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BDBBDC62BF334847/Documents/"/>
    </mc:Choice>
  </mc:AlternateContent>
  <xr:revisionPtr revIDLastSave="36" documentId="8_{E1530D8B-3728-4194-A132-F79AD7C7CA51}" xr6:coauthVersionLast="47" xr6:coauthVersionMax="47" xr10:uidLastSave="{33F6A1EA-E421-4950-B8C0-4C00F13C2508}"/>
  <bookViews>
    <workbookView xWindow="-108" yWindow="-108" windowWidth="23256" windowHeight="12456" firstSheet="1" activeTab="2" xr2:uid="{00000000-000D-0000-FFFF-FFFF00000000}"/>
  </bookViews>
  <sheets>
    <sheet name="Sheet1" sheetId="1" state="hidden" r:id="rId1"/>
    <sheet name="Sheet3" sheetId="3" r:id="rId2"/>
    <sheet name="Sheet2" sheetId="2" r:id="rId3"/>
  </sheets>
  <definedNames>
    <definedName name="_xlchart.v5.0" hidden="1">Sheet3!$J$33</definedName>
    <definedName name="_xlchart.v5.1" hidden="1">Sheet3!$J$34:$J$52</definedName>
    <definedName name="_xlchart.v5.2" hidden="1">Sheet3!$K$33</definedName>
    <definedName name="_xlchart.v5.3" hidden="1">Sheet3!$K$34:$K$52</definedName>
    <definedName name="Slicer_Brand">#N/A</definedName>
    <definedName name="Slicer_City">#N/A</definedName>
  </definedNames>
  <calcPr calcId="191028"/>
  <pivotCaches>
    <pivotCache cacheId="0" r:id="rId4"/>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4" i="3" l="1"/>
  <c r="F25" i="3"/>
  <c r="F23" i="3"/>
  <c r="K35" i="3"/>
  <c r="K36" i="3"/>
  <c r="K37" i="3"/>
  <c r="K38" i="3"/>
  <c r="K39" i="3"/>
  <c r="K40" i="3"/>
  <c r="K41" i="3"/>
  <c r="K42" i="3"/>
  <c r="K43" i="3"/>
  <c r="K44" i="3"/>
  <c r="K45" i="3"/>
  <c r="K46" i="3"/>
  <c r="K47" i="3"/>
  <c r="K48" i="3"/>
  <c r="K49" i="3"/>
  <c r="K50" i="3"/>
  <c r="K51" i="3"/>
  <c r="K52" i="3"/>
  <c r="K34" i="3"/>
  <c r="J35" i="3"/>
  <c r="J36" i="3"/>
  <c r="J37" i="3"/>
  <c r="J38" i="3"/>
  <c r="J39" i="3"/>
  <c r="J40" i="3"/>
  <c r="J41" i="3"/>
  <c r="J42" i="3"/>
  <c r="J43" i="3"/>
  <c r="J44" i="3"/>
  <c r="J45" i="3"/>
  <c r="J46" i="3"/>
  <c r="J47" i="3"/>
  <c r="J48" i="3"/>
  <c r="J49" i="3"/>
  <c r="J50" i="3"/>
  <c r="J51" i="3"/>
  <c r="J52" i="3"/>
  <c r="J34" i="3"/>
  <c r="L18" i="3"/>
  <c r="L13" i="3"/>
  <c r="O13" i="3" s="1"/>
  <c r="I12" i="3"/>
  <c r="L28" i="3"/>
  <c r="L17" i="3" s="1"/>
  <c r="L25" i="3"/>
  <c r="L12" i="3" s="1"/>
  <c r="L26" i="3"/>
  <c r="O12" i="3" s="1"/>
  <c r="L27" i="3"/>
  <c r="J17" i="3" s="1"/>
  <c r="I25" i="3"/>
  <c r="I26" i="3"/>
  <c r="I27" i="3"/>
  <c r="I28" i="3"/>
  <c r="I29" i="3"/>
  <c r="I24" i="3"/>
  <c r="O2" i="1" a="1"/>
  <c r="O2" i="1" s="1"/>
  <c r="N3" i="1"/>
  <c r="N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2" i="1"/>
  <c r="N4" i="1"/>
  <c r="N5" i="1"/>
  <c r="N6" i="1"/>
  <c r="N7" i="1"/>
  <c r="N8" i="1"/>
  <c r="N9" i="1"/>
  <c r="N10" i="1"/>
  <c r="N11" i="1"/>
  <c r="N12" i="1"/>
  <c r="N13" i="1"/>
  <c r="F29" i="3"/>
  <c r="F26" i="3"/>
  <c r="F27" i="3"/>
  <c r="F28" i="3"/>
  <c r="B2513" i="1"/>
  <c r="B10" i="3"/>
  <c r="B11" i="3" s="1"/>
  <c r="B3143" i="1"/>
  <c r="B2530" i="1"/>
  <c r="B512" i="1"/>
  <c r="B3116" i="1"/>
  <c r="B2800" i="1"/>
  <c r="B2040" i="1"/>
  <c r="B1471" i="1"/>
  <c r="B2138" i="1"/>
  <c r="B3832" i="1"/>
  <c r="B1805" i="1"/>
  <c r="B2636" i="1"/>
  <c r="B401" i="1"/>
  <c r="B1581" i="1"/>
  <c r="B318" i="1"/>
  <c r="B2655" i="1"/>
  <c r="B170" i="1"/>
  <c r="B1156" i="1"/>
  <c r="B828" i="1"/>
  <c r="B1545" i="1"/>
  <c r="B989" i="1"/>
  <c r="B2600" i="1"/>
  <c r="B1442" i="1"/>
  <c r="B2817" i="1"/>
  <c r="B525" i="1"/>
  <c r="B3773" i="1"/>
  <c r="B884" i="1"/>
  <c r="B3464" i="1"/>
  <c r="B3655" i="1"/>
  <c r="B587" i="1"/>
  <c r="B1628" i="1"/>
  <c r="B3201" i="1"/>
  <c r="B3611" i="1"/>
  <c r="B3027" i="1"/>
  <c r="B2108" i="1"/>
  <c r="B730" i="1"/>
  <c r="B2988" i="1"/>
  <c r="B3495" i="1"/>
  <c r="B2612" i="1"/>
  <c r="B2205" i="1"/>
  <c r="B977" i="1"/>
  <c r="B2893" i="1"/>
  <c r="B1521" i="1"/>
  <c r="B720" i="1"/>
  <c r="B2433" i="1"/>
  <c r="B2148" i="1"/>
  <c r="B3389" i="1"/>
  <c r="B1744" i="1"/>
  <c r="B164" i="1"/>
  <c r="B3627" i="1"/>
  <c r="B3825" i="1"/>
  <c r="B1215" i="1"/>
  <c r="B1457" i="1"/>
  <c r="B3353" i="1"/>
  <c r="B1061" i="1"/>
  <c r="B346" i="1"/>
  <c r="B3040" i="1"/>
  <c r="B740" i="1"/>
  <c r="B950" i="1"/>
  <c r="B1073" i="1"/>
  <c r="B2497" i="1"/>
  <c r="B1413" i="1"/>
  <c r="B3173" i="1"/>
  <c r="B3369" i="1"/>
  <c r="B2640" i="1"/>
  <c r="B3271" i="1"/>
  <c r="B1069" i="1"/>
  <c r="B1668" i="1"/>
  <c r="B2212" i="1"/>
  <c r="B467" i="1"/>
  <c r="B3774" i="1"/>
  <c r="B1974" i="1"/>
  <c r="B3243" i="1"/>
  <c r="B3045" i="1"/>
  <c r="B3308" i="1"/>
  <c r="B674" i="1"/>
  <c r="B1120" i="1"/>
  <c r="B633" i="1"/>
  <c r="B1741" i="1"/>
  <c r="B2257" i="1"/>
  <c r="B3656" i="1"/>
  <c r="B3272" i="1"/>
  <c r="B3261" i="1"/>
  <c r="B1806" i="1"/>
  <c r="B3122" i="1"/>
  <c r="B2966" i="1"/>
  <c r="B3136" i="1"/>
  <c r="B1748" i="1"/>
  <c r="B2214" i="1"/>
  <c r="B741" i="1"/>
  <c r="B1945" i="1"/>
  <c r="B3218" i="1"/>
  <c r="B612" i="1"/>
  <c r="B2680" i="1"/>
  <c r="B339" i="1"/>
  <c r="B2574" i="1"/>
  <c r="B2770" i="1"/>
  <c r="B2012" i="1"/>
  <c r="B1189" i="1"/>
  <c r="B508" i="1"/>
  <c r="B637" i="1"/>
  <c r="B1213" i="1"/>
  <c r="B1436" i="1"/>
  <c r="B195" i="1"/>
  <c r="B2025" i="1"/>
  <c r="B3028" i="1"/>
  <c r="B1106" i="1"/>
  <c r="B1145" i="1"/>
  <c r="B3257" i="1"/>
  <c r="B1571" i="1"/>
  <c r="B3430" i="1"/>
  <c r="B340" i="1"/>
  <c r="B885" i="1"/>
  <c r="B3618" i="1"/>
  <c r="B1246" i="1"/>
  <c r="B945" i="1"/>
  <c r="B2081" i="1"/>
  <c r="B353" i="1"/>
  <c r="B257" i="1"/>
  <c r="B451" i="1"/>
  <c r="B3791" i="1"/>
  <c r="B2919" i="1"/>
  <c r="B3164" i="1"/>
  <c r="B3286" i="1"/>
  <c r="B2055" i="1"/>
  <c r="B1172" i="1"/>
  <c r="B2277" i="1"/>
  <c r="B1629" i="1"/>
  <c r="B1053" i="1"/>
  <c r="B3004" i="1"/>
  <c r="B2693" i="1"/>
  <c r="B3623" i="1"/>
  <c r="B3376" i="1"/>
  <c r="B2056" i="1"/>
  <c r="B886" i="1"/>
  <c r="B1207" i="1"/>
  <c r="B3384" i="1"/>
  <c r="B146" i="1"/>
  <c r="B1909" i="1"/>
  <c r="B2961" i="1"/>
  <c r="B3235" i="1"/>
  <c r="B1035" i="1"/>
  <c r="B2766" i="1"/>
  <c r="B298" i="1"/>
  <c r="B2309" i="1"/>
  <c r="B2562" i="1"/>
  <c r="B263" i="1"/>
  <c r="B1486" i="1"/>
  <c r="B3377" i="1"/>
  <c r="B2807" i="1"/>
  <c r="B3401" i="1"/>
  <c r="B2478" i="1"/>
  <c r="B1682" i="1"/>
  <c r="B1022" i="1"/>
  <c r="B2353" i="1"/>
  <c r="B2167" i="1"/>
  <c r="B1751" i="1"/>
  <c r="B1971" i="1"/>
  <c r="B3011" i="1"/>
  <c r="B2509" i="1"/>
  <c r="B1379" i="1"/>
  <c r="B2681" i="1"/>
  <c r="B1755" i="1"/>
  <c r="B2178" i="1"/>
  <c r="B2783" i="1"/>
  <c r="B2231" i="1"/>
  <c r="B539" i="1"/>
  <c r="B1756" i="1"/>
  <c r="B79" i="1"/>
  <c r="B2967" i="1"/>
  <c r="B3031" i="1"/>
  <c r="B3207" i="1"/>
  <c r="B614" i="1"/>
  <c r="B264" i="1"/>
  <c r="B2788" i="1"/>
  <c r="B3755" i="1"/>
  <c r="B1010" i="1"/>
  <c r="B358" i="1"/>
  <c r="B3576" i="1"/>
  <c r="B3715" i="1"/>
  <c r="B3106" i="1"/>
  <c r="B2013" i="1"/>
  <c r="B1549" i="1"/>
  <c r="B1321" i="1"/>
  <c r="B1986" i="1"/>
  <c r="B1368" i="1"/>
  <c r="B1922" i="1"/>
  <c r="B2965" i="1"/>
  <c r="B2904" i="1"/>
  <c r="B3032" i="1"/>
  <c r="B3131" i="1"/>
  <c r="B3300" i="1"/>
  <c r="B1256" i="1"/>
  <c r="B3637" i="1"/>
  <c r="B2969" i="1"/>
  <c r="B1923" i="1"/>
  <c r="B129" i="1"/>
  <c r="B3361" i="1"/>
  <c r="B1881" i="1"/>
  <c r="B597" i="1"/>
  <c r="B1903" i="1"/>
  <c r="B3482" i="1"/>
  <c r="B1310" i="1"/>
  <c r="B1128" i="1"/>
  <c r="B3185" i="1"/>
  <c r="B3107" i="1"/>
  <c r="B3005" i="1"/>
  <c r="B603" i="1"/>
  <c r="B3012" i="1"/>
  <c r="B1870" i="1"/>
  <c r="B2372" i="1"/>
  <c r="B3348" i="1"/>
  <c r="B2380" i="1"/>
  <c r="B2736" i="1"/>
  <c r="B1338" i="1"/>
  <c r="B2479" i="1"/>
  <c r="B1287" i="1"/>
  <c r="B5" i="1"/>
  <c r="B3236" i="1"/>
  <c r="B1149" i="1"/>
  <c r="B1220" i="1"/>
  <c r="B2082" i="1"/>
  <c r="B2989" i="1"/>
  <c r="B2109" i="1"/>
  <c r="B1695" i="1"/>
  <c r="B534" i="1"/>
  <c r="B2651" i="1"/>
  <c r="B3251" i="1"/>
  <c r="B2016" i="1"/>
  <c r="B3574" i="1"/>
  <c r="B535" i="1"/>
  <c r="B3769" i="1"/>
  <c r="B1582" i="1"/>
  <c r="B913" i="1"/>
  <c r="B1437" i="1"/>
  <c r="B1270" i="1"/>
  <c r="B3354" i="1"/>
  <c r="B3781" i="1"/>
  <c r="B935" i="1"/>
  <c r="B1247" i="1"/>
  <c r="B1250" i="1"/>
  <c r="B1586" i="1"/>
  <c r="B2808" i="1"/>
  <c r="B329" i="1"/>
  <c r="B2149" i="1"/>
  <c r="B996" i="1"/>
  <c r="B3420" i="1"/>
  <c r="B2150" i="1"/>
  <c r="B569" i="1"/>
  <c r="B1504" i="1"/>
  <c r="B2595" i="1"/>
  <c r="B650" i="1"/>
  <c r="B2373" i="1"/>
  <c r="B1885" i="1"/>
  <c r="B2064" i="1"/>
  <c r="B634" i="1"/>
  <c r="B3829" i="1"/>
  <c r="B3587" i="1"/>
  <c r="B284" i="1"/>
  <c r="B1077" i="1"/>
  <c r="B1517" i="1"/>
  <c r="B724" i="1"/>
  <c r="B2834" i="1"/>
  <c r="B588" i="1"/>
  <c r="B2682" i="1"/>
  <c r="B3262" i="1"/>
  <c r="B80" i="1"/>
  <c r="B2151" i="1"/>
  <c r="B1522" i="1"/>
  <c r="B2652" i="1"/>
  <c r="B1101" i="1"/>
  <c r="B2152" i="1"/>
  <c r="B443" i="1"/>
  <c r="B2179" i="1"/>
  <c r="B33" i="1"/>
  <c r="B2224" i="1"/>
  <c r="B196" i="1"/>
  <c r="B1719" i="1"/>
  <c r="B1112" i="1"/>
  <c r="B3518" i="1"/>
  <c r="B3468" i="1"/>
  <c r="B899" i="1"/>
  <c r="B959" i="1"/>
  <c r="B1734" i="1"/>
  <c r="B1972" i="1"/>
  <c r="B755" i="1"/>
  <c r="B1565" i="1"/>
  <c r="B292" i="1"/>
  <c r="B3082" i="1"/>
  <c r="B2213" i="1"/>
  <c r="B3409" i="1"/>
  <c r="B3159" i="1"/>
  <c r="B1403" i="1"/>
  <c r="B3108" i="1"/>
  <c r="B809" i="1"/>
  <c r="B2319" i="1"/>
  <c r="B1017" i="1"/>
  <c r="B1611" i="1"/>
  <c r="B3749" i="1"/>
  <c r="B669" i="1"/>
  <c r="B205" i="1"/>
  <c r="B197" i="1"/>
  <c r="B2558" i="1"/>
  <c r="B3" i="1"/>
  <c r="B3273" i="1"/>
  <c r="B892" i="1"/>
  <c r="B564" i="1"/>
  <c r="B3628" i="1"/>
  <c r="B278" i="1"/>
  <c r="B2466" i="1"/>
  <c r="B3390" i="1"/>
  <c r="B1803" i="1"/>
  <c r="B2861" i="1"/>
  <c r="B2405" i="1"/>
  <c r="B268" i="1"/>
  <c r="B3762" i="1"/>
  <c r="B159" i="1"/>
  <c r="B978" i="1"/>
  <c r="B1208" i="1"/>
  <c r="B3140" i="1"/>
  <c r="B591" i="1"/>
  <c r="B2634" i="1"/>
  <c r="B3833" i="1"/>
  <c r="B335" i="1"/>
  <c r="B2310" i="1"/>
  <c r="B2171" i="1"/>
  <c r="B1913" i="1"/>
  <c r="B1221" i="1"/>
  <c r="B2776" i="1"/>
  <c r="B2625" i="1"/>
  <c r="B817" i="1"/>
  <c r="B643" i="1"/>
  <c r="B3276" i="1"/>
  <c r="B1874" i="1"/>
  <c r="B1007" i="1"/>
  <c r="B2390" i="1"/>
  <c r="B130" i="1"/>
  <c r="B2866" i="1"/>
  <c r="B734" i="1"/>
  <c r="B2780" i="1"/>
  <c r="B2124" i="1"/>
  <c r="B2180" i="1"/>
  <c r="B2416" i="1"/>
  <c r="B575" i="1"/>
  <c r="B2188" i="1"/>
  <c r="B1500" i="1"/>
  <c r="B1404" i="1"/>
  <c r="B2441" i="1"/>
  <c r="B1851" i="1"/>
  <c r="B1030" i="1"/>
  <c r="B168" i="1"/>
  <c r="B3557" i="1"/>
  <c r="B3488" i="1"/>
  <c r="B1569" i="1"/>
  <c r="B3694" i="1"/>
  <c r="B45" i="1"/>
  <c r="B818" i="1"/>
  <c r="B3223" i="1"/>
  <c r="B522" i="1"/>
  <c r="B2740" i="1"/>
  <c r="B2720" i="1"/>
  <c r="B3447" i="1"/>
  <c r="B1497" i="1"/>
  <c r="B806" i="1"/>
  <c r="B3735" i="1"/>
  <c r="B250" i="1"/>
  <c r="B3425" i="1"/>
  <c r="B3088" i="1"/>
  <c r="B2818" i="1"/>
  <c r="B893" i="1"/>
  <c r="B1566" i="1"/>
  <c r="B3416" i="1"/>
  <c r="B354" i="1"/>
  <c r="B175" i="1"/>
  <c r="B536" i="1"/>
  <c r="B3458" i="1"/>
  <c r="B1811" i="1"/>
  <c r="B420" i="1"/>
  <c r="B1473" i="1"/>
  <c r="B774" i="1"/>
  <c r="B2691" i="1"/>
  <c r="B2623" i="1"/>
  <c r="B2354" i="1"/>
  <c r="B3224" i="1"/>
  <c r="B647" i="1"/>
  <c r="B1150" i="1"/>
  <c r="B1263" i="1"/>
  <c r="B3641" i="1"/>
  <c r="B3095" i="1"/>
  <c r="B756" i="1"/>
  <c r="B2457" i="1"/>
  <c r="B1226" i="1"/>
  <c r="B3547" i="1"/>
  <c r="B2784" i="1"/>
  <c r="B3778" i="1"/>
  <c r="B2996" i="1"/>
  <c r="B1959" i="1"/>
  <c r="B801" i="1"/>
  <c r="B3604" i="1"/>
  <c r="B845" i="1"/>
  <c r="B3126" i="1"/>
  <c r="B3046" i="1"/>
  <c r="B3704" i="1"/>
  <c r="B2685" i="1"/>
  <c r="B178" i="1"/>
  <c r="B970" i="1"/>
  <c r="B1258" i="1"/>
  <c r="B58" i="1"/>
  <c r="B190" i="1"/>
  <c r="B3391" i="1"/>
  <c r="B1008" i="1"/>
  <c r="B873" i="1"/>
  <c r="B336" i="1"/>
  <c r="B811" i="1"/>
  <c r="B293" i="1"/>
  <c r="B34" i="1"/>
  <c r="B117" i="1"/>
  <c r="B478" i="1"/>
  <c r="B3744" i="1"/>
  <c r="B3445" i="1"/>
  <c r="B3099" i="1"/>
  <c r="B100" i="1"/>
  <c r="B3213" i="1"/>
  <c r="B138" i="1"/>
  <c r="B1824" i="1"/>
  <c r="B3676" i="1"/>
  <c r="B1859" i="1"/>
  <c r="B746" i="1"/>
  <c r="B919" i="1"/>
  <c r="B2067" i="1"/>
  <c r="B2894" i="1"/>
  <c r="B1121" i="1"/>
  <c r="B1086" i="1"/>
  <c r="B378" i="1"/>
  <c r="B874" i="1"/>
  <c r="B3567" i="1"/>
  <c r="B382" i="1"/>
  <c r="B868" i="1"/>
  <c r="B3337" i="1"/>
  <c r="B3649" i="1"/>
  <c r="B1616" i="1"/>
  <c r="B444" i="1"/>
  <c r="B557" i="1"/>
  <c r="B598" i="1"/>
  <c r="B1414" i="1"/>
  <c r="B3763" i="1"/>
  <c r="B2294" i="1"/>
  <c r="B2411" i="1"/>
  <c r="B350" i="1"/>
  <c r="B409" i="1"/>
  <c r="B393" i="1"/>
  <c r="B431" i="1"/>
  <c r="B3619" i="1"/>
  <c r="B1696" i="1"/>
  <c r="B3588" i="1"/>
  <c r="B553" i="1"/>
  <c r="B2369" i="1"/>
  <c r="B3426" i="1"/>
  <c r="B1642" i="1"/>
  <c r="B1812" i="1"/>
  <c r="B294" i="1"/>
  <c r="B3620" i="1"/>
  <c r="B1278" i="1"/>
  <c r="B1487" i="1"/>
  <c r="B3195" i="1"/>
  <c r="B1028" i="1"/>
  <c r="B3433" i="1"/>
  <c r="B1998" i="1"/>
  <c r="B3660" i="1"/>
  <c r="B3417" i="1"/>
  <c r="B960" i="1"/>
  <c r="B3033" i="1"/>
  <c r="B980" i="1"/>
  <c r="B1572" i="1"/>
  <c r="B3558" i="1"/>
  <c r="B2809" i="1"/>
  <c r="B3202" i="1"/>
  <c r="B1214" i="1"/>
  <c r="B1792" i="1"/>
  <c r="B758" i="1"/>
  <c r="B2716" i="1"/>
  <c r="B2629" i="1"/>
  <c r="B3067" i="1"/>
  <c r="B2663" i="1"/>
  <c r="B3068" i="1"/>
  <c r="B2626" i="1"/>
  <c r="B3489" i="1"/>
  <c r="B789" i="1"/>
  <c r="B2781" i="1"/>
  <c r="B2970" i="1"/>
  <c r="B3001" i="1"/>
  <c r="B202" i="1"/>
  <c r="B135" i="1"/>
  <c r="B653" i="1"/>
  <c r="B3328" i="1"/>
  <c r="B2047" i="1"/>
  <c r="B1742" i="1"/>
  <c r="B2552" i="1"/>
  <c r="B2362" i="1"/>
  <c r="B1039" i="1"/>
  <c r="B3689" i="1"/>
  <c r="B2194" i="1"/>
  <c r="B1612" i="1"/>
  <c r="B1772" i="1"/>
  <c r="B837" i="1"/>
  <c r="B2091" i="1"/>
  <c r="B7" i="1"/>
  <c r="B2637" i="1"/>
  <c r="B2938" i="1"/>
  <c r="B2068" i="1"/>
  <c r="B1736" i="1"/>
  <c r="B691" i="1"/>
  <c r="B3638" i="1"/>
  <c r="B1910" i="1"/>
  <c r="B3635" i="1"/>
  <c r="B3643" i="1"/>
  <c r="B3668" i="1"/>
  <c r="B2953" i="1"/>
  <c r="B2308" i="1"/>
  <c r="B1932" i="1"/>
  <c r="B1313" i="1"/>
  <c r="B914" i="1"/>
  <c r="B1940" i="1"/>
  <c r="B3750" i="1"/>
  <c r="B162" i="1"/>
  <c r="B1813" i="1"/>
  <c r="B2842" i="1"/>
  <c r="B3724" i="1"/>
  <c r="B599" i="1"/>
  <c r="B3612" i="1"/>
  <c r="B2843" i="1"/>
  <c r="B725" i="1"/>
  <c r="B2617" i="1"/>
  <c r="B388" i="1"/>
  <c r="B256" i="1"/>
  <c r="B1275" i="1"/>
  <c r="B2709" i="1"/>
  <c r="B1927" i="1"/>
  <c r="B1173" i="1"/>
  <c r="B2514" i="1"/>
  <c r="B1979" i="1"/>
  <c r="B846" i="1"/>
  <c r="B2999" i="1"/>
  <c r="B3283" i="1"/>
  <c r="B1174" i="1"/>
  <c r="B665" i="1"/>
  <c r="B1167" i="1"/>
  <c r="B2641" i="1"/>
  <c r="B558" i="1"/>
  <c r="B2856" i="1"/>
  <c r="B3814" i="1"/>
  <c r="B516" i="1"/>
  <c r="B1673" i="1"/>
  <c r="B2393" i="1"/>
  <c r="B3089" i="1"/>
  <c r="B3548" i="1"/>
  <c r="B946" i="1"/>
  <c r="B1690" i="1"/>
  <c r="B494" i="1"/>
  <c r="B3736" i="1"/>
  <c r="B3123" i="1"/>
  <c r="B517" i="1"/>
  <c r="B2092" i="1"/>
  <c r="B3041" i="1"/>
  <c r="B1479" i="1"/>
  <c r="B2021" i="1"/>
  <c r="B1480" i="1"/>
  <c r="B1122" i="1"/>
  <c r="B2072" i="1"/>
  <c r="B3691" i="1"/>
  <c r="B812" i="1"/>
  <c r="B1449" i="1"/>
  <c r="B2334" i="1"/>
  <c r="B1018" i="1"/>
  <c r="B2884" i="1"/>
  <c r="B3154" i="1"/>
  <c r="B3823" i="1"/>
  <c r="B3117" i="1"/>
  <c r="B1062" i="1"/>
  <c r="B2604" i="1"/>
  <c r="B2026" i="1"/>
  <c r="B973" i="1"/>
  <c r="B592" i="1"/>
  <c r="B1385" i="1"/>
  <c r="B2627" i="1"/>
  <c r="B111" i="1"/>
  <c r="B1002" i="1"/>
  <c r="B615" i="1"/>
  <c r="B1550" i="1"/>
  <c r="B1887" i="1"/>
  <c r="B2381" i="1"/>
  <c r="B991" i="1"/>
  <c r="B3047" i="1"/>
  <c r="B108" i="1"/>
  <c r="B3624" i="1"/>
  <c r="B305" i="1"/>
  <c r="B747" i="1"/>
  <c r="B726" i="1"/>
  <c r="B1474" i="1"/>
  <c r="B875" i="1"/>
  <c r="B1415" i="1"/>
  <c r="B675" i="1"/>
  <c r="B3048" i="1"/>
  <c r="B823" i="1"/>
  <c r="B2593" i="1"/>
  <c r="B2911" i="1"/>
  <c r="B2539" i="1"/>
  <c r="B3148" i="1"/>
  <c r="B2942" i="1"/>
  <c r="B1397" i="1"/>
  <c r="B2926" i="1"/>
  <c r="B2862" i="1"/>
  <c r="B3650" i="1"/>
  <c r="B1650" i="1"/>
  <c r="B3600" i="1"/>
  <c r="B1842" i="1"/>
  <c r="B3155" i="1"/>
  <c r="B1899" i="1"/>
  <c r="B1453" i="1"/>
  <c r="B2981" i="1"/>
  <c r="B2542" i="1"/>
  <c r="B1761" i="1"/>
  <c r="B475" i="1"/>
  <c r="B1251" i="1"/>
  <c r="B785" i="1"/>
  <c r="B764" i="1"/>
  <c r="B2553" i="1"/>
  <c r="B3682" i="1"/>
  <c r="B1194" i="1"/>
  <c r="B3062" i="1"/>
  <c r="B2168" i="1"/>
  <c r="B894" i="1"/>
  <c r="B2586" i="1"/>
  <c r="B1036" i="1"/>
  <c r="B3529" i="1"/>
  <c r="B179" i="1"/>
  <c r="B1023" i="1"/>
  <c r="B2646" i="1"/>
  <c r="B1102" i="1"/>
  <c r="B1852" i="1"/>
  <c r="B1352" i="1"/>
  <c r="B829" i="1"/>
  <c r="B337" i="1"/>
  <c r="B1048" i="1"/>
  <c r="B351" i="1"/>
  <c r="B2202" i="1"/>
  <c r="B2399" i="1"/>
  <c r="B1523" i="1"/>
  <c r="B841" i="1"/>
  <c r="B2429" i="1"/>
  <c r="B383" i="1"/>
  <c r="B81" i="1"/>
  <c r="B271" i="1"/>
  <c r="B3385" i="1"/>
  <c r="B584" i="1"/>
  <c r="B2889" i="1"/>
  <c r="B2543" i="1"/>
  <c r="B2588" i="1"/>
  <c r="B3539" i="1"/>
  <c r="B3356" i="1"/>
  <c r="B3340" i="1"/>
  <c r="B2510" i="1"/>
  <c r="B122" i="1"/>
  <c r="B1699" i="1"/>
  <c r="B1774" i="1"/>
  <c r="B3306" i="1"/>
  <c r="B2782" i="1"/>
  <c r="B559" i="1"/>
  <c r="B658" i="1"/>
  <c r="B2712" i="1"/>
  <c r="B3299" i="1"/>
  <c r="B1647" i="1"/>
  <c r="B499" i="1"/>
  <c r="B651" i="1"/>
  <c r="B1398" i="1"/>
  <c r="B1339" i="1"/>
  <c r="B2169" i="1"/>
  <c r="B2335" i="1"/>
  <c r="B3810" i="1"/>
  <c r="B1450" i="1"/>
  <c r="B3605" i="1"/>
  <c r="B3318" i="1"/>
  <c r="B139" i="1"/>
  <c r="B1369" i="1"/>
  <c r="B842" i="1"/>
  <c r="B1924" i="1"/>
  <c r="B2110" i="1"/>
  <c r="B2252" i="1"/>
  <c r="B3357" i="1"/>
  <c r="B813" i="1"/>
  <c r="B2905" i="1"/>
  <c r="B616" i="1"/>
  <c r="B3096" i="1"/>
  <c r="B2731" i="1"/>
  <c r="B1864" i="1"/>
  <c r="B1987" i="1"/>
  <c r="B82" i="1"/>
  <c r="B1332" i="1"/>
  <c r="B905" i="1"/>
  <c r="B3711" i="1"/>
  <c r="B1011" i="1"/>
  <c r="B341" i="1"/>
  <c r="B1725" i="1"/>
  <c r="B226" i="1"/>
  <c r="B1793" i="1"/>
  <c r="B2402" i="1"/>
  <c r="B648" i="1"/>
  <c r="B1674" i="1"/>
  <c r="B52" i="1"/>
  <c r="B2829" i="1"/>
  <c r="B74" i="1"/>
  <c r="B765" i="1"/>
  <c r="B547" i="1"/>
  <c r="B1416" i="1"/>
  <c r="B3549" i="1"/>
  <c r="B3443" i="1"/>
  <c r="B3677" i="1"/>
  <c r="B1546" i="1"/>
  <c r="B2914" i="1"/>
  <c r="B3181" i="1"/>
  <c r="B600" i="1"/>
  <c r="B947" i="1"/>
  <c r="B83" i="1"/>
  <c r="B445" i="1"/>
  <c r="B1623" i="1"/>
  <c r="B2111" i="1"/>
  <c r="B2758" i="1"/>
  <c r="B3394" i="1"/>
  <c r="B3329" i="1"/>
  <c r="B1322" i="1"/>
  <c r="B359" i="1"/>
  <c r="B3798" i="1"/>
  <c r="B696" i="1"/>
  <c r="B3301" i="1"/>
  <c r="B961" i="1"/>
  <c r="B3127" i="1"/>
  <c r="B3826" i="1"/>
  <c r="B1063" i="1"/>
  <c r="B2153" i="1"/>
  <c r="B389" i="1"/>
  <c r="B25" i="1"/>
  <c r="B1832" i="1"/>
  <c r="B1266" i="1"/>
  <c r="B2129" i="1"/>
  <c r="B1238" i="1"/>
  <c r="B1463" i="1"/>
  <c r="B1844" i="1"/>
  <c r="B1904" i="1"/>
  <c r="B1540" i="1"/>
  <c r="B2694" i="1"/>
  <c r="B1159" i="1"/>
  <c r="B1498" i="1"/>
  <c r="B942" i="1"/>
  <c r="B3498" i="1"/>
  <c r="B2035" i="1"/>
  <c r="B1785" i="1"/>
  <c r="B895" i="1"/>
  <c r="B3601" i="1"/>
  <c r="B1630" i="1"/>
  <c r="B3266" i="1"/>
  <c r="B2885" i="1"/>
  <c r="B147" i="1"/>
  <c r="B1443" i="1"/>
  <c r="B2328" i="1"/>
  <c r="B1613" i="1"/>
  <c r="B2920" i="1"/>
  <c r="B384" i="1"/>
  <c r="B3333" i="1"/>
  <c r="B2563" i="1"/>
  <c r="B153" i="1"/>
  <c r="B1282" i="1"/>
  <c r="B2876" i="1"/>
  <c r="B3686" i="1"/>
  <c r="B2697" i="1"/>
  <c r="B2686" i="1"/>
  <c r="B721" i="1"/>
  <c r="B3075" i="1"/>
  <c r="B1786" i="1"/>
  <c r="B2505" i="1"/>
  <c r="B372" i="1"/>
  <c r="B394" i="1"/>
  <c r="B3525" i="1"/>
  <c r="B702" i="1"/>
  <c r="B101" i="1"/>
  <c r="B3834" i="1"/>
  <c r="B1697" i="1"/>
  <c r="B3370" i="1"/>
  <c r="B3281" i="1"/>
  <c r="B112" i="1"/>
  <c r="B3697" i="1"/>
  <c r="B2458" i="1"/>
  <c r="B2459" i="1"/>
  <c r="B3459" i="1"/>
  <c r="B3210" i="1"/>
  <c r="B2946" i="1"/>
  <c r="B3258" i="1"/>
  <c r="B635" i="1"/>
  <c r="B453" i="1"/>
  <c r="B951" i="1"/>
  <c r="B3349" i="1"/>
  <c r="B1160" i="1"/>
  <c r="B1678" i="1"/>
  <c r="B1458" i="1"/>
  <c r="B285" i="1"/>
  <c r="B2962" i="1"/>
  <c r="B2112" i="1"/>
  <c r="B2302" i="1"/>
  <c r="B1838" i="1"/>
  <c r="B2041" i="1"/>
  <c r="B91" i="1"/>
  <c r="B2244" i="1"/>
  <c r="B958" i="1"/>
  <c r="B1624" i="1"/>
  <c r="B2355" i="1"/>
  <c r="B3091" i="1"/>
  <c r="B2370" i="1"/>
  <c r="B88" i="1"/>
  <c r="B39" i="1"/>
  <c r="B11" i="1"/>
  <c r="B53" i="1"/>
  <c r="B251" i="1"/>
  <c r="B2181" i="1"/>
  <c r="B1196" i="1"/>
  <c r="B3230" i="1"/>
  <c r="B1129" i="1"/>
  <c r="B654" i="1"/>
  <c r="B3156" i="1"/>
  <c r="B2184" i="1"/>
  <c r="B1764" i="1"/>
  <c r="B3323" i="1"/>
  <c r="B3756" i="1"/>
  <c r="B2520" i="1"/>
  <c r="B1999" i="1"/>
  <c r="B22" i="1"/>
  <c r="B1248" i="1"/>
  <c r="B2762" i="1"/>
  <c r="B258" i="1"/>
  <c r="B3819" i="1"/>
  <c r="B3530" i="1"/>
  <c r="B3770" i="1"/>
  <c r="B3295" i="1"/>
  <c r="B3757" i="1"/>
  <c r="B1865" i="1"/>
  <c r="B3378" i="1"/>
  <c r="B3365" i="1"/>
  <c r="B1743" i="1"/>
  <c r="B2403" i="1"/>
  <c r="B858" i="1"/>
  <c r="B3596" i="1"/>
  <c r="B3431" i="1"/>
  <c r="B3434" i="1"/>
  <c r="B1222" i="1"/>
  <c r="B2117" i="1"/>
  <c r="B184" i="1"/>
  <c r="B2825" i="1"/>
  <c r="B2185" i="1"/>
  <c r="B3789" i="1"/>
  <c r="B2921" i="1"/>
  <c r="B759" i="1"/>
  <c r="B1567" i="1"/>
  <c r="B1267" i="1"/>
  <c r="B468" i="1"/>
  <c r="B2850" i="1"/>
  <c r="B3160" i="1"/>
  <c r="B246" i="1"/>
  <c r="B3507" i="1"/>
  <c r="B682" i="1"/>
  <c r="B3371" i="1"/>
  <c r="B2943" i="1"/>
  <c r="B472" i="1"/>
  <c r="B299" i="1"/>
  <c r="B920" i="1"/>
  <c r="B540" i="1"/>
  <c r="B2258" i="1"/>
  <c r="B154" i="1"/>
  <c r="B731" i="1"/>
  <c r="B1151" i="1"/>
  <c r="B1594" i="1"/>
  <c r="B2130" i="1"/>
  <c r="B3137" i="1"/>
  <c r="B2006" i="1"/>
  <c r="B1349" i="1"/>
  <c r="B2486" i="1"/>
  <c r="B1619" i="1"/>
  <c r="B3606" i="1"/>
  <c r="B2422" i="1"/>
  <c r="B2819" i="1"/>
  <c r="B1524" i="1"/>
  <c r="B2647" i="1"/>
  <c r="B286" i="1"/>
  <c r="B1814" i="1"/>
  <c r="B1432" i="1"/>
  <c r="B3182" i="1"/>
  <c r="B3683" i="1"/>
  <c r="B2487" i="1"/>
  <c r="B3427" i="1"/>
  <c r="B2939" i="1"/>
  <c r="B814" i="1"/>
  <c r="B2338" i="1"/>
  <c r="B185" i="1"/>
  <c r="B3151" i="1"/>
  <c r="B379" i="1"/>
  <c r="B921" i="1"/>
  <c r="B622" i="1"/>
  <c r="B385" i="1"/>
  <c r="B26" i="1"/>
  <c r="B1157" i="1"/>
  <c r="B2621" i="1"/>
  <c r="B1631" i="1"/>
  <c r="B1216" i="1"/>
  <c r="B2057" i="1"/>
  <c r="B1843" i="1"/>
  <c r="B2747" i="1"/>
  <c r="B1928" i="1"/>
  <c r="B3578" i="1"/>
  <c r="B3186" i="1"/>
  <c r="B3678" i="1"/>
  <c r="B2158" i="1"/>
  <c r="B396" i="1"/>
  <c r="B2954" i="1"/>
  <c r="B1525" i="1"/>
  <c r="B1656" i="1"/>
  <c r="B3602" i="1"/>
  <c r="B3674" i="1"/>
  <c r="B3334" i="1"/>
  <c r="B638" i="1"/>
  <c r="B2102" i="1"/>
  <c r="B997" i="1"/>
  <c r="B1283" i="1"/>
  <c r="B2103" i="1"/>
  <c r="B1933" i="1"/>
  <c r="B1863" i="1"/>
  <c r="B3187" i="1"/>
  <c r="B1845" i="1"/>
  <c r="B1826" i="1"/>
  <c r="B1691" i="1"/>
  <c r="B1714" i="1"/>
  <c r="B473" i="1"/>
  <c r="B3550" i="1"/>
  <c r="B2947" i="1"/>
  <c r="B455" i="1"/>
  <c r="B2732" i="1"/>
  <c r="B2073" i="1"/>
  <c r="B1314" i="1"/>
  <c r="B2042" i="1"/>
  <c r="B460" i="1"/>
  <c r="B835" i="1"/>
  <c r="B3780" i="1"/>
  <c r="B3042" i="1"/>
  <c r="B1914" i="1"/>
  <c r="B3402" i="1"/>
  <c r="B1776" i="1"/>
  <c r="B3166" i="1"/>
  <c r="B2701" i="1"/>
  <c r="B2857" i="1"/>
  <c r="B2867" i="1"/>
  <c r="B1767" i="1"/>
  <c r="B3366" i="1"/>
  <c r="B2559" i="1"/>
  <c r="B1305" i="1"/>
  <c r="B2676" i="1"/>
  <c r="B3008" i="1"/>
  <c r="B1217" i="1"/>
  <c r="B3607" i="1"/>
  <c r="B1113" i="1"/>
  <c r="B279" i="1"/>
  <c r="B2467" i="1"/>
  <c r="B1777" i="1"/>
  <c r="B1866" i="1"/>
  <c r="B2679" i="1"/>
  <c r="B771" i="1"/>
  <c r="B585" i="1"/>
  <c r="B3824" i="1"/>
  <c r="B1031" i="1"/>
  <c r="B3287" i="1"/>
  <c r="B434" i="1"/>
  <c r="B3362" i="1"/>
  <c r="B160" i="1"/>
  <c r="B565" i="1"/>
  <c r="B854" i="1"/>
  <c r="B2521" i="1"/>
  <c r="B2540" i="1"/>
  <c r="B1620" i="1"/>
  <c r="B3764" i="1"/>
  <c r="B778" i="1"/>
  <c r="B572" i="1"/>
  <c r="B1378" i="1"/>
  <c r="B910" i="1"/>
  <c r="B1941" i="1"/>
  <c r="B1344" i="1"/>
  <c r="B2313" i="1"/>
  <c r="B2304" i="1"/>
  <c r="B1968" i="1"/>
  <c r="B2235" i="1"/>
  <c r="B1139" i="1"/>
  <c r="B2702" i="1"/>
  <c r="B3792" i="1"/>
  <c r="B402" i="1"/>
  <c r="B148" i="1"/>
  <c r="B1358" i="1"/>
  <c r="B447" i="1"/>
  <c r="B560" i="1"/>
  <c r="B1231" i="1"/>
  <c r="B2659" i="1"/>
  <c r="B3799" i="1"/>
  <c r="B2395" i="1"/>
  <c r="B1505" i="1"/>
  <c r="B3568" i="1"/>
  <c r="B3508" i="1"/>
  <c r="B3661" i="1"/>
  <c r="B859" i="1"/>
  <c r="B649" i="1"/>
  <c r="B2245" i="1"/>
  <c r="B109" i="1"/>
  <c r="B436" i="1"/>
  <c r="B3503" i="1"/>
  <c r="B570" i="1"/>
  <c r="B2017" i="1"/>
  <c r="B355" i="1"/>
  <c r="B227" i="1"/>
  <c r="B3203" i="1"/>
  <c r="B1729" i="1"/>
  <c r="B3174" i="1"/>
  <c r="B252" i="1"/>
  <c r="B604" i="1"/>
  <c r="B3499" i="1"/>
  <c r="B1201" i="1"/>
  <c r="B1327" i="1"/>
  <c r="B1044" i="1"/>
  <c r="B1950" i="1"/>
  <c r="B1818" i="1"/>
  <c r="B131" i="1"/>
  <c r="B1003" i="1"/>
  <c r="B432" i="1"/>
  <c r="B1152" i="1"/>
  <c r="B659" i="1"/>
  <c r="B748" i="1"/>
  <c r="B1291" i="1"/>
  <c r="B3395" i="1"/>
  <c r="B2305" i="1"/>
  <c r="B2589" i="1"/>
  <c r="B984" i="1"/>
  <c r="B2963" i="1"/>
  <c r="B2083" i="1"/>
  <c r="B1605" i="1"/>
  <c r="B1720" i="1"/>
  <c r="B3454" i="1"/>
  <c r="B3267" i="1"/>
  <c r="B1819" i="1"/>
  <c r="B2273" i="1"/>
  <c r="B1284" i="1"/>
  <c r="B3490" i="1"/>
  <c r="B1393" i="1"/>
  <c r="B2683" i="1"/>
  <c r="B1050" i="1"/>
  <c r="B1078" i="1"/>
  <c r="B3342" i="1"/>
  <c r="B878" i="1"/>
  <c r="B2748" i="1"/>
  <c r="B2669" i="1"/>
  <c r="B3138" i="1"/>
  <c r="B3684" i="1"/>
  <c r="B1871" i="1"/>
  <c r="B2365" i="1"/>
  <c r="B3056" i="1"/>
  <c r="B1975" i="1"/>
  <c r="B1875" i="1"/>
  <c r="B2768" i="1"/>
  <c r="B2474" i="1"/>
  <c r="B1685" i="1"/>
  <c r="B3473" i="1"/>
  <c r="B504" i="1"/>
  <c r="B1292" i="1"/>
  <c r="B3710" i="1"/>
  <c r="B2406" i="1"/>
  <c r="B3144" i="1"/>
  <c r="B1468" i="1"/>
  <c r="B1846" i="1"/>
  <c r="B3410" i="1"/>
  <c r="B2664" i="1"/>
  <c r="B3815" i="1"/>
  <c r="B1963" i="1"/>
  <c r="B3730" i="1"/>
  <c r="B1860" i="1"/>
  <c r="B3350" i="1"/>
  <c r="B566" i="1"/>
  <c r="B35" i="1"/>
  <c r="B280" i="1"/>
  <c r="B1551" i="1"/>
  <c r="B722" i="1"/>
  <c r="B77" i="1"/>
  <c r="B2190" i="1"/>
  <c r="B3786" i="1"/>
  <c r="B365" i="1"/>
  <c r="B3002" i="1"/>
  <c r="B366" i="1"/>
  <c r="B3613" i="1"/>
  <c r="B1599" i="1"/>
  <c r="B3519" i="1"/>
  <c r="B2048" i="1"/>
  <c r="B3208" i="1"/>
  <c r="B1990" i="1"/>
  <c r="B102" i="1"/>
  <c r="B481" i="1"/>
  <c r="B2554" i="1"/>
  <c r="B781" i="1"/>
  <c r="B2971" i="1"/>
  <c r="B717" i="1"/>
  <c r="B1227" i="1"/>
  <c r="B1464" i="1"/>
  <c r="B1223" i="1"/>
  <c r="B2575" i="1"/>
  <c r="B769" i="1"/>
  <c r="B3006" i="1"/>
  <c r="B3358" i="1"/>
  <c r="B2922" i="1"/>
  <c r="B1184" i="1"/>
  <c r="B107" i="1"/>
  <c r="B1345" i="1"/>
  <c r="B265" i="1"/>
  <c r="B3679" i="1"/>
  <c r="B1092" i="1"/>
  <c r="B3657" i="1"/>
  <c r="B2018" i="1"/>
  <c r="B1372" i="1"/>
  <c r="B1276" i="1"/>
  <c r="B663" i="1"/>
  <c r="B2480" i="1"/>
  <c r="B1140" i="1"/>
  <c r="B1197" i="1"/>
  <c r="B3411" i="1"/>
  <c r="B2339" i="1"/>
  <c r="B217" i="1"/>
  <c r="B699" i="1"/>
  <c r="B3629" i="1"/>
  <c r="B1190" i="1"/>
  <c r="B425" i="1"/>
  <c r="B727" i="1"/>
  <c r="B2590" i="1"/>
  <c r="B2371" i="1"/>
  <c r="B3614" i="1"/>
  <c r="B1675" i="1"/>
  <c r="B2830" i="1"/>
  <c r="B2366" i="1"/>
  <c r="B1637" i="1"/>
  <c r="B17" i="1"/>
  <c r="B2836" i="1"/>
  <c r="B2749" i="1"/>
  <c r="B1364" i="1"/>
  <c r="B529" i="1"/>
  <c r="B3344" i="1"/>
  <c r="B683" i="1"/>
  <c r="B103" i="1"/>
  <c r="B2261" i="1"/>
  <c r="B360" i="1"/>
  <c r="B1518" i="1"/>
  <c r="B2289" i="1"/>
  <c r="B2290" i="1"/>
  <c r="B1032" i="1"/>
  <c r="B1798" i="1"/>
  <c r="B1980" i="1"/>
  <c r="B2565" i="1"/>
  <c r="B1794" i="1"/>
  <c r="B1211" i="1"/>
  <c r="B932" i="1"/>
  <c r="B2877" i="1"/>
  <c r="B2483" i="1"/>
  <c r="B1651" i="1"/>
  <c r="B2182" i="1"/>
  <c r="B2125" i="1"/>
  <c r="B171" i="1"/>
  <c r="B3579" i="1"/>
  <c r="B2536" i="1"/>
  <c r="B361" i="1"/>
  <c r="B3288" i="1"/>
  <c r="B1054" i="1"/>
  <c r="B1108" i="1"/>
  <c r="B1423" i="1"/>
  <c r="B1643" i="1"/>
  <c r="B2888" i="1"/>
  <c r="B1444" i="1"/>
  <c r="B1350" i="1"/>
  <c r="B2912" i="1"/>
  <c r="B3345" i="1"/>
  <c r="B1103" i="1"/>
  <c r="B3076" i="1"/>
  <c r="B89" i="1"/>
  <c r="B2172" i="1"/>
  <c r="B3259" i="1"/>
  <c r="B2050" i="1"/>
  <c r="B518" i="1"/>
  <c r="B1839" i="1"/>
  <c r="B1218" i="1"/>
  <c r="B3343" i="1"/>
  <c r="B1318" i="1"/>
  <c r="B3246" i="1"/>
  <c r="B1557" i="1"/>
  <c r="B2475" i="1"/>
  <c r="B2320" i="1"/>
  <c r="B2763" i="1"/>
  <c r="B688" i="1"/>
  <c r="B3644" i="1"/>
  <c r="B2555" i="1"/>
  <c r="B397" i="1"/>
  <c r="B1490" i="1"/>
  <c r="B2027" i="1"/>
  <c r="B2412" i="1"/>
  <c r="B495" i="1"/>
  <c r="B1657" i="1"/>
  <c r="B2028" i="1"/>
  <c r="B496" i="1"/>
  <c r="B500" i="1"/>
  <c r="B3751" i="1"/>
  <c r="B2314" i="1"/>
  <c r="B793" i="1"/>
  <c r="B2544" i="1"/>
  <c r="B2096" i="1"/>
  <c r="B3252" i="1"/>
  <c r="B1535" i="1"/>
  <c r="B3446" i="1"/>
  <c r="B1577" i="1"/>
  <c r="B2246" i="1"/>
  <c r="B998" i="1"/>
  <c r="B1333" i="1"/>
  <c r="B3765" i="1"/>
  <c r="B3188" i="1"/>
  <c r="B307" i="1"/>
  <c r="B1370" i="1"/>
  <c r="B476" i="1"/>
  <c r="B3662" i="1"/>
  <c r="B3483" i="1"/>
  <c r="B2460" i="1"/>
  <c r="B1409" i="1"/>
  <c r="B3701" i="1"/>
  <c r="B571" i="1"/>
  <c r="B3533" i="1"/>
  <c r="B1249" i="1"/>
  <c r="B2759" i="1"/>
  <c r="B2248" i="1"/>
  <c r="B3820" i="1"/>
  <c r="B1491" i="1"/>
  <c r="B3421" i="1"/>
  <c r="B2940" i="1"/>
  <c r="B3330" i="1"/>
  <c r="B414" i="1"/>
  <c r="B8" i="1"/>
  <c r="B191" i="1"/>
  <c r="B2133" i="1"/>
  <c r="B1001" i="1"/>
  <c r="B3097" i="1"/>
  <c r="B3816" i="1"/>
  <c r="B2468" i="1"/>
  <c r="B1298" i="1"/>
  <c r="B2134" i="1"/>
  <c r="B3520" i="1"/>
  <c r="B2236" i="1"/>
  <c r="B2295" i="1"/>
  <c r="B3214" i="1"/>
  <c r="B3372" i="1"/>
  <c r="B2976" i="1"/>
  <c r="B1679" i="1"/>
  <c r="B2501" i="1"/>
  <c r="B2498" i="1"/>
  <c r="B1299" i="1"/>
  <c r="B209" i="1"/>
  <c r="B2104" i="1"/>
  <c r="B254" i="1"/>
  <c r="B3284" i="1"/>
  <c r="B3737" i="1"/>
  <c r="B879" i="1"/>
  <c r="B2349" i="1"/>
  <c r="B3198" i="1"/>
  <c r="B1541" i="1"/>
  <c r="B3827" i="1"/>
  <c r="B865" i="1"/>
  <c r="B3170" i="1"/>
  <c r="B2218" i="1"/>
  <c r="B922" i="1"/>
  <c r="B461" i="1"/>
  <c r="B3477" i="1"/>
  <c r="B1390" i="1"/>
  <c r="B247" i="1"/>
  <c r="B2990" i="1"/>
  <c r="B906" i="1"/>
  <c r="B1606" i="1"/>
  <c r="B1925" i="1"/>
  <c r="B630" i="1"/>
  <c r="B1929" i="1"/>
  <c r="B3241" i="1"/>
  <c r="B3132" i="1"/>
  <c r="B881" i="1"/>
  <c r="B2430" i="1"/>
  <c r="B732" i="1"/>
  <c r="B544" i="1"/>
  <c r="B3319" i="1"/>
  <c r="B18" i="1"/>
  <c r="B1134" i="1"/>
  <c r="B1595" i="1"/>
  <c r="B2087" i="1"/>
  <c r="B3225" i="1"/>
  <c r="B505" i="1"/>
  <c r="B3113" i="1"/>
  <c r="B1328" i="1"/>
  <c r="B1161" i="1"/>
  <c r="B1951" i="1"/>
  <c r="B3752" i="1"/>
  <c r="B3651" i="1"/>
  <c r="B3652" i="1"/>
  <c r="B1224" i="1"/>
  <c r="B3083" i="1"/>
  <c r="B2036" i="1"/>
  <c r="B1991" i="1"/>
  <c r="B421" i="1"/>
  <c r="B1542" i="1"/>
  <c r="B477" i="1"/>
  <c r="B469" i="1"/>
  <c r="B1791" i="1"/>
  <c r="B1983" i="1"/>
  <c r="B1954" i="1"/>
  <c r="B1107" i="1"/>
  <c r="B230" i="1"/>
  <c r="B711" i="1"/>
  <c r="B1745" i="1"/>
  <c r="B19" i="1"/>
  <c r="B2820" i="1"/>
  <c r="B509" i="1"/>
  <c r="B192" i="1"/>
  <c r="B2805" i="1"/>
  <c r="B1202" i="1"/>
  <c r="B2630" i="1"/>
  <c r="B155" i="1"/>
  <c r="B692" i="1"/>
  <c r="B123" i="1"/>
  <c r="B3114" i="1"/>
  <c r="B2139" i="1"/>
  <c r="B3145" i="1"/>
  <c r="B2249" i="1"/>
  <c r="B2760" i="1"/>
  <c r="B2481" i="1"/>
  <c r="B1752" i="1"/>
  <c r="B2665" i="1"/>
  <c r="B733" i="1"/>
  <c r="B2332" i="1"/>
  <c r="B1394" i="1"/>
  <c r="B2262" i="1"/>
  <c r="B2642" i="1"/>
  <c r="B1892" i="1"/>
  <c r="B1882" i="1"/>
  <c r="B491" i="1"/>
  <c r="B1315" i="1"/>
  <c r="B992" i="1"/>
  <c r="B3669" i="1"/>
  <c r="B3133" i="1"/>
  <c r="B2601" i="1"/>
  <c r="B1399" i="1"/>
  <c r="B1992" i="1"/>
  <c r="B219" i="1"/>
  <c r="B3597" i="1"/>
  <c r="B259" i="1"/>
  <c r="B1095" i="1"/>
  <c r="B703" i="1"/>
  <c r="B3509" i="1"/>
  <c r="B2463" i="1"/>
  <c r="B1715" i="1"/>
  <c r="B2186" i="1"/>
  <c r="B3102" i="1"/>
  <c r="B1853" i="1"/>
  <c r="B1064" i="1"/>
  <c r="B510" i="1"/>
  <c r="B3460" i="1"/>
  <c r="B1710" i="1"/>
  <c r="B2407" i="1"/>
  <c r="B1472" i="1"/>
  <c r="B3277" i="1"/>
  <c r="B1405" i="1"/>
  <c r="B2237" i="1"/>
  <c r="B1019" i="1"/>
  <c r="B3118" i="1"/>
  <c r="B2469" i="1"/>
  <c r="B2526" i="1"/>
  <c r="B2000" i="1"/>
  <c r="B3171" i="1"/>
  <c r="B2382" i="1"/>
  <c r="B1552" i="1"/>
  <c r="B3161" i="1"/>
  <c r="B189" i="1"/>
  <c r="B2605" i="1"/>
  <c r="B2737" i="1"/>
  <c r="B3465" i="1"/>
  <c r="B3531" i="1"/>
  <c r="B3466" i="1"/>
  <c r="B2263" i="1"/>
  <c r="B2721" i="1"/>
  <c r="B2582" i="1"/>
  <c r="B3128" i="1"/>
  <c r="B2741" i="1"/>
  <c r="B1239" i="1"/>
  <c r="B1854" i="1"/>
  <c r="B1955" i="1"/>
  <c r="B1607" i="1"/>
  <c r="B2043" i="1"/>
  <c r="B2684" i="1"/>
  <c r="B312" i="1"/>
  <c r="B3585" i="1"/>
  <c r="B2583" i="1"/>
  <c r="B1781" i="1"/>
  <c r="B1020" i="1"/>
  <c r="B3540" i="1"/>
  <c r="B2742" i="1"/>
  <c r="B2426" i="1"/>
  <c r="B3254" i="1"/>
  <c r="B3134" i="1"/>
  <c r="B398" i="1"/>
  <c r="B2442" i="1"/>
  <c r="B2065" i="1"/>
  <c r="B3793" i="1"/>
  <c r="B3811" i="1"/>
  <c r="B2431" i="1"/>
  <c r="B851" i="1"/>
  <c r="B3556" i="1"/>
  <c r="B3439" i="1"/>
  <c r="B1079" i="1"/>
  <c r="B1827" i="1"/>
  <c r="B1055" i="1"/>
  <c r="B887" i="1"/>
  <c r="B2488" i="1"/>
  <c r="B2677" i="1"/>
  <c r="B1916" i="1"/>
  <c r="B2215" i="1"/>
  <c r="B3124" i="1"/>
  <c r="B2336" i="1"/>
  <c r="B561" i="1"/>
  <c r="B1175" i="1"/>
  <c r="B1264" i="1"/>
  <c r="B2189" i="1"/>
  <c r="B2566" i="1"/>
  <c r="B2810" i="1"/>
  <c r="B3247" i="1"/>
  <c r="B287" i="1"/>
  <c r="B1066" i="1"/>
  <c r="B3077" i="1"/>
  <c r="B1765" i="1"/>
  <c r="B2484" i="1"/>
  <c r="B2311" i="1"/>
  <c r="B2886" i="1"/>
  <c r="B2007" i="1"/>
  <c r="B2613" i="1"/>
  <c r="B3310" i="1"/>
  <c r="B3120" i="1"/>
  <c r="B2443" i="1"/>
  <c r="B595" i="1"/>
  <c r="B718" i="1"/>
  <c r="B2703" i="1"/>
  <c r="B1033" i="1"/>
  <c r="B2461" i="1"/>
  <c r="B697" i="1"/>
  <c r="B502" i="1"/>
  <c r="B1417" i="1"/>
  <c r="B655" i="1"/>
  <c r="B295" i="1"/>
  <c r="B749" i="1"/>
  <c r="B923" i="1"/>
  <c r="B1596" i="1"/>
  <c r="B1080" i="1"/>
  <c r="B2126" i="1"/>
  <c r="B1454" i="1"/>
  <c r="B2058" i="1"/>
  <c r="B3146" i="1"/>
  <c r="B2992" i="1"/>
  <c r="B3484" i="1"/>
  <c r="B631" i="1"/>
  <c r="B1820" i="1"/>
  <c r="B2391" i="1"/>
  <c r="B1492" i="1"/>
  <c r="B1700" i="1"/>
  <c r="B36" i="1"/>
  <c r="B3428" i="1"/>
  <c r="B1847" i="1"/>
  <c r="B2935" i="1"/>
  <c r="B300" i="1"/>
  <c r="B1168" i="1"/>
  <c r="B3485" i="1"/>
  <c r="B2761" i="1"/>
  <c r="B3534" i="1"/>
  <c r="B2113" i="1"/>
  <c r="B3582" i="1"/>
  <c r="B990" i="1"/>
  <c r="B1271" i="1"/>
  <c r="B3029" i="1"/>
  <c r="B1359" i="1"/>
  <c r="B1833" i="1"/>
  <c r="B2531" i="1"/>
  <c r="B430" i="1"/>
  <c r="B241" i="1"/>
  <c r="B985" i="1"/>
  <c r="B2533" i="1"/>
  <c r="B1911" i="1"/>
  <c r="B1040" i="1"/>
  <c r="B723" i="1"/>
  <c r="B2906" i="1"/>
  <c r="B2159" i="1"/>
  <c r="B2777" i="1"/>
  <c r="B67" i="1"/>
  <c r="B2059" i="1"/>
  <c r="B2594" i="1"/>
  <c r="B3058" i="1"/>
  <c r="B1926" i="1"/>
  <c r="B1004" i="1"/>
  <c r="B2203" i="1"/>
  <c r="B742" i="1"/>
  <c r="B567" i="1"/>
  <c r="B3541" i="1"/>
  <c r="B3092" i="1"/>
  <c r="B46" i="1"/>
  <c r="B3320" i="1"/>
  <c r="B1514" i="1"/>
  <c r="B2160" i="1"/>
  <c r="B2724" i="1"/>
  <c r="B3521" i="1"/>
  <c r="B3069" i="1"/>
  <c r="B1532" i="1"/>
  <c r="B210" i="1"/>
  <c r="B704" i="1"/>
  <c r="B435" i="1"/>
  <c r="B1037" i="1"/>
  <c r="B2898" i="1"/>
  <c r="B3359" i="1"/>
  <c r="B2298" i="1"/>
  <c r="B2717" i="1"/>
  <c r="B1185" i="1"/>
  <c r="B3745" i="1"/>
  <c r="B238" i="1"/>
  <c r="B2670" i="1"/>
  <c r="B1658" i="1"/>
  <c r="B239" i="1"/>
  <c r="B3469" i="1"/>
  <c r="B2253" i="1"/>
  <c r="B3324" i="1"/>
  <c r="B1665" i="1"/>
  <c r="B269" i="1"/>
  <c r="B1526" i="1"/>
  <c r="B356" i="1"/>
  <c r="B156" i="1"/>
  <c r="B3302" i="1"/>
  <c r="B705" i="1"/>
  <c r="B3274" i="1"/>
  <c r="B786" i="1"/>
  <c r="B1441" i="1"/>
  <c r="B75" i="1"/>
  <c r="B3043" i="1"/>
  <c r="B2674" i="1"/>
  <c r="B2797" i="1"/>
  <c r="B157" i="1"/>
  <c r="B3296" i="1"/>
  <c r="B2878" i="1"/>
  <c r="B3312" i="1"/>
  <c r="B530" i="1"/>
  <c r="B2378" i="1"/>
  <c r="B3016" i="1"/>
  <c r="B1661" i="1"/>
  <c r="B1614" i="1"/>
  <c r="B1515" i="1"/>
  <c r="B158" i="1"/>
  <c r="B2826" i="1"/>
  <c r="B2254" i="1"/>
  <c r="B2329" i="1"/>
  <c r="B180" i="1"/>
  <c r="B2556" i="1"/>
  <c r="B3009" i="1"/>
  <c r="B1045" i="1"/>
  <c r="B2274" i="1"/>
  <c r="B1828" i="1"/>
  <c r="B3812" i="1"/>
  <c r="B220" i="1"/>
  <c r="B2822" i="1"/>
  <c r="B3738" i="1"/>
  <c r="B2321" i="1"/>
  <c r="B3470" i="1"/>
  <c r="B1600" i="1"/>
  <c r="B2097" i="1"/>
  <c r="B2546" i="1"/>
  <c r="B1418" i="1"/>
  <c r="B169" i="1"/>
  <c r="B1654" i="1"/>
  <c r="B962" i="1"/>
  <c r="B2631" i="1"/>
  <c r="B3167" i="1"/>
  <c r="B2806" i="1"/>
  <c r="B1583" i="1"/>
  <c r="B1334" i="1"/>
  <c r="B2710" i="1"/>
  <c r="B410" i="1"/>
  <c r="B896" i="1"/>
  <c r="B3687" i="1"/>
  <c r="B760" i="1"/>
  <c r="B2278" i="1"/>
  <c r="B3057" i="1"/>
  <c r="B1701" i="1"/>
  <c r="B1114" i="1"/>
  <c r="B386" i="1"/>
  <c r="B3440" i="1"/>
  <c r="B554" i="1"/>
  <c r="B751" i="1"/>
  <c r="B1381" i="1"/>
  <c r="B2899" i="1"/>
  <c r="B3828" i="1"/>
  <c r="B3758" i="1"/>
  <c r="B1648" i="1"/>
  <c r="B2879" i="1"/>
  <c r="B3740" i="1"/>
  <c r="B1578" i="1"/>
  <c r="B3721" i="1"/>
  <c r="B96" i="1"/>
  <c r="B1355" i="1"/>
  <c r="B2008" i="1"/>
  <c r="B492" i="1"/>
  <c r="B3790" i="1"/>
  <c r="B61" i="1"/>
  <c r="B3087" i="1"/>
  <c r="B2374" i="1"/>
  <c r="B1232" i="1"/>
  <c r="B3380" i="1"/>
  <c r="B2502" i="1"/>
  <c r="B1676" i="1"/>
  <c r="B1424" i="1"/>
  <c r="B3367" i="1"/>
  <c r="B2892" i="1"/>
  <c r="B1768" i="1"/>
  <c r="B3034" i="1"/>
  <c r="B3020" i="1"/>
  <c r="B607" i="1"/>
  <c r="B1942" i="1"/>
  <c r="B3562" i="1"/>
  <c r="B2868" i="1"/>
  <c r="B2333" i="1"/>
  <c r="B2303" i="1"/>
  <c r="B2958" i="1"/>
  <c r="B1960" i="1"/>
  <c r="B2044" i="1"/>
  <c r="B501" i="1"/>
  <c r="B2844" i="1"/>
  <c r="B474" i="1"/>
  <c r="B2687" i="1"/>
  <c r="B2503" i="1"/>
  <c r="B847" i="1"/>
  <c r="B288" i="1"/>
  <c r="B68" i="1"/>
  <c r="B2534" i="1"/>
  <c r="B1573" i="1"/>
  <c r="B1401" i="1"/>
  <c r="B926" i="1"/>
  <c r="B1056" i="1"/>
  <c r="B1632" i="1"/>
  <c r="B548" i="1"/>
  <c r="B260" i="1"/>
  <c r="B2264" i="1"/>
  <c r="B3621" i="1"/>
  <c r="B3189" i="1"/>
  <c r="B2907" i="1"/>
  <c r="B2845" i="1"/>
  <c r="B2704" i="1"/>
  <c r="B1905" i="1"/>
  <c r="B104" i="1"/>
  <c r="B821" i="1"/>
  <c r="B3615" i="1"/>
  <c r="B1527" i="1"/>
  <c r="B2872" i="1"/>
  <c r="B3608" i="1"/>
  <c r="B1746" i="1"/>
  <c r="B221" i="1"/>
  <c r="B1876" i="1"/>
  <c r="B427" i="1"/>
  <c r="B1240" i="1"/>
  <c r="B2537" i="1"/>
  <c r="B3141" i="1"/>
  <c r="B2219" i="1"/>
  <c r="B2340" i="1"/>
  <c r="B1438" i="1"/>
  <c r="B3052" i="1"/>
  <c r="B222" i="1"/>
  <c r="B3559" i="1"/>
  <c r="B3017" i="1"/>
  <c r="B1961" i="1"/>
  <c r="B1782" i="1"/>
  <c r="B2959" i="1"/>
  <c r="B1380" i="1"/>
  <c r="B2282" i="1"/>
  <c r="B994" i="1"/>
  <c r="B2632" i="1"/>
  <c r="B2105" i="1"/>
  <c r="B2265" i="1"/>
  <c r="B1787" i="1"/>
  <c r="B625" i="1"/>
  <c r="B3035" i="1"/>
  <c r="B1191" i="1"/>
  <c r="B626" i="1"/>
  <c r="B1070" i="1"/>
  <c r="B235" i="1"/>
  <c r="B1834" i="1"/>
  <c r="B2279" i="1"/>
  <c r="B1203" i="1"/>
  <c r="B2086" i="1"/>
  <c r="B2299" i="1"/>
  <c r="B3204" i="1"/>
  <c r="B1510" i="1"/>
  <c r="B373" i="1"/>
  <c r="B1425" i="1"/>
  <c r="B1906" i="1"/>
  <c r="B2383" i="1"/>
  <c r="B3450" i="1"/>
  <c r="B1562" i="1"/>
  <c r="B531" i="1"/>
  <c r="B2375" i="1"/>
  <c r="B3405" i="1"/>
  <c r="B1071" i="1"/>
  <c r="B3125" i="1"/>
  <c r="B3255" i="1"/>
  <c r="B3589" i="1"/>
  <c r="B2260" i="1"/>
  <c r="B4" i="1"/>
  <c r="B549" i="1"/>
  <c r="B1757" i="1"/>
  <c r="B415" i="1"/>
  <c r="B537" i="1"/>
  <c r="B3021" i="1"/>
  <c r="B1459" i="1"/>
  <c r="B2356" i="1"/>
  <c r="B2444" i="1"/>
  <c r="B97" i="1"/>
  <c r="B464" i="1"/>
  <c r="B3753" i="1"/>
  <c r="B1430" i="1"/>
  <c r="B3716" i="1"/>
  <c r="B422" i="1"/>
  <c r="B2438" i="1"/>
  <c r="B2118" i="1"/>
  <c r="B2238" i="1"/>
  <c r="B3830" i="1"/>
  <c r="B3437" i="1"/>
  <c r="B1046" i="1"/>
  <c r="B2813" i="1"/>
  <c r="B303" i="1"/>
  <c r="B272" i="1"/>
  <c r="B3831" i="1"/>
  <c r="B963" i="1"/>
  <c r="B513" i="1"/>
  <c r="B423" i="1"/>
  <c r="B2656" i="1"/>
  <c r="B1749" i="1"/>
  <c r="B2895" i="1"/>
  <c r="B1455" i="1"/>
  <c r="B819" i="1"/>
  <c r="B1386" i="1"/>
  <c r="B2657" i="1"/>
  <c r="B735" i="1"/>
  <c r="B1617" i="1"/>
  <c r="B2846" i="1"/>
  <c r="B1994" i="1"/>
  <c r="B1093" i="1"/>
  <c r="B411" i="1"/>
  <c r="B1716" i="1"/>
  <c r="B1306" i="1"/>
  <c r="B2733" i="1"/>
  <c r="B2195" i="1"/>
  <c r="B1528" i="1"/>
  <c r="B2225" i="1"/>
  <c r="B2847" i="1"/>
  <c r="B338" i="1"/>
  <c r="B1195" i="1"/>
  <c r="B3680" i="1"/>
  <c r="B2785" i="1"/>
  <c r="B999" i="1"/>
  <c r="B606" i="1"/>
  <c r="B3835" i="1"/>
  <c r="B619" i="1"/>
  <c r="B3157" i="1"/>
  <c r="B165" i="1"/>
  <c r="B374" i="1"/>
  <c r="B3293" i="1"/>
  <c r="B132" i="1"/>
  <c r="B69" i="1"/>
  <c r="B1158" i="1"/>
  <c r="B1984" i="1"/>
  <c r="B1669" i="1"/>
  <c r="B2196" i="1"/>
  <c r="B617" i="1"/>
  <c r="B744" i="1"/>
  <c r="B1855" i="1"/>
  <c r="B136" i="1"/>
  <c r="B1493" i="1"/>
  <c r="B362" i="1"/>
  <c r="B824" i="1"/>
  <c r="B2532" i="1"/>
  <c r="B1856" i="1"/>
  <c r="B1186" i="1"/>
  <c r="B3732" i="1"/>
  <c r="B23" i="1"/>
  <c r="B3007" i="1"/>
  <c r="B1074" i="1"/>
  <c r="B2325" i="1"/>
  <c r="B2771" i="1"/>
  <c r="B308" i="1"/>
  <c r="B2470" i="1"/>
  <c r="B1900" i="1"/>
  <c r="B1558" i="1"/>
  <c r="B1872" i="1"/>
  <c r="B1153" i="1"/>
  <c r="B2173" i="1"/>
  <c r="B1815" i="1"/>
  <c r="B2051" i="1"/>
  <c r="B1711" i="1"/>
  <c r="B3598" i="1"/>
  <c r="B514" i="1"/>
  <c r="B880" i="1"/>
  <c r="B1893" i="1"/>
  <c r="B1176" i="1"/>
  <c r="B2191" i="1"/>
  <c r="B3196" i="1"/>
  <c r="B2275" i="1"/>
  <c r="B2754" i="1"/>
  <c r="B838" i="1"/>
  <c r="B3338" i="1"/>
  <c r="B3231" i="1"/>
  <c r="B1410" i="1"/>
  <c r="B532" i="1"/>
  <c r="B1445" i="1"/>
  <c r="B2837" i="1"/>
  <c r="B2853" i="1"/>
  <c r="B1835" i="1"/>
  <c r="B2972" i="1"/>
  <c r="B2291" i="1"/>
  <c r="B2306" i="1"/>
  <c r="B1543" i="1"/>
  <c r="B964" i="1"/>
  <c r="B1807" i="1"/>
  <c r="B1141" i="1"/>
  <c r="B2678" i="1"/>
  <c r="B712" i="1"/>
  <c r="B1346" i="1"/>
  <c r="B860" i="1"/>
  <c r="B506" i="1"/>
  <c r="B861" i="1"/>
  <c r="B3766" i="1"/>
  <c r="B2848" i="1"/>
  <c r="B3590" i="1"/>
  <c r="B2576" i="1"/>
  <c r="B2688" i="1"/>
  <c r="B2944" i="1"/>
  <c r="B2821" i="1"/>
  <c r="B270" i="1"/>
  <c r="B2045" i="1"/>
  <c r="B1633" i="1"/>
  <c r="B3663" i="1"/>
  <c r="B3000" i="1"/>
  <c r="B2596" i="1"/>
  <c r="B1192" i="1"/>
  <c r="B3491" i="1"/>
  <c r="B1094" i="1"/>
  <c r="B1511" i="1"/>
  <c r="B2915" i="1"/>
  <c r="B581" i="1"/>
  <c r="B3197" i="1"/>
  <c r="B798" i="1"/>
  <c r="B2750" i="1"/>
  <c r="B2009" i="1"/>
  <c r="B679" i="1"/>
  <c r="B1512" i="1"/>
  <c r="B3093" i="1"/>
  <c r="B1601" i="1"/>
  <c r="B3727" i="1"/>
  <c r="B3639" i="1"/>
  <c r="B2326" i="1"/>
  <c r="B1109" i="1"/>
  <c r="B1778" i="1"/>
  <c r="B1233" i="1"/>
  <c r="B3422" i="1"/>
  <c r="B1123" i="1"/>
  <c r="B37" i="1"/>
  <c r="B149" i="1"/>
  <c r="B211" i="1"/>
  <c r="B2476" i="1"/>
  <c r="B1177" i="1"/>
  <c r="B1644" i="1"/>
  <c r="B3771" i="1"/>
  <c r="B1285" i="1"/>
  <c r="B3733" i="1"/>
  <c r="B3563" i="1"/>
  <c r="B2900" i="1"/>
  <c r="B3675" i="1"/>
  <c r="B3392" i="1"/>
  <c r="B2545" i="1"/>
  <c r="B3722" i="1"/>
  <c r="B1373" i="1"/>
  <c r="B3836" i="1"/>
  <c r="B206" i="1"/>
  <c r="B3086" i="1"/>
  <c r="B3036" i="1"/>
  <c r="B1323" i="1"/>
  <c r="B936" i="1"/>
  <c r="B855" i="1"/>
  <c r="B2029" i="1"/>
  <c r="B2522" i="1"/>
  <c r="B2350" i="1"/>
  <c r="B3325" i="1"/>
  <c r="B538" i="1"/>
  <c r="B1766" i="1"/>
  <c r="B866" i="1"/>
  <c r="B652" i="1"/>
  <c r="B526" i="1"/>
  <c r="B1894" i="1"/>
  <c r="B2140" i="1"/>
  <c r="B3406" i="1"/>
  <c r="B3542" i="1"/>
  <c r="B2131" i="1"/>
  <c r="B2030" i="1"/>
  <c r="B2022" i="1"/>
  <c r="B1737" i="1"/>
  <c r="B2413" i="1"/>
  <c r="B1917" i="1"/>
  <c r="B27" i="1"/>
  <c r="B2633" i="1"/>
  <c r="B2977" i="1"/>
  <c r="B3560" i="1"/>
  <c r="B2232" i="1"/>
  <c r="B2060" i="1"/>
  <c r="B3232" i="1"/>
  <c r="B2454" i="1"/>
  <c r="B882" i="1"/>
  <c r="B902" i="1"/>
  <c r="B1659" i="1"/>
  <c r="B2322" i="1"/>
  <c r="B2916" i="1"/>
  <c r="B1638" i="1"/>
  <c r="B1686" i="1"/>
  <c r="B1536" i="1"/>
  <c r="B1587" i="1"/>
  <c r="B2341" i="1"/>
  <c r="B670" i="1"/>
  <c r="B301" i="1"/>
  <c r="B3244" i="1"/>
  <c r="B3239" i="1"/>
  <c r="B2423" i="1"/>
  <c r="B2772" i="1"/>
  <c r="B28" i="1"/>
  <c r="B927" i="1"/>
  <c r="B2614" i="1"/>
  <c r="B1537" i="1"/>
  <c r="B965" i="1"/>
  <c r="B2114" i="1"/>
  <c r="B2434" i="1"/>
  <c r="B3418" i="1"/>
  <c r="B1135" i="1"/>
  <c r="B3263" i="1"/>
  <c r="B1300" i="1"/>
  <c r="B207" i="1"/>
  <c r="B3461" i="1"/>
  <c r="B3432" i="1"/>
  <c r="B255" i="1"/>
  <c r="B3462" i="1"/>
  <c r="B2227" i="1"/>
  <c r="B3759" i="1"/>
  <c r="B403" i="1"/>
  <c r="B770" i="1"/>
  <c r="B981" i="1"/>
  <c r="B2077" i="1"/>
  <c r="B639" i="1"/>
  <c r="B1124" i="1"/>
  <c r="B3373" i="1"/>
  <c r="B766" i="1"/>
  <c r="B1075" i="1"/>
  <c r="B330" i="1"/>
  <c r="B1391" i="1"/>
  <c r="B700" i="1"/>
  <c r="B3767" i="1"/>
  <c r="B2814" i="1"/>
  <c r="B2283" i="1"/>
  <c r="B2135" i="1"/>
  <c r="B2074" i="1"/>
  <c r="B822" i="1"/>
  <c r="B2658" i="1"/>
  <c r="B3625" i="1"/>
  <c r="B1877" i="1"/>
  <c r="B815" i="1"/>
  <c r="B839" i="1"/>
  <c r="B3412" i="1"/>
  <c r="B1912" i="1"/>
  <c r="B1115" i="1"/>
  <c r="B3543" i="1"/>
  <c r="B1590" i="1"/>
  <c r="B761" i="1"/>
  <c r="B1702" i="1"/>
  <c r="B140" i="1"/>
  <c r="B326" i="1"/>
  <c r="B2811" i="1"/>
  <c r="B2031" i="1"/>
  <c r="B1162" i="1"/>
  <c r="B2323" i="1"/>
  <c r="B54" i="1"/>
  <c r="B1723" i="1"/>
  <c r="B713" i="1"/>
  <c r="B3478" i="1"/>
  <c r="B416" i="1"/>
  <c r="B395" i="1"/>
  <c r="B1301" i="1"/>
  <c r="B2671" i="1"/>
  <c r="B2357" i="1"/>
  <c r="B576" i="1"/>
  <c r="B736" i="1"/>
  <c r="B2266" i="1"/>
  <c r="B1816" i="1"/>
  <c r="B1146" i="1"/>
  <c r="B2816" i="1"/>
  <c r="B2831" i="1"/>
  <c r="B3100" i="1"/>
  <c r="B2511" i="1"/>
  <c r="B3698" i="1"/>
  <c r="B3037" i="1"/>
  <c r="B1621" i="1"/>
  <c r="B118" i="1"/>
  <c r="B321" i="1"/>
  <c r="B2220" i="1"/>
  <c r="B55" i="1"/>
  <c r="B888" i="1"/>
  <c r="B3024" i="1"/>
  <c r="B1198" i="1"/>
  <c r="B1302" i="1"/>
  <c r="B1529" i="1"/>
  <c r="B2145" i="1"/>
  <c r="B3211" i="1"/>
  <c r="B2267" i="1"/>
  <c r="B802" i="1"/>
  <c r="B433" i="1"/>
  <c r="B1502" i="1"/>
  <c r="B2835" i="1"/>
  <c r="B1096" i="1"/>
  <c r="B1065" i="1"/>
  <c r="B680" i="1"/>
  <c r="B2489" i="1"/>
  <c r="B1634" i="1"/>
  <c r="B2849" i="1"/>
  <c r="B3152" i="1"/>
  <c r="B1568" i="1"/>
  <c r="B2449" i="1"/>
  <c r="B1136" i="1"/>
  <c r="B2839" i="1"/>
  <c r="B608" i="1"/>
  <c r="B3794" i="1"/>
  <c r="B1451" i="1"/>
  <c r="B2948" i="1"/>
  <c r="B40" i="1"/>
  <c r="B1946" i="1"/>
  <c r="B2643" i="1"/>
  <c r="B3072" i="1"/>
  <c r="B1918" i="1"/>
  <c r="B3795" i="1"/>
  <c r="B9" i="1"/>
  <c r="B1670" i="1"/>
  <c r="B3435" i="1"/>
  <c r="B955" i="1"/>
  <c r="B367" i="1"/>
  <c r="B1779" i="1"/>
  <c r="B1241" i="1"/>
  <c r="B3025" i="1"/>
  <c r="B1234" i="1"/>
  <c r="B352" i="1"/>
  <c r="B1591" i="1"/>
  <c r="B2896" i="1"/>
  <c r="B1662" i="1"/>
  <c r="B2527" i="1"/>
  <c r="B1097" i="1"/>
  <c r="B296" i="1"/>
  <c r="B1024" i="1"/>
  <c r="B2032" i="1"/>
  <c r="B119" i="1"/>
  <c r="B231" i="1"/>
  <c r="B3480" i="1"/>
  <c r="B1533" i="1"/>
  <c r="B1934" i="1"/>
  <c r="B1446" i="1"/>
  <c r="B309" i="1"/>
  <c r="B2793" i="1"/>
  <c r="B2284" i="1"/>
  <c r="B3453" i="1"/>
  <c r="B3630" i="1"/>
  <c r="B1597" i="1"/>
  <c r="B737" i="1"/>
  <c r="B2936" i="1"/>
  <c r="B20" i="1"/>
  <c r="B3474" i="1"/>
  <c r="B3309" i="1"/>
  <c r="B1374" i="1"/>
  <c r="B47" i="1"/>
  <c r="B937" i="1"/>
  <c r="B1574" i="1"/>
  <c r="B2161" i="1"/>
  <c r="B3397" i="1"/>
  <c r="B1387" i="1"/>
  <c r="B1460" i="1"/>
  <c r="B2424" i="1"/>
  <c r="B3121" i="1"/>
  <c r="B2597" i="1"/>
  <c r="B1862" i="1"/>
  <c r="B3059" i="1"/>
  <c r="B2890" i="1"/>
  <c r="B1360" i="1"/>
  <c r="B1808" i="1"/>
  <c r="B3609" i="1"/>
  <c r="B3073" i="1"/>
  <c r="B1935" i="1"/>
  <c r="B596" i="1"/>
  <c r="B3303" i="1"/>
  <c r="B56" i="1"/>
  <c r="B2206" i="1"/>
  <c r="B1895" i="1"/>
  <c r="B676" i="1"/>
  <c r="B3386" i="1"/>
  <c r="B3387" i="1"/>
  <c r="B1395" i="1"/>
  <c r="B1988" i="1"/>
  <c r="B2400" i="1"/>
  <c r="B223" i="1"/>
  <c r="B1840" i="1"/>
  <c r="B3455" i="1"/>
  <c r="B2908" i="1"/>
  <c r="B816" i="1"/>
  <c r="B342" i="1"/>
  <c r="B757" i="1"/>
  <c r="B141" i="1"/>
  <c r="B2078" i="1"/>
  <c r="B1747" i="1"/>
  <c r="B618" i="1"/>
  <c r="B3688" i="1"/>
  <c r="B2363" i="1"/>
  <c r="B1788" i="1"/>
  <c r="B1180" i="1"/>
  <c r="B3313" i="1"/>
  <c r="B289" i="1"/>
  <c r="B911" i="1"/>
  <c r="B877" i="1"/>
  <c r="B375" i="1"/>
  <c r="B2417" i="1"/>
  <c r="B2615" i="1"/>
  <c r="B2909" i="1"/>
  <c r="B1717" i="1"/>
  <c r="B2577" i="1"/>
  <c r="B1494" i="1"/>
  <c r="B2887" i="1"/>
  <c r="B3475" i="1"/>
  <c r="B3695" i="1"/>
  <c r="B2075" i="1"/>
  <c r="B29" i="1"/>
  <c r="B198" i="1"/>
  <c r="B142" i="1"/>
  <c r="B2591" i="1"/>
  <c r="B2660" i="1"/>
  <c r="B642" i="1"/>
  <c r="B404" i="1"/>
  <c r="B12" i="1"/>
  <c r="B714" i="1"/>
  <c r="B2384" i="1"/>
  <c r="B2706" i="1"/>
  <c r="B84" i="1"/>
  <c r="B3551" i="1"/>
  <c r="B2061" i="1"/>
  <c r="B938" i="1"/>
  <c r="B3451" i="1"/>
  <c r="B3456" i="1"/>
  <c r="B3591" i="1"/>
  <c r="B2602" i="1"/>
  <c r="B452" i="1"/>
  <c r="B1259" i="1"/>
  <c r="B745" i="1"/>
  <c r="B2385" i="1"/>
  <c r="B620" i="1"/>
  <c r="B1212" i="1"/>
  <c r="B715" i="1"/>
  <c r="B664" i="1"/>
  <c r="B1649" i="1"/>
  <c r="B3664" i="1"/>
  <c r="B2174" i="1"/>
  <c r="B2183" i="1"/>
  <c r="B3802" i="1"/>
  <c r="B70" i="1"/>
  <c r="B2547" i="1"/>
  <c r="B577" i="1"/>
  <c r="B224" i="1"/>
  <c r="B2259" i="1"/>
  <c r="B3728" i="1"/>
  <c r="B1138" i="1"/>
  <c r="B3168" i="1"/>
  <c r="B2154" i="1"/>
  <c r="B390" i="1"/>
  <c r="B716" i="1"/>
  <c r="B772" i="1"/>
  <c r="B2115" i="1"/>
  <c r="B1452" i="1"/>
  <c r="B1547" i="1"/>
  <c r="B2221" i="1"/>
  <c r="B2746" i="1"/>
  <c r="B2578" i="1"/>
  <c r="B78" i="1"/>
  <c r="B181" i="1"/>
  <c r="B656" i="1"/>
  <c r="B1051" i="1"/>
  <c r="B889" i="1"/>
  <c r="B304" i="1"/>
  <c r="B3725" i="1"/>
  <c r="B1481" i="1"/>
  <c r="B2435" i="1"/>
  <c r="B1433" i="1"/>
  <c r="B568" i="1"/>
  <c r="B3268" i="1"/>
  <c r="B344" i="1"/>
  <c r="B3233" i="1"/>
  <c r="B3060" i="1"/>
  <c r="B2913" i="1"/>
  <c r="B2233" i="1"/>
  <c r="B2698" i="1"/>
  <c r="B3190" i="1"/>
  <c r="B2396" i="1"/>
  <c r="B113" i="1"/>
  <c r="B242" i="1"/>
  <c r="B915" i="1"/>
  <c r="B1919" i="1"/>
  <c r="B1426" i="1"/>
  <c r="B2618" i="1"/>
  <c r="B1110" i="1"/>
  <c r="B3580" i="1"/>
  <c r="B2789" i="1"/>
  <c r="B2146" i="1"/>
  <c r="B1896" i="1"/>
  <c r="B2858" i="1"/>
  <c r="B666" i="1"/>
  <c r="B2973" i="1"/>
  <c r="B1584" i="1"/>
  <c r="B2197" i="1"/>
  <c r="B1783" i="1"/>
  <c r="B2093" i="1"/>
  <c r="B2300" i="1"/>
  <c r="B2462" i="1"/>
  <c r="B3290" i="1"/>
  <c r="B3504" i="1"/>
  <c r="B3331" i="1"/>
  <c r="B2234" i="1"/>
  <c r="B92" i="1"/>
  <c r="B3103" i="1"/>
  <c r="B2743" i="1"/>
  <c r="B85" i="1"/>
  <c r="B593" i="1"/>
  <c r="B869" i="1"/>
  <c r="B3492" i="1"/>
  <c r="B1434" i="1"/>
  <c r="B368" i="1"/>
  <c r="B1883" i="1"/>
  <c r="B120" i="1"/>
  <c r="B1947" i="1"/>
  <c r="B2119" i="1"/>
  <c r="B1100" i="1"/>
  <c r="B1029" i="1"/>
  <c r="B974" i="1"/>
  <c r="B3212" i="1"/>
  <c r="B1169" i="1"/>
  <c r="B586" i="1"/>
  <c r="B1608" i="1"/>
  <c r="B41" i="1"/>
  <c r="B1964" i="1"/>
  <c r="B1707" i="1"/>
  <c r="B907" i="1"/>
  <c r="B2418" i="1"/>
  <c r="B3260" i="1"/>
  <c r="B405" i="1"/>
  <c r="B1534" i="1"/>
  <c r="B273" i="1"/>
  <c r="B448" i="1"/>
  <c r="B454" i="1"/>
  <c r="B2239" i="1"/>
  <c r="B2974" i="1"/>
  <c r="B2088" i="1"/>
  <c r="B943" i="1"/>
  <c r="B1687" i="1"/>
  <c r="B3393" i="1"/>
  <c r="B1272" i="1"/>
  <c r="B2838" i="1"/>
  <c r="B1499" i="1"/>
  <c r="B2285" i="1"/>
  <c r="B2076" i="1"/>
  <c r="B933" i="1"/>
  <c r="B2199" i="1"/>
  <c r="B1762" i="1"/>
  <c r="B728" i="1"/>
  <c r="B3129" i="1"/>
  <c r="B3705" i="1"/>
  <c r="B1087" i="1"/>
  <c r="B261" i="1"/>
  <c r="B1225" i="1"/>
  <c r="B1559" i="1"/>
  <c r="B3084" i="1"/>
  <c r="B1243" i="1"/>
  <c r="B322" i="1"/>
  <c r="B1389" i="1"/>
  <c r="B1081" i="1"/>
  <c r="B1178" i="1"/>
  <c r="B900" i="1"/>
  <c r="B1995" i="1"/>
  <c r="B1427" i="1"/>
  <c r="B1104" i="1"/>
  <c r="B3514" i="1"/>
  <c r="B380" i="1"/>
  <c r="B1329" i="1"/>
  <c r="B3074" i="1"/>
  <c r="B582" i="1"/>
  <c r="B681" i="1"/>
  <c r="B3544" i="1"/>
  <c r="B2725" i="1"/>
  <c r="B1799" i="1"/>
  <c r="B479" i="1"/>
  <c r="B3526" i="1"/>
  <c r="B2713" i="1"/>
  <c r="B1228" i="1"/>
  <c r="B1730" i="1"/>
  <c r="B150" i="1"/>
  <c r="B212" i="1"/>
  <c r="B1465" i="1"/>
  <c r="B2598" i="1"/>
  <c r="B2619" i="1"/>
  <c r="B1025" i="1"/>
  <c r="B2351" i="1"/>
  <c r="B2699" i="1"/>
  <c r="B3253" i="1"/>
  <c r="B2250" i="1"/>
  <c r="B2010" i="1"/>
  <c r="B2344" i="1"/>
  <c r="B2923" i="1"/>
  <c r="B2327" i="1"/>
  <c r="B1688" i="1"/>
  <c r="B2755" i="1"/>
  <c r="B1244" i="1"/>
  <c r="B2635" i="1"/>
  <c r="B1163" i="1"/>
  <c r="B3423" i="1"/>
  <c r="B93" i="1"/>
  <c r="B3448" i="1"/>
  <c r="B2794" i="1"/>
  <c r="B1279" i="1"/>
  <c r="B1199" i="1"/>
  <c r="B143" i="1"/>
  <c r="B86" i="1"/>
  <c r="B519" i="1"/>
  <c r="B1252" i="1"/>
  <c r="B2038" i="1"/>
  <c r="B2726" i="1"/>
  <c r="B290" i="1"/>
  <c r="B1721" i="1"/>
  <c r="B1738" i="1"/>
  <c r="B3341" i="1"/>
  <c r="B313" i="1"/>
  <c r="B465" i="1"/>
  <c r="B1588" i="1"/>
  <c r="B1703" i="1"/>
  <c r="B2401" i="1"/>
  <c r="B2084" i="1"/>
  <c r="B3374" i="1"/>
  <c r="B1142" i="1"/>
  <c r="B2386" i="1"/>
  <c r="B446" i="1"/>
  <c r="B3626" i="1"/>
  <c r="B3706" i="1"/>
  <c r="B2982" i="1"/>
  <c r="B1098" i="1"/>
  <c r="B986" i="1"/>
  <c r="B1731" i="1"/>
  <c r="B657" i="1"/>
  <c r="B1324" i="1"/>
  <c r="B1229" i="1"/>
  <c r="B2023" i="1"/>
  <c r="B830" i="1"/>
  <c r="B1602" i="1"/>
  <c r="B50" i="1"/>
  <c r="B2228" i="1"/>
  <c r="B121" i="1"/>
  <c r="B1660" i="1"/>
  <c r="B110" i="1"/>
  <c r="B752" i="1"/>
  <c r="B3355" i="1"/>
  <c r="B3135" i="1"/>
  <c r="B2666" i="1"/>
  <c r="B314" i="1"/>
  <c r="B1821" i="1"/>
  <c r="B2714" i="1"/>
  <c r="B1047" i="1"/>
  <c r="B3616" i="1"/>
  <c r="B1769" i="1"/>
  <c r="B1154" i="1"/>
  <c r="B2450" i="1"/>
  <c r="B3278" i="1"/>
  <c r="B1901" i="1"/>
  <c r="B1200" i="1"/>
  <c r="B347" i="1"/>
  <c r="B1411" i="1"/>
  <c r="B1365" i="1"/>
  <c r="B3078" i="1"/>
  <c r="B1116" i="1"/>
  <c r="B2345" i="1"/>
  <c r="B623" i="1"/>
  <c r="B2579" i="1"/>
  <c r="B1753" i="1"/>
  <c r="B2927" i="1"/>
  <c r="B767" i="1"/>
  <c r="B689" i="1"/>
  <c r="B2098" i="1"/>
  <c r="B3297" i="1"/>
  <c r="B1809" i="1"/>
  <c r="B1836" i="1"/>
  <c r="B3314" i="1"/>
  <c r="B1049" i="1"/>
  <c r="B820" i="1"/>
  <c r="B2949" i="1"/>
  <c r="B3199" i="1"/>
  <c r="B94" i="1"/>
  <c r="B3535" i="1"/>
  <c r="B1698" i="1"/>
  <c r="B3631" i="1"/>
  <c r="B1831" i="1"/>
  <c r="B2116" i="1"/>
  <c r="B1330" i="1"/>
  <c r="B948" i="1"/>
  <c r="B982" i="1"/>
  <c r="B3104" i="1"/>
  <c r="B462" i="1"/>
  <c r="B2052" i="1"/>
  <c r="B2997" i="1"/>
  <c r="B1331" i="1"/>
  <c r="B775" i="1"/>
  <c r="B3079" i="1"/>
  <c r="B3476" i="1"/>
  <c r="B1519" i="1"/>
  <c r="B1012" i="1"/>
  <c r="B1666" i="1"/>
  <c r="B952" i="1"/>
  <c r="B114" i="1"/>
  <c r="B2296" i="1"/>
  <c r="B345" i="1"/>
  <c r="B2297" i="1"/>
  <c r="B1406" i="1"/>
  <c r="B1375" i="1"/>
  <c r="B417" i="1"/>
  <c r="B3183" i="1"/>
  <c r="B1817" i="1"/>
  <c r="B897" i="1"/>
  <c r="B3645" i="1"/>
  <c r="B1775" i="1"/>
  <c r="B1041" i="1"/>
  <c r="B2638" i="1"/>
  <c r="B2769" i="1"/>
  <c r="B3080" i="1"/>
  <c r="B1353" i="1"/>
  <c r="B2950" i="1"/>
  <c r="B2187" i="1"/>
  <c r="B605" i="1"/>
  <c r="B803" i="1"/>
  <c r="B1143" i="1"/>
  <c r="B2993" i="1"/>
  <c r="B2910" i="1"/>
  <c r="B698" i="1"/>
  <c r="B3285" i="1"/>
  <c r="B912" i="1"/>
  <c r="B3481" i="1"/>
  <c r="B3632" i="1"/>
  <c r="B3229" i="1"/>
  <c r="B2492" i="1"/>
  <c r="B1985" i="1"/>
  <c r="B794" i="1"/>
  <c r="B971" i="1"/>
  <c r="B1388" i="1"/>
  <c r="B941" i="1"/>
  <c r="B1825" i="1"/>
  <c r="B916" i="1"/>
  <c r="B3162" i="1"/>
  <c r="B1362" i="1"/>
  <c r="B3038" i="1"/>
  <c r="B2851" i="1"/>
  <c r="B2490" i="1"/>
  <c r="B115" i="1"/>
  <c r="B3553" i="1"/>
  <c r="B2089" i="1"/>
  <c r="B966" i="1"/>
  <c r="B1219" i="1"/>
  <c r="B1354" i="1"/>
  <c r="B274" i="1"/>
  <c r="B348" i="1"/>
  <c r="B987" i="1"/>
  <c r="B3379" i="1"/>
  <c r="B151" i="1"/>
  <c r="B3493" i="1"/>
  <c r="B1639" i="1"/>
  <c r="B507" i="1"/>
  <c r="B2931" i="1"/>
  <c r="B3760" i="1"/>
  <c r="B2983" i="1"/>
  <c r="B363" i="1"/>
  <c r="B645" i="1"/>
  <c r="B2932" i="1"/>
  <c r="B2255" i="1"/>
  <c r="B677" i="1"/>
  <c r="B2727" i="1"/>
  <c r="B2933" i="1"/>
  <c r="B3622" i="1"/>
  <c r="B412" i="1"/>
  <c r="B2367" i="1"/>
  <c r="B1952" i="1"/>
  <c r="B917" i="1"/>
  <c r="B2901" i="1"/>
  <c r="B2852" i="1"/>
  <c r="B2722" i="1"/>
  <c r="B470" i="1"/>
  <c r="B924" i="1"/>
  <c r="B1288" i="1"/>
  <c r="B213" i="1"/>
  <c r="B719" i="1"/>
  <c r="B2624" i="1"/>
  <c r="B2648" i="1"/>
  <c r="B2039" i="1"/>
  <c r="B1316" i="1"/>
  <c r="B1470" i="1"/>
  <c r="B944" i="1"/>
  <c r="B2718" i="1"/>
  <c r="B2136" i="1"/>
  <c r="B2019" i="1"/>
  <c r="B1953" i="1"/>
  <c r="B3775" i="1"/>
  <c r="B2192" i="1"/>
  <c r="B2523" i="1"/>
  <c r="B3419" i="1"/>
  <c r="B2162" i="1"/>
  <c r="B1800" i="1"/>
  <c r="B1042" i="1"/>
  <c r="B1943" i="1"/>
  <c r="B1801" i="1"/>
  <c r="B3782" i="1"/>
  <c r="B64" i="1"/>
  <c r="B939" i="1"/>
  <c r="B2715" i="1"/>
  <c r="B3063" i="1"/>
  <c r="B867" i="1"/>
  <c r="B928" i="1"/>
  <c r="B1483" i="1"/>
  <c r="B437" i="1"/>
  <c r="B1857" i="1"/>
  <c r="B1645" i="1"/>
  <c r="B3586" i="1"/>
  <c r="B2994" i="1"/>
  <c r="B2170" i="1"/>
  <c r="B127" i="1"/>
  <c r="B2392" i="1"/>
  <c r="B3205" i="1"/>
  <c r="B2567" i="1"/>
  <c r="B870" i="1"/>
  <c r="B2937" i="1"/>
  <c r="B3105" i="1"/>
  <c r="B2564" i="1"/>
  <c r="B2734" i="1"/>
  <c r="B1563" i="1"/>
  <c r="B693" i="1"/>
  <c r="B2728" i="1"/>
  <c r="B2790" i="1"/>
  <c r="B3665" i="1"/>
  <c r="B2090" i="1"/>
  <c r="B3754" i="1"/>
  <c r="B1886" i="1"/>
  <c r="B787" i="1"/>
  <c r="B533" i="1"/>
  <c r="B1704" i="1"/>
  <c r="B152" i="1"/>
  <c r="B3289" i="1"/>
  <c r="B3240" i="1"/>
  <c r="B3013" i="1"/>
  <c r="B2175" i="1"/>
  <c r="B2832" i="1"/>
  <c r="B163" i="1"/>
  <c r="B613" i="1"/>
  <c r="B2524" i="1"/>
  <c r="B550" i="1"/>
  <c r="B3583" i="1"/>
  <c r="B2515" i="1"/>
  <c r="B2455" i="1"/>
  <c r="B3053" i="1"/>
  <c r="B1503" i="1"/>
  <c r="B438" i="1"/>
  <c r="B2493" i="1"/>
  <c r="B3800" i="1"/>
  <c r="B1461" i="1"/>
  <c r="B2358" i="1"/>
  <c r="B2216" i="1"/>
  <c r="B1667" i="1"/>
  <c r="B3532" i="1"/>
  <c r="B95" i="1"/>
  <c r="B1319" i="1"/>
  <c r="B1164" i="1"/>
  <c r="B1209" i="1"/>
  <c r="B1280" i="1"/>
  <c r="B2439" i="1"/>
  <c r="B1635" i="1"/>
  <c r="B1165" i="1"/>
  <c r="B1625" i="1"/>
  <c r="B1188" i="1"/>
  <c r="B2307" i="1"/>
  <c r="B1560" i="1"/>
  <c r="B3163" i="1"/>
  <c r="B3335" i="1"/>
  <c r="B527" i="1"/>
  <c r="B583" i="1"/>
  <c r="B3479" i="1"/>
  <c r="B1506" i="1"/>
  <c r="B3783" i="1"/>
  <c r="B3734" i="1"/>
  <c r="B2934" i="1"/>
  <c r="B3441" i="1"/>
  <c r="B3803" i="1"/>
  <c r="B660" i="1"/>
  <c r="B2802" i="1"/>
  <c r="B62" i="1"/>
  <c r="B310" i="1"/>
  <c r="B2864" i="1"/>
  <c r="B3429" i="1"/>
  <c r="B2592" i="1"/>
  <c r="B166" i="1"/>
  <c r="B3527" i="1"/>
  <c r="B1507" i="1"/>
  <c r="B1257" i="1"/>
  <c r="B967" i="1"/>
  <c r="B2359" i="1"/>
  <c r="B1400" i="1"/>
  <c r="B2147" i="1"/>
  <c r="B1802" i="1"/>
  <c r="B1088" i="1"/>
  <c r="B1739" i="1"/>
  <c r="B1956" i="1"/>
  <c r="B193" i="1"/>
  <c r="B480" i="1"/>
  <c r="B3552" i="1"/>
  <c r="B3298" i="1"/>
  <c r="B2465" i="1"/>
  <c r="B2535" i="1"/>
  <c r="B2786" i="1"/>
  <c r="B3610" i="1"/>
  <c r="B2639" i="1"/>
  <c r="B3670" i="1"/>
  <c r="B1598" i="1"/>
  <c r="B1307" i="1"/>
  <c r="B2584" i="1"/>
  <c r="B1680" i="1"/>
  <c r="B2723" i="1"/>
  <c r="B1311" i="1"/>
  <c r="B2729" i="1"/>
  <c r="B3064" i="1"/>
  <c r="B3115" i="1"/>
  <c r="B172" i="1"/>
  <c r="B2268" i="1"/>
  <c r="B1034" i="1"/>
  <c r="B2069" i="1"/>
  <c r="B2337" i="1"/>
  <c r="B3363" i="1"/>
  <c r="B1130" i="1"/>
  <c r="B852" i="1"/>
  <c r="B1230" i="1"/>
  <c r="B369" i="1"/>
  <c r="B3022" i="1"/>
  <c r="B182" i="1"/>
  <c r="B2984" i="1"/>
  <c r="B2066" i="1"/>
  <c r="B3569" i="1"/>
  <c r="B2964" i="1"/>
  <c r="B3291" i="1"/>
  <c r="B2256" i="1"/>
  <c r="B2795" i="1"/>
  <c r="B1508" i="1"/>
  <c r="B2548" i="1"/>
  <c r="B1784" i="1"/>
  <c r="B1382" i="1"/>
  <c r="B253" i="1"/>
  <c r="B1930" i="1"/>
  <c r="B640" i="1"/>
  <c r="B523" i="1"/>
  <c r="B1182" i="1"/>
  <c r="B3653" i="1"/>
  <c r="B370" i="1"/>
  <c r="B3054" i="1"/>
  <c r="B2240" i="1"/>
  <c r="B684" i="1"/>
  <c r="B3055" i="1"/>
  <c r="B3654" i="1"/>
  <c r="B3109" i="1"/>
  <c r="B1383" i="1"/>
  <c r="B2773" i="1"/>
  <c r="B1351" i="1"/>
  <c r="B1671" i="1"/>
  <c r="B2062" i="1"/>
  <c r="B1253" i="1"/>
  <c r="B1013" i="1"/>
  <c r="B555" i="1"/>
  <c r="B144" i="1"/>
  <c r="B795" i="1"/>
  <c r="B1260" i="1"/>
  <c r="B2330" i="1"/>
  <c r="B3039" i="1"/>
  <c r="B667" i="1"/>
  <c r="B1849" i="1"/>
  <c r="B2207" i="1"/>
  <c r="B1392" i="1"/>
  <c r="B685" i="1"/>
  <c r="B2360" i="1"/>
  <c r="B459" i="1"/>
  <c r="B632" i="1"/>
  <c r="B199" i="1"/>
  <c r="B124" i="1"/>
  <c r="B3237" i="1"/>
  <c r="B2414" i="1"/>
  <c r="B1131" i="1"/>
  <c r="B2419" i="1"/>
  <c r="B1763" i="1"/>
  <c r="B2346" i="1"/>
  <c r="B275" i="1"/>
  <c r="B3282" i="1"/>
  <c r="B988" i="1"/>
  <c r="B3633" i="1"/>
  <c r="B2917" i="1"/>
  <c r="B1137" i="1"/>
  <c r="B3536" i="1"/>
  <c r="B3671" i="1"/>
  <c r="B214" i="1"/>
  <c r="B1841" i="1"/>
  <c r="B3685" i="1"/>
  <c r="B3010" i="1"/>
  <c r="B38" i="1"/>
  <c r="B708" i="1"/>
  <c r="B3510" i="1"/>
  <c r="B1475" i="1"/>
  <c r="B2823" i="1"/>
  <c r="B2127" i="1"/>
  <c r="B2247" i="1"/>
  <c r="B2854" i="1"/>
  <c r="B2991" i="1"/>
  <c r="B2491" i="1"/>
  <c r="B743" i="1"/>
  <c r="B2616" i="1"/>
  <c r="B1579" i="1"/>
  <c r="B2599" i="1"/>
  <c r="B65" i="1"/>
  <c r="B3398" i="1"/>
  <c r="B2286" i="1"/>
  <c r="B1965" i="1"/>
  <c r="B3139" i="1"/>
  <c r="B627" i="1"/>
  <c r="B3667" i="1"/>
  <c r="B2420" i="1"/>
  <c r="B1936" i="1"/>
  <c r="B1944" i="1"/>
  <c r="B3110" i="1"/>
  <c r="B2269" i="1"/>
  <c r="B311" i="1"/>
  <c r="B315" i="1"/>
  <c r="B2425" i="1"/>
  <c r="B327" i="1"/>
  <c r="B2707" i="1"/>
  <c r="B2756" i="1"/>
  <c r="B1082" i="1"/>
  <c r="B953" i="1"/>
  <c r="B3646" i="1"/>
  <c r="B2608" i="1"/>
  <c r="B1428" i="1"/>
  <c r="B2376" i="1"/>
  <c r="B2229" i="1"/>
  <c r="B1089" i="1"/>
  <c r="B1273" i="1"/>
  <c r="B2549" i="1"/>
  <c r="B3804" i="1"/>
  <c r="B3570" i="1"/>
  <c r="B3238" i="1"/>
  <c r="B482" i="1"/>
  <c r="B1758" i="1"/>
  <c r="B628" i="1"/>
  <c r="B3554" i="1"/>
  <c r="B3165" i="1"/>
  <c r="B1672" i="1"/>
  <c r="B3506" i="1"/>
  <c r="B1708" i="1"/>
  <c r="B3772" i="1"/>
  <c r="B1076" i="1"/>
  <c r="B173" i="1"/>
  <c r="B194" i="1"/>
  <c r="B51" i="1"/>
  <c r="B3805" i="1"/>
  <c r="B3326" i="1"/>
  <c r="B3672" i="1"/>
  <c r="B551" i="1"/>
  <c r="B1325" i="1"/>
  <c r="B266" i="1"/>
  <c r="B456" i="1"/>
  <c r="B3571" i="1"/>
  <c r="B281" i="1"/>
  <c r="B3191" i="1"/>
  <c r="B1396" i="1"/>
  <c r="B2798" i="1"/>
  <c r="B90" i="1"/>
  <c r="B1057" i="1"/>
  <c r="B644" i="1"/>
  <c r="B3315" i="1"/>
  <c r="B3234" i="1"/>
  <c r="B1740" i="1"/>
  <c r="B983" i="1"/>
  <c r="B3647" i="1"/>
  <c r="B2978" i="1"/>
  <c r="B3555" i="1"/>
  <c r="B1261" i="1"/>
  <c r="B1412" i="1"/>
  <c r="B2280" i="1"/>
  <c r="B2570" i="1"/>
  <c r="B3603" i="1"/>
  <c r="B3500" i="1"/>
  <c r="B2516" i="1"/>
  <c r="B853" i="1"/>
  <c r="B1564" i="1"/>
  <c r="B843" i="1"/>
  <c r="B601" i="1"/>
  <c r="B2751" i="1"/>
  <c r="B316" i="1"/>
  <c r="B848" i="1"/>
  <c r="B1622" i="1"/>
  <c r="B243" i="1"/>
  <c r="B831" i="1"/>
  <c r="B1262" i="1"/>
  <c r="B176" i="1"/>
  <c r="B1435" i="1"/>
  <c r="B2387" i="1"/>
  <c r="B2628" i="1"/>
  <c r="B954" i="1"/>
  <c r="B2803" i="1"/>
  <c r="B125" i="1"/>
  <c r="B1117" i="1"/>
  <c r="B497" i="1"/>
  <c r="B1897" i="1"/>
  <c r="B3561" i="1"/>
  <c r="B2456" i="1"/>
  <c r="B2528" i="1"/>
  <c r="B2347" i="1"/>
  <c r="B2504" i="1"/>
  <c r="B1878" i="1"/>
  <c r="B2738" i="1"/>
  <c r="B2445" i="1"/>
  <c r="B3264" i="1"/>
  <c r="B1759" i="1"/>
  <c r="B1829" i="1"/>
  <c r="B3806" i="1"/>
  <c r="B799" i="1"/>
  <c r="B2985" i="1"/>
  <c r="B1692" i="1"/>
  <c r="B3511" i="1"/>
  <c r="B1014" i="1"/>
  <c r="B407" i="1"/>
  <c r="B2499" i="1"/>
  <c r="B1147" i="1"/>
  <c r="B2270" i="1"/>
  <c r="B30" i="1"/>
  <c r="B3702" i="1"/>
  <c r="B2649" i="1"/>
  <c r="B128" i="1"/>
  <c r="B1553" i="1"/>
  <c r="B1204" i="1"/>
  <c r="B1148" i="1"/>
  <c r="B609" i="1"/>
  <c r="B3026" i="1"/>
  <c r="B1058" i="1"/>
  <c r="B3584" i="1"/>
  <c r="B2815" i="1"/>
  <c r="B3658" i="1"/>
  <c r="B503" i="1"/>
  <c r="B2863" i="1"/>
  <c r="B3501" i="1"/>
  <c r="B3275" i="1"/>
  <c r="B3787" i="1"/>
  <c r="B3784" i="1"/>
  <c r="B391" i="1"/>
  <c r="B2020" i="1"/>
  <c r="B3219" i="1"/>
  <c r="B3413" i="1"/>
  <c r="B3169" i="1"/>
  <c r="B2388" i="1"/>
  <c r="B244" i="1"/>
  <c r="B856" i="1"/>
  <c r="B3049" i="1"/>
  <c r="B2560" i="1"/>
  <c r="B661" i="1"/>
  <c r="B1407" i="1"/>
  <c r="B709" i="1"/>
  <c r="B1724" i="1"/>
  <c r="B1705" i="1"/>
  <c r="B1356" i="1"/>
  <c r="B439" i="1"/>
  <c r="B975" i="1"/>
  <c r="B1067" i="1"/>
  <c r="B2918" i="1"/>
  <c r="B706" i="1"/>
  <c r="B1187" i="1"/>
  <c r="B3699" i="1"/>
  <c r="B3014" i="1"/>
  <c r="B2672" i="1"/>
  <c r="B3648" i="1"/>
  <c r="B3101" i="1"/>
  <c r="B753" i="1"/>
  <c r="B323" i="1"/>
  <c r="B3496" i="1"/>
  <c r="B3522" i="1"/>
  <c r="B729" i="1"/>
  <c r="B3717" i="1"/>
  <c r="B276" i="1"/>
  <c r="B3346" i="1"/>
  <c r="B1357" i="1"/>
  <c r="B1712" i="1"/>
  <c r="B105" i="1"/>
  <c r="B3399" i="1"/>
  <c r="B1484" i="1"/>
  <c r="B2928" i="1"/>
  <c r="B807" i="1"/>
  <c r="B2163" i="1"/>
  <c r="B3226" i="1"/>
  <c r="B2859" i="1"/>
  <c r="B3768" i="1"/>
  <c r="B3718" i="1"/>
  <c r="B2471" i="1"/>
  <c r="B3712" i="1"/>
  <c r="B3564" i="1"/>
  <c r="B3707" i="1"/>
  <c r="B3256" i="1"/>
  <c r="B3050" i="1"/>
  <c r="B408" i="1"/>
  <c r="B2033" i="1"/>
  <c r="B2791" i="1"/>
  <c r="B528" i="1"/>
  <c r="B457" i="1"/>
  <c r="B3215" i="1"/>
  <c r="B790" i="1"/>
  <c r="B2049" i="1"/>
  <c r="B31" i="1"/>
  <c r="B2873" i="1"/>
  <c r="B133" i="1"/>
  <c r="B3147" i="1"/>
  <c r="B1962" i="1"/>
  <c r="B2331" i="1"/>
  <c r="B1488" i="1"/>
  <c r="B2200" i="1"/>
  <c r="B2580" i="1"/>
  <c r="B1888" i="1"/>
  <c r="B1902" i="1"/>
  <c r="B282" i="1"/>
  <c r="B2924" i="1"/>
  <c r="B3400" i="1"/>
  <c r="B1090" i="1"/>
  <c r="B1554" i="1"/>
  <c r="B862" i="1"/>
  <c r="B1235" i="1"/>
  <c r="B1592" i="1"/>
  <c r="B3023" i="1"/>
  <c r="B792" i="1"/>
  <c r="B796" i="1"/>
  <c r="B624" i="1"/>
  <c r="B3457" i="1"/>
  <c r="B694" i="1"/>
  <c r="B1750" i="1"/>
  <c r="B2204" i="1"/>
  <c r="B2079" i="1"/>
  <c r="B3051" i="1"/>
  <c r="B1969" i="1"/>
  <c r="B1713" i="1"/>
  <c r="B578" i="1"/>
  <c r="B59" i="1"/>
  <c r="B1920" i="1"/>
  <c r="B1166" i="1"/>
  <c r="B2774" i="1"/>
  <c r="B2208" i="1"/>
  <c r="B1609" i="1"/>
  <c r="B3307" i="1"/>
  <c r="B2874" i="1"/>
  <c r="B1312" i="1"/>
  <c r="B3807" i="1"/>
  <c r="B2106" i="1"/>
  <c r="B3545" i="1"/>
  <c r="B2799" i="1"/>
  <c r="B3796" i="1"/>
  <c r="B1884" i="1"/>
  <c r="B2198" i="1"/>
  <c r="B2164" i="1"/>
  <c r="B1005" i="1"/>
  <c r="B3719" i="1"/>
  <c r="B3248" i="1"/>
  <c r="B1516" i="1"/>
  <c r="B2217" i="1"/>
  <c r="B3634" i="1"/>
  <c r="B3797" i="1"/>
  <c r="B908" i="1"/>
  <c r="B1242" i="1"/>
  <c r="B2673" i="1"/>
  <c r="B1118" i="1"/>
  <c r="B392" i="1"/>
  <c r="B267" i="1"/>
  <c r="B3094" i="1"/>
  <c r="B2132" i="1"/>
  <c r="B1610" i="1"/>
  <c r="B3640" i="1"/>
  <c r="B1626" i="1"/>
  <c r="B1320" i="1"/>
  <c r="B1561" i="1"/>
  <c r="B1293" i="1"/>
  <c r="B3396" i="1"/>
  <c r="B1091" i="1"/>
  <c r="B2541" i="1"/>
  <c r="B1072" i="1"/>
  <c r="B331" i="1"/>
  <c r="B1447" i="1"/>
  <c r="B1693" i="1"/>
  <c r="B2695" i="1"/>
  <c r="B3537" i="1"/>
  <c r="B2812" i="1"/>
  <c r="B1837" i="1"/>
  <c r="B3692" i="1"/>
  <c r="B810" i="1"/>
  <c r="B2024" i="1"/>
  <c r="B2644" i="1"/>
  <c r="B863" i="1"/>
  <c r="B3723" i="1"/>
  <c r="B2719" i="1"/>
  <c r="B3538" i="1"/>
  <c r="B1873" i="1"/>
  <c r="B2696" i="1"/>
  <c r="B24" i="1"/>
  <c r="B376" i="1"/>
  <c r="B890" i="1"/>
  <c r="B1858" i="1"/>
  <c r="B1281" i="1"/>
  <c r="B13" i="1"/>
  <c r="B3070" i="1"/>
  <c r="B3316" i="1"/>
  <c r="B1966" i="1"/>
  <c r="B2143" i="1"/>
  <c r="B3153" i="1"/>
  <c r="B1183" i="1"/>
  <c r="B2568" i="1"/>
  <c r="B3081" i="1"/>
  <c r="B2955" i="1"/>
  <c r="B215" i="1"/>
  <c r="B2165" i="1"/>
  <c r="B2080" i="1"/>
  <c r="B1646" i="1"/>
  <c r="B776" i="1"/>
  <c r="B426" i="1"/>
  <c r="B1538" i="1"/>
  <c r="B3642" i="1"/>
  <c r="B1937" i="1"/>
  <c r="B216" i="1"/>
  <c r="B1254" i="1"/>
  <c r="B2070" i="1"/>
  <c r="B541" i="1"/>
  <c r="B2094" i="1"/>
  <c r="B3403" i="1"/>
  <c r="B2281" i="1"/>
  <c r="B949" i="1"/>
  <c r="B825" i="1"/>
  <c r="B3172" i="1"/>
  <c r="B2945" i="1"/>
  <c r="B2796" i="1"/>
  <c r="B1105" i="1"/>
  <c r="B797" i="1"/>
  <c r="B2587" i="1"/>
  <c r="B2446" i="1"/>
  <c r="B3227" i="1"/>
  <c r="B2432" i="1"/>
  <c r="B542" i="1"/>
  <c r="B826" i="1"/>
  <c r="B485" i="1"/>
  <c r="B3279" i="1"/>
  <c r="B48" i="1"/>
  <c r="B14" i="1"/>
  <c r="B2241" i="1"/>
  <c r="B1439" i="1"/>
  <c r="B1938" i="1"/>
  <c r="B3577" i="1"/>
  <c r="B901" i="1"/>
  <c r="B511" i="1"/>
  <c r="B2271" i="1"/>
  <c r="B2157" i="1"/>
  <c r="B1652" i="1"/>
  <c r="B589" i="1"/>
  <c r="B3681" i="1"/>
  <c r="B1015" i="1"/>
  <c r="B324" i="1"/>
  <c r="B424" i="1"/>
  <c r="B1627" i="1"/>
  <c r="B218" i="1"/>
  <c r="B2361" i="1"/>
  <c r="B2014" i="1"/>
  <c r="B466" i="1"/>
  <c r="B556" i="1"/>
  <c r="B3176" i="1"/>
  <c r="B1575" i="1"/>
  <c r="B3065" i="1"/>
  <c r="B106" i="1"/>
  <c r="B3690" i="1"/>
  <c r="B32" i="1"/>
  <c r="B126" i="1"/>
  <c r="B1462" i="1"/>
  <c r="B2053" i="1"/>
  <c r="B750" i="1"/>
  <c r="B832" i="1"/>
  <c r="B2141" i="1"/>
  <c r="B245" i="1"/>
  <c r="B2397" i="1"/>
  <c r="B2451" i="1"/>
  <c r="B2001" i="1"/>
  <c r="B1083" i="1"/>
  <c r="B2827" i="1"/>
  <c r="B1804" i="1"/>
  <c r="B1722" i="1"/>
  <c r="B2692" i="1"/>
  <c r="B262" i="1"/>
  <c r="B2379" i="1"/>
  <c r="B849" i="1"/>
  <c r="B545" i="1"/>
  <c r="B1683" i="1"/>
  <c r="B3572" i="1"/>
  <c r="B399" i="1"/>
  <c r="B2525" i="1"/>
  <c r="B1970" i="1"/>
  <c r="B1653" i="1"/>
  <c r="B3512" i="1"/>
  <c r="B844" i="1"/>
  <c r="B3347" i="1"/>
  <c r="B1996" i="1"/>
  <c r="B2427" i="1"/>
  <c r="B3085" i="1"/>
  <c r="B2436" i="1"/>
  <c r="B2739" i="1"/>
  <c r="B2792" i="1"/>
  <c r="B381" i="1"/>
  <c r="B871" i="1"/>
  <c r="B876" i="1"/>
  <c r="B3438" i="1"/>
  <c r="B2571" i="1"/>
  <c r="B1732" i="1"/>
  <c r="B3351" i="1"/>
  <c r="B1726" i="1"/>
  <c r="B1289" i="1"/>
  <c r="B3801" i="1"/>
  <c r="B15" i="1"/>
  <c r="B671" i="1"/>
  <c r="B738" i="1"/>
  <c r="B762" i="1"/>
  <c r="B387" i="1"/>
  <c r="B590" i="1"/>
  <c r="B49" i="1"/>
  <c r="B1727" i="1"/>
  <c r="B1973" i="1"/>
  <c r="B3111" i="1"/>
  <c r="B3486" i="1"/>
  <c r="B406" i="1"/>
  <c r="B137" i="1"/>
  <c r="B1179" i="1"/>
  <c r="B2622" i="1"/>
  <c r="B1308" i="1"/>
  <c r="B1125" i="1"/>
  <c r="B579" i="1"/>
  <c r="B1976" i="1"/>
  <c r="B2222" i="1"/>
  <c r="B1530" i="1"/>
  <c r="B42" i="1"/>
  <c r="B956" i="1"/>
  <c r="B1789" i="1"/>
  <c r="B2787" i="1"/>
  <c r="B3375" i="1"/>
  <c r="B1939" i="1"/>
  <c r="B1456" i="1"/>
  <c r="B3617" i="1"/>
  <c r="B3515" i="1"/>
  <c r="B2193" i="1"/>
  <c r="B3177" i="1"/>
  <c r="B2002" i="1"/>
  <c r="B3178" i="1"/>
  <c r="B2" i="1"/>
  <c r="B552" i="1"/>
  <c r="B1038" i="1"/>
  <c r="B413" i="1"/>
  <c r="B2176" i="1"/>
  <c r="B297" i="1"/>
  <c r="B3090" i="1"/>
  <c r="B1309" i="1"/>
  <c r="B3269" i="1"/>
  <c r="B1861" i="1"/>
  <c r="B2667" i="1"/>
  <c r="B3700" i="1"/>
  <c r="B1867" i="1"/>
  <c r="B2606" i="1"/>
  <c r="B2569" i="1"/>
  <c r="B2071" i="1"/>
  <c r="B1555" i="1"/>
  <c r="B1810" i="1"/>
  <c r="B3200" i="1"/>
  <c r="B2506" i="1"/>
  <c r="B1210" i="1"/>
  <c r="B2956" i="1"/>
  <c r="B3192" i="1"/>
  <c r="B2120" i="1"/>
  <c r="B672" i="1"/>
  <c r="B1366" i="1"/>
  <c r="B1640" i="1"/>
  <c r="B2315" i="1"/>
  <c r="B833" i="1"/>
  <c r="B1981" i="1"/>
  <c r="B2107" i="1"/>
  <c r="B2408" i="1"/>
  <c r="B610" i="1"/>
  <c r="B57" i="1"/>
  <c r="B2177" i="1"/>
  <c r="B934" i="1"/>
  <c r="B3414" i="1"/>
  <c r="B2661" i="1"/>
  <c r="B3245" i="1"/>
  <c r="B3382" i="1"/>
  <c r="B1340" i="1"/>
  <c r="B2144" i="1"/>
  <c r="B1466" i="1"/>
  <c r="B2447" i="1"/>
  <c r="B686" i="1"/>
  <c r="B2500" i="1"/>
  <c r="B1335" i="1"/>
  <c r="B2287" i="1"/>
  <c r="B2752" i="1"/>
  <c r="B2753" i="1"/>
  <c r="B1068" i="1"/>
  <c r="B3636" i="1"/>
  <c r="B458" i="1"/>
  <c r="B972" i="1"/>
  <c r="B1509" i="1"/>
  <c r="B1773" i="1"/>
  <c r="B2034" i="1"/>
  <c r="B2226" i="1"/>
  <c r="B3220" i="1"/>
  <c r="B1193" i="1"/>
  <c r="B463" i="1"/>
  <c r="B3713" i="1"/>
  <c r="B2317" i="1"/>
  <c r="B3565" i="1"/>
  <c r="B2318" i="1"/>
  <c r="B1408" i="1"/>
  <c r="B2316" i="1"/>
  <c r="B3265" i="1"/>
  <c r="B602" i="1"/>
  <c r="B2653" i="1"/>
  <c r="B788" i="1"/>
  <c r="B903" i="1"/>
  <c r="B1111" i="1"/>
  <c r="B1585" i="1"/>
  <c r="B1469" i="1"/>
  <c r="B1476" i="1"/>
  <c r="B2003" i="1"/>
  <c r="B1636" i="1"/>
  <c r="B1170" i="1"/>
  <c r="B2415" i="1"/>
  <c r="B1967" i="1"/>
  <c r="B493" i="1"/>
  <c r="B3249" i="1"/>
  <c r="B2342" i="1"/>
  <c r="B240" i="1"/>
  <c r="B225" i="1"/>
  <c r="B3250" i="1"/>
  <c r="B2099" i="1"/>
  <c r="B1531" i="1"/>
  <c r="B573" i="1"/>
  <c r="B2581" i="1"/>
  <c r="B1790" i="1"/>
  <c r="B1921" i="1"/>
  <c r="B2609" i="1"/>
  <c r="B3311" i="1"/>
  <c r="B1255" i="1"/>
  <c r="B3581" i="1"/>
  <c r="B3352" i="1"/>
  <c r="B773" i="1"/>
  <c r="B1822" i="1"/>
  <c r="B1132" i="1"/>
  <c r="B66" i="1"/>
  <c r="B2409" i="1"/>
  <c r="B2128" i="1"/>
  <c r="B3336" i="1"/>
  <c r="B2529" i="1"/>
  <c r="B440" i="1"/>
  <c r="B2767" i="1"/>
  <c r="B1367" i="1"/>
  <c r="B2880" i="1"/>
  <c r="B1144" i="1"/>
  <c r="B98" i="1"/>
  <c r="B1326" i="1"/>
  <c r="B3003" i="1"/>
  <c r="B2095" i="1"/>
  <c r="B332" i="1"/>
  <c r="B1735" i="1"/>
  <c r="B1615" i="1"/>
  <c r="B2941" i="1"/>
  <c r="B2986" i="1"/>
  <c r="B3743" i="1"/>
  <c r="B364" i="1"/>
  <c r="B580" i="1"/>
  <c r="B2517" i="1"/>
  <c r="B3779" i="1"/>
  <c r="B3467" i="1"/>
  <c r="B1501" i="1"/>
  <c r="B1770" i="1"/>
  <c r="B864" i="1"/>
  <c r="B2100" i="1"/>
  <c r="B60" i="1"/>
  <c r="B3592" i="1"/>
  <c r="B428" i="1"/>
  <c r="B3471" i="1"/>
  <c r="B3221" i="1"/>
  <c r="B236" i="1"/>
  <c r="B2272" i="1"/>
  <c r="B71" i="1"/>
  <c r="B2998" i="1"/>
  <c r="B3821" i="1"/>
  <c r="B3388" i="1"/>
  <c r="B3442" i="1"/>
  <c r="B2121" i="1"/>
  <c r="B3523" i="1"/>
  <c r="B2494" i="1"/>
  <c r="B1402" i="1"/>
  <c r="B898" i="1"/>
  <c r="B429" i="1"/>
  <c r="B1544" i="1"/>
  <c r="B1205" i="1"/>
  <c r="B3292" i="1"/>
  <c r="B1931" i="1"/>
  <c r="B2495" i="1"/>
  <c r="B668" i="1"/>
  <c r="B2518" i="1"/>
  <c r="B850" i="1"/>
  <c r="B1993" i="1"/>
  <c r="B1868" i="1"/>
  <c r="B498" i="1"/>
  <c r="B3383" i="1"/>
  <c r="B2482" i="1"/>
  <c r="B2428" i="1"/>
  <c r="B2398" i="1"/>
  <c r="B3516" i="1"/>
  <c r="B2251" i="1"/>
  <c r="B3599" i="1"/>
  <c r="B333" i="1"/>
  <c r="B2507" i="1"/>
  <c r="B2735" i="1"/>
  <c r="B2705" i="1"/>
  <c r="B1290" i="1"/>
  <c r="B2421" i="1"/>
  <c r="B3673" i="1"/>
  <c r="B291" i="1"/>
  <c r="B1907" i="1"/>
  <c r="B782" i="1"/>
  <c r="B1977" i="1"/>
  <c r="B3487" i="1"/>
  <c r="B976" i="1"/>
  <c r="B979" i="1"/>
  <c r="B1206" i="1"/>
  <c r="B3404" i="1"/>
  <c r="B3463" i="1"/>
  <c r="B63" i="1"/>
  <c r="B3813" i="1"/>
  <c r="B3720" i="1"/>
  <c r="B1823" i="1"/>
  <c r="B930" i="1"/>
  <c r="B2292" i="1"/>
  <c r="B3708" i="1"/>
  <c r="B2775" i="1"/>
  <c r="B687" i="1"/>
  <c r="B2869" i="1"/>
  <c r="B10" i="1"/>
  <c r="B2377" i="1"/>
  <c r="B2230" i="1"/>
  <c r="B2394" i="1"/>
  <c r="B1485" i="1"/>
  <c r="B2477" i="1"/>
  <c r="B2352" i="1"/>
  <c r="B486" i="1"/>
  <c r="B2037" i="1"/>
  <c r="B3739" i="1"/>
  <c r="B2730" i="1"/>
  <c r="B1948" i="1"/>
  <c r="B2951" i="1"/>
  <c r="B2987" i="1"/>
  <c r="B3703" i="1"/>
  <c r="B1059" i="1"/>
  <c r="B629" i="1"/>
  <c r="B116" i="1"/>
  <c r="B2902" i="1"/>
  <c r="B1733" i="1"/>
  <c r="B1303" i="1"/>
  <c r="B1780" i="1"/>
  <c r="B1009" i="1"/>
  <c r="B1467" i="1"/>
  <c r="B739" i="1"/>
  <c r="B3575" i="1"/>
  <c r="B2293" i="1"/>
  <c r="B3304" i="1"/>
  <c r="B2015" i="1"/>
  <c r="B791" i="1"/>
  <c r="B995" i="1"/>
  <c r="B3030" i="1"/>
  <c r="B1126" i="1"/>
  <c r="B929" i="1"/>
  <c r="B931" i="1"/>
  <c r="B1603" i="1"/>
  <c r="B1336" i="1"/>
  <c r="B3019" i="1"/>
  <c r="B1513" i="1"/>
  <c r="B208" i="1"/>
  <c r="B167" i="1"/>
  <c r="B3179" i="1"/>
  <c r="B357" i="1"/>
  <c r="B2276" i="1"/>
  <c r="B1060" i="1"/>
  <c r="B283" i="1"/>
  <c r="B957" i="1"/>
  <c r="B3808" i="1"/>
  <c r="B1889" i="1"/>
  <c r="B940" i="1"/>
  <c r="B1869" i="1"/>
  <c r="B2975" i="1"/>
  <c r="B1026" i="1"/>
  <c r="B3071" i="1"/>
  <c r="B1043" i="1"/>
  <c r="B2610" i="1"/>
  <c r="B768" i="1"/>
  <c r="B3158" i="1"/>
  <c r="B1440" i="1"/>
  <c r="B662" i="1"/>
  <c r="B2085" i="1"/>
  <c r="B1376" i="1"/>
  <c r="B1957" i="1"/>
  <c r="B1419" i="1"/>
  <c r="B2512" i="1"/>
  <c r="B1576" i="1"/>
  <c r="B2620" i="1"/>
  <c r="B1989" i="1"/>
  <c r="B918" i="1"/>
  <c r="B2054" i="1"/>
  <c r="B1477" i="1"/>
  <c r="B1684" i="1"/>
  <c r="B1958" i="1"/>
  <c r="B371" i="1"/>
  <c r="B808" i="1"/>
  <c r="B3193" i="1"/>
  <c r="B3709" i="1"/>
  <c r="B520" i="1"/>
  <c r="B763" i="1"/>
  <c r="B2122" i="1"/>
  <c r="B3407" i="1"/>
  <c r="B3360" i="1"/>
  <c r="B3332" i="1"/>
  <c r="B319" i="1"/>
  <c r="B3180" i="1"/>
  <c r="B2870" i="1"/>
  <c r="B3818" i="1"/>
  <c r="B2123" i="1"/>
  <c r="B1084" i="1"/>
  <c r="B1236" i="1"/>
  <c r="B3327" i="1"/>
  <c r="B1377" i="1"/>
  <c r="B2650" i="1"/>
  <c r="B1245" i="1"/>
  <c r="B3321" i="1"/>
  <c r="B562" i="1"/>
  <c r="B1384" i="1"/>
  <c r="B328" i="1"/>
  <c r="B2561" i="1"/>
  <c r="B2011" i="1"/>
  <c r="B87" i="1"/>
  <c r="B1099" i="1"/>
  <c r="B145" i="1"/>
  <c r="B2004" i="1"/>
  <c r="B3449" i="1"/>
  <c r="B3741" i="1"/>
  <c r="B2448" i="1"/>
  <c r="B3061" i="1"/>
  <c r="B3119" i="1"/>
  <c r="B2840" i="1"/>
  <c r="B3497" i="1"/>
  <c r="B804" i="1"/>
  <c r="B707" i="1"/>
  <c r="B779" i="1"/>
  <c r="B3322" i="1"/>
  <c r="B228" i="1"/>
  <c r="B2979" i="1"/>
  <c r="B1890" i="1"/>
  <c r="B904" i="1"/>
  <c r="B2828" i="1"/>
  <c r="B3524" i="1"/>
  <c r="B891" i="1"/>
  <c r="B2452" i="1"/>
  <c r="B1718" i="1"/>
  <c r="B2778" i="1"/>
  <c r="B1237" i="1"/>
  <c r="B2881" i="1"/>
  <c r="B1850" i="1"/>
  <c r="B449" i="1"/>
  <c r="B2929" i="1"/>
  <c r="B2855" i="1"/>
  <c r="B2155" i="1"/>
  <c r="B1420" i="1"/>
  <c r="B1997" i="1"/>
  <c r="B2607" i="1"/>
  <c r="B2585" i="1"/>
  <c r="B248" i="1"/>
  <c r="B968" i="1"/>
  <c r="B3566" i="1"/>
  <c r="B2744" i="1"/>
  <c r="B3746" i="1"/>
  <c r="B1548" i="1"/>
  <c r="B3731" i="1"/>
  <c r="B611" i="1"/>
  <c r="B646" i="1"/>
  <c r="B2242" i="1"/>
  <c r="B800" i="1"/>
  <c r="B232" i="1"/>
  <c r="B3130" i="1"/>
  <c r="B2764" i="1"/>
  <c r="B2779" i="1"/>
  <c r="B857" i="1"/>
  <c r="B1795" i="1"/>
  <c r="B2508" i="1"/>
  <c r="B1908" i="1"/>
  <c r="B3216" i="1"/>
  <c r="B3696" i="1"/>
  <c r="B2603" i="1"/>
  <c r="B1589" i="1"/>
  <c r="B3822" i="1"/>
  <c r="B16" i="1"/>
  <c r="B3785" i="1"/>
  <c r="B3098" i="1"/>
  <c r="B2550" i="1"/>
  <c r="B1181" i="1"/>
  <c r="B3015" i="1"/>
  <c r="B2689" i="1"/>
  <c r="B1539" i="1"/>
  <c r="B2700" i="1"/>
  <c r="B1052" i="1"/>
  <c r="B233" i="1"/>
  <c r="B317" i="1"/>
  <c r="B1771" i="1"/>
  <c r="B3693" i="1"/>
  <c r="B1604" i="1"/>
  <c r="B1347" i="1"/>
  <c r="B2662" i="1"/>
  <c r="B1689" i="1"/>
  <c r="B325" i="1"/>
  <c r="B563" i="1"/>
  <c r="B3593" i="1"/>
  <c r="B2209" i="1"/>
  <c r="B3726" i="1"/>
  <c r="B43" i="1"/>
  <c r="B3505" i="1"/>
  <c r="B3294" i="1"/>
  <c r="B872" i="1"/>
  <c r="B1754" i="1"/>
  <c r="B3573" i="1"/>
  <c r="B1317" i="1"/>
  <c r="B483" i="1"/>
  <c r="B1593" i="1"/>
  <c r="B695" i="1"/>
  <c r="B450" i="1"/>
  <c r="B2980" i="1"/>
  <c r="B777" i="1"/>
  <c r="B3776" i="1"/>
  <c r="B1448" i="1"/>
  <c r="B2324" i="1"/>
  <c r="B3729" i="1"/>
  <c r="B1677" i="1"/>
  <c r="B249" i="1"/>
  <c r="B2348" i="1"/>
  <c r="B1119" i="1"/>
  <c r="B2485" i="1"/>
  <c r="B1796" i="1"/>
  <c r="B343" i="1"/>
  <c r="B2690" i="1"/>
  <c r="B521" i="1"/>
  <c r="B621" i="1"/>
  <c r="B2871" i="1"/>
  <c r="B1482" i="1"/>
  <c r="B2243" i="1"/>
  <c r="B487" i="1"/>
  <c r="B3280" i="1"/>
  <c r="B1127" i="1"/>
  <c r="B2960" i="1"/>
  <c r="B306" i="1"/>
  <c r="B3817" i="1"/>
  <c r="B2711" i="1"/>
  <c r="B2156" i="1"/>
  <c r="B2519" i="1"/>
  <c r="B524" i="1"/>
  <c r="B334" i="1"/>
  <c r="B1898" i="1"/>
  <c r="B237" i="1"/>
  <c r="B2801" i="1"/>
  <c r="B1304" i="1"/>
  <c r="B1085" i="1"/>
  <c r="B1371" i="1"/>
  <c r="B2201" i="1"/>
  <c r="B1848" i="1"/>
  <c r="B234" i="1"/>
  <c r="B2804" i="1"/>
  <c r="B3444" i="1"/>
  <c r="B754" i="1"/>
  <c r="B3513" i="1"/>
  <c r="B186" i="1"/>
  <c r="B183" i="1"/>
  <c r="B2288" i="1"/>
  <c r="B76" i="1"/>
  <c r="B1274" i="1"/>
  <c r="B641" i="1"/>
  <c r="B2410" i="1"/>
  <c r="B1265" i="1"/>
  <c r="B1655" i="1"/>
  <c r="B418" i="1"/>
  <c r="B2312" i="1"/>
  <c r="B2875" i="1"/>
  <c r="B484" i="1"/>
  <c r="B3594" i="1"/>
  <c r="B200" i="1"/>
  <c r="B1294" i="1"/>
  <c r="B3809" i="1"/>
  <c r="B1277" i="1"/>
  <c r="B44" i="1"/>
  <c r="B72" i="1"/>
  <c r="B3381" i="1"/>
  <c r="B2833" i="1"/>
  <c r="B229" i="1"/>
  <c r="B1520" i="1"/>
  <c r="B1027" i="1"/>
  <c r="B1982" i="1"/>
  <c r="B3270" i="1"/>
  <c r="B3528" i="1"/>
  <c r="B925" i="1"/>
  <c r="B1891" i="1"/>
  <c r="B1341" i="1"/>
  <c r="B187" i="1"/>
  <c r="B3659" i="1"/>
  <c r="B2745" i="1"/>
  <c r="B1429" i="1"/>
  <c r="B161" i="1"/>
  <c r="B1663" i="1"/>
  <c r="B780" i="1"/>
  <c r="B3761" i="1"/>
  <c r="B543" i="1"/>
  <c r="B3415" i="1"/>
  <c r="B1342" i="1"/>
  <c r="B2882" i="1"/>
  <c r="B2708" i="1"/>
  <c r="B2166" i="1"/>
  <c r="B3142" i="1"/>
  <c r="B21" i="1"/>
  <c r="B1421" i="1"/>
  <c r="B2389" i="1"/>
  <c r="B678" i="1"/>
  <c r="B3502" i="1"/>
  <c r="B2957" i="1"/>
  <c r="B3494" i="1"/>
  <c r="B3206" i="1"/>
  <c r="B3595" i="1"/>
  <c r="B2440" i="1"/>
  <c r="B1556" i="1"/>
  <c r="B2210" i="1"/>
  <c r="B3364" i="1"/>
  <c r="B594" i="1"/>
  <c r="B783" i="1"/>
  <c r="B3517" i="1"/>
  <c r="B441" i="1"/>
  <c r="B1268" i="1"/>
  <c r="B2860" i="1"/>
  <c r="B2464" i="1"/>
  <c r="B2551" i="1"/>
  <c r="B1978" i="1"/>
  <c r="B2824" i="1"/>
  <c r="B188" i="1"/>
  <c r="B3149" i="1"/>
  <c r="B2572" i="1"/>
  <c r="B99" i="1"/>
  <c r="B2142" i="1"/>
  <c r="B2101" i="1"/>
  <c r="B177" i="1"/>
  <c r="B2841" i="1"/>
  <c r="B3368" i="1"/>
  <c r="B6" i="1"/>
  <c r="B3066" i="1"/>
  <c r="B3184" i="1"/>
  <c r="B1760" i="1"/>
  <c r="B2757" i="1"/>
  <c r="B2005" i="1"/>
  <c r="B400" i="1"/>
  <c r="B1295" i="1"/>
  <c r="B2063" i="1"/>
  <c r="B1016" i="1"/>
  <c r="B320" i="1"/>
  <c r="B201" i="1"/>
  <c r="B546" i="1"/>
  <c r="B1618" i="1"/>
  <c r="B2865" i="1"/>
  <c r="B993" i="1"/>
  <c r="B909" i="1"/>
  <c r="B2223" i="1"/>
  <c r="B1641" i="1"/>
  <c r="B3424" i="1"/>
  <c r="B1495" i="1"/>
  <c r="B349" i="1"/>
  <c r="B2211" i="1"/>
  <c r="B1681" i="1"/>
  <c r="B488" i="1"/>
  <c r="B701" i="1"/>
  <c r="B710" i="1"/>
  <c r="B3714" i="1"/>
  <c r="B2538" i="1"/>
  <c r="B836" i="1"/>
  <c r="B1489" i="1"/>
  <c r="B73" i="1"/>
  <c r="B1496" i="1"/>
  <c r="B489" i="1"/>
  <c r="B1431" i="1"/>
  <c r="B1000" i="1"/>
  <c r="B3317" i="1"/>
  <c r="B2925" i="1"/>
  <c r="B1337" i="1"/>
  <c r="B2472" i="1"/>
  <c r="B2437" i="1"/>
  <c r="B834" i="1"/>
  <c r="B1422" i="1"/>
  <c r="B1478" i="1"/>
  <c r="B2473" i="1"/>
  <c r="B2654" i="1"/>
  <c r="B377" i="1"/>
  <c r="B2891" i="1"/>
  <c r="B3305" i="1"/>
  <c r="B2903" i="1"/>
  <c r="B3747" i="1"/>
  <c r="B203" i="1"/>
  <c r="B805" i="1"/>
  <c r="B515" i="1"/>
  <c r="B3112" i="1"/>
  <c r="B2137" i="1"/>
  <c r="B2368" i="1"/>
  <c r="B3452" i="1"/>
  <c r="B1830" i="1"/>
  <c r="B302" i="1"/>
  <c r="B3217" i="1"/>
  <c r="B3788" i="1"/>
  <c r="B2968" i="1"/>
  <c r="B1269" i="1"/>
  <c r="B1296" i="1"/>
  <c r="B1915" i="1"/>
  <c r="B2573" i="1"/>
  <c r="B1570" i="1"/>
  <c r="B1949" i="1"/>
  <c r="B2952" i="1"/>
  <c r="B690" i="1"/>
  <c r="B3546" i="1"/>
  <c r="B883" i="1"/>
  <c r="B1580" i="1"/>
  <c r="B471" i="1"/>
  <c r="B3436" i="1"/>
  <c r="B1879" i="1"/>
  <c r="B2301" i="1"/>
  <c r="B3150" i="1"/>
  <c r="B2453" i="1"/>
  <c r="B3242" i="1"/>
  <c r="B2343" i="1"/>
  <c r="B1021" i="1"/>
  <c r="B1343" i="1"/>
  <c r="B2883" i="1"/>
  <c r="B2897" i="1"/>
  <c r="B636" i="1"/>
  <c r="B2675" i="1"/>
  <c r="B1694" i="1"/>
  <c r="B1706" i="1"/>
  <c r="B673" i="1"/>
  <c r="B3228" i="1"/>
  <c r="B3044" i="1"/>
  <c r="B574" i="1"/>
  <c r="B3018" i="1"/>
  <c r="B3666" i="1"/>
  <c r="B1297" i="1"/>
  <c r="B1709" i="1"/>
  <c r="B277" i="1"/>
  <c r="B3194" i="1"/>
  <c r="B827" i="1"/>
  <c r="B784" i="1"/>
  <c r="B3209" i="1"/>
  <c r="B840" i="1"/>
  <c r="B3777" i="1"/>
  <c r="B2404" i="1"/>
  <c r="B134" i="1"/>
  <c r="B1728" i="1"/>
  <c r="B2930" i="1"/>
  <c r="B1133" i="1"/>
  <c r="B2364" i="1"/>
  <c r="B1363" i="1"/>
  <c r="B969" i="1"/>
  <c r="B174" i="1"/>
  <c r="B3339" i="1"/>
  <c r="B2765" i="1"/>
  <c r="B2668" i="1"/>
  <c r="B2645" i="1"/>
  <c r="B419" i="1"/>
  <c r="B1171" i="1"/>
  <c r="B3222" i="1"/>
  <c r="B1155" i="1"/>
  <c r="B2046" i="1"/>
  <c r="B3408" i="1"/>
  <c r="B442" i="1"/>
  <c r="B1348" i="1"/>
  <c r="B3742" i="1"/>
  <c r="B1361" i="1"/>
  <c r="B2557" i="1"/>
  <c r="B1797" i="1"/>
  <c r="B3472" i="1"/>
  <c r="B2496" i="1"/>
  <c r="B1880" i="1"/>
  <c r="B3175" i="1"/>
  <c r="B2611" i="1"/>
  <c r="B1664" i="1"/>
  <c r="B1006" i="1"/>
  <c r="B3748" i="1"/>
  <c r="B204" i="1"/>
  <c r="B490" i="1"/>
  <c r="B2995" i="1"/>
  <c r="B1286" i="1"/>
  <c r="B4"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<sst xmlns="http://schemas.openxmlformats.org/spreadsheetml/2006/main" count="23137" uniqueCount="1098">
  <si>
    <t>Transaction ID</t>
  </si>
  <si>
    <t>Date</t>
  </si>
  <si>
    <t>Day Name</t>
  </si>
  <si>
    <t>Brand</t>
  </si>
  <si>
    <t>Units Sold</t>
  </si>
  <si>
    <t>Price Per Unit</t>
  </si>
  <si>
    <t>price</t>
  </si>
  <si>
    <t>Customer Name</t>
  </si>
  <si>
    <t>City</t>
  </si>
  <si>
    <t>Payment Method</t>
  </si>
  <si>
    <t>Customer Ratings</t>
  </si>
  <si>
    <t>Mobile Model</t>
  </si>
  <si>
    <t>name</t>
  </si>
  <si>
    <t>month</t>
  </si>
  <si>
    <t xml:space="preserve"> </t>
  </si>
  <si>
    <t>Thursday</t>
  </si>
  <si>
    <t>Vivo</t>
  </si>
  <si>
    <t>Aditya Alva</t>
  </si>
  <si>
    <t>Delhi</t>
  </si>
  <si>
    <t>Cash</t>
  </si>
  <si>
    <t>Vivo Y51</t>
  </si>
  <si>
    <t>january</t>
  </si>
  <si>
    <t>Monday</t>
  </si>
  <si>
    <t>OnePlus</t>
  </si>
  <si>
    <t>Aditya Arora</t>
  </si>
  <si>
    <t>Ranchi</t>
  </si>
  <si>
    <t>Debit Card</t>
  </si>
  <si>
    <t>OnePlus 9</t>
  </si>
  <si>
    <t>february</t>
  </si>
  <si>
    <t>Friday</t>
  </si>
  <si>
    <t>Madurai</t>
  </si>
  <si>
    <t>Credit Card</t>
  </si>
  <si>
    <t>OnePlus 8T</t>
  </si>
  <si>
    <t>march</t>
  </si>
  <si>
    <t>Samsung</t>
  </si>
  <si>
    <t>Aditya Deshmukh</t>
  </si>
  <si>
    <t>Jodhpur</t>
  </si>
  <si>
    <t>Galaxy A51</t>
  </si>
  <si>
    <t>april</t>
  </si>
  <si>
    <t>Wednesday</t>
  </si>
  <si>
    <t>Xiaomi</t>
  </si>
  <si>
    <t>Chennai</t>
  </si>
  <si>
    <t>Redmi 9</t>
  </si>
  <si>
    <t>may</t>
  </si>
  <si>
    <t>Aditya Iyer</t>
  </si>
  <si>
    <t>Ludhiana</t>
  </si>
  <si>
    <t>OnePlus Nord</t>
  </si>
  <si>
    <t>june</t>
  </si>
  <si>
    <t>Bhopal</t>
  </si>
  <si>
    <t>Galaxy Note 20</t>
  </si>
  <si>
    <t>july</t>
  </si>
  <si>
    <t>Tuesday</t>
  </si>
  <si>
    <t>Rajkot</t>
  </si>
  <si>
    <t>Galaxy S21</t>
  </si>
  <si>
    <t>august</t>
  </si>
  <si>
    <t>september</t>
  </si>
  <si>
    <t>Aditya Jain</t>
  </si>
  <si>
    <t>Mumbai</t>
  </si>
  <si>
    <t>october</t>
  </si>
  <si>
    <t>november</t>
  </si>
  <si>
    <t>december</t>
  </si>
  <si>
    <t>Apple</t>
  </si>
  <si>
    <t>Gorakhpur</t>
  </si>
  <si>
    <t>iPhone 12</t>
  </si>
  <si>
    <t>UPI</t>
  </si>
  <si>
    <t>Saturday</t>
  </si>
  <si>
    <t>Aditya Joshi</t>
  </si>
  <si>
    <t>Sunday</t>
  </si>
  <si>
    <t>iPhone SE</t>
  </si>
  <si>
    <t>Aditya Kulkarni</t>
  </si>
  <si>
    <t>Kolkata</t>
  </si>
  <si>
    <t>Vivo V20</t>
  </si>
  <si>
    <t>Kanpur</t>
  </si>
  <si>
    <t>Aditya Luthra</t>
  </si>
  <si>
    <t>Bangalore</t>
  </si>
  <si>
    <t>iPhone 11</t>
  </si>
  <si>
    <t>Indore</t>
  </si>
  <si>
    <t>Coimbatore</t>
  </si>
  <si>
    <t>Patna</t>
  </si>
  <si>
    <t>Aditya Menon</t>
  </si>
  <si>
    <t>Lucknow</t>
  </si>
  <si>
    <t>Redmi Note 10</t>
  </si>
  <si>
    <t>Aditya Mishra</t>
  </si>
  <si>
    <t>Mi 11</t>
  </si>
  <si>
    <t>Aditya Nair</t>
  </si>
  <si>
    <t>Vivo S1</t>
  </si>
  <si>
    <t>Vadodara</t>
  </si>
  <si>
    <t>Aditya Patel</t>
  </si>
  <si>
    <t>Aditya Prasad</t>
  </si>
  <si>
    <t>Aditya Rao</t>
  </si>
  <si>
    <t>Hyderabad</t>
  </si>
  <si>
    <t>Aditya Roy</t>
  </si>
  <si>
    <t>Aditya Sheth</t>
  </si>
  <si>
    <t>Aditya Siddiqui</t>
  </si>
  <si>
    <t>Aditya Singh</t>
  </si>
  <si>
    <t>Amit Ahuja</t>
  </si>
  <si>
    <t>Amit Chatterjee</t>
  </si>
  <si>
    <t>Amit Das</t>
  </si>
  <si>
    <t>Amit Dutta</t>
  </si>
  <si>
    <t>Amit Ghosh</t>
  </si>
  <si>
    <t>Amit Goyal</t>
  </si>
  <si>
    <t>Amit Joshi</t>
  </si>
  <si>
    <t>Amit Patel</t>
  </si>
  <si>
    <t>Amit Pillai</t>
  </si>
  <si>
    <t>Amit Prasad</t>
  </si>
  <si>
    <t>Amit Rao</t>
  </si>
  <si>
    <t>Amit Rathod</t>
  </si>
  <si>
    <t>Amit Sheth</t>
  </si>
  <si>
    <t>Amit Srivastava</t>
  </si>
  <si>
    <t>Amit Teja</t>
  </si>
  <si>
    <t>Anand Arora</t>
  </si>
  <si>
    <t>Anand Bhattacharya</t>
  </si>
  <si>
    <t>Anand Chatterjee</t>
  </si>
  <si>
    <t>Anand Joshi</t>
  </si>
  <si>
    <t>Anand Kapoor</t>
  </si>
  <si>
    <t>Anand Kaur</t>
  </si>
  <si>
    <t>Anand Mehta</t>
  </si>
  <si>
    <t>Anand Mishra</t>
  </si>
  <si>
    <t>Sun</t>
  </si>
  <si>
    <t>Anand Nair</t>
  </si>
  <si>
    <t>Anand Patel</t>
  </si>
  <si>
    <t>Thu</t>
  </si>
  <si>
    <t>Anand Pillai</t>
  </si>
  <si>
    <t>Anand Rao</t>
  </si>
  <si>
    <t>Anand Reddy</t>
  </si>
  <si>
    <t>Anand Siddiqui</t>
  </si>
  <si>
    <t>Anand Srivastava</t>
  </si>
  <si>
    <t>Anand Thakur</t>
  </si>
  <si>
    <t>Anand Yadav</t>
  </si>
  <si>
    <t>Anita Arora</t>
  </si>
  <si>
    <t>Anita Bhattacharya</t>
  </si>
  <si>
    <t>Anita Desai</t>
  </si>
  <si>
    <t>Anita Deshmukh</t>
  </si>
  <si>
    <t>Anita Dutta</t>
  </si>
  <si>
    <t>Anita Ghosh</t>
  </si>
  <si>
    <t>Anita Joshi</t>
  </si>
  <si>
    <t>Anita Kulkarni</t>
  </si>
  <si>
    <t>Anita Kumar</t>
  </si>
  <si>
    <t>Anita Luthra</t>
  </si>
  <si>
    <t>Anita Malhotra</t>
  </si>
  <si>
    <t>Anita Mathur</t>
  </si>
  <si>
    <t>Anita Mehta</t>
  </si>
  <si>
    <t>Anita Menon</t>
  </si>
  <si>
    <t>Anita Mishra</t>
  </si>
  <si>
    <t>Anita Patel</t>
  </si>
  <si>
    <t>Anita Pathak</t>
  </si>
  <si>
    <t>Anita Pillai</t>
  </si>
  <si>
    <t>Anita Prasad</t>
  </si>
  <si>
    <t>Anita Rawat</t>
  </si>
  <si>
    <t>Anita Shah</t>
  </si>
  <si>
    <t>Anita Sharma</t>
  </si>
  <si>
    <t>Anita Srivastava</t>
  </si>
  <si>
    <t>Anita Varma</t>
  </si>
  <si>
    <t>Anjali Ahuja</t>
  </si>
  <si>
    <t>Anjali Alva</t>
  </si>
  <si>
    <t>Anjali Chatterjee</t>
  </si>
  <si>
    <t>Anjali Chaudhary</t>
  </si>
  <si>
    <t>Anjali Das</t>
  </si>
  <si>
    <t>Anjali Desai</t>
  </si>
  <si>
    <t>Anjali Gupta</t>
  </si>
  <si>
    <t>Anjali Jain</t>
  </si>
  <si>
    <t>Anjali Kulkarni</t>
  </si>
  <si>
    <t>Anjali Nambiar</t>
  </si>
  <si>
    <t>Anjali Patel</t>
  </si>
  <si>
    <t>Anjali Pathak</t>
  </si>
  <si>
    <t>Anjali Rao</t>
  </si>
  <si>
    <t>Anjali Roy</t>
  </si>
  <si>
    <t>Anjali Sharma</t>
  </si>
  <si>
    <t>Anjali Srivastava</t>
  </si>
  <si>
    <t>Anjali Thakur</t>
  </si>
  <si>
    <t>Anjali Varma</t>
  </si>
  <si>
    <t>Arun Chaudhary</t>
  </si>
  <si>
    <t>Arun Desai</t>
  </si>
  <si>
    <t>Arun Deshmukh</t>
  </si>
  <si>
    <t>Arun Dutta</t>
  </si>
  <si>
    <t>Arun Ghosh</t>
  </si>
  <si>
    <t>Arun Goyal</t>
  </si>
  <si>
    <t>Arun Gupta</t>
  </si>
  <si>
    <t>Wed</t>
  </si>
  <si>
    <t>Arun Iyer</t>
  </si>
  <si>
    <t>Arun Jain</t>
  </si>
  <si>
    <t>Arun Kapoor</t>
  </si>
  <si>
    <t>Arun Kaur</t>
  </si>
  <si>
    <t>Arun Kumar</t>
  </si>
  <si>
    <t>Arun Luthra</t>
  </si>
  <si>
    <t>Arun Mathur</t>
  </si>
  <si>
    <t>Arun Mehta</t>
  </si>
  <si>
    <t>Arun Nair</t>
  </si>
  <si>
    <t>Arun Pillai</t>
  </si>
  <si>
    <t>Arun Prasad</t>
  </si>
  <si>
    <t>Arun Rawat</t>
  </si>
  <si>
    <t>Arun Shah</t>
  </si>
  <si>
    <t>Arun Sheth</t>
  </si>
  <si>
    <t>Arun Siddiqui</t>
  </si>
  <si>
    <t>Arun Teja</t>
  </si>
  <si>
    <t>Arun Verma</t>
  </si>
  <si>
    <t>Arun Yadav</t>
  </si>
  <si>
    <t>Ayesha Ahuja</t>
  </si>
  <si>
    <t>Ayesha Arora</t>
  </si>
  <si>
    <t>Ayesha Bhattacharya</t>
  </si>
  <si>
    <t>Ayesha Dutta</t>
  </si>
  <si>
    <t>Ayesha Ghosh</t>
  </si>
  <si>
    <t>Ayesha Kaur</t>
  </si>
  <si>
    <t>Ayesha Luthra</t>
  </si>
  <si>
    <t>Ayesha Menon</t>
  </si>
  <si>
    <t>Ayesha Patel</t>
  </si>
  <si>
    <t>Ayesha Rathod</t>
  </si>
  <si>
    <t>Ayesha Roy</t>
  </si>
  <si>
    <t>Ayesha Sheth</t>
  </si>
  <si>
    <t>Ayesha Siddiqui</t>
  </si>
  <si>
    <t>Ayesha Singh</t>
  </si>
  <si>
    <t>Ayesha Solanki</t>
  </si>
  <si>
    <t>Ayesha Thakur</t>
  </si>
  <si>
    <t>Bhavana Arora</t>
  </si>
  <si>
    <t>Bhavana Bhatnagar</t>
  </si>
  <si>
    <t>Bhavana Desai</t>
  </si>
  <si>
    <t>Bhavana Dutta</t>
  </si>
  <si>
    <t>Bhavana Ghosh</t>
  </si>
  <si>
    <t>Bhavana Jain</t>
  </si>
  <si>
    <t>Bhavana Kapoor</t>
  </si>
  <si>
    <t>Bhavana Luthra</t>
  </si>
  <si>
    <t>Bhavana Malhotra</t>
  </si>
  <si>
    <t>Bhavana Mathur</t>
  </si>
  <si>
    <t>Bhavana Mehta</t>
  </si>
  <si>
    <t>Bhavana Mishra</t>
  </si>
  <si>
    <t>Bhavana Prasad</t>
  </si>
  <si>
    <t>Bhavana Rathod</t>
  </si>
  <si>
    <t>Bhavana Rawat</t>
  </si>
  <si>
    <t>Bhavana Reddy</t>
  </si>
  <si>
    <t>Bhavana Sheth</t>
  </si>
  <si>
    <t>Bhavana Siddiqui</t>
  </si>
  <si>
    <t>Bhavana Srivastava</t>
  </si>
  <si>
    <t>Bhavana Teja</t>
  </si>
  <si>
    <t>Bhavana Varma</t>
  </si>
  <si>
    <t>Bhavana Yadav</t>
  </si>
  <si>
    <t>Bina Bhattacharya</t>
  </si>
  <si>
    <t>Bina Das</t>
  </si>
  <si>
    <t>Bina Deshmukh</t>
  </si>
  <si>
    <t>Bina Goyal</t>
  </si>
  <si>
    <t>Bina Jain</t>
  </si>
  <si>
    <t>Bina Joshi</t>
  </si>
  <si>
    <t>Bina Kumar</t>
  </si>
  <si>
    <t>Bina Mathur</t>
  </si>
  <si>
    <t>Bina Mishra</t>
  </si>
  <si>
    <t>Bina Nair</t>
  </si>
  <si>
    <t>Bina Patel</t>
  </si>
  <si>
    <t>Bina Rawat</t>
  </si>
  <si>
    <t>Bina Roy</t>
  </si>
  <si>
    <t>Bina Siddiqui</t>
  </si>
  <si>
    <t>Bina Singh</t>
  </si>
  <si>
    <t>Bina Solanki</t>
  </si>
  <si>
    <t>Bina Teja</t>
  </si>
  <si>
    <t>Deepika Alva</t>
  </si>
  <si>
    <t>Deepika Das</t>
  </si>
  <si>
    <t>Deepika Desai</t>
  </si>
  <si>
    <t>Deepika Deshmukh</t>
  </si>
  <si>
    <t>Deepika Dutta</t>
  </si>
  <si>
    <t>Deepika Gupta</t>
  </si>
  <si>
    <t>Deepika Iyer</t>
  </si>
  <si>
    <t>Deepika Kulkarni</t>
  </si>
  <si>
    <t>Deepika Malhotra</t>
  </si>
  <si>
    <t>Deepika Menon</t>
  </si>
  <si>
    <t>Deepika Patel</t>
  </si>
  <si>
    <t>Deepika Pathak</t>
  </si>
  <si>
    <t>Deepika Prasad</t>
  </si>
  <si>
    <t>Deepika Reddy</t>
  </si>
  <si>
    <t>Deepika Shah</t>
  </si>
  <si>
    <t>Deepika Sharma</t>
  </si>
  <si>
    <t>Deepika Solanki</t>
  </si>
  <si>
    <t>Deepika Verma</t>
  </si>
  <si>
    <t>Devendra Arora</t>
  </si>
  <si>
    <t>Tue</t>
  </si>
  <si>
    <t>Devendra Jain</t>
  </si>
  <si>
    <t>Devendra Luthra</t>
  </si>
  <si>
    <t>Devendra Mathur</t>
  </si>
  <si>
    <t>Devendra Menon</t>
  </si>
  <si>
    <t>Devendra Pathak</t>
  </si>
  <si>
    <t>Devendra Rao</t>
  </si>
  <si>
    <t>Devendra Singh</t>
  </si>
  <si>
    <t>Devendra Srivastava</t>
  </si>
  <si>
    <t>Devendra Thakur</t>
  </si>
  <si>
    <t>Devendra Varma</t>
  </si>
  <si>
    <t>Devendra Yadav</t>
  </si>
  <si>
    <t>Gita Bhattacharya</t>
  </si>
  <si>
    <t>Gita Dutta</t>
  </si>
  <si>
    <t>Gita Iyer</t>
  </si>
  <si>
    <t>Gita Kulkarni</t>
  </si>
  <si>
    <t>Gita Mehta</t>
  </si>
  <si>
    <t>Gita Rao</t>
  </si>
  <si>
    <t>Gita Rathod</t>
  </si>
  <si>
    <t>Gita Roy</t>
  </si>
  <si>
    <t>Gita Sheth</t>
  </si>
  <si>
    <t>Gita Teja</t>
  </si>
  <si>
    <t>Harish Goyal</t>
  </si>
  <si>
    <t>Harish Joshi</t>
  </si>
  <si>
    <t>Harish Kapoor</t>
  </si>
  <si>
    <t>Harish Kaur</t>
  </si>
  <si>
    <t>Harish Kumar</t>
  </si>
  <si>
    <t>Harish Malhotra</t>
  </si>
  <si>
    <t>Harish Mehta</t>
  </si>
  <si>
    <t>Harish Mishra</t>
  </si>
  <si>
    <t>Harish Patel</t>
  </si>
  <si>
    <t>Harish Pillai</t>
  </si>
  <si>
    <t>Harish Prasad</t>
  </si>
  <si>
    <t>Harish Sharma</t>
  </si>
  <si>
    <t>Harish Solanki</t>
  </si>
  <si>
    <t>Harish Teja</t>
  </si>
  <si>
    <t>Harish Thakur</t>
  </si>
  <si>
    <t>Isha Ahuja</t>
  </si>
  <si>
    <t>Isha Arora</t>
  </si>
  <si>
    <t>Isha Desai</t>
  </si>
  <si>
    <t>Isha Dutta</t>
  </si>
  <si>
    <t>Isha Ghosh</t>
  </si>
  <si>
    <t>Isha Gupta</t>
  </si>
  <si>
    <t>Isha Kaur</t>
  </si>
  <si>
    <t>Isha Luthra</t>
  </si>
  <si>
    <t>Isha Menon</t>
  </si>
  <si>
    <t>Isha Nair</t>
  </si>
  <si>
    <t>Isha Reddy</t>
  </si>
  <si>
    <t>Isha Sheth</t>
  </si>
  <si>
    <t>Isha Singh</t>
  </si>
  <si>
    <t>Isha Thakur</t>
  </si>
  <si>
    <t>Isha Yadav</t>
  </si>
  <si>
    <t>Jyoti Ahuja</t>
  </si>
  <si>
    <t>Jyoti Alva</t>
  </si>
  <si>
    <t>Jyoti Bhattacharya</t>
  </si>
  <si>
    <t>Jyoti Ghosh</t>
  </si>
  <si>
    <t>Jyoti Gupta</t>
  </si>
  <si>
    <t>Jyoti Iyer</t>
  </si>
  <si>
    <t>Jyoti Jain</t>
  </si>
  <si>
    <t>Jyoti Kumar</t>
  </si>
  <si>
    <t>Jyoti Mehta</t>
  </si>
  <si>
    <t>Jyoti Menon</t>
  </si>
  <si>
    <t>Jyoti Mishra</t>
  </si>
  <si>
    <t>Jyoti Pillai</t>
  </si>
  <si>
    <t>Jyoti Rawat</t>
  </si>
  <si>
    <t>Jyoti Reddy</t>
  </si>
  <si>
    <t>Jyoti Roy</t>
  </si>
  <si>
    <t>Jyoti Sheth</t>
  </si>
  <si>
    <t>Jyoti Srivastava</t>
  </si>
  <si>
    <t>Jyoti Varma</t>
  </si>
  <si>
    <t>Kavita Ahuja</t>
  </si>
  <si>
    <t>Kavita Bhatnagar</t>
  </si>
  <si>
    <t>Kavita Bhattacharya</t>
  </si>
  <si>
    <t>Kavita Desai</t>
  </si>
  <si>
    <t>Kavita Dutta</t>
  </si>
  <si>
    <t>Kavita Goyal</t>
  </si>
  <si>
    <t>Kavita Gupta</t>
  </si>
  <si>
    <t>Kavita Iyer</t>
  </si>
  <si>
    <t>Kavita Jain</t>
  </si>
  <si>
    <t>Kavita Kapoor</t>
  </si>
  <si>
    <t>Kavita Kaur</t>
  </si>
  <si>
    <t>Kavita Kumar</t>
  </si>
  <si>
    <t>Kavita Mehta</t>
  </si>
  <si>
    <t>Kavita Nair</t>
  </si>
  <si>
    <t>Kavita Patel</t>
  </si>
  <si>
    <t>Kavita Rawat</t>
  </si>
  <si>
    <t>Kavita Sheth</t>
  </si>
  <si>
    <t>Kavita Siddiqui</t>
  </si>
  <si>
    <t>Kavita Singh</t>
  </si>
  <si>
    <t>Fri</t>
  </si>
  <si>
    <t>Kavita Solanki</t>
  </si>
  <si>
    <t>Kavita Srivastava</t>
  </si>
  <si>
    <t>Kavita Teja</t>
  </si>
  <si>
    <t>Kiran Alva</t>
  </si>
  <si>
    <t>Kiran Bhattacharya</t>
  </si>
  <si>
    <t>Kiran Chaudhary</t>
  </si>
  <si>
    <t>Kiran Deshmukh</t>
  </si>
  <si>
    <t>Kiran Ghosh</t>
  </si>
  <si>
    <t>Kiran Goyal</t>
  </si>
  <si>
    <t>Kiran Gupta</t>
  </si>
  <si>
    <t>Kiran Jain</t>
  </si>
  <si>
    <t>Kiran Joshi</t>
  </si>
  <si>
    <t>Kiran Malhotra</t>
  </si>
  <si>
    <t>Kiran Mathur</t>
  </si>
  <si>
    <t>Kiran Mishra</t>
  </si>
  <si>
    <t>Kiran Nair</t>
  </si>
  <si>
    <t>Kiran Patel</t>
  </si>
  <si>
    <t>Kiran Pathak</t>
  </si>
  <si>
    <t>Kiran Prasad</t>
  </si>
  <si>
    <t>Kiran Rathod</t>
  </si>
  <si>
    <t>Kiran Rawat</t>
  </si>
  <si>
    <t>Kiran Siddiqui</t>
  </si>
  <si>
    <t>Kiran Singh</t>
  </si>
  <si>
    <t>Kiran Solanki</t>
  </si>
  <si>
    <t>Kiran Srivastava</t>
  </si>
  <si>
    <t>Krishna Ahuja</t>
  </si>
  <si>
    <t>Krishna Alva</t>
  </si>
  <si>
    <t>Krishna Bhatnagar</t>
  </si>
  <si>
    <t>Krishna Bhattacharya</t>
  </si>
  <si>
    <t>Krishna Chatterjee</t>
  </si>
  <si>
    <t>Krishna Goyal</t>
  </si>
  <si>
    <t>Krishna Iyer</t>
  </si>
  <si>
    <t>Krishna Jain</t>
  </si>
  <si>
    <t>Krishna Joshi</t>
  </si>
  <si>
    <t>Krishna Malhotra</t>
  </si>
  <si>
    <t>Mon</t>
  </si>
  <si>
    <t>Krishna Mehta</t>
  </si>
  <si>
    <t>Krishna Menon</t>
  </si>
  <si>
    <t>Krishna Nambiar</t>
  </si>
  <si>
    <t>Krishna Patel</t>
  </si>
  <si>
    <t>Krishna Pillai</t>
  </si>
  <si>
    <t>Krishna Rao</t>
  </si>
  <si>
    <t>Krishna Rathod</t>
  </si>
  <si>
    <t>Krishna Rawat</t>
  </si>
  <si>
    <t>Krishna Reddy</t>
  </si>
  <si>
    <t>Krishna Roy</t>
  </si>
  <si>
    <t>Krishna Sharma</t>
  </si>
  <si>
    <t>Kunal Chaudhary</t>
  </si>
  <si>
    <t>Kunal Deshmukh</t>
  </si>
  <si>
    <t>Kunal Malhotra</t>
  </si>
  <si>
    <t>Kunal Patel</t>
  </si>
  <si>
    <t>Kunal Shah</t>
  </si>
  <si>
    <t>Kunal Singh</t>
  </si>
  <si>
    <t>Kunal Yadav</t>
  </si>
  <si>
    <t>Sat</t>
  </si>
  <si>
    <t>Lalita Ahuja</t>
  </si>
  <si>
    <t>Lalita Alva</t>
  </si>
  <si>
    <t>Lalita Bhatnagar</t>
  </si>
  <si>
    <t>Lalita Desai</t>
  </si>
  <si>
    <t>Lalita Dutta</t>
  </si>
  <si>
    <t>Lalita Kaur</t>
  </si>
  <si>
    <t>Lalita Luthra</t>
  </si>
  <si>
    <t>Lalita Nambiar</t>
  </si>
  <si>
    <t>Lalita Patel</t>
  </si>
  <si>
    <t>Lalita Rao</t>
  </si>
  <si>
    <t>Lalita Rathod</t>
  </si>
  <si>
    <t>Lalita Shah</t>
  </si>
  <si>
    <t>Lalita Sheth</t>
  </si>
  <si>
    <t>Lalita Siddiqui</t>
  </si>
  <si>
    <t>Lalita Thakur</t>
  </si>
  <si>
    <t>Lalita Verma</t>
  </si>
  <si>
    <t>Lata Alva</t>
  </si>
  <si>
    <t>Lata Bhattacharya</t>
  </si>
  <si>
    <t>Lata Chatterjee</t>
  </si>
  <si>
    <t>Lata Chaudhary</t>
  </si>
  <si>
    <t>Lata Dutta</t>
  </si>
  <si>
    <t>Lata Goyal</t>
  </si>
  <si>
    <t>Lata Iyer</t>
  </si>
  <si>
    <t>Lata Joshi</t>
  </si>
  <si>
    <t>Lata Kaur</t>
  </si>
  <si>
    <t>Lata Kumar</t>
  </si>
  <si>
    <t>Lata Mathur</t>
  </si>
  <si>
    <t>Lata Mehta</t>
  </si>
  <si>
    <t>Lata Nambiar</t>
  </si>
  <si>
    <t>Lata Patel</t>
  </si>
  <si>
    <t>Lata Rathod</t>
  </si>
  <si>
    <t>Lata Rawat</t>
  </si>
  <si>
    <t>Lata Reddy</t>
  </si>
  <si>
    <t>Lata Shah</t>
  </si>
  <si>
    <t>Lata Verma</t>
  </si>
  <si>
    <t>Mala Arora</t>
  </si>
  <si>
    <t>Mala Chatterjee</t>
  </si>
  <si>
    <t>Mala Das</t>
  </si>
  <si>
    <t>Mala Dutta</t>
  </si>
  <si>
    <t>Mala Ghosh</t>
  </si>
  <si>
    <t>Mala Goyal</t>
  </si>
  <si>
    <t>Mala Kulkarni</t>
  </si>
  <si>
    <t>Mala Malhotra</t>
  </si>
  <si>
    <t>Mala Mathur</t>
  </si>
  <si>
    <t>Mala Menon</t>
  </si>
  <si>
    <t>Mala Pathak</t>
  </si>
  <si>
    <t>Mala Pillai</t>
  </si>
  <si>
    <t>Mala Rawat</t>
  </si>
  <si>
    <t>Mala Roy</t>
  </si>
  <si>
    <t>Mala Siddiqui</t>
  </si>
  <si>
    <t>Mala Srivastava</t>
  </si>
  <si>
    <t>Mala Teja</t>
  </si>
  <si>
    <t>Mala Thakur</t>
  </si>
  <si>
    <t>Mala Verma</t>
  </si>
  <si>
    <t>Manoj Ahuja</t>
  </si>
  <si>
    <t>Manoj Chatterjee</t>
  </si>
  <si>
    <t>Manoj Dutta</t>
  </si>
  <si>
    <t>Manoj Goyal</t>
  </si>
  <si>
    <t>Manoj Gupta</t>
  </si>
  <si>
    <t>Manoj Iyer</t>
  </si>
  <si>
    <t>Manoj Jain</t>
  </si>
  <si>
    <t>Manoj Kapoor</t>
  </si>
  <si>
    <t>Manoj Kaur</t>
  </si>
  <si>
    <t>Manoj Kulkarni</t>
  </si>
  <si>
    <t>Manoj Luthra</t>
  </si>
  <si>
    <t>Manoj Mehta</t>
  </si>
  <si>
    <t>Manoj Nambiar</t>
  </si>
  <si>
    <t>Manoj Patel</t>
  </si>
  <si>
    <t>Manoj Pathak</t>
  </si>
  <si>
    <t>Manoj Rao</t>
  </si>
  <si>
    <t>Manoj Rathod</t>
  </si>
  <si>
    <t>Manoj Shah</t>
  </si>
  <si>
    <t>Manoj Sharma</t>
  </si>
  <si>
    <t>Manoj Siddiqui</t>
  </si>
  <si>
    <t>Manoj Thakur</t>
  </si>
  <si>
    <t>Meena Chatterjee</t>
  </si>
  <si>
    <t>Meena Das</t>
  </si>
  <si>
    <t>Meena Desai</t>
  </si>
  <si>
    <t>Meena Dutta</t>
  </si>
  <si>
    <t>Meena Joshi</t>
  </si>
  <si>
    <t>Meena Kaur</t>
  </si>
  <si>
    <t>Meena Kulkarni</t>
  </si>
  <si>
    <t>Meena Kumar</t>
  </si>
  <si>
    <t>Meena Malhotra</t>
  </si>
  <si>
    <t>Meena Mathur</t>
  </si>
  <si>
    <t>Meena Menon</t>
  </si>
  <si>
    <t>Meena Patel</t>
  </si>
  <si>
    <t>Meena Pillai</t>
  </si>
  <si>
    <t>Meena Prasad</t>
  </si>
  <si>
    <t>Meena Rathod</t>
  </si>
  <si>
    <t>Meena Roy</t>
  </si>
  <si>
    <t>Meena Sheth</t>
  </si>
  <si>
    <t>Meena Srivastava</t>
  </si>
  <si>
    <t>Meena Thakur</t>
  </si>
  <si>
    <t>Meena Verma</t>
  </si>
  <si>
    <t>Meena Yadav</t>
  </si>
  <si>
    <t>Monika Ahuja</t>
  </si>
  <si>
    <t>Monika Bhatnagar</t>
  </si>
  <si>
    <t>Monika Chatterjee</t>
  </si>
  <si>
    <t>Monika Deshmukh</t>
  </si>
  <si>
    <t>Monika Dutta</t>
  </si>
  <si>
    <t>Monika Goyal</t>
  </si>
  <si>
    <t>Monika Kumar</t>
  </si>
  <si>
    <t>Monika Mathur</t>
  </si>
  <si>
    <t>Monika Mehta</t>
  </si>
  <si>
    <t>Monika Nambiar</t>
  </si>
  <si>
    <t>Monika Patel</t>
  </si>
  <si>
    <t>Monika Rathod</t>
  </si>
  <si>
    <t>Monika Rawat</t>
  </si>
  <si>
    <t>Monika Sharma</t>
  </si>
  <si>
    <t>Monika Singh</t>
  </si>
  <si>
    <t>Monika Solanki</t>
  </si>
  <si>
    <t>Monika Srivastava</t>
  </si>
  <si>
    <t>Monika Thakur</t>
  </si>
  <si>
    <t>Namita Bhatnagar</t>
  </si>
  <si>
    <t>Namita Das</t>
  </si>
  <si>
    <t>Namita Desai</t>
  </si>
  <si>
    <t>Namita Deshmukh</t>
  </si>
  <si>
    <t>Namita Ghosh</t>
  </si>
  <si>
    <t>Namita Goyal</t>
  </si>
  <si>
    <t>Namita Gupta</t>
  </si>
  <si>
    <t>Namita Kapoor</t>
  </si>
  <si>
    <t>Namita Kumar</t>
  </si>
  <si>
    <t>Namita Malhotra</t>
  </si>
  <si>
    <t>Namita Mehta</t>
  </si>
  <si>
    <t>Namita Nambiar</t>
  </si>
  <si>
    <t>Namita Patel</t>
  </si>
  <si>
    <t>Namita Pathak</t>
  </si>
  <si>
    <t>Namita Rao</t>
  </si>
  <si>
    <t>Namita Reddy</t>
  </si>
  <si>
    <t>Namita Roy</t>
  </si>
  <si>
    <t>Namita Sheth</t>
  </si>
  <si>
    <t>Namita Siddiqui</t>
  </si>
  <si>
    <t>Namita Srivastava</t>
  </si>
  <si>
    <t>Namita Teja</t>
  </si>
  <si>
    <t>Namita Varma</t>
  </si>
  <si>
    <t>Navin Chaudhary</t>
  </si>
  <si>
    <t>Navin Gupta</t>
  </si>
  <si>
    <t>Navin Joshi</t>
  </si>
  <si>
    <t>Navin Kapoor</t>
  </si>
  <si>
    <t>Navin Kaur</t>
  </si>
  <si>
    <t>Navin Malhotra</t>
  </si>
  <si>
    <t>Navin Mathur</t>
  </si>
  <si>
    <t>Navin Nair</t>
  </si>
  <si>
    <t>Navin Patel</t>
  </si>
  <si>
    <t>Navin Pathak</t>
  </si>
  <si>
    <t>Navin Sharma</t>
  </si>
  <si>
    <t>Navin Solanki</t>
  </si>
  <si>
    <t>Navin Verma</t>
  </si>
  <si>
    <t>Neeta Ahuja</t>
  </si>
  <si>
    <t>Neeta Arora</t>
  </si>
  <si>
    <t>Neeta Desai</t>
  </si>
  <si>
    <t>Neeta Deshmukh</t>
  </si>
  <si>
    <t>Neeta Ghosh</t>
  </si>
  <si>
    <t>Neeta Kulkarni</t>
  </si>
  <si>
    <t>Neeta Kumar</t>
  </si>
  <si>
    <t>Neeta Malhotra</t>
  </si>
  <si>
    <t>Neeta Mathur</t>
  </si>
  <si>
    <t>Neeta Menon</t>
  </si>
  <si>
    <t>Neeta Mishra</t>
  </si>
  <si>
    <t>Neeta Nair</t>
  </si>
  <si>
    <t>Neeta Patel</t>
  </si>
  <si>
    <t>Neeta Pillai</t>
  </si>
  <si>
    <t>Neeta Prasad</t>
  </si>
  <si>
    <t>Neeta Sharma</t>
  </si>
  <si>
    <t>Neeta Singh</t>
  </si>
  <si>
    <t>Neeta Solanki</t>
  </si>
  <si>
    <t>Neeta Yadav</t>
  </si>
  <si>
    <t>Nikhil Ahuja</t>
  </si>
  <si>
    <t>Nikhil Arora</t>
  </si>
  <si>
    <t>Nikhil Bhatnagar</t>
  </si>
  <si>
    <t>Nikhil Bhattacharya</t>
  </si>
  <si>
    <t>Nikhil Chaudhary</t>
  </si>
  <si>
    <t>Nikhil Deshmukh</t>
  </si>
  <si>
    <t>Nikhil Jain</t>
  </si>
  <si>
    <t>Nikhil Kapoor</t>
  </si>
  <si>
    <t>Nikhil Luthra</t>
  </si>
  <si>
    <t>Nikhil Menon</t>
  </si>
  <si>
    <t>Nikhil Patel</t>
  </si>
  <si>
    <t>Nikhil Pathak</t>
  </si>
  <si>
    <t>Nikhil Rathod</t>
  </si>
  <si>
    <t>Nikhil Reddy</t>
  </si>
  <si>
    <t>Nikhil Solanki</t>
  </si>
  <si>
    <t>Nikhil Varma</t>
  </si>
  <si>
    <t>Nikhil Yadav</t>
  </si>
  <si>
    <t>Pankaj Alva</t>
  </si>
  <si>
    <t>Pankaj Arora</t>
  </si>
  <si>
    <t>Pankaj Bhattacharya</t>
  </si>
  <si>
    <t>Pankaj Desai</t>
  </si>
  <si>
    <t>Pankaj Deshmukh</t>
  </si>
  <si>
    <t>Pankaj Gupta</t>
  </si>
  <si>
    <t>Pankaj Jain</t>
  </si>
  <si>
    <t>Pankaj Kapoor</t>
  </si>
  <si>
    <t>Pankaj Luthra</t>
  </si>
  <si>
    <t>Pankaj Mathur</t>
  </si>
  <si>
    <t>Pankaj Mehta</t>
  </si>
  <si>
    <t>Pankaj Mishra</t>
  </si>
  <si>
    <t>Pankaj Nambiar</t>
  </si>
  <si>
    <t>Pankaj Patel</t>
  </si>
  <si>
    <t>Pankaj Pathak</t>
  </si>
  <si>
    <t>Pankaj Prasad</t>
  </si>
  <si>
    <t>Pankaj Roy</t>
  </si>
  <si>
    <t>Pankaj Shah</t>
  </si>
  <si>
    <t>Pankaj Sheth</t>
  </si>
  <si>
    <t>Pankaj Singh</t>
  </si>
  <si>
    <t>Pankaj Srivastava</t>
  </si>
  <si>
    <t>Pankaj Teja</t>
  </si>
  <si>
    <t>Pankaj Varma</t>
  </si>
  <si>
    <t>Pankaj Verma</t>
  </si>
  <si>
    <t>Pooja Ahuja</t>
  </si>
  <si>
    <t>Pooja Arora</t>
  </si>
  <si>
    <t>Pooja Chatterjee</t>
  </si>
  <si>
    <t>Pooja Deshmukh</t>
  </si>
  <si>
    <t>Pooja Dutta</t>
  </si>
  <si>
    <t>Pooja Goyal</t>
  </si>
  <si>
    <t>Pooja Joshi</t>
  </si>
  <si>
    <t>Pooja Kaur</t>
  </si>
  <si>
    <t>Pooja Luthra</t>
  </si>
  <si>
    <t>Pooja Menon</t>
  </si>
  <si>
    <t>Pooja Patel</t>
  </si>
  <si>
    <t>Pooja Pathak</t>
  </si>
  <si>
    <t>Pooja Pillai</t>
  </si>
  <si>
    <t>Pooja Rao</t>
  </si>
  <si>
    <t>Pooja Reddy</t>
  </si>
  <si>
    <t>Pooja Roy</t>
  </si>
  <si>
    <t>Pooja Sharma</t>
  </si>
  <si>
    <t>Pooja Solanki</t>
  </si>
  <si>
    <t>Pooja Srivastava</t>
  </si>
  <si>
    <t>Pooja Thakur</t>
  </si>
  <si>
    <t>Prashant Arora</t>
  </si>
  <si>
    <t>Prashant Chatterjee</t>
  </si>
  <si>
    <t>Prashant Das</t>
  </si>
  <si>
    <t>Prashant Deshmukh</t>
  </si>
  <si>
    <t>Prashant Dutta</t>
  </si>
  <si>
    <t>Prashant Ghosh</t>
  </si>
  <si>
    <t>Prashant Gupta</t>
  </si>
  <si>
    <t>Prashant Jain</t>
  </si>
  <si>
    <t>Prashant Luthra</t>
  </si>
  <si>
    <t>Prashant Mathur</t>
  </si>
  <si>
    <t>Prashant Mishra</t>
  </si>
  <si>
    <t>Prashant Nair</t>
  </si>
  <si>
    <t>Prashant Rathod</t>
  </si>
  <si>
    <t>Prashant Roy</t>
  </si>
  <si>
    <t>Prashant Shah</t>
  </si>
  <si>
    <t>Prashant Sharma</t>
  </si>
  <si>
    <t>Prashant Srivastava</t>
  </si>
  <si>
    <t>Prashant Teja</t>
  </si>
  <si>
    <t>Prashant Verma</t>
  </si>
  <si>
    <t>Priya Ahuja</t>
  </si>
  <si>
    <t>Priya Bhattacharya</t>
  </si>
  <si>
    <t>Priya Dutta</t>
  </si>
  <si>
    <t>Priya Kaur</t>
  </si>
  <si>
    <t>Priya Mathur</t>
  </si>
  <si>
    <t>Priya Mehta</t>
  </si>
  <si>
    <t>Priya Patel</t>
  </si>
  <si>
    <t>Priya Prasad</t>
  </si>
  <si>
    <t>Priya Reddy</t>
  </si>
  <si>
    <t>Priya Roy</t>
  </si>
  <si>
    <t>Priya Sharma</t>
  </si>
  <si>
    <t>Priya Siddiqui</t>
  </si>
  <si>
    <t>Priya Singh</t>
  </si>
  <si>
    <t>Priya Teja</t>
  </si>
  <si>
    <t>Priya Thakur</t>
  </si>
  <si>
    <t>Priya Varma</t>
  </si>
  <si>
    <t>Priyanka Alva</t>
  </si>
  <si>
    <t>Priyanka Chatterjee</t>
  </si>
  <si>
    <t>Priyanka Dutta</t>
  </si>
  <si>
    <t>Priyanka Ghosh</t>
  </si>
  <si>
    <t>Priyanka Goyal</t>
  </si>
  <si>
    <t>Priyanka Jain</t>
  </si>
  <si>
    <t>Priyanka Joshi</t>
  </si>
  <si>
    <t>Priyanka Menon</t>
  </si>
  <si>
    <t>Priyanka Mishra</t>
  </si>
  <si>
    <t>Priyanka Nambiar</t>
  </si>
  <si>
    <t>Priyanka Patel</t>
  </si>
  <si>
    <t>Priyanka Pathak</t>
  </si>
  <si>
    <t>Priyanka Pillai</t>
  </si>
  <si>
    <t>Priyanka Roy</t>
  </si>
  <si>
    <t>Priyanka Sharma</t>
  </si>
  <si>
    <t>Priyanka Teja</t>
  </si>
  <si>
    <t>Priyanka Verma</t>
  </si>
  <si>
    <t>Priyanka Yadav</t>
  </si>
  <si>
    <t>Radha Alva</t>
  </si>
  <si>
    <t>Radha Bhatnagar</t>
  </si>
  <si>
    <t>Radha Dutta</t>
  </si>
  <si>
    <t>Radha Ghosh</t>
  </si>
  <si>
    <t>Radha Gupta</t>
  </si>
  <si>
    <t>Radha Jain</t>
  </si>
  <si>
    <t>Radha Kapoor</t>
  </si>
  <si>
    <t>Radha Kaur</t>
  </si>
  <si>
    <t>Radha Kulkarni</t>
  </si>
  <si>
    <t>Radha Kumar</t>
  </si>
  <si>
    <t>Radha Mathur</t>
  </si>
  <si>
    <t>Radha Nair</t>
  </si>
  <si>
    <t>Radha Pathak</t>
  </si>
  <si>
    <t>Radha Rao</t>
  </si>
  <si>
    <t>Radha Sharma</t>
  </si>
  <si>
    <t>Radha Sheth</t>
  </si>
  <si>
    <t>Radha Solanki</t>
  </si>
  <si>
    <t>Radha Srivastava</t>
  </si>
  <si>
    <t>Radha Varma</t>
  </si>
  <si>
    <t>Rajesh Ahuja</t>
  </si>
  <si>
    <t>Rajesh Arora</t>
  </si>
  <si>
    <t>Rajesh Chatterjee</t>
  </si>
  <si>
    <t>Rajesh Chaudhary</t>
  </si>
  <si>
    <t>Rajesh Desai</t>
  </si>
  <si>
    <t>Rajesh Ghosh</t>
  </si>
  <si>
    <t>Rajesh Kapoor</t>
  </si>
  <si>
    <t>Rajesh Kaur</t>
  </si>
  <si>
    <t>Rajesh Kulkarni</t>
  </si>
  <si>
    <t>Rajesh Mathur</t>
  </si>
  <si>
    <t>Rajesh Menon</t>
  </si>
  <si>
    <t>Rajesh Mishra</t>
  </si>
  <si>
    <t>Rajesh Nambiar</t>
  </si>
  <si>
    <t>Rajesh Pathak</t>
  </si>
  <si>
    <t>Rajesh Prasad</t>
  </si>
  <si>
    <t>Rajesh Roy</t>
  </si>
  <si>
    <t>Rajesh Shah</t>
  </si>
  <si>
    <t>Rajesh Sheth</t>
  </si>
  <si>
    <t>Rajesh Siddiqui</t>
  </si>
  <si>
    <t>Rajesh Singh</t>
  </si>
  <si>
    <t>Rajesh Verma</t>
  </si>
  <si>
    <t>Rajesh Yadav</t>
  </si>
  <si>
    <t>Ramesh Chatterjee</t>
  </si>
  <si>
    <t>Ramesh Das</t>
  </si>
  <si>
    <t>Ramesh Dutta</t>
  </si>
  <si>
    <t>Ramesh Gupta</t>
  </si>
  <si>
    <t>Ramesh Jain</t>
  </si>
  <si>
    <t>Ramesh Joshi</t>
  </si>
  <si>
    <t>Ramesh Kumar</t>
  </si>
  <si>
    <t>Ramesh Mishra</t>
  </si>
  <si>
    <t>Ramesh Nambiar</t>
  </si>
  <si>
    <t>Ramesh Rao</t>
  </si>
  <si>
    <t>Ramesh Shah</t>
  </si>
  <si>
    <t>Ramesh Sharma</t>
  </si>
  <si>
    <t>Ramesh Solanki</t>
  </si>
  <si>
    <t>Ramesh Srivastava</t>
  </si>
  <si>
    <t>Ramesh Varma</t>
  </si>
  <si>
    <t>Ramesh Verma</t>
  </si>
  <si>
    <t>Ramesh Yadav</t>
  </si>
  <si>
    <t>Ravi Arora</t>
  </si>
  <si>
    <t>Ravi Bhattacharya</t>
  </si>
  <si>
    <t>Ravi Dutta</t>
  </si>
  <si>
    <t>Ravi Ghosh</t>
  </si>
  <si>
    <t>Ravi Gupta</t>
  </si>
  <si>
    <t>Ravi Jain</t>
  </si>
  <si>
    <t>Ravi Kaur</t>
  </si>
  <si>
    <t>Ravi Kulkarni</t>
  </si>
  <si>
    <t>Ravi Kumar</t>
  </si>
  <si>
    <t>Ravi Malhotra</t>
  </si>
  <si>
    <t>Ravi Patel</t>
  </si>
  <si>
    <t>Ravi Prasad</t>
  </si>
  <si>
    <t>Ravi Reddy</t>
  </si>
  <si>
    <t>Ravi Sharma</t>
  </si>
  <si>
    <t>Ravi Sheth</t>
  </si>
  <si>
    <t>Ravi Siddiqui</t>
  </si>
  <si>
    <t>Ravi Solanki</t>
  </si>
  <si>
    <t>Ravi Teja</t>
  </si>
  <si>
    <t>Ravi Thakur</t>
  </si>
  <si>
    <t>Ravi Varma</t>
  </si>
  <si>
    <t>Reena Arora</t>
  </si>
  <si>
    <t>Reena Bhatnagar</t>
  </si>
  <si>
    <t>Reena Bhattacharya</t>
  </si>
  <si>
    <t>Reena Chatterjee</t>
  </si>
  <si>
    <t>Reena Das</t>
  </si>
  <si>
    <t>Reena Desai</t>
  </si>
  <si>
    <t>Reena Deshmukh</t>
  </si>
  <si>
    <t>Reena Dutta</t>
  </si>
  <si>
    <t>Reena Goyal</t>
  </si>
  <si>
    <t>Reena Kulkarni</t>
  </si>
  <si>
    <t>Reena Mehta</t>
  </si>
  <si>
    <t>Reena Menon</t>
  </si>
  <si>
    <t>Reena Patel</t>
  </si>
  <si>
    <t>Reena Rao</t>
  </si>
  <si>
    <t>Reena Sharma</t>
  </si>
  <si>
    <t>Reena Sheth</t>
  </si>
  <si>
    <t>Reena Srivastava</t>
  </si>
  <si>
    <t>Reena Teja</t>
  </si>
  <si>
    <t>Rohan Deshmukh</t>
  </si>
  <si>
    <t>Rohan Dutta</t>
  </si>
  <si>
    <t>Rohan Goyal</t>
  </si>
  <si>
    <t>Rohan Gupta</t>
  </si>
  <si>
    <t>Rohan Jain</t>
  </si>
  <si>
    <t>Rohan Kapoor</t>
  </si>
  <si>
    <t>Rohan Menon</t>
  </si>
  <si>
    <t>Rohan Mishra</t>
  </si>
  <si>
    <t>Rohan Nambiar</t>
  </si>
  <si>
    <t>Rohan Patel</t>
  </si>
  <si>
    <t>Rohan Pathak</t>
  </si>
  <si>
    <t>Rohan Prasad</t>
  </si>
  <si>
    <t>Rohan Rao</t>
  </si>
  <si>
    <t>Rohan Rathod</t>
  </si>
  <si>
    <t>Rohan Roy</t>
  </si>
  <si>
    <t>Rohan Shah</t>
  </si>
  <si>
    <t>Rohan Sheth</t>
  </si>
  <si>
    <t>Rohan Singh</t>
  </si>
  <si>
    <t>Rohan Thakur</t>
  </si>
  <si>
    <t>Sachin Arora</t>
  </si>
  <si>
    <t>Sachin Chaudhary</t>
  </si>
  <si>
    <t>Sachin Desai</t>
  </si>
  <si>
    <t>Sachin Ghosh</t>
  </si>
  <si>
    <t>Sachin Goyal</t>
  </si>
  <si>
    <t>Sachin Iyer</t>
  </si>
  <si>
    <t>Sachin Jain</t>
  </si>
  <si>
    <t>Sachin Joshi</t>
  </si>
  <si>
    <t>Sachin Kaur</t>
  </si>
  <si>
    <t>Sachin Kulkarni</t>
  </si>
  <si>
    <t>Sachin Malhotra</t>
  </si>
  <si>
    <t>Sachin Nambiar</t>
  </si>
  <si>
    <t>Sachin Prasad</t>
  </si>
  <si>
    <t>Sachin Rao</t>
  </si>
  <si>
    <t>Sachin Rawat</t>
  </si>
  <si>
    <t>Sachin Shah</t>
  </si>
  <si>
    <t>Sachin Sheth</t>
  </si>
  <si>
    <t>Sachin Singh</t>
  </si>
  <si>
    <t>Sachin Varma</t>
  </si>
  <si>
    <t>Sachin Yadav</t>
  </si>
  <si>
    <t>Sanjay Bhattacharya</t>
  </si>
  <si>
    <t>Sanjay Das</t>
  </si>
  <si>
    <t>Sanjay Ghosh</t>
  </si>
  <si>
    <t>Sanjay Jain</t>
  </si>
  <si>
    <t>Sanjay Joshi</t>
  </si>
  <si>
    <t>Sanjay Malhotra</t>
  </si>
  <si>
    <t>Sanjay Mehta</t>
  </si>
  <si>
    <t>Sanjay Menon</t>
  </si>
  <si>
    <t>Sanjay Patel</t>
  </si>
  <si>
    <t>Sanjay Pathak</t>
  </si>
  <si>
    <t>Sanjay Pillai</t>
  </si>
  <si>
    <t>Sanjay Roy</t>
  </si>
  <si>
    <t>Sanjay Sheth</t>
  </si>
  <si>
    <t>Sanjay Srivastava</t>
  </si>
  <si>
    <t>Sanjay Thakur</t>
  </si>
  <si>
    <t>Shruti Ahuja</t>
  </si>
  <si>
    <t>Shruti Alva</t>
  </si>
  <si>
    <t>Shruti Bhatnagar</t>
  </si>
  <si>
    <t>Shruti Chaudhary</t>
  </si>
  <si>
    <t>Shruti Deshmukh</t>
  </si>
  <si>
    <t>Shruti Dutta</t>
  </si>
  <si>
    <t>Shruti Iyer</t>
  </si>
  <si>
    <t>Shruti Joshi</t>
  </si>
  <si>
    <t>Shruti Kulkarni</t>
  </si>
  <si>
    <t>Shruti Mehta</t>
  </si>
  <si>
    <t>Shruti Menon</t>
  </si>
  <si>
    <t>Shruti Pathak</t>
  </si>
  <si>
    <t>Shruti Roy</t>
  </si>
  <si>
    <t>Shruti Shah</t>
  </si>
  <si>
    <t>Shruti Sharma</t>
  </si>
  <si>
    <t>Shruti Sheth</t>
  </si>
  <si>
    <t>Shruti Teja</t>
  </si>
  <si>
    <t>Shruti Thakur</t>
  </si>
  <si>
    <t>Shruti Verma</t>
  </si>
  <si>
    <t>Sneha Arora</t>
  </si>
  <si>
    <t>Sneha Desai</t>
  </si>
  <si>
    <t>Sneha Deshmukh</t>
  </si>
  <si>
    <t>Sneha Ghosh</t>
  </si>
  <si>
    <t>Sneha Jain</t>
  </si>
  <si>
    <t>Sneha Kaur</t>
  </si>
  <si>
    <t>Sneha Malhotra</t>
  </si>
  <si>
    <t>Sneha Mehta</t>
  </si>
  <si>
    <t>Sneha Menon</t>
  </si>
  <si>
    <t>Sneha Mishra</t>
  </si>
  <si>
    <t>Sneha Patel</t>
  </si>
  <si>
    <t>Sneha Prasad</t>
  </si>
  <si>
    <t>Sneha Rao</t>
  </si>
  <si>
    <t>Sneha Reddy</t>
  </si>
  <si>
    <t>Sneha Sharma</t>
  </si>
  <si>
    <t>Sneha Teja</t>
  </si>
  <si>
    <t>Sneha Thakur</t>
  </si>
  <si>
    <t>Sneha Yadav</t>
  </si>
  <si>
    <t>Sumit Alva</t>
  </si>
  <si>
    <t>Sumit Arora</t>
  </si>
  <si>
    <t>Sumit Chatterjee</t>
  </si>
  <si>
    <t>Sumit Dutta</t>
  </si>
  <si>
    <t>Sumit Ghosh</t>
  </si>
  <si>
    <t>Sumit Goyal</t>
  </si>
  <si>
    <t>Sumit Joshi</t>
  </si>
  <si>
    <t>Sumit Malhotra</t>
  </si>
  <si>
    <t>Sumit Mishra</t>
  </si>
  <si>
    <t>Sumit Nambiar</t>
  </si>
  <si>
    <t>Sumit Pillai</t>
  </si>
  <si>
    <t>Sumit Rathod</t>
  </si>
  <si>
    <t>Sumit Reddy</t>
  </si>
  <si>
    <t>Sumit Roy</t>
  </si>
  <si>
    <t>Sumit Sharma</t>
  </si>
  <si>
    <t>Sumit Sheth</t>
  </si>
  <si>
    <t>Sumit Siddiqui</t>
  </si>
  <si>
    <t>Sumit Solanki</t>
  </si>
  <si>
    <t>Sumit Teja</t>
  </si>
  <si>
    <t>Sumit Verma</t>
  </si>
  <si>
    <t>Sunil Arora</t>
  </si>
  <si>
    <t>Sunil Chaudhary</t>
  </si>
  <si>
    <t>Sunil Das</t>
  </si>
  <si>
    <t>Sunil Dutta</t>
  </si>
  <si>
    <t>Sunil Gupta</t>
  </si>
  <si>
    <t>Sunil Iyer</t>
  </si>
  <si>
    <t>Sunil Jain</t>
  </si>
  <si>
    <t>Sunil Kapoor</t>
  </si>
  <si>
    <t>Sunil Kumar</t>
  </si>
  <si>
    <t>Sunil Luthra</t>
  </si>
  <si>
    <t>Sunil Malhotra</t>
  </si>
  <si>
    <t>Sunil Mathur</t>
  </si>
  <si>
    <t>Sunil Menon</t>
  </si>
  <si>
    <t>Sunil Patel</t>
  </si>
  <si>
    <t>Sunil Rao</t>
  </si>
  <si>
    <t>Sunil Rawat</t>
  </si>
  <si>
    <t>Sunil Reddy</t>
  </si>
  <si>
    <t>Sunil Sheth</t>
  </si>
  <si>
    <t>Sunil Siddiqui</t>
  </si>
  <si>
    <t>Sunil Singh</t>
  </si>
  <si>
    <t>Sunil Varma</t>
  </si>
  <si>
    <t>Sunita Ahuja</t>
  </si>
  <si>
    <t>Sunita Arora</t>
  </si>
  <si>
    <t>Sunita Das</t>
  </si>
  <si>
    <t>Sunita Iyer</t>
  </si>
  <si>
    <t>Sunita Luthra</t>
  </si>
  <si>
    <t>Sunita Mathur</t>
  </si>
  <si>
    <t>Sunita Mehta</t>
  </si>
  <si>
    <t>Sunita Nair</t>
  </si>
  <si>
    <t>Sunita Prasad</t>
  </si>
  <si>
    <t>Sunita Roy</t>
  </si>
  <si>
    <t>Sunita Sharma</t>
  </si>
  <si>
    <t>Sunita Sheth</t>
  </si>
  <si>
    <t>Sunita Singh</t>
  </si>
  <si>
    <t>Sunita Teja</t>
  </si>
  <si>
    <t>Sunita Thakur</t>
  </si>
  <si>
    <t>Sunita Verma</t>
  </si>
  <si>
    <t>Tanuja Ahuja</t>
  </si>
  <si>
    <t>Tanuja Bhatnagar</t>
  </si>
  <si>
    <t>Tanuja Bhattacharya</t>
  </si>
  <si>
    <t>Tanuja Dutta</t>
  </si>
  <si>
    <t>Tanuja Goyal</t>
  </si>
  <si>
    <t>Tanuja Gupta</t>
  </si>
  <si>
    <t>Tanuja Malhotra</t>
  </si>
  <si>
    <t>Tanuja Mathur</t>
  </si>
  <si>
    <t>Tanuja Prasad</t>
  </si>
  <si>
    <t>Tanuja Rao</t>
  </si>
  <si>
    <t>Tanuja Reddy</t>
  </si>
  <si>
    <t>Tanuja Roy</t>
  </si>
  <si>
    <t>Tanuja Shah</t>
  </si>
  <si>
    <t>Tanuja Solanki</t>
  </si>
  <si>
    <t>Tanuja Srivastava</t>
  </si>
  <si>
    <t>Tanuja Teja</t>
  </si>
  <si>
    <t>Tapan Ahuja</t>
  </si>
  <si>
    <t>Tapan Bhattacharya</t>
  </si>
  <si>
    <t>Tapan Chatterjee</t>
  </si>
  <si>
    <t>Tapan Deshmukh</t>
  </si>
  <si>
    <t>Tapan Gupta</t>
  </si>
  <si>
    <t>Tapan Joshi</t>
  </si>
  <si>
    <t>Tapan Kulkarni</t>
  </si>
  <si>
    <t>Tapan Kumar</t>
  </si>
  <si>
    <t>Tapan Luthra</t>
  </si>
  <si>
    <t>Tapan Mathur</t>
  </si>
  <si>
    <t>Tapan Mishra</t>
  </si>
  <si>
    <t>Tapan Nair</t>
  </si>
  <si>
    <t>Tapan Patel</t>
  </si>
  <si>
    <t>Tapan Rathod</t>
  </si>
  <si>
    <t>Tapan Rawat</t>
  </si>
  <si>
    <t>Tapan Shah</t>
  </si>
  <si>
    <t>Tapan Siddiqui</t>
  </si>
  <si>
    <t>Tapan Singh</t>
  </si>
  <si>
    <t>Tapan Varma</t>
  </si>
  <si>
    <t>Umesh Bhattacharya</t>
  </si>
  <si>
    <t>Umesh Chaudhary</t>
  </si>
  <si>
    <t>Umesh Dutta</t>
  </si>
  <si>
    <t>Umesh Ghosh</t>
  </si>
  <si>
    <t>Umesh Goyal</t>
  </si>
  <si>
    <t>Umesh Kaur</t>
  </si>
  <si>
    <t>Umesh Kulkarni</t>
  </si>
  <si>
    <t>Umesh Kumar</t>
  </si>
  <si>
    <t>Umesh Menon</t>
  </si>
  <si>
    <t>Umesh Nair</t>
  </si>
  <si>
    <t>Umesh Patel</t>
  </si>
  <si>
    <t>Umesh Rawat</t>
  </si>
  <si>
    <t>Umesh Reddy</t>
  </si>
  <si>
    <t>Umesh Srivastava</t>
  </si>
  <si>
    <t>Umesh Teja</t>
  </si>
  <si>
    <t>Umesh Varma</t>
  </si>
  <si>
    <t>Vijay Bhattacharya</t>
  </si>
  <si>
    <t>Vijay Chatterjee</t>
  </si>
  <si>
    <t>Vijay Das</t>
  </si>
  <si>
    <t>Vijay Jain</t>
  </si>
  <si>
    <t>Vijay Malhotra</t>
  </si>
  <si>
    <t>Vijay Mishra</t>
  </si>
  <si>
    <t>Vijay Patel</t>
  </si>
  <si>
    <t>Vijay Prasad</t>
  </si>
  <si>
    <t>Vijay Rao</t>
  </si>
  <si>
    <t>Vijay Rawat</t>
  </si>
  <si>
    <t>Vijay Shah</t>
  </si>
  <si>
    <t>Vijay Sheth</t>
  </si>
  <si>
    <t>Vijay Siddiqui</t>
  </si>
  <si>
    <t>Vijay Singh</t>
  </si>
  <si>
    <t>Vijay Solanki</t>
  </si>
  <si>
    <t>Vijay Varma</t>
  </si>
  <si>
    <t>Vinod Ahuja</t>
  </si>
  <si>
    <t>Vinod Arora</t>
  </si>
  <si>
    <t>Vinod Chatterjee</t>
  </si>
  <si>
    <t>Vinod Dutta</t>
  </si>
  <si>
    <t>Vinod Goyal</t>
  </si>
  <si>
    <t>Vinod Joshi</t>
  </si>
  <si>
    <t>Vinod Kaur</t>
  </si>
  <si>
    <t>Vinod Kulkarni</t>
  </si>
  <si>
    <t>Vinod Kumar</t>
  </si>
  <si>
    <t>Vinod Malhotra</t>
  </si>
  <si>
    <t>Vinod Nair</t>
  </si>
  <si>
    <t>Vinod Nambiar</t>
  </si>
  <si>
    <t>Vinod Pathak</t>
  </si>
  <si>
    <t>Vinod Prasad</t>
  </si>
  <si>
    <t>Vinod Sharma</t>
  </si>
  <si>
    <t>Vinod Solanki</t>
  </si>
  <si>
    <t>Vinod Srivastava</t>
  </si>
  <si>
    <t>Vinod Verma</t>
  </si>
  <si>
    <t>Vivek Alva</t>
  </si>
  <si>
    <t>Vivek Bhatnagar</t>
  </si>
  <si>
    <t>Vivek Bhattacharya</t>
  </si>
  <si>
    <t>Vivek Deshmukh</t>
  </si>
  <si>
    <t>Vivek Ghosh</t>
  </si>
  <si>
    <t>Vivek Jain</t>
  </si>
  <si>
    <t>Vivek Kaur</t>
  </si>
  <si>
    <t>Vivek Luthra</t>
  </si>
  <si>
    <t>Vivek Mathur</t>
  </si>
  <si>
    <t>Vivek Mehta</t>
  </si>
  <si>
    <t>Vivek Menon</t>
  </si>
  <si>
    <t>Vivek Mishra</t>
  </si>
  <si>
    <t>Vivek Nair</t>
  </si>
  <si>
    <t>Vivek Nambiar</t>
  </si>
  <si>
    <t>Vivek Patel</t>
  </si>
  <si>
    <t>Vivek Pathak</t>
  </si>
  <si>
    <t>Vivek Prasad</t>
  </si>
  <si>
    <t>Vivek Rathod</t>
  </si>
  <si>
    <t>Vivek Rawat</t>
  </si>
  <si>
    <t>Vivek Shah</t>
  </si>
  <si>
    <t>Vivek Sharma</t>
  </si>
  <si>
    <t>Vivek Sheth</t>
  </si>
  <si>
    <t>Vivek Siddiqui</t>
  </si>
  <si>
    <t>Vivek Srivastava</t>
  </si>
  <si>
    <t>Vivek Teja</t>
  </si>
  <si>
    <t>Vivek Yadav</t>
  </si>
  <si>
    <t>Yogesh Ahuja</t>
  </si>
  <si>
    <t>Yogesh Alva</t>
  </si>
  <si>
    <t>Yogesh Bhattacharya</t>
  </si>
  <si>
    <t>Yogesh Desai</t>
  </si>
  <si>
    <t>Yogesh Dutta</t>
  </si>
  <si>
    <t>Yogesh Kaur</t>
  </si>
  <si>
    <t>Yogesh Kulkarni</t>
  </si>
  <si>
    <t>Yogesh Luthra</t>
  </si>
  <si>
    <t>Yogesh Malhotra</t>
  </si>
  <si>
    <t>Yogesh Menon</t>
  </si>
  <si>
    <t>Yogesh Mishra</t>
  </si>
  <si>
    <t>Yogesh Patel</t>
  </si>
  <si>
    <t>Yogesh Pathak</t>
  </si>
  <si>
    <t>Yogesh Rao</t>
  </si>
  <si>
    <t>Yogesh Reddy</t>
  </si>
  <si>
    <t>Yogesh Roy</t>
  </si>
  <si>
    <t>Yogesh Shah</t>
  </si>
  <si>
    <t>Yogesh Sharma</t>
  </si>
  <si>
    <t>Yogesh Siddiqui</t>
  </si>
  <si>
    <t>Sum of Units Sold</t>
  </si>
  <si>
    <t>Sum of Price Per Unit</t>
  </si>
  <si>
    <t>Average of Customer Ratings</t>
  </si>
  <si>
    <t>otol</t>
  </si>
  <si>
    <t>less</t>
  </si>
  <si>
    <t>apple</t>
  </si>
  <si>
    <t xml:space="preserve"> Samsung</t>
  </si>
  <si>
    <t>Overall</t>
  </si>
  <si>
    <t>Grand Total</t>
  </si>
  <si>
    <t>Count of Payment Method</t>
  </si>
  <si>
    <t>Month</t>
  </si>
  <si>
    <t>Total sale Amount</t>
  </si>
  <si>
    <t>Row Labels</t>
  </si>
  <si>
    <t>Sum of price</t>
  </si>
  <si>
    <t>January</t>
  </si>
  <si>
    <t>February</t>
  </si>
  <si>
    <t>March</t>
  </si>
  <si>
    <t>April</t>
  </si>
  <si>
    <t>May</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</si>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</sst>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_(* #,##0.0_);_(* \(#,##0.0\);_(* &quot;-&quot;??_);_(@_)"/>
    <numFmt numFmtId="166" formatCode="_(* #,##0_);_(* \(#,##0\);_(* &quot;-&quot;??_);_(@_)"/>
  </numFmts>
  <fonts count="3" x14ac:knownFonts="1">
    <font>
      <sz val="11"/>
      <color theme="1"/>
      <name val="Calibri"/>
      <family val="2"/>
      <scheme val="minor"/>
    </font>
    <font>
      <sz val="11"/>
      <color rgb="FF242424"/>
      <name val="Aptos Narrow"/>
      <charset val="1"/>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3">
    <xf numFmtId="0" fontId="0" fillId="0" borderId="0" xfId="0"/>
    <xf numFmtId="164" fontId="0" fillId="0" borderId="0" xfId="0" applyNumberFormat="1"/>
    <xf numFmtId="0" fontId="0" fillId="0" borderId="0" xfId="0" pivotButton="1"/>
    <xf numFmtId="1" fontId="0" fillId="0" borderId="0" xfId="0" applyNumberFormat="1"/>
    <xf numFmtId="165" fontId="0" fillId="0" borderId="0" xfId="0" applyNumberFormat="1"/>
    <xf numFmtId="166" fontId="0" fillId="0" borderId="0" xfId="0" applyNumberFormat="1"/>
    <xf numFmtId="1" fontId="0" fillId="0" borderId="0" xfId="0" applyNumberFormat="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horizontal="left"/>
    </xf>
    <xf numFmtId="0" fontId="1" fillId="0" borderId="0" xfId="0" applyFont="1"/>
    <xf numFmtId="0" fontId="2" fillId="2" borderId="1" xfId="0" applyFont="1" applyFill="1" applyBorder="1"/>
    <xf numFmtId="0" fontId="0" fillId="0" borderId="0" xfId="0" applyAlignment="1">
      <alignment horizontal="center"/>
    </xf>
  </cellXfs>
  <cellStyles count="1">
    <cellStyle name="Normal" xfId="0" builtinId="0"/>
  </cellStyles>
  <dxfs count="30">
    <dxf>
      <numFmt numFmtId="166" formatCode="_(* #,##0_);_(* \(#,##0\);_(* &quot;-&quot;??_);_(@_)"/>
    </dxf>
    <dxf>
      <numFmt numFmtId="1" formatCode="0"/>
    </dxf>
    <dxf>
      <numFmt numFmtId="165" formatCode="_(* #,##0.0_);_(* \(#,##0.0\);_(* &quot;-&quot;??_);_(@_)"/>
    </dxf>
    <dxf>
      <numFmt numFmtId="1" formatCode="0"/>
    </dxf>
    <dxf>
      <numFmt numFmtId="1" formatCode="0"/>
    </dxf>
    <dxf>
      <numFmt numFmtId="1" formatCode="0"/>
    </dxf>
    <dxf>
      <numFmt numFmtId="1" formatCode="0"/>
    </dxf>
    <dxf>
      <numFmt numFmtId="1" formatCode="0"/>
    </dxf>
    <dxf>
      <numFmt numFmtId="166" formatCode="_(* #,##0_);_(* \(#,##0\);_(* &quot;-&quot;??_);_(@_)"/>
    </dxf>
    <dxf>
      <numFmt numFmtId="165" formatCode="_(* #,##0.0_);_(* \(#,##0.0\);_(* &quot;-&quot;??_);_(@_)"/>
    </dxf>
    <dxf>
      <numFmt numFmtId="165" formatCode="_(* #,##0.0_);_(* \(#,##0.0\);_(* &quot;-&quot;??_);_(@_)"/>
    </dxf>
    <dxf>
      <numFmt numFmtId="164" formatCode="0.0"/>
    </dxf>
    <dxf>
      <numFmt numFmtId="164" formatCode="0.0"/>
    </dxf>
    <dxf>
      <numFmt numFmtId="164" formatCode="0.0"/>
    </dxf>
    <dxf>
      <numFmt numFmtId="164" formatCode="0.0"/>
    </dxf>
    <dxf>
      <numFmt numFmtId="164" formatCode="0.0"/>
    </dxf>
    <dxf>
      <numFmt numFmtId="166" formatCode="_(* #,##0_);_(* \(#,##0\);_(* &quot;-&quot;??_);_(@_)"/>
    </dxf>
    <dxf>
      <numFmt numFmtId="1" formatCode="0"/>
    </dxf>
    <dxf>
      <numFmt numFmtId="165" formatCode="_(* #,##0.0_);_(* \(#,##0.0\);_(* &quot;-&quot;??_);_(@_)"/>
    </dxf>
    <dxf>
      <numFmt numFmtId="166" formatCode="_(* #,##0_);_(* \(#,##0\);_(* &quot;-&quot;??_);_(@_)"/>
    </dxf>
    <dxf>
      <numFmt numFmtId="165" formatCode="_(* #,##0.0_);_(* \(#,##0.0\);_(* &quot;-&quot;??_);_(@_)"/>
    </dxf>
    <dxf>
      <numFmt numFmtId="166" formatCode="_(* #,##0_);_(* \(#,##0\);_(* &quot;-&quot;??_);_(@_)"/>
    </dxf>
    <dxf>
      <numFmt numFmtId="1" formatCode="0"/>
    </dxf>
    <dxf>
      <numFmt numFmtId="165" formatCode="_(* #,##0.0_);_(* \(#,##0.0\);_(* &quot;-&quot;??_);_(@_)"/>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9" defaultPivotStyle="PivotStyleLight16"/>
  <colors>
    <mruColors>
      <color rgb="FF808000"/>
      <color rgb="FF1072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23504273504273504"/>
          <c:w val="1"/>
          <c:h val="0.52991452991452992"/>
        </c:manualLayout>
      </c:layout>
      <c:barChart>
        <c:barDir val="bar"/>
        <c:grouping val="stacked"/>
        <c:varyColors val="0"/>
        <c:ser>
          <c:idx val="0"/>
          <c:order val="0"/>
          <c:spPr>
            <a:gradFill flip="none" rotWithShape="1">
              <a:gsLst>
                <a:gs pos="0">
                  <a:srgbClr val="E9C545">
                    <a:shade val="30000"/>
                    <a:satMod val="115000"/>
                  </a:srgbClr>
                </a:gs>
                <a:gs pos="50000">
                  <a:srgbClr val="E9C545">
                    <a:shade val="67500"/>
                    <a:satMod val="115000"/>
                  </a:srgbClr>
                </a:gs>
                <a:gs pos="100000">
                  <a:srgbClr val="E9C545">
                    <a:shade val="100000"/>
                    <a:satMod val="115000"/>
                  </a:srgbClr>
                </a:gs>
              </a:gsLst>
              <a:lin ang="2700000" scaled="1"/>
              <a:tileRect/>
            </a:gradFill>
            <a:ln>
              <a:noFill/>
            </a:ln>
            <a:effectLst/>
          </c:spPr>
          <c:invertIfNegative val="0"/>
          <c:val>
            <c:numRef>
              <c:f>Sheet3!$B$10</c:f>
              <c:numCache>
                <c:formatCode>0.0</c:formatCode>
                <c:ptCount val="1"/>
                <c:pt idx="0">
                  <c:v>3.6930899608865713</c:v>
                </c:pt>
              </c:numCache>
            </c:numRef>
          </c:val>
          <c:extLst>
            <c:ext xmlns:c16="http://schemas.microsoft.com/office/drawing/2014/chart" uri="{C3380CC4-5D6E-409C-BE32-E72D297353CC}">
              <c16:uniqueId val="{00000000-1534-4B7E-9AD5-6F4B89C0703C}"/>
            </c:ext>
          </c:extLst>
        </c:ser>
        <c:ser>
          <c:idx val="1"/>
          <c:order val="1"/>
          <c:spPr>
            <a:solidFill>
              <a:schemeClr val="bg1"/>
            </a:solidFill>
            <a:ln>
              <a:noFill/>
            </a:ln>
            <a:effectLst/>
          </c:spPr>
          <c:invertIfNegative val="0"/>
          <c:val>
            <c:numRef>
              <c:f>Sheet3!$B$11</c:f>
              <c:numCache>
                <c:formatCode>0.0</c:formatCode>
                <c:ptCount val="1"/>
                <c:pt idx="0">
                  <c:v>1.3069100391134287</c:v>
                </c:pt>
              </c:numCache>
            </c:numRef>
          </c:val>
          <c:extLst>
            <c:ext xmlns:c16="http://schemas.microsoft.com/office/drawing/2014/chart" uri="{C3380CC4-5D6E-409C-BE32-E72D297353CC}">
              <c16:uniqueId val="{00000001-1534-4B7E-9AD5-6F4B89C0703C}"/>
            </c:ext>
          </c:extLst>
        </c:ser>
        <c:dLbls>
          <c:showLegendKey val="0"/>
          <c:showVal val="0"/>
          <c:showCatName val="0"/>
          <c:showSerName val="0"/>
          <c:showPercent val="0"/>
          <c:showBubbleSize val="0"/>
        </c:dLbls>
        <c:gapWidth val="0"/>
        <c:overlap val="100"/>
        <c:axId val="1675634183"/>
        <c:axId val="1675674119"/>
      </c:barChart>
      <c:catAx>
        <c:axId val="1675634183"/>
        <c:scaling>
          <c:orientation val="minMax"/>
        </c:scaling>
        <c:delete val="1"/>
        <c:axPos val="l"/>
        <c:majorTickMark val="none"/>
        <c:minorTickMark val="none"/>
        <c:tickLblPos val="none"/>
        <c:crossAx val="1675674119"/>
        <c:crosses val="autoZero"/>
        <c:auto val="1"/>
        <c:lblAlgn val="ctr"/>
        <c:lblOffset val="100"/>
        <c:noMultiLvlLbl val="0"/>
      </c:catAx>
      <c:valAx>
        <c:axId val="1675674119"/>
        <c:scaling>
          <c:orientation val="minMax"/>
          <c:max val="5"/>
        </c:scaling>
        <c:delete val="1"/>
        <c:axPos val="b"/>
        <c:numFmt formatCode="0.0" sourceLinked="1"/>
        <c:majorTickMark val="none"/>
        <c:minorTickMark val="none"/>
        <c:tickLblPos val="none"/>
        <c:crossAx val="167563418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752769912425311"/>
          <c:y val="0"/>
          <c:w val="0.57276585956283865"/>
          <c:h val="0.72014796900693856"/>
        </c:manualLayout>
      </c:layout>
      <c:doughnutChart>
        <c:varyColors val="1"/>
        <c:ser>
          <c:idx val="0"/>
          <c:order val="0"/>
          <c:spPr>
            <a:gradFill flip="none" rotWithShape="1">
              <a:gsLst>
                <a:gs pos="0">
                  <a:srgbClr val="10F9FA">
                    <a:shade val="30000"/>
                    <a:satMod val="115000"/>
                  </a:srgbClr>
                </a:gs>
                <a:gs pos="50000">
                  <a:srgbClr val="10F9FA">
                    <a:shade val="67500"/>
                    <a:satMod val="115000"/>
                  </a:srgbClr>
                </a:gs>
                <a:gs pos="100000">
                  <a:srgbClr val="10F9FA">
                    <a:shade val="100000"/>
                    <a:satMod val="115000"/>
                  </a:srgbClr>
                </a:gs>
              </a:gsLst>
              <a:path path="circle">
                <a:fillToRect l="50000" t="50000" r="50000" b="50000"/>
              </a:path>
              <a:tileRect/>
            </a:gradFill>
          </c:spPr>
          <c:dPt>
            <c:idx val="0"/>
            <c:bubble3D val="0"/>
            <c:spPr>
              <a:gradFill flip="none" rotWithShape="1">
                <a:gsLst>
                  <a:gs pos="0">
                    <a:srgbClr val="E8C54C">
                      <a:shade val="30000"/>
                      <a:satMod val="115000"/>
                    </a:srgbClr>
                  </a:gs>
                  <a:gs pos="50000">
                    <a:srgbClr val="E8C54C">
                      <a:shade val="67500"/>
                      <a:satMod val="115000"/>
                    </a:srgbClr>
                  </a:gs>
                  <a:gs pos="100000">
                    <a:srgbClr val="E8C54C">
                      <a:shade val="100000"/>
                      <a:satMod val="115000"/>
                    </a:srgbClr>
                  </a:gs>
                </a:gsLst>
                <a:lin ang="10800000" scaled="1"/>
                <a:tileRect/>
              </a:gradFill>
              <a:ln w="19050">
                <a:solidFill>
                  <a:schemeClr val="lt1"/>
                </a:solidFill>
              </a:ln>
              <a:effectLst/>
            </c:spPr>
            <c:extLst>
              <c:ext xmlns:c16="http://schemas.microsoft.com/office/drawing/2014/chart" uri="{C3380CC4-5D6E-409C-BE32-E72D297353CC}">
                <c16:uniqueId val="{00000001-8D6D-4298-8F50-62200A2CF135}"/>
              </c:ext>
            </c:extLst>
          </c:dPt>
          <c:dPt>
            <c:idx val="1"/>
            <c:bubble3D val="0"/>
            <c:spPr>
              <a:gradFill flip="none" rotWithShape="1">
                <a:gsLst>
                  <a:gs pos="0">
                    <a:srgbClr val="10F9FA">
                      <a:shade val="30000"/>
                      <a:satMod val="115000"/>
                    </a:srgbClr>
                  </a:gs>
                  <a:gs pos="50000">
                    <a:srgbClr val="10F9FA">
                      <a:shade val="67500"/>
                      <a:satMod val="115000"/>
                    </a:srgbClr>
                  </a:gs>
                  <a:gs pos="100000">
                    <a:srgbClr val="10F9FA">
                      <a:shade val="100000"/>
                      <a:satMod val="115000"/>
                    </a:srgbClr>
                  </a:gs>
                </a:gsLst>
                <a:path path="circle">
                  <a:fillToRect l="50000" t="50000" r="50000" b="50000"/>
                </a:path>
                <a:tileRect/>
              </a:gradFill>
              <a:ln w="19050">
                <a:solidFill>
                  <a:schemeClr val="lt1"/>
                </a:solidFill>
              </a:ln>
              <a:effectLst/>
            </c:spPr>
            <c:extLst>
              <c:ext xmlns:c16="http://schemas.microsoft.com/office/drawing/2014/chart" uri="{C3380CC4-5D6E-409C-BE32-E72D297353CC}">
                <c16:uniqueId val="{00000003-8D6D-4298-8F50-62200A2CF135}"/>
              </c:ext>
            </c:extLst>
          </c:dPt>
          <c:val>
            <c:numRef>
              <c:f>Sheet3!$B$10:$B$11</c:f>
              <c:numCache>
                <c:formatCode>0.0</c:formatCode>
                <c:ptCount val="2"/>
                <c:pt idx="0">
                  <c:v>3.6930899608865713</c:v>
                </c:pt>
                <c:pt idx="1">
                  <c:v>1.3069100391134287</c:v>
                </c:pt>
              </c:numCache>
            </c:numRef>
          </c:val>
          <c:extLst>
            <c:ext xmlns:c16="http://schemas.microsoft.com/office/drawing/2014/chart" uri="{C3380CC4-5D6E-409C-BE32-E72D297353CC}">
              <c16:uniqueId val="{00000004-8D6D-4298-8F50-62200A2CF13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020275419116043"/>
          <c:y val="0.18363784520678619"/>
          <c:w val="0.50472970695176866"/>
          <c:h val="0.74037449437043379"/>
        </c:manualLayout>
      </c:layout>
      <c:doughnutChart>
        <c:varyColors val="1"/>
        <c:ser>
          <c:idx val="0"/>
          <c:order val="0"/>
          <c:spPr>
            <a:ln>
              <a:noFill/>
            </a:ln>
          </c:spPr>
          <c:dPt>
            <c:idx val="0"/>
            <c:bubble3D val="0"/>
            <c:spPr>
              <a:solidFill>
                <a:srgbClr val="404040"/>
              </a:solidFill>
              <a:ln w="19050">
                <a:noFill/>
              </a:ln>
              <a:effectLst/>
            </c:spPr>
            <c:extLst>
              <c:ext xmlns:c16="http://schemas.microsoft.com/office/drawing/2014/chart" uri="{C3380CC4-5D6E-409C-BE32-E72D297353CC}">
                <c16:uniqueId val="{00000001-0AD0-4DC0-A2F3-9EB84D6451CB}"/>
              </c:ext>
            </c:extLst>
          </c:dPt>
          <c:dPt>
            <c:idx val="1"/>
            <c:bubble3D val="0"/>
            <c:spPr>
              <a:solidFill>
                <a:schemeClr val="accent2"/>
              </a:solidFill>
              <a:ln w="19050">
                <a:noFill/>
              </a:ln>
              <a:effectLst/>
            </c:spPr>
            <c:extLst>
              <c:ext xmlns:c16="http://schemas.microsoft.com/office/drawing/2014/chart" uri="{C3380CC4-5D6E-409C-BE32-E72D297353CC}">
                <c16:uniqueId val="{00000003-0AD0-4DC0-A2F3-9EB84D6451CB}"/>
              </c:ext>
            </c:extLst>
          </c:dPt>
          <c:cat>
            <c:strRef>
              <c:f>Sheet3!$H$12:$H$13</c:f>
              <c:strCache>
                <c:ptCount val="2"/>
                <c:pt idx="0">
                  <c:v>apple</c:v>
                </c:pt>
                <c:pt idx="1">
                  <c:v>Overall</c:v>
                </c:pt>
              </c:strCache>
            </c:strRef>
          </c:cat>
          <c:val>
            <c:numRef>
              <c:f>Sheet3!$I$12:$I$13</c:f>
              <c:numCache>
                <c:formatCode>0</c:formatCode>
                <c:ptCount val="2"/>
                <c:pt idx="0" formatCode="0.0">
                  <c:v>3.7075351213282248</c:v>
                </c:pt>
                <c:pt idx="1">
                  <c:v>4</c:v>
                </c:pt>
              </c:numCache>
            </c:numRef>
          </c:val>
          <c:extLst>
            <c:ext xmlns:c16="http://schemas.microsoft.com/office/drawing/2014/chart" uri="{C3380CC4-5D6E-409C-BE32-E72D297353CC}">
              <c16:uniqueId val="{00000004-0AD0-4DC0-A2F3-9EB84D6451C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568915914287315"/>
          <c:y val="3.9473602416903404E-2"/>
          <c:w val="0.54469443375436399"/>
          <c:h val="0.86004121417071266"/>
        </c:manualLayout>
      </c:layout>
      <c:doughnutChart>
        <c:varyColors val="1"/>
        <c:ser>
          <c:idx val="0"/>
          <c:order val="0"/>
          <c:spPr>
            <a:solidFill>
              <a:srgbClr val="FF0000"/>
            </a:solidFill>
            <a:ln>
              <a:noFill/>
            </a:ln>
          </c:spPr>
          <c:dPt>
            <c:idx val="0"/>
            <c:bubble3D val="0"/>
            <c:spPr>
              <a:solidFill>
                <a:srgbClr val="FF0000"/>
              </a:solidFill>
              <a:ln w="19050">
                <a:noFill/>
              </a:ln>
              <a:effectLst/>
            </c:spPr>
            <c:extLst>
              <c:ext xmlns:c16="http://schemas.microsoft.com/office/drawing/2014/chart" uri="{C3380CC4-5D6E-409C-BE32-E72D297353CC}">
                <c16:uniqueId val="{00000001-B68C-4F7C-8504-3945FE8871E9}"/>
              </c:ext>
            </c:extLst>
          </c:dPt>
          <c:dPt>
            <c:idx val="1"/>
            <c:bubble3D val="0"/>
            <c:spPr>
              <a:solidFill>
                <a:srgbClr val="C0504D"/>
              </a:solidFill>
              <a:ln w="19050">
                <a:noFill/>
              </a:ln>
              <a:effectLst/>
            </c:spPr>
            <c:extLst>
              <c:ext xmlns:c16="http://schemas.microsoft.com/office/drawing/2014/chart" uri="{C3380CC4-5D6E-409C-BE32-E72D297353CC}">
                <c16:uniqueId val="{00000003-B68C-4F7C-8504-3945FE8871E9}"/>
              </c:ext>
            </c:extLst>
          </c:dPt>
          <c:cat>
            <c:strRef>
              <c:f>Sheet3!$K$12:$K$13</c:f>
              <c:strCache>
                <c:ptCount val="2"/>
                <c:pt idx="0">
                  <c:v>OnePlus</c:v>
                </c:pt>
                <c:pt idx="1">
                  <c:v>Overall</c:v>
                </c:pt>
              </c:strCache>
            </c:strRef>
          </c:cat>
          <c:val>
            <c:numRef>
              <c:f>Sheet3!$L$12:$L$13</c:f>
              <c:numCache>
                <c:formatCode>0</c:formatCode>
                <c:ptCount val="2"/>
                <c:pt idx="0" formatCode="0.0">
                  <c:v>3.6822916666666665</c:v>
                </c:pt>
                <c:pt idx="1">
                  <c:v>4</c:v>
                </c:pt>
              </c:numCache>
            </c:numRef>
          </c:val>
          <c:extLst>
            <c:ext xmlns:c16="http://schemas.microsoft.com/office/drawing/2014/chart" uri="{C3380CC4-5D6E-409C-BE32-E72D297353CC}">
              <c16:uniqueId val="{00000004-B68C-4F7C-8504-3945FE8871E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874284326856045E-2"/>
          <c:y val="0.26705789134848712"/>
          <c:w val="0.85694056094676407"/>
          <c:h val="0.67728668350418464"/>
        </c:manualLayout>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9820-4159-B01E-21C1BCD27A0A}"/>
              </c:ext>
            </c:extLst>
          </c:dPt>
          <c:dPt>
            <c:idx val="1"/>
            <c:bubble3D val="0"/>
            <c:spPr>
              <a:solidFill>
                <a:srgbClr val="C0504D"/>
              </a:solidFill>
              <a:ln w="19050">
                <a:noFill/>
              </a:ln>
              <a:effectLst/>
            </c:spPr>
            <c:extLst>
              <c:ext xmlns:c16="http://schemas.microsoft.com/office/drawing/2014/chart" uri="{C3380CC4-5D6E-409C-BE32-E72D297353CC}">
                <c16:uniqueId val="{00000003-9820-4159-B01E-21C1BCD27A0A}"/>
              </c:ext>
            </c:extLst>
          </c:dPt>
          <c:cat>
            <c:strRef>
              <c:f>Sheet3!$N$12:$N$13</c:f>
              <c:strCache>
                <c:ptCount val="2"/>
                <c:pt idx="0">
                  <c:v> Samsung</c:v>
                </c:pt>
                <c:pt idx="1">
                  <c:v>Overall</c:v>
                </c:pt>
              </c:strCache>
            </c:strRef>
          </c:cat>
          <c:val>
            <c:numRef>
              <c:f>Sheet3!$O$12:$O$13</c:f>
              <c:numCache>
                <c:formatCode>0</c:formatCode>
                <c:ptCount val="2"/>
                <c:pt idx="0" formatCode="0.0">
                  <c:v>3.7045161290322581</c:v>
                </c:pt>
                <c:pt idx="1">
                  <c:v>4</c:v>
                </c:pt>
              </c:numCache>
            </c:numRef>
          </c:val>
          <c:extLst>
            <c:ext xmlns:c16="http://schemas.microsoft.com/office/drawing/2014/chart" uri="{C3380CC4-5D6E-409C-BE32-E72D297353CC}">
              <c16:uniqueId val="{00000004-9820-4159-B01E-21C1BCD27A0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noFill/>
              </a:ln>
              <a:effectLst/>
            </c:spPr>
            <c:extLst>
              <c:ext xmlns:c16="http://schemas.microsoft.com/office/drawing/2014/chart" uri="{C3380CC4-5D6E-409C-BE32-E72D297353CC}">
                <c16:uniqueId val="{00000001-ECB7-4A67-B24C-CCB8DDC9B618}"/>
              </c:ext>
            </c:extLst>
          </c:dPt>
          <c:dPt>
            <c:idx val="1"/>
            <c:bubble3D val="0"/>
            <c:spPr>
              <a:solidFill>
                <a:srgbClr val="C0504D"/>
              </a:solidFill>
              <a:ln w="19050">
                <a:noFill/>
              </a:ln>
              <a:effectLst/>
            </c:spPr>
            <c:extLst>
              <c:ext xmlns:c16="http://schemas.microsoft.com/office/drawing/2014/chart" uri="{C3380CC4-5D6E-409C-BE32-E72D297353CC}">
                <c16:uniqueId val="{00000003-ECB7-4A67-B24C-CCB8DDC9B618}"/>
              </c:ext>
            </c:extLst>
          </c:dPt>
          <c:val>
            <c:numRef>
              <c:f>Sheet3!$J$17:$J$18</c:f>
              <c:numCache>
                <c:formatCode>General</c:formatCode>
                <c:ptCount val="2"/>
                <c:pt idx="0" formatCode="0.0">
                  <c:v>3.6488250652741514</c:v>
                </c:pt>
                <c:pt idx="1">
                  <c:v>4</c:v>
                </c:pt>
              </c:numCache>
            </c:numRef>
          </c:val>
          <c:extLst>
            <c:ext xmlns:c16="http://schemas.microsoft.com/office/drawing/2014/chart" uri="{C3380CC4-5D6E-409C-BE32-E72D297353CC}">
              <c16:uniqueId val="{00000004-ECB7-4A67-B24C-CCB8DDC9B61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6700"/>
              </a:solidFill>
              <a:ln w="19050">
                <a:noFill/>
              </a:ln>
              <a:effectLst/>
            </c:spPr>
            <c:extLst>
              <c:ext xmlns:c16="http://schemas.microsoft.com/office/drawing/2014/chart" uri="{C3380CC4-5D6E-409C-BE32-E72D297353CC}">
                <c16:uniqueId val="{00000001-AE53-4CF3-AAB1-D6F3B40FD36C}"/>
              </c:ext>
            </c:extLst>
          </c:dPt>
          <c:dPt>
            <c:idx val="1"/>
            <c:bubble3D val="0"/>
            <c:spPr>
              <a:solidFill>
                <a:srgbClr val="C0504D"/>
              </a:solidFill>
              <a:ln w="19050">
                <a:noFill/>
              </a:ln>
              <a:effectLst/>
            </c:spPr>
            <c:extLst>
              <c:ext xmlns:c16="http://schemas.microsoft.com/office/drawing/2014/chart" uri="{C3380CC4-5D6E-409C-BE32-E72D297353CC}">
                <c16:uniqueId val="{00000003-AE53-4CF3-AAB1-D6F3B40FD36C}"/>
              </c:ext>
            </c:extLst>
          </c:dPt>
          <c:val>
            <c:numRef>
              <c:f>Sheet3!$L$17:$L$18</c:f>
              <c:numCache>
                <c:formatCode>General</c:formatCode>
                <c:ptCount val="2"/>
                <c:pt idx="0" formatCode="0.0">
                  <c:v>3.7227456258411844</c:v>
                </c:pt>
                <c:pt idx="1">
                  <c:v>4</c:v>
                </c:pt>
              </c:numCache>
            </c:numRef>
          </c:val>
          <c:extLst>
            <c:ext xmlns:c16="http://schemas.microsoft.com/office/drawing/2014/chart" uri="{C3380CC4-5D6E-409C-BE32-E72D297353CC}">
              <c16:uniqueId val="{00000004-AE53-4CF3-AAB1-D6F3B40FD36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Data_4031209.xlsx]Sheet3!PivotTable3</c:name>
    <c:fmtId val="26"/>
  </c:pivotSource>
  <c:chart>
    <c:autoTitleDeleted val="1"/>
    <c:pivotFmts>
      <c:pivotFmt>
        <c:idx val="0"/>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Sheet3!$B$34</c:f>
              <c:strCache>
                <c:ptCount val="1"/>
                <c:pt idx="0">
                  <c:v>Total</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Sheet3!$A$35:$A$46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Sheet3!$B$35:$B$46</c:f>
              <c:numCache>
                <c:formatCode>0</c:formatCode>
                <c:ptCount val="12"/>
                <c:pt idx="0">
                  <c:v>68589.399999999994</c:v>
                </c:pt>
                <c:pt idx="1">
                  <c:v>26749.599999999999</c:v>
                </c:pt>
                <c:pt idx="2">
                  <c:v>527151.19999999995</c:v>
                </c:pt>
                <c:pt idx="3">
                  <c:v>232838.82</c:v>
                </c:pt>
                <c:pt idx="4">
                  <c:v>139621.85999999999</c:v>
                </c:pt>
                <c:pt idx="5">
                  <c:v>24395.56</c:v>
                </c:pt>
                <c:pt idx="6">
                  <c:v>342676.11000000004</c:v>
                </c:pt>
                <c:pt idx="7">
                  <c:v>432138.48</c:v>
                </c:pt>
                <c:pt idx="8">
                  <c:v>87627.61</c:v>
                </c:pt>
                <c:pt idx="9">
                  <c:v>83995.73</c:v>
                </c:pt>
                <c:pt idx="10">
                  <c:v>141678.90000000002</c:v>
                </c:pt>
                <c:pt idx="11">
                  <c:v>218298.08</c:v>
                </c:pt>
              </c:numCache>
            </c:numRef>
          </c:val>
          <c:smooth val="0"/>
          <c:extLst>
            <c:ext xmlns:c16="http://schemas.microsoft.com/office/drawing/2014/chart" uri="{C3380CC4-5D6E-409C-BE32-E72D297353CC}">
              <c16:uniqueId val="{00000004-0A6C-4982-92C8-AC62C05ECA37}"/>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499413000"/>
        <c:axId val="1499416584"/>
      </c:lineChart>
      <c:catAx>
        <c:axId val="1499413000"/>
        <c:scaling>
          <c:orientation val="minMax"/>
        </c:scaling>
        <c:delete val="0"/>
        <c:axPos val="b"/>
        <c:majorGridlines>
          <c:spPr>
            <a:ln w="9525" cap="flat" cmpd="sng" algn="ctr">
              <a:solidFill>
                <a:srgbClr val="FF0000"/>
              </a:solidFill>
              <a:round/>
            </a:ln>
            <a:effectLst/>
          </c:spPr>
        </c:majorGridlines>
        <c:numFmt formatCode="General" sourceLinked="1"/>
        <c:majorTickMark val="none"/>
        <c:minorTickMark val="none"/>
        <c:tickLblPos val="nextTo"/>
        <c:spPr>
          <a:noFill/>
          <a:ln w="9525" cap="flat" cmpd="sng" algn="ctr">
            <a:solidFill>
              <a:schemeClr val="tx1"/>
            </a:solidFill>
            <a:round/>
          </a:ln>
          <a:effectLst>
            <a:glow rad="63500">
              <a:schemeClr val="accent1">
                <a:satMod val="175000"/>
                <a:alpha val="40000"/>
              </a:schemeClr>
            </a:glow>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499416584"/>
        <c:crosses val="autoZero"/>
        <c:auto val="1"/>
        <c:lblAlgn val="ctr"/>
        <c:lblOffset val="100"/>
        <c:noMultiLvlLbl val="0"/>
      </c:catAx>
      <c:valAx>
        <c:axId val="1499416584"/>
        <c:scaling>
          <c:orientation val="minMax"/>
        </c:scaling>
        <c:delete val="0"/>
        <c:axPos val="l"/>
        <c:numFmt formatCode="0" sourceLinked="1"/>
        <c:majorTickMark val="none"/>
        <c:minorTickMark val="none"/>
        <c:tickLblPos val="nextTo"/>
        <c:spPr>
          <a:noFill/>
          <a:ln>
            <a:solidFill>
              <a:schemeClr val="tx1"/>
            </a:solidFill>
          </a:ln>
          <a:effectLst>
            <a:glow rad="63500">
              <a:schemeClr val="accent1">
                <a:satMod val="175000"/>
                <a:alpha val="40000"/>
              </a:schemeClr>
            </a:glow>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4994130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Data_4031209.xlsx]Sheet3!PivotTable12</c:name>
    <c:fmtId val="7"/>
  </c:pivotSource>
  <c:chart>
    <c:autoTitleDeleted val="1"/>
    <c:pivotFmts>
      <c:pivotFmt>
        <c:idx val="0"/>
        <c:spPr>
          <a:solidFill>
            <a:srgbClr val="637CEF"/>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w="19050">
            <a:solidFill>
              <a:schemeClr val="lt1"/>
            </a:solidFill>
          </a:ln>
          <a:effectLst/>
        </c:spPr>
      </c:pivotFmt>
      <c:pivotFmt>
        <c:idx val="3"/>
        <c:spPr>
          <a:solidFill>
            <a:srgbClr val="637CEF"/>
          </a:solidFill>
          <a:ln w="19050">
            <a:solidFill>
              <a:schemeClr val="lt1"/>
            </a:solidFill>
          </a:ln>
          <a:effectLst/>
        </c:spPr>
      </c:pivotFmt>
      <c:pivotFmt>
        <c:idx val="4"/>
        <c:spPr>
          <a:solidFill>
            <a:srgbClr val="637CEF"/>
          </a:solidFill>
          <a:ln w="19050">
            <a:solidFill>
              <a:schemeClr val="lt1"/>
            </a:solidFill>
          </a:ln>
          <a:effectLst/>
        </c:spPr>
      </c:pivotFmt>
      <c:pivotFmt>
        <c:idx val="5"/>
        <c:spPr>
          <a:solidFill>
            <a:srgbClr val="637CEF"/>
          </a:solidFill>
          <a:ln w="19050">
            <a:solidFill>
              <a:schemeClr val="lt1"/>
            </a:solidFill>
          </a:ln>
          <a:effectLst/>
        </c:spPr>
      </c:pivotFmt>
      <c:pivotFmt>
        <c:idx val="6"/>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37CEF"/>
          </a:solidFill>
          <a:ln w="19050">
            <a:solidFill>
              <a:schemeClr val="lt1"/>
            </a:solidFill>
          </a:ln>
          <a:effectLst/>
        </c:spPr>
      </c:pivotFmt>
      <c:pivotFmt>
        <c:idx val="8"/>
        <c:spPr>
          <a:solidFill>
            <a:srgbClr val="637CEF"/>
          </a:solidFill>
          <a:ln w="19050">
            <a:solidFill>
              <a:schemeClr val="lt1"/>
            </a:solidFill>
          </a:ln>
          <a:effectLst/>
        </c:spPr>
      </c:pivotFmt>
      <c:pivotFmt>
        <c:idx val="9"/>
        <c:spPr>
          <a:solidFill>
            <a:srgbClr val="637CEF"/>
          </a:solidFill>
          <a:ln w="19050">
            <a:solidFill>
              <a:schemeClr val="lt1"/>
            </a:solidFill>
          </a:ln>
          <a:effectLst/>
        </c:spPr>
      </c:pivotFmt>
      <c:pivotFmt>
        <c:idx val="10"/>
        <c:spPr>
          <a:solidFill>
            <a:srgbClr val="637CEF"/>
          </a:solidFill>
          <a:ln w="19050">
            <a:solidFill>
              <a:schemeClr val="lt1"/>
            </a:solidFill>
          </a:ln>
          <a:effectLst/>
        </c:spPr>
      </c:pivotFmt>
      <c:pivotFmt>
        <c:idx val="11"/>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637CEF"/>
          </a:solidFill>
          <a:ln w="19050">
            <a:solidFill>
              <a:schemeClr val="lt1"/>
            </a:solidFill>
          </a:ln>
          <a:effectLst/>
        </c:spPr>
      </c:pivotFmt>
      <c:pivotFmt>
        <c:idx val="13"/>
        <c:spPr>
          <a:solidFill>
            <a:srgbClr val="637CEF"/>
          </a:solidFill>
          <a:ln w="19050">
            <a:solidFill>
              <a:schemeClr val="lt1"/>
            </a:solidFill>
          </a:ln>
          <a:effectLst/>
        </c:spPr>
      </c:pivotFmt>
      <c:pivotFmt>
        <c:idx val="14"/>
        <c:spPr>
          <a:solidFill>
            <a:srgbClr val="637CEF"/>
          </a:solidFill>
          <a:ln w="19050">
            <a:solidFill>
              <a:schemeClr val="lt1"/>
            </a:solidFill>
          </a:ln>
          <a:effectLst/>
        </c:spPr>
      </c:pivotFmt>
      <c:pivotFmt>
        <c:idx val="15"/>
        <c:spPr>
          <a:solidFill>
            <a:srgbClr val="637CEF"/>
          </a:solidFill>
          <a:ln w="19050">
            <a:solidFill>
              <a:schemeClr val="lt1"/>
            </a:solidFill>
          </a:ln>
          <a:effectLst/>
        </c:spPr>
      </c:pivotFmt>
      <c:pivotFmt>
        <c:idx val="16"/>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637CEF"/>
          </a:solidFill>
          <a:ln w="19050">
            <a:solidFill>
              <a:schemeClr val="lt1"/>
            </a:solidFill>
          </a:ln>
          <a:effectLst/>
        </c:spPr>
      </c:pivotFmt>
      <c:pivotFmt>
        <c:idx val="18"/>
        <c:spPr>
          <a:solidFill>
            <a:srgbClr val="637CEF"/>
          </a:solidFill>
          <a:ln w="19050">
            <a:solidFill>
              <a:schemeClr val="lt1"/>
            </a:solidFill>
          </a:ln>
          <a:effectLst/>
        </c:spPr>
      </c:pivotFmt>
      <c:pivotFmt>
        <c:idx val="19"/>
        <c:spPr>
          <a:solidFill>
            <a:srgbClr val="637CEF"/>
          </a:solidFill>
          <a:ln w="19050">
            <a:solidFill>
              <a:schemeClr val="lt1"/>
            </a:solidFill>
          </a:ln>
          <a:effectLst/>
        </c:spPr>
      </c:pivotFmt>
      <c:pivotFmt>
        <c:idx val="20"/>
        <c:spPr>
          <a:solidFill>
            <a:srgbClr val="637CEF"/>
          </a:solidFill>
          <a:ln w="19050">
            <a:solidFill>
              <a:schemeClr val="lt1"/>
            </a:solidFill>
          </a:ln>
          <a:effectLst/>
        </c:spPr>
      </c:pivotFmt>
      <c:pivotFmt>
        <c:idx val="21"/>
        <c:spPr>
          <a:solidFill>
            <a:srgbClr val="637CEF"/>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tx2">
              <a:lumMod val="60000"/>
              <a:lumOff val="40000"/>
            </a:schemeClr>
          </a:solidFill>
          <a:ln w="19050">
            <a:noFill/>
          </a:ln>
          <a:effectLst/>
        </c:spPr>
      </c:pivotFmt>
      <c:pivotFmt>
        <c:idx val="23"/>
        <c:spPr>
          <a:solidFill>
            <a:schemeClr val="tx1"/>
          </a:solidFill>
          <a:ln w="19050">
            <a:noFill/>
          </a:ln>
          <a:effectLst/>
        </c:spPr>
      </c:pivotFmt>
      <c:pivotFmt>
        <c:idx val="24"/>
        <c:spPr>
          <a:solidFill>
            <a:srgbClr val="FF0000"/>
          </a:solidFill>
          <a:ln w="19050">
            <a:noFill/>
          </a:ln>
          <a:effectLst/>
        </c:spPr>
      </c:pivotFmt>
      <c:pivotFmt>
        <c:idx val="25"/>
        <c:spPr>
          <a:solidFill>
            <a:schemeClr val="accent6">
              <a:lumMod val="75000"/>
            </a:schemeClr>
          </a:solidFill>
          <a:ln w="19050">
            <a:noFill/>
          </a:ln>
          <a:effectLst/>
        </c:spPr>
      </c:pivotFmt>
    </c:pivotFmts>
    <c:plotArea>
      <c:layout/>
      <c:pieChart>
        <c:varyColors val="1"/>
        <c:ser>
          <c:idx val="0"/>
          <c:order val="0"/>
          <c:tx>
            <c:strRef>
              <c:f>Sheet3!$R$28</c:f>
              <c:strCache>
                <c:ptCount val="1"/>
                <c:pt idx="0">
                  <c:v>Total</c:v>
                </c:pt>
              </c:strCache>
            </c:strRef>
          </c:tx>
          <c:spPr>
            <a:ln>
              <a:noFill/>
            </a:ln>
          </c:spPr>
          <c:dPt>
            <c:idx val="0"/>
            <c:bubble3D val="0"/>
            <c:explosion val="1"/>
            <c:spPr>
              <a:solidFill>
                <a:schemeClr val="tx2">
                  <a:lumMod val="60000"/>
                  <a:lumOff val="40000"/>
                </a:schemeClr>
              </a:solidFill>
              <a:ln w="19050">
                <a:noFill/>
              </a:ln>
              <a:effectLst/>
            </c:spPr>
            <c:extLst>
              <c:ext xmlns:c16="http://schemas.microsoft.com/office/drawing/2014/chart" uri="{C3380CC4-5D6E-409C-BE32-E72D297353CC}">
                <c16:uniqueId val="{00000001-5AC9-412D-8F39-D85FC5C7A52C}"/>
              </c:ext>
            </c:extLst>
          </c:dPt>
          <c:dPt>
            <c:idx val="1"/>
            <c:bubble3D val="0"/>
            <c:explosion val="21"/>
            <c:spPr>
              <a:solidFill>
                <a:schemeClr val="tx1"/>
              </a:solidFill>
              <a:ln w="19050">
                <a:noFill/>
              </a:ln>
              <a:effectLst/>
            </c:spPr>
            <c:extLst>
              <c:ext xmlns:c16="http://schemas.microsoft.com/office/drawing/2014/chart" uri="{C3380CC4-5D6E-409C-BE32-E72D297353CC}">
                <c16:uniqueId val="{00000003-5AC9-412D-8F39-D85FC5C7A52C}"/>
              </c:ext>
            </c:extLst>
          </c:dPt>
          <c:dPt>
            <c:idx val="2"/>
            <c:bubble3D val="0"/>
            <c:spPr>
              <a:solidFill>
                <a:srgbClr val="FF0000"/>
              </a:solidFill>
              <a:ln w="19050">
                <a:noFill/>
              </a:ln>
              <a:effectLst/>
            </c:spPr>
            <c:extLst>
              <c:ext xmlns:c16="http://schemas.microsoft.com/office/drawing/2014/chart" uri="{C3380CC4-5D6E-409C-BE32-E72D297353CC}">
                <c16:uniqueId val="{00000005-5AC9-412D-8F39-D85FC5C7A52C}"/>
              </c:ext>
            </c:extLst>
          </c:dPt>
          <c:dPt>
            <c:idx val="3"/>
            <c:bubble3D val="0"/>
            <c:explosion val="20"/>
            <c:spPr>
              <a:solidFill>
                <a:schemeClr val="accent6">
                  <a:lumMod val="75000"/>
                </a:schemeClr>
              </a:solidFill>
              <a:ln w="19050">
                <a:noFill/>
              </a:ln>
              <a:effectLst/>
            </c:spPr>
            <c:extLst>
              <c:ext xmlns:c16="http://schemas.microsoft.com/office/drawing/2014/chart" uri="{C3380CC4-5D6E-409C-BE32-E72D297353CC}">
                <c16:uniqueId val="{00000007-5AC9-412D-8F39-D85FC5C7A52C}"/>
              </c:ext>
            </c:extLst>
          </c:dPt>
          <c:cat>
            <c:strRef>
              <c:f>Sheet3!$Q$29:$Q$33</c:f>
              <c:strCache>
                <c:ptCount val="4"/>
                <c:pt idx="0">
                  <c:v>Cash</c:v>
                </c:pt>
                <c:pt idx="1">
                  <c:v>Credit Card</c:v>
                </c:pt>
                <c:pt idx="2">
                  <c:v>Debit Card</c:v>
                </c:pt>
                <c:pt idx="3">
                  <c:v>UPI</c:v>
                </c:pt>
              </c:strCache>
            </c:strRef>
          </c:cat>
          <c:val>
            <c:numRef>
              <c:f>Sheet3!$R$29:$R$33</c:f>
              <c:numCache>
                <c:formatCode>_(* #,##0.0_);_(* \(#,##0.0\);_(* "-"??_);_(@_)</c:formatCode>
                <c:ptCount val="4"/>
                <c:pt idx="0">
                  <c:v>929</c:v>
                </c:pt>
                <c:pt idx="1">
                  <c:v>947</c:v>
                </c:pt>
                <c:pt idx="2">
                  <c:v>948</c:v>
                </c:pt>
                <c:pt idx="3">
                  <c:v>1011</c:v>
                </c:pt>
              </c:numCache>
            </c:numRef>
          </c:val>
          <c:extLst>
            <c:ext xmlns:c16="http://schemas.microsoft.com/office/drawing/2014/chart" uri="{C3380CC4-5D6E-409C-BE32-E72D297353CC}">
              <c16:uniqueId val="{00000008-5AC9-412D-8F39-D85FC5C7A52C}"/>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lang="en-US" sz="14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6994949494949495"/>
          <c:y val="6.102755905511812E-2"/>
          <c:w val="0.28703703703703703"/>
          <c:h val="0.91127777777777774"/>
        </c:manualLayout>
      </c:layout>
      <c:overlay val="0"/>
      <c:spPr>
        <a:noFill/>
        <a:ln>
          <a:noFill/>
        </a:ln>
        <a:effectLst/>
      </c:spPr>
      <c:txPr>
        <a:bodyPr rot="0" spcFirstLastPara="1" vertOverflow="ellipsis" vert="horz" wrap="square" anchor="ctr" anchorCtr="1"/>
        <a:lstStyle/>
        <a:p>
          <a:pPr>
            <a:defRPr lang="en-US"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7B75E535-D21C-4908-BBE4-6B122EAE43E2}">
          <cx:tx>
            <cx:txData>
              <cx:f>_xlchart.v5.2</cx:f>
              <cx:v>Total sale Amount</cx:v>
            </cx:txData>
          </cx:tx>
          <cx:dataId val="0"/>
          <cx:layoutPr>
            <cx:geography cultureLanguage="en-US" cultureRegion="IN" attribution="Powered by Bing">
              <cx:geoCache provider="{E9337A44-BEBE-4D9F-B70C-5C5E7DAFC167}">
                <cx:binary>1H1Zc9w2s/Zfcfn6o0Ls4FuvT9XhzIiSLDveEse5YcmyTII7AYLbrz893qJBRpKD8lcVz43LGhJs
duPpbnQ/wPz3ev7PdXVzpR/NddWY/1zPTx7nw9D955dfzHV+U1+Zk1pd69a0H4eT67b+pf34UV3f
/PJBX02qyX7BIaK/XOdXeriZH//Pf2G07Ka9bK+vBtU2L+2NXl7dGFsN5p7vjn716OpDrZqtMoNW
1wN+8ji+arKrqtU3jx/dNIMaljdLd/Pk8eFljx/94o72tyc/qkC4wX6AmxE+iQQXlDP++FHVNtmX
vwtxwgTDIsL069OeX9VwwzchHv2m3181X788KsonQa4+fNA3xsDbfPr3yAgHL/Dk8dP/fXz3q399
6nVrm2Gv2gy0/OTxefNBXT1+pEy7+fzFpt2/3fnzT+r45dAo//Nf5w+gIOcvt+zmavOhr/4m+ya/
aZorda+m/qHRyEkocBjhkEWfPwe2k+EJTErJJMPhpw/++uzPJvwegY6b7tudjsnegJ4P/gSz9du1
P5Gp4rztrqqv2jo6p/+ZpTA5oQIcRBTJY5YClJEoFBwT8tlS6Ouzv4DtYXmOG+rrixwY5cnjZy/+
bqevl/6LzXRctNs+8OCKf+gCMT4hDLMQy7/gctsTRieEEy5Cwj7bSBza6IvruVua4xb6ctuB4P9y
P9aq+v3V8IPjT3giBQ8jKsFJ3dY6h7hEKUUMfwYOOdT65vuEOa772zc7CDnqyW496yey1/amyn9k
1CHgrHgkMMX8mC+L9l9DTCLir68/g+KzLwNxIF3KIUrfhsqB+vHn/OlvGcNftx5c/uTxy08jwkse
/B2Cz193OAbb5KoBESrIzyrIoJ48PrtSs3r0DDKftnp01Xx49Ea9vxmumkf/a4e2aevWmkcv9M3H
m+vB7jMvN8XY/BtSjLPlw42+en/14V7l/rPQhfb2RAJF6K/YdBugEiIbQ5wTJ7v4PlmOA/PWvQcW
ffL4TfJ3I9+62rHyvzkdTFp9Vead1T/QVpifQAIfgjnotzzilq0kgQgHeYagX0KYk2Z8n0jHTXbr
Xsdkvx1JNm5d/ROZDKbTj416kHIIgFXE+fGUg50ICY4UMfTZ08qvc+WzK/0OeY4b6+uNjqWOpYVf
L/2JzHTRfvjxuBJUhlLKo7gSYEbJ4CtI4j99nNTwewQ6bqhvdzqWenXxdzf47dqfyFRPr5of7gFJ
hOBDxFEPuF8SS4wR/WJIJ538LM+j51fZ1f1++bi5Dm93bHbMDx7e8DMZrq3Kq+H+JO6f5RngCxln
TGABlabbQUuegC0xgrXXZyfoFKKefockd1jr652Ood7GfwfXt6f8RDa6tNdl005fY8aPKGPwE0kR
FArRX7n9bVOFJ1HIGMFf3STUEm+n/t8j0HFTfbvTMdUxTH279qcy1YdcXe1XJPcsiv4ZngisqEMG
SzHxJShBfn7LVoKdSKg2URbxozHr0n6HRHcZ6+utjrVeHAHWX8/5icz1+9WH9sOV/pHmAveHqUQR
+MBDO5ETTMBGUnyp8TqY+i5Rjtvpr1sdOyVHsou/Lv6J7PTs6oPVP7TkHp1EGAv2NV8PQwdV8iQM
ocoroI746QNf3/aA3yPQcWN9u9Ox1bFC1bdrfyZTWSgq/sgyFZInEY9CKE6APT59DnGFTyRGCHLB
4+XcZw/Lc4ehvtzo2OnZ2d+Tiq/P+InM9OJq+KFRCrMTyqiIIv4XYG5FKclOAG6SIfkl4QDneBtP
D4tz3Ehf7nNsFL/6u42+XPkTmejVVVG2w1c9/YisD5+EmKIQir5HkRSeQEGJy4h86W05NvoOeY4b
6euNjpWORaevl/5UZmquf2hdHnqMkHlHDMoUR5e+DNZRhDEZfln6OonEq6sH5bnLTJ9vdMx0ccTh
fX3Gv9hMjmhf+gS3s/KDK/5hj5HwE8YiqOhFR4MSCsmJYITQyKlLPCjGcdN8ue1A4n1H/lPv4/9P
B+NuAsU3+skWCge7T8SVWxyK+7/99HrAp3FuPVgtHbzlV/d3/gG4LQi0+Y0Nsx/iIIZAhXPPGfls
4m/X31yZ4cljaGZRhPawIZRzAQnF40fTzf4bLk8gWUcRrLEiqCiFBD1+1LR6yJ88hgYZ1Nj5fmXF
IwIVd6hYmNbuv+In0OSkJJL7Msd+Ef2l1QWv9qKtlqxtvunhy/8fNbZ+0apmME8ewzjd56v2YgZQ
xRKQ3rAIHG53ffUKmmBwEfp/Jp3TtlQRP8vRNmK/mhHy+W/v/w/G3T/v1rgRViM31Sx2A8urPF7X
ZXmbYz5/bn19Jtf8g+HBKreHL0RQLtPciF2ue61fTXwNszfZvLYf7xcfHNlRtUDufXv8qF5LacuU
7yLMzPqyQ3UUxjkpGIrBJ9Y4pqQf0tP7H3aXDcD8tx9mwPbFlDV8NxsiSSxDkum4Xbj88/7xoXR8
9GXCw/FF1IddES18Z1FHnyE00fr1FBYhv1zk0MxJIFau43rpO0hqPIwvYabffqFOht0o9g8cq0jM
F21uU7uhxuZqd/8D9gMdmbUSmhm3HyDVOoWDJWw3lUZMF3whKd50pcH5JSvzAj9DtrTlpjd9s4g4
rCjqT8MmHzUEGo8X5I5GKw1tzmUuRKKDbkqyAdEqzojMPtw/PNqPc+z99pa8hZ5O1KZkZmE7m2Vj
v5FYJoKgj11J+qmM+2wa69guIrhspwyVO4vbVjZxkElcX94vwh1zUu6BcUuCKlvqsWITaFhitiG6
/SjYpPzUJx2n04IjmOQysN2yGPFH2C5tnI62+NVPdMf1VLJQ3BDNdiVR6iYEFuZlE6jSbvyGd1xP
G0ys63PGdtUgxt/R1NN4Tlfh59j2FJbbetfVVHQd7tluaIN13YVzMOot79pWeIrvOBs8Z0guVQHO
pqW22CyczzTue0Dq9n793OE6uYPNOhonVthMJHVl+vSVqOve/k76NQovhiCPxEsIXYSf3/+wu6ap
A0RcLEHTmi5ImnYR/IVRJh9+r4ch+Og1vnA8mZGhDaeZyWRtUb1bMhroeFal0Q9YYz/jjwBdOMqK
2pJWFi9p0gZyrU8njbpxV00LUtte5TTyfIzjTwhtUzl1gUiGweLhrOFtE+7WBlXzrlPDNPvhWjhO
o2/HPiVzLZMOl+ubUi/5rw1Qe97cb4u7dOV4jamcJZoghUpwMKtdZbQglxld2v5tyWQ5P6CqO2bU
voN0G4C5zLpSik4muqLLeVCv4a9RhnQV3/8Sdw1PDodvU7WEoByeWNHjOQ6Lmb7ja9vt/IZ33Icd
RStkyHkyVmCBocrqHbWB6Dyld5yHVaRZqqWQCTVjCTZY5BzEJlzU6vkAB89lFLA+mkH7Ear75rxD
rJl2uhDr9MJLQfsk/LZ5BV6IQcHMk8jk6nchjXkxq6xf/OTnDtDEovd9fSaSjtBBnQ0rmaM4L+sp
9IMYdyA2q6XnA9YiKU3W0XNT41HGhaX6odi89zxHPNK+hXBbQUtWZGE9gYn7dOn0tsiIEC/qYB35
RTakdbmbM7w0f1S1JH/aJpuaBzz5XTkPd4BXzVkq2nUCV1jJqrvIA5MKWDiUEWSNcpgKOsTNUKzj
RuW8q0/Lec3EltOJtK/HcODWU8EOQJeUB0KWQZrUIrBboiaRSFGRB+YH2iPlmHrxoXrZOMyqx32U
kHDV7W5F6TjsWLqu1VkHi/3l18zU7ccuoFN9RlfZsOczIbh5BpVNWfwhS8zYA6Lc4Ym4g2XZFKxr
J0WTTqSGbPga3XTzPPV+fpQ5QLNIc1kUGU2ybpbvGISf5yYMaj8/x/az91Z62pOsKYJARAmrYCWz
sUjWa2yVXswD0+AOGDAHyEb1C8OzlsmwTCk+l1Tr8P3cIYBEjvOwjRtluzrGK++y665eDfbUmwNw
MjUVWFnzhMu0tnHXY1PHi6WBp4tlDsBXupa95VrsbM/Qji9jtl15G2y9/CtzUMzTKGyKfl4TY7Mh
WRtRxFx3xQNO4o45yxxwchTmwQy5ZFJgVW/wgIpturTYc1I52IRlSSuRatcEw7oxDnP0tsnoQ5ne
XaI7cEO8a+hcZWuSiWV4ZpcmhPjZ56jwnDdO5MwLO3REL2sSpHV0jse53KZE0sTLrNRBM+lG1g0l
jD6kmG4mIkxsaqT8ZKcOmmWDVzkKMGsw4HxTEjvGvBTUz9FRB8pFGOhwSs2a9EhVpyZqss3I6Hp6
v2b2sDni0KmD1yZl+bqiYEqmgN3AurAcT+lQdk0yTIJ7voEDWTKKsSnKdEoIAPdVNLTFDtG29Fsv
UweyQwO5yrTyKWmhNXMOXQG7LZbG091QB7JoqKtUroVNMlPRp6qqxbNurjxFdxALkTQtS0SGpG+L
FG00w2Yj8rnMt/cb9w7QUge0LM1MGaxQh+kaNV+UQzZc2jStPEHlQBbqo8GIbDGcaptN5jWZQln9
yrTkud+8IQ5qS6TGPhvxDDmbXTdlx94t0dI8MPHv0A1xQMuKoKRSpuOur3IUE2Nx3EeR9RTdAS3p
CorTQo6g+eCdxpCANdGc+pmVOJgtu1UHgeFfRKe4xzEbua/oLlqZTK3M0biLJiga4/3oxl8xe3Pc
ynzKcOzSysDocxHlGytLGwMlvPBUu4PWnDLZhjiE0Sm+6RWtTjOVeZae9rs8DkSHzdJSZTB4tNo6
qUSkYWnEZ7/cYN9EuT36PBCRVks57tiQTvGMRhyjLh38QhRxsFrnHW5aEtpdM65NPOXqxhYr8tM6
dnBqVj10bT7ZXV3mNOaUvQtGgz0Hd3AapkyTJQ+GnejDZmtmdWXsajwHd2Dam2guIBO2u4JHecwL
VcVWY+E5uoNTQYogU0EEokcWPTPQHnmRiqzya1FhB6ezpbgBOolNVgRb9eO1kZxtgyGQxm/O7Le9
356RuJ+j2nbZmCy0bnQckI4l3YSHa6/ghB2sIpVi3c41RNbUVBdRYdDWlMWy8xsdHwpvddqRbGE2
GSLyJyrwS0PJS7+hXaSapaiXJRgSlQfPwT2+W7DwrK9hB6eRUrVAjRiSYsrl1ubsTVumrZ9BkYPT
pjSBjqS1SaAGtakKcSlwH/pNduTgFNrCU2dmGeyaav6gFvQWs/qpl8KRg1KppiyAeL0kMKwZ4hWb
nMeLIZmf60UOTseM2bykekiA8xP+QQfwA7FRK/LLNJADVNtXOKzS1iZ1q9dtO4v3uepST7U7IE2l
6sWotE3YopdNXXcgevlQ53U/yJHFwZ48cNsDRA2nqgvqAfawDdEzaTL0rArS7q2fWR2I4gEPGg76
gOmYp3lM6ukPIZWnSR2MrrSNijQvbaLZSGIk53dVL1/4ye1glE50nhSBsYPCvKF2ecaoeeY1dOgg
tJ3SNBtINuzCNAg2QZFeqjX0rA+EDkIR6jqxBjjYwZ7lX+tFvJN6qfxcS+hANMghT9ct6KTKm5dt
1p6mde7nyUMHnbSbFjJD0XvXruOZnvBTyvwiaOgAs1vYwNsO1na8zi5lOyeNTv36oKEDS1UNc24t
CN3Vv62j3RTid78Z4kCyigrdrSUYkeblez1HL+XK/fzUns99G+22H8t5mfiQLKZAb9ZlwElhidn6
Ce4gkjTp3BQqGhITQK8fN+VZlEZ/+I3tILKslGEChcGOKchug5BfAa3ML7ABWe1QLTCx+74KISTn
is8xMzTYAut99AIOjRxQSjOKgbIx2PX8tW63EpgYPjqhkYPIPMt72ufLkFgJbIuJmC5GPX/jN7iD
yQka5MvSpGaH8u5sqqD53pNi8Jop1OV0aWvDMqhgcFmxF8R214ou2lMrDi4jypawl5HZ6Zq8YDD2
bEffsR1ookkJQmYEZWNMwksrs+KipzP31IqDztzQsYJ8FiYKW3m8hsVvFc+9EiwaOdicI0unMgLk
z2QZik1IU95uMWRAysu10MgBaDfVNAW+0ZBktLsKpvEtNB9+85qKLllrhJ1dmhPQi7UZ2/a2VDGR
WHjlEVAQOgS/zkcB9egZBJ/nF7YNL+ax90SodBBa1AK2bOTEJLIkzyogHO6kENhP4y4BymYaOJd2
HJKwq17SoNoUOvdKUqhLf9IsaJaM1CaBDSV4M9VIbxAtPvqZ0wHoAh0FI+vBAAOAv8vMfKEEe+03
tIPPWQ9pKXGgkwVVU1y1oj9t6sKPuvDp8J7b0bNlUxONwK9JoIW0bpu1fS6I8evLw+a4w2loO2zK
HE06aYGfUsXG6uBpMIbLKz/NOPCcAgJekVqw6Lh8MJDBzUa+9xraZSANEHjyjrcmKXn2au6687Cu
/eahSz4aU1nyoqI6Wcc+341ThrdB1Vz7ye2AU600NXouTRLl3aaky/NaPpR27tPLv6+qqEszmgKo
B4+d0Elej8zGWvDiWc+7OZ4KbJeNn/xObsvKZm7KlumkUuTPKqdvg6584ze0A9EZKIkVF6kG/I/m
bDQaxWikfq06KhyUZjhnShMMglP0th6DJqZB97uf5G4Mnfuu1GFuEoYVnXYrsQuNG1nlpV+QFg5O
aZ5l0soKpuQcvFQ1fqN6v7U4HKF36AIqxXpYMMPQ6RK9HEL1a0q4VxuKuqSiSi5p3Y+LTkha4ySQ
eHiJskl5UXGpS6jEYgzZqGAmpuG6xIvuE0I9GV3UJSzVcxoMs8l10oxdGIejOO2nzK86DLseDlU+
aGotjUDl4B6fjgt+WrHZD0MuTSmassoWfaYTkWZNLNblaaSVX9+MulSkCGZJOONSJ6gdXxDUX+pw
8JTbQadW0J3gU9Anhsu3CumXVdl7LeIod8CZzrQus67QCQfNxBGwxON+qaWfP3TpQgMp+qBoox76
Nnm/0bh8aYPILwV16fRhCOushoV9kilSF/EEhYqdDQPupxiXilQUEdDGigVwEy31RlrOX1UqXP0s
6lKRxoLxFMhwfbJGGm+Qoc8hkvp1z6lLQ7JBI1s2tzBd2oiGJfjapTR5LKOx9KrhQIf/EKPAnw2j
bG5A91k+iU0DxbMkTWnv10egLt1oKa2Vuk67RAam7Dfj1NUfbSQmz0WjSzhCNQ7pFAVdovPFbOuM
FzFoiJ16BTyXcCTEPMtwDLvEVhxvQg7Eb9i66ukfmYPYoYJdJIY0XWKoyIYYrbi8Kpe5yWI/6Z1o
OivN9TSDbtq8aGM11L/NFfKLecwNp7id6kBY0Hsju7PFhOZ0qtr8zEtyl280kpEsXTV1SZGy9W3Y
ptkZFbIr/RTjEo4I+EmGFzBr1KS9ORVWEhqztOW95wOc7BeacWXbdCNonpjpXGv5W95XfrV56lKO
RFljIAHrLhF0eK0y83Iqh9d+eney3ixdJlJVWZ+IJvoTDgRCcU7pQ+RXejxvd4lGPZTMZWDrLiG6
kH8KaCqc2bIePaeME1mHMJiXlbA2AaRGMQfqSxwsgdj5KcaBql4C6NFXMDobFxsz1F2UzUMspk8p
6JEFjUsz6tUM9DqJ22TkZZbG0C0uwNkINZebrI6y8qzulum1rU11TgwJeDLkec/ewBY30b+A+p/R
ryNR87MS+pLtWVE2lMeiUlCMz+ZehlO80qLXv009DuwmXPqmvGrzPOg3HBJLvEUMau070dnZbisE
VbINhy71fG77QBYJFnNOz9O2mJYNCqGa8EcAzN7lFJHCiC0RM4w5wcGo62nWR7mB3XZ4tac1xvO6
NWNNmj9nOJU3fTFQHhTvDWJ9n8gVR2OiZ3jfbTesbFeEI5ObRmBUbvgiMnuWoTaLLrlsYONW2K/4
NexXn+IRc33eKaPXJGwjuZxOdTXS7ahpxnajmCiUsKt8pJus6uoW8tkoWjZSKyLiulUaPZ2atIjO
K4IGmqyg7WnDSDmer2tQP9fNGNItDcdxjYtUp+vrChWt8MtCXPZL36gB+O1Rm0RQbIsZLi7zNfPb
tUJd8ksIr8ao7Npkabu03rbhVCRzHyrP7I863r6eqeWlJW3CWd5CySqIcUYiP2fp0tQITRfIgqsu
yXl9k9LydSqUp9LlYXYzQhtprjDIzWyamKi6SBnyq2wSx8WzEWg1CMpfCZw2PcdpEJVxVKHWUydO
WqbDjPASOo5Jhosinsv+Iy+0X8ZKHCdfwN7csRFhm9jFds9h+5c6a8lQ+/lhsvf+twhqOVehbTA3
SaZLekkh+YZ9BXZ45+WHiePldZ2N49iNbVLKzP6uZb9CJ6KRg6fanXmOGoXWgIBReVazeYdNY9dY
BKzst17yu1Svoe6nNMiHNoFG1cepoxcsMH5bLih2JntnJz32i2iTPIyARzYYMVcbEhX4o5/szowf
Wb+S0eIuqfpolbFoewI9djgWyY+LAYeCH06dqWsqFM4ZJAjw+wexFVOxU0p5Jggu36sTU1qsGYRw
6NHoDTDK+KYLpjDxU44z7acQ9jIz1bSwE7WqLjgZ2RDzXnM/fj912V6maDIgMrXgyRorLvKGhH/C
mnbxKwVjJ70Rc92vtYF8FUpZ83lKU5uIcBCek95Zh2BS2UjtHXyh6mxjpj6L7VDXfph1KV9Io9nO
sE5OgqUhNzmwzW/W2tZ+zE84svJwUjJMmiIvyi5hXIzBeRk1aBOm08Qe6B3esfGNusQv2A+apryS
TbJWiOg3XanGdpOKBnfbybTBG9gR9jwIoqrYQhZXRpssgsXoaR4w1vpZ3+WHwUZaHtoC8s9p6XO5
CeoCDqCo86ar/JbRLkGMh2SFNcveM6UDSp/WKoOzE5Z+GUK/6pRLEVtDq2FLKm4SQpAq43kqJhoX
JR09cxTkwJubtdYNhgcsFgNtebVvgb1/7eU6XJZYNdTLENm1STrdmM2ckY/rwHwFd5Cd9SsyphR1
ArntaYXLC4yNXwng0x7HW5G+DoIwm+AEkWSgo9mUAYVWw7S+8lOKE4mHvNIZmsYmSa2WO5vjLK6Z
8gyVLk9sEvATUA1YNFF6Dt7XxUSudQDhxkt2lyhmCtq0tEF1AunKczGuT6s+e+Asl/18O7JUdHli
2Qx9Rq7bJjEzzi9QpWUMP2c1+QUxlyo2lVzJsSR1QkrZZnEhZX+RC9vkfjB1CWM0mlvCm7BOBGuK
TR/Js5KixS8OuJQx3TVZlkaqSSKaT5dG13QjhmJ8eb9N98nxMcU7iWc0lcs4IYjv1Up7yJpDk0W7
KkRtu+OwMGq8cizicnfgeI407QZdJasW72Gh/qwW+dv73+D41CH7o6RuJ+Z0DKE1CNuxYIdgmxZx
b+x4M5He72wAsj927PbwCnLlJk+bKok6mUJ1x8jzmjPrBSkCh10djN7iws6rBuHTLIc1PsJdDGc+
+LkDOPX9cPSIr2JhBoodaBrQsm0UNH83RdMUo9diEc4AOHyAHKe0gzSiSlDOl63MwvBFC5unvHwl
FKAPR1+4ghX51AfbDGVze1GEKHyOccesl/TUJTbKhaeSk6xNQkuGLoZZVOz9fRi1W5+pSUNH/3Wg
TD9GChwmw6/tEL7KUOo1ceC8wkPdwJEkgww1yA4lX7ZVGvpLq0WNl88hLrexAQ8ZlEBV3SGh01fj
EnSvm5z5bbGDo94OZYcfP0I2xKbaJwbyZVcTlgyKSS+lE5fg2EHJK0zrPWBzKJW1vXwZ0Ex5KsZZ
ytllaBa7qApoK3Cu2AZ2xPbv1ipqxwfG/1Ss+Ls/Ji6xjFOCZ84teDNuWf1rj1Bjz1Q59voUFmIW
n8JZetxse1bN7WWwwKrgshNFX7/DiNBTy/F6LmiwsDhaUwvHHyxBWf5aN2zGm7rvF7VZszxd37fp
ouxp00HM3VhWzNekpvTp2BXDxaLy8ZSkdoIh4JCKPA5rRdc3OYL9LS/L/UESbxolO7OFBRtd4Vs9
bfIQmJ/Piy4P1i1cbdQzgtN29EokiUuIA15jj/cbkndZiornY1RGl1jhzC/AEpcS1wYla6E6WiZ4
Dm847l9GKHvh4wCIS4mDteZSB3wqE7ICz7bC9By35qGTLvZz7thUcQKftUGdrWYuk76DwzTOtVmr
aRstwHrYTrBCyM55xKv8nd+bOGEQ9XAsOx1ZmQRdwHe0nKrTtauy3/xGx4ceIV9SC2tEUiZjS/Nt
kK5vhwI/pKfjKQ5xSXIozJQttS0TXln1GljV9FeZZ/PVXKDggeLgXY9wvHGYRiLDXV/uzExKvs2H
XvcqHjUU28/VBDvaHlhU32FylzUH9ITMjrzKdvDjtGV5atmMgB0WVDtVrxJvgNHtV1UiLokuy6F2
kuoKlNbgAIhu/C04Is+cSjgVtwAOHIFCQFMmCNpxA5lOB4Je3T+T7rCES6ITBLicK+zB3ZZZL4bz
qDLstJUR9P15NlahF7uAiP3Tby0RGYzNlRIBHNMBJ/3BXvfsj6gXfltbiXtWl1miXqlFF4kQbDgF
zrWM0xz5LVbgwOND2UcFpUhiUZ4oKulpNy71VkbKax1HhAPkkHeoqkSVbtGoLsKUxLTlnjp3kqmF
hJVpBxh6XekujfrTWmGv9SH8ls6hShY4qUyZqEy3pcJPBQue9tyvigc/0HM4NNAK9wfhqnTbFVN/
URgzJAEjr++f7HtPfyQCuBS6lIl8XEgAkx1lZtd1msZLVNFTv9EdlIZRqVMWBioRynRPgfX6ts8W
v8Nhicuhy7jIghFblVQLrk5tNDRnYV/5UVGJS6MLlhn6hrVWiSqKftvl8jIQ2uz89OLE3bkIe2tI
G22Hmqr5FOPpt06XpV9REX5Q93DG5G009BVtom0z9s/Lqk0K3foFcZdKt+TznNUZJFLVYFXc2Cbc
rBV7wPPeNRkdfI7Azl9hhx+AyIxtDKyxTcfhRGE/nTsIXeGQHjMOnYJdS/WyabKu7eNUN5EfIQ0O
pD5UelQvsOeiZBFstGpXHMsq1U/buVR++yCJy6azvEkb0ZNoW08rtD1fAgvgAc18KtUecQIul47y
FcHhVFmeoCUg49NQ1Qw2GGVw2OYbOCmpTRSLVhKLfqzZjkN1bdr0Q8lGOMKy48tpb6Ow360dyvBV
LRgek1QSJbwq8IQ6cbKKBrJCVmx2Ssz6lKUDHPoblH59NeISb8iEyVqVg9mRqc6BZTG8gS2V8wN6
vWM6uwf82KmHY3LEYnaLQGtchqXeiNLTP1F8ON1YaXlA+tHs1hqOaJiG5WOoc7/9Q8Sl3QRrV/dp
RewuA8b8NpryfBNi2L7lhUSXMrEC9TlVIzhT0eH3piav6xz7bakkLmMir2HF3nbU7lSow3jucLpL
U6DOeEnuUkLnoEdwCMywLyfpITtXJJR2l5vSNFu/BzizvVFq4BLlYjvrnEO0XArbbHLGEbn2e4AT
efRQ2nVMO7uzbd7takmnbRdRr7YHcTmhsH5gpCO13aH9IXQT6+HYACq8yP7wI/KHE74TIzXpAIOP
Fk76rgzt47bCfoRTwpzQQ3MLRzPYxu5wgboNKVERQ8X2vZ/SndDTlvsfEyHpsBtxXscyCGA34UxD
vyTLZYRmQHwOaUCGXQs0r7gtdfa8EmT43Ut2lxBKp64j/8fZly1HjmNZ/kpbPjeruWFr66oHku5y
1x6KCMXyQotFyQ0gQQAkCH79HM+uma7UVFa2yTJfFJIoOglc3OUsCZ3dIRIYweXD3hy6QN72YF4L
0HXGJ7AFl+4ARdP0cVTb8J3GO3tbTv4aDbqT1s9uQYgcRypL6JxDniiv/0yC57Il/8mh+VrlSybD
nA5Txo+0lmR9bBfVqWOgqTTH3Gicgm96/q/BVPWa1XnSI6CRlEfVmpKmHLflbWCq7LXel25r5hzF
1Ztm7CoOJFUppvDzbbf+KpgNPd4A8IzmoDcdyk7NfWVV/bZY8xpMJXQeO0WIOazDsh5Vy9MCCsP7
24LNazBVUCg3duPNwbW7PCZ2+LgnPXnjK30VyfZW5fuEXs9B85aVSm59CUjq22D/mOr/Pk6OLDDH
eK0PkYpM2e96LDId3qbcBAb0769e57k0SU/1oXNzW+5EyZJDWv5tx99rDNiSBLScTcOPfT/uH/ZY
b899PP6Z1vvljPsnO/Y1CqzOvE8WgJUPxCTgo1xivE6TP+sR/tHVX9W6cLhBuzoIccwjtM7X6Mck
xw9v2kiv0V9DkiY1DC7YETpftSzWHQA/127289su/2qfJnLKpj024ki0GoFh7Tfa3tJEjvxte/W1
3Je2fEHipMVR2KToRXot4zcefq/BXxDiml1IcWmVIxW+4CHGtwESs9fILxgodHXLZnHcL9JHg0/y
Mm+5L9720F9t0z6WrdvDlFdQ4TqNRj/G9G1qgtlr2FdMACrKlMorCvhDP0a3+di9e9Nd/3+QL8gI
tSYb8yqli0quci3Bu269Wj6+7fqv5nqjTuZeLhM75lOyQeM8t/n1har3Z3qCl834T0LAazxXFw06
576mR6Uje3L1uqp7y+KmOYCnyupzo3bf3rm9/l8U179VB//sj15a8f/Q6mUhrce1nyUqhc2PW5nI
Tqb6MAzYdfLY1tsgi3lS8JMpxmzG2b71wYzsPElNW3VEYd0PqpD7sIZzW4eo/pZlHrC7MQakdSiy
PuzeFyh49Hw70ITru9XWPqHnLcrZPBRml03UFXEmuqwpjGMaRdFE8eoKIuap+aZNq5akyAfWqXO2
D5B7rgIKetZUYV69KYeQ9dt7SMj5tSvIAA8eyHyHbrNjkYglonkhArTbh1OiBwpteoWepVMFeAVy
wQ1aNo0fdaqQO/as578qrfDPZpnztaKA+2bFgic0lOvq0+5qD8tGDerlzI7fJjRt2VJsJokTXxBO
m/bL2OWD+KGaBU48IHLuk1EF1L768PkC0jvpXYWtGCEaZUvvO5sMFQNxsj7sGNmkhyitN1vWHCtN
lCv1gagqXXcS3yR8peLYkWVX4IXNUzhBxn8sGdUrvevjpeNV3GU+K1tGZ2RhXPGKKwjgFtvc0HkE
frOf2qZyAiUWK9Eh2ZoJdzaPhhU8pQy8kbW7qnOGtBGxhKrlGm9rarvCcGR2hUgiqapFjenX2Sla
+bBv7MfS7SE7ajOR4X43KafP7Zwydp+5Ostu97rlS1PJHRyV/Cj8kkARYadskXdgaHC8L911GjfX
xLtolmMMVWNkYyqe9uEUaLb57zNX3dSU04pm8JmBgSQ+JBvbbCjlmMNJrOHRRQZSLnL0EVgsO0Bb
UNBhy7ocAt7lNJ1TgkZaeqbDyNtioIM40qEdy4luXhkUsCGy6yWzXO1NvNjh4A1i1D2dmqX/sG1p
M3Ishyldjn1G7FZOTZunUIltg6zQ42j5F+6ycboR244mUEviZTOF1w7N/EJw2N0jg3Iuy7JSwPiv
f5cM3NAjBFaG7WZMfYKuduygrbZjzOzWBtytOFjqgOSkEFmL5fI9lRE4M2ZluX7PiEp41daW9N/R
B+ESm0bl01rZnkz2fljihn4APGtWxz4w0ITEFE/keidROtwmrR/2n90opwWMGRNN+f2MTdseRt2G
9KxV0s+f2kjxOEV4GxpKCqZyoe9j54bke97XNQ9F3QjVXHm/ruQ6Nl0+fe49DaSE5n0MNnrjs0RA
2plQ+aN2vhmaYpgH/h1O5bP+BHb53paYLuHsAlViCndA9VmOX56i/MfUm3U/q1SH8GHY4yQpdYud
9KPPscxPzZDu907EzTFOZ94/cLMweoh5p9uneWi3/dGDI5FGmERDN4BXFyVierbejeOvAyY37U1P
5yxcTVMv66s5FYm5WWZYOZd9nuXpF07TXPxM/FDfg0IeXWOMtP8AO0QVvSdN1UAgKKq2buf+GiYP
636CeFD2WYouF5WWYDq+Y6GV433S1F1y9lO3hEM0t/12EsHE9IrRbYg/xbQe6qd2Fo0udXARNBH7
WFjwUBSFkd+6W2LubLy7+JxpquVHOGvU08NCBGuPcTtMrHJbvyJ2esJNewR+OjF3s1jpDwlNgLGs
0aXxD+0WG4SSdtr8gZLJmaaKMa1ab4YeAsfHulk0GCoRW5sPLbciPyutNS1cHRn6vW1Fr8tmtIPr
Cz4mdQxzoDzbzlYq6yrn0ziqnB3TpBjl7vWXzAncQUXiJoGc4Ya76KLGmqLfIjsexoskTwFBu324
nz2IaQeijf+axsFT+J81sIosYQVB75AuNS81tjAre9mmqqTKk+lTmOHPCIEjpSB5VmTDvndn78CS
/RDgT2fqop0d2xDvd+2nqegdjmlfoOO92h9+WTPyDI8MgwNhgFqNeJK4yuVFareYA0wcMek8jD5V
pAD3cyRXUiRiOKxrk8lQNInj+43fbIMO5gbrJ3GK64AcEUy2tj1b2KBFxW66LnpPyWDSqs3pElU2
XhNRsbDv/bOJ96w/rW734mpRU1RXs0/rcJvBXesxTmzfvUcXOQ1D0UnpxBGq8Y27FgMqmPuALgQ/
5kOH887VNZmB887b7VY1cT+U024SV+basAi8BWPrzoM9t9vkycWDAhljzJ177LaYpacJI+P+foLS
XTcXa8jhcANd8WL2RiTnJBPWPRA7R+O3tNu4vKUys1hjY6tk+zOTfMdKUJBss4ep4d16xCfb+gNR
Q24/0mFt62vbdH12BomWyrvFpDDFOiAcSVrByyirX3ZIJUPT3LY9Odmpaxpgm0Fiwhrh0FG6bnsX
9En3KgNmOAWGOD5YDdfDYnVhTN/jb/LnNWnd9lVCNB6cdJG2U17OkF9sygjxqS63Wm/v+5S67MSF
BteFjCPAqmo1PCqDXhw838zkNxBIVpaUGCjw9hG3S8jD5kPTnaIxzTE56uohWj4otU/jNaC77Y6s
aNy3Hzg17DhAIzWOk3eXSU0Wl1k7s/1uj0WuLCLxHuoz7/HqITRL4Qh26xGQ5we4X1hzjl0r3Glz
VJDLyb210ARo8BitLZzALo+hV9fsS1POnQ/hXSY2KQo4jXF6ZLlCfCuGzPfmIXYJn7/txuq8L6Rb
N3IOeRZv9zlWf/u5txs8YvAhs6l+GNAa9098wEO83tPebNWYLcSdcP5HusHDTdV68DtjvkHy5KYd
L9M063H1Q6Q+siQ49bjima3Xcw8E3kO/dm1X5n072c+bZin5olIWuCqgEBaPGk8qk83PEZqp8SNU
63PxbYLyyvB1lvOQor6CIGJWqj7t2UkxZwPytzbmdCrmaAk4CuWG4wPZHiRjaURWVlmINEwBsFEW
fYeqfMjLGId6f96XefjAFqzvwxB7Sctu2zF/UWzMP5EUuIgyC7zuS9SiOYNl4cSWq1QyQtci22I1
3+t2bkE5TiDfedSil9NdprSPZEHBwPrWT7PbjiTp8vUhGWMD/V3MWcWHnI++Pa4STjmPc9pmn7mF
y0tl8xqtAN5Fjt6HUdfsGJvepw+YP2XjkxyY3W+SfpwnBMwcewOweADV+NUAEVVzVysp9FbyPG8e
A5AvUbnRTq1PdvczCNHgvaa+hIxhPZRMJJ1+GCx6TEWrGjkfsgBerTyCopYceJ2NY2XiOsWb6FqZ
3OWLvji5UntJfjjQvm1TCr6StFLLHCdLMexb+NRzCdWkYlcg/n3QILdlz42l060ZF2RcZdv0UZn0
UIULJaL7WjBPM/cpXSB7cGqo1zjv2RYjTc9A4NWuCFkeuXOHW4jfLdPoWJkSOldDaJfxatiw1b+Q
2Pj1mLJBJnAmMZA8S/Iu41UmgcQsbJbsR4HDyLvCkLq39wugU2IsFVVM3g62Dg88XAxQd7NnN5bz
IT5wONhsOEaRclRmzxH2vVyj5jzQkbgPi6yT9Wk0S1KiLT2nX4Os/VrWvs1PSNdgazmARTNh6laY
rW9PrdMQ1sjBq8Zhm5X77oQuJpgh0cqZOD01yAc+ecWymwZSSqqgop9t2SYpbaDZqtNimvKeXnPf
hJ852D/9XYqto6723u7ibo5S8xh7SLyiBMrcbUN5uiN3SnLzuEYaSHK3sZKCRn6HFjrI2nAXzaBG
DibvXTA8/Tj5qDkMaU+HQqnN3ayDFA+Nh4J+NWAZl2RbfJm2dXfK81zcLrQJ102yya+hWfv3IpOm
7GL6ThKjPpJejKJoYm0BO1nkMMzFFnfC26JBthuOAfZu4UTXtHmmyaavXR+4qLCcaan2Zd+Oo+nJ
dQB8Mf/oI87eN9IDtVClbmTRqVZs9bKosXI5aPKhjX92rg7uIyGUhmLt1MYB5UxWH6ruogdwlmHb
IZvCTRI0nHXn2aaoY7ps6quGrkl0vSY5CM2gT/v42rRJLe5ttFl3XMHzj593KlNaipCv7mbJNWm+
InNV84G4NEpPutNdfttvq4QbazOusvCJNvw5W6SOH+ZsyfQBMg1hhCSBpe15ilYhv0QtvIT7koSO
dFVs+9YVC+mQigq3sK40EjmKL+osyjJZBBKW7sfGSTbfrtu07t9hSuWRDrWOE6xuib1FdNGDMNQf
oKJTp1eGy65/tyWo/Q/TmGfq6BjiToWKpmHn+QK/O8xMpdkDSDU9uQF+NkuqRGxEnBPQprZfO/AD
1MNiHddxGUSzttd2tllMCwiKcEyk9j6V4R1KY5aiCgZkc7+xVlrEhXZkPrnTClvy/YBi1X8ZyCDO
+YSpRGaVZ18Smw3RV4WZFsrkbSJwKUQTui2xOpAsFfWyIrpbs2zVqhrDP1Fw+t0z94jtn62dRdpX
hM0Rzqt6JNH6nvq935oiSlOWFc7VRpWizmR6b3e+hV9z0P3lT9OBzXbgPaz+noJsNwHBATKZR3g8
k2E7jCvUXa9EF6XTI8UuQ0SMMzNzhKd2Y2gWtiPo+6c+i1t/yoZ2iFWV7wYpQCEppQ1k4CfUH8j4
+rkMq77kIrBxcf5d74xp/JUYmsE8SxtN63HqIyfO1oqF4I3twptqTuW2fh0EAReJtoOwX50f5vWo
m1hFpRiW5Kabm5qWM2aP7jb0fd7glbAOZECLLntp9DojKZ0p5GSelx0quRACmOvbqUnnK19v/GnO
0uCQHZB91w9BSlkY+GkWIIU1SwZ/Md5Px+A5CWUDC9LlvGcWBVorFlZY56dIF25x3r5jiWftryus
TfhhH+K4rai/nKtFY+ExcaqRZt92kObCqssSlV3XPTxNb3QTpk+C4yFUmXN5Iou4w5T52cq9j5Cl
hji62nas6yvkAQm7djgC+m/eZ90VSoBEfJkgcc7akogm7p70StoWktCJot1SYJGRrOSIqgHVXATi
3M7apLvnvY/30mDDfxwSog6y7uiIrVYv11OMDsYd+hUZeeTjRodrvxrxHZ2Yz0g9XEphqUIBAZ/g
EZM+jWlTf4WeRd9VjUJQ7Hoz3DkXIzPbITDiz5LxttR7gOEIEPTxqWMmk3ezy6y8M/Vibxatp/4b
HJzdSzQP1lbbEuE15ht7Hpb8MtwZOM72LffPFLmEq5p9Rq4OXJPbCumZOoKsLGjRa98gNwBsYYXZ
Hd/Qr0UktOjvuP7eA9APi0R+6fSA+G2eByRjRUqAQD+jlS7sbTbzOXrMGEB8AAWxsVnPK20aJ/FS
lhBbMLrrvjtsccZ7dug57d41M7zhDwmIAvOv25oOaxm16Fx9hdwBHGQN4TY/jG0aUizNLn1vOtQj
V2HsbZH2CKC6WBcDF7smXdofnCibPmd+adcyKJug2mG5XLeiX7mMvnRdUn/nl9TkxDewzD8Gql/c
IF2OdFfMCZJZlQ/LScAThJeCGvUyEWzZgsOyo4QtSJwfpMj5b82/IdvxEAI/QN+yzlHKwFT9uKXM
s8+6iQT4x52o0RmMhIIyktWQ4qiQlCh/Teg0/ZByyxLEubztx2cotYm+TE3rs1Pv8vATpXOz3xiZ
1i+qlbsgMOgOa3qrWp/PH6M6puQlgWUG+YnSskVnpG/IrZjMgNgRt6FMm2T2j0bUTINqhNlS3tAm
fuwiStHNRuoR3xAPQdGjWA1Nq83tcXZY6WrXQqplew9N5CT/pI1Y30VRbj/xmiUfMW53+9VUg29x
iiYUxptU23qgOYeg796v+hOe+XAzJgNgbbSHQzY0TvLpPLVCzCXRo/KFjurhM5i6WzET8GS0zj29
MZuOHhn12x0Ve8uPUw2JkYMkYbuaYStxlWgZn3P4GCPmjZl9bkVDwoNuJrCH1xV6PwWZl9q99wsk
Xr9CgwPFmQ0+bz+jNZyxgq4BzyH1fY+wILIkm5BxMPCPeew+thtFkpihldA0yDJ6EkEelu1RZQCD
JwfCG/RNPPzP4VPCzN5dpTrWz5Bf74enlE8ggW9wYHjqcCNF1q2JXkqE7eB8YdAbyx700LK8zDRu
5+M01X469nPdt2WaM+2/X7Cu52mUSt1sjO0Sf2OI7NOQ5F4+ZA3zSNhClx0519F0AoSS+XdoRY8H
hIlxPBpCelul7SoTwOXg3HqYfIwgAh2Ya7wLtCNqTSaNctsDtLyG4J5s1PZrOZIlkddRtKr9CvJj
+8+IwDapkLCGvGn2acP2qTkex+DjwyDypZxn56+zKUHC2XbjTdAteQJ6eQZDAPqO6HNAqCHLWf05
2gEnP3IwZMJH9Jm2FQeRjZOfjpsmZfDAGXa0B6xc9HgeMaHovrb7bFWJNwXCOx9aZOaImHJVZTvX
GvrlEC8Sd5BI46wUnurlvE35DLt6+GbDu7ReKe+KiED28OhFdtmEUb82DdwVZ1RMCD5D1e9W+LMD
KUMU6bQ5iW2MedfLgrOzPmvj4qZaoagdA4mp0jx5nnJkaNXqhWlLlq8UXB9Hw/DcUSi9VDH05rvP
Eg2NvFDj0rYf421H9GiiiCbXlCWKlEqkMq0mdMPWchpXtLYK8PK2purB44ofcj0b/g6GIN1aBKhA
68MSajIVId1zZDBCJ+5HZOCqUBBQPcQ7eNms7KoN2rMfFB/Kf7JIUOktsYlkZS7ZkD7KxscQTdYo
CtrOKvUUQOAfjmlvYxUKArL9igZmO+4NCnWHlgMW9YakEL7m9QwzamHru3aKu/2c5PE23gmNPm1B
deahl65b8xKTrGvv070eAQWp42E8LXyN0kdQ1BjFnjLZ7jH/GYM+wr/RmyPARVqVmKqQ5fvolY1g
kLg7fo4k2imfY6kub4ii8KkSI3QP3h8KMHW/oH84lOBXOLsU0BxK0puYpgTFJXHReOqAs1i/+zQI
W9WU1u7KI177yhCth4PMMj5XKRxp3FDMRoX2iGpQips6h/wawJfyYg8Gt7Sp6ttObNe1ixkvwRNp
BKmgxBBjQ3W1wjwbo9Cpuabrlu3IWZzOT2gSTJjWz8jtCvRhk6EAN2/vqxnLQB7zbUnmF9aRQUao
HZLcZUWTQcTkVz0oCT7XgAmZw2GqkCfmZSSNuKKpTsN2HhKe8WdoRit361HabxofvMv7HDnIlk0P
hHVy+xTh04ioaBOXTcvxomaNgnTl+5rfL5cK+qaOpmFD8gW8LASmQt00D0ElFsWKWTKKDZ4P6Fmx
ErMWgmo1tkqMP7qA6hpwqsBU/GLcGs1IBhhBwTQ50G1XuNVM5tqKaeEPBMGjQarI+/3n0GIa8bXv
/TQc8yYfI4+nq7MRZsnUdO9ypPvYy6lgOTlqpEbzS6tz4nnhEgG1Zs/yhX9I0J/rYP+C/r/7Lky+
DM86WqbocWow8Hm3XgpVKBYELtOSrTN0jUGb00aeW4W5FxZJrrOjYSh86AE+ist8A1JqQ3y5Y4Y0
odLtDOtYFRPq+I3XmCTdIrvm9BZpUW7fj7IfzDVrMj+dowVm5l+zOK7jkl5ytuMyqWgpJEt9dDvF
EHh6Fy126RDjIENfCmTG4yEsipv7zjoQXRSJ2fphl0CRlTy2GPJ0mRwhMWOayP3g1Or6Q+Ytgv8I
f4N+3a+jHf7aSFmhayjPXjdZQD4FD+oyYZtbTmEaRXYy6LL7KznQPX5GV5GQ627AJLDUsQIA4ADq
Zmx4hbW5o7d16ahFx9mk6VJmVPVRgT13R7UNOWaNBPIYxzgBtHo+dlGCeQ8dMeIJhYTFGi/CvGlS
mZaR/OS2RewnnW9RPELSLfWLQE+vgVfatIikvyWJsfaZWKiqv7AmX9QtEtuOHSVpF/Hee4xmKtnw
vgE7EeDUx24cJb2pGzkO7z3Hg7kJKR/sdbzAUuduxb2msBwPO3nsF6aa6603YviIQq+r1zJekC3P
VT9xhbZ1Do22Li4XbGYdldD+oEFXmAMyLo4DoMEXCWP2BQqGsU1KISCAqQ4KoyC7nJGAGTxYx3pt
HnFOj2g8A4yDURpyNxHeZ3jsIFcJ0g77R0xP6u24Yicfxb6zWxTRNLpJo1ogsaMx1OvSyxiPp1dx
T6m+Gno2k9tdTiC5JmmY3BffLQKiFcMC6ZCja/QW2iLxlDDMOFOAruLZ8rWkaGzYr2qFZP3jBNkF
mx4vUq8Jehobgfs6N7tY+1Io74cqKHNxlHOW3hNT5+M5B7ncn+ZRL1nVrEGPt6mFTg1apDHmrVMw
bDl2aOInRWSTJDpiRum6SvJGoOzUs9XIkDLVZd82Bpv3m3pv+u0Jkgy5Q++9rc3+MxtJ1nzXwxTL
c5yB6niO0fWd70DQNu6DhCQ1cpuR5Nttkkc2/Bpm0uvbEJrIosG3pbzcBdKRAv3lBbOVzlqA/WaX
3y2xsr50AcahZ4Nb6KtlT9OhBDaeYmae5xdE48qPAmDSe7nCGfhj7IfG3hm3J+M1g+3dfnnbrAbX
QbgA63bL8v472nxRVvWER9pCrBX1TGlHrHZ1QGY94IBEIL2U+d5o/yAis2ZliKLEYLPw2YAuocnl
CQqNdhUyCUPEg2WrjMDs7lj3c7mcjz/ZAqY65A1Ic54nEZIiRryT7zNjUoe91xA1u0JzC6I/Wkww
imJt3MVVlpII8Jqsmev7tGXOHxFGoYW4yrFbX1y/6e122pkin8y20BzFy9wv1yGwffvEmdLrw0XD
MTtZtdSFgtjNXCAbbS7Ncr2tOHMxwHzkIQh2bVswDe4xKFHQYEBuvKO1NQ/oWhEYV+bEfQNxdeYF
iEWpP2xUD+jambl9AkwiQUa0wpT5qQeyEeciPDag3ShWXotnpmMBcO8YY561Xo21mSdXdOD75cXE
gSPISsy+zfKCRlKD5i0aNrH7hm7F3kUFdUhf+4Igyjr0EOUEtkcBkXrUnccN9FCYA41bTtsvYFiH
xRSLh4nNfKVWR7q+9DP0w5GHxnQjSWWyFlCO6t+tcZDnjQi/wqQqc2UMRJAtIu7muoRQcvYxw29H
N6tvG30W7aX326D83vQlZub1w5Rac0C3YF+Aa43q6Pzv9bLFW7C5PEGoe9uqmPbTUuyhJQ8YWI1L
RWuQv9+GYHqtLERDPqpptPIQi899/oGub8MzvxYUIjJbMa7BdbPuiaNp0ZE3UmheywlNEDwUdcfY
EcdkjCaSWOM7i2ht/4TD+weCVRgZ/B7pg1ZY6oBIw2Qiwv6b26lzN8pHE2QErdFoOKVrD1sAJub0
cbNo3aLA6qO4nKIN7+lfQ6guqKJ/hjZ6BSxrMKLZusiw4wQ3U1l14BHcATw4l8jXMH7ELI6f//Vf
+iMw1SssqJktlhowxUcIAszsvQtTvVS6QZ5beZxMUCeFIolEVrqF8U+e8B+ALF+rE/XAh+E0ScmR
cnhyOMjOHGb0mv/kA/3R1V+hzzQc/SxrBQFyRH0fTPLsua7fRh2JX8FDkabPSjc1OQbYfhStCedu
kdkbL/4KYeaSxI3TQskRPegDBqldUSfoPP7r1/xHT+UVPLTe1s4R0dFjE0cWZ/paF0mL0/9tV7/8
1X8Ax6WDzoAOwnNJdwVtXifgMrlP7//1xf9ghcbZ7y9OTaK83nosl5aJ9KdFT8mXMQ0pfIV4qnSh
F6CxT+CVEP0me77stSJMyxvPICNEjrBDJZ/y2dj7PkF79V9/oN+C6z/Z3a/1YFgfMrSFmvyouGjR
gRZj8Biu4L+XkDj6nCPzxr+MeTLSq073H/q9+5BgpZFTbbulRa3StAe4M/7c1gzWzYVjSMn+++7+
48f2n83L9Pjf92H/9l/4+sekUew3rXv15d8+TAr//9fld/7fz/z+N/529TLdf1Mv9vUP/e53cN2/
/93qm/v2uy8OyMtdeLe8mPD0Yhfpfrs+7vDyk//bb/7by29X+RD0y19/+fZTdWOFosd0P1z6y9+/
d/75118YoEU8SzPYZBGSpzy5vNj/+Mc/+Pcfvnyiv/5STp36/s1N5uVPL/LyzTpcn/0FWCiGcRyj
KcAJF9i+f/ntO/QvQEdQxpggOVCOF1jpCFfU9q+/JMlf8phC1SjNYH0dJxdNLDstv30r/kuaxhkR
wJGlOWw381/+783+7v39z/v8t3FRj1M3OvvXX8hvR+P/rLfLpxdxDtEtoBRBY83TV0GAkkRIbeb5
EK3m2vcxK+ZO3Xi5u//D3Xkt140la/pV5gEGFfDmcmC2pTeiuUFQIgXvPZ7+fFDVOU2htcloXs1M
RHdFdLWEDSxg5crM3ySt6vGFUmPXDv6ReiC28waPUkkfzYMqYBJbUWlvZxXyZ19Zzb5sNNGTJrq9
7TiIACml4UKcFy8s9r2bN3ScxEbfKXCDbCmzfhrmQPpKcupQ440OMdprigy0CMpB21q6K8FUsaWm
J08veo7YQTjoU/sCP3S4amfruUiHwFFM/ynJlTMjbcMDHM7QTeJ63A19AAba1w9WZ0ItCB7bMU3w
Qqp8GCrBvlMzbVupWgjNRTwYVX8TKSSDqkU5RJY/bqQ6UVw6Bq+gpTFUT4mBRbC6gR3DB6Usn1Nf
r7cN6M0yn9IZ234ToJHL7VIXBi+VGboBg1fY0Fq7i3XDLg3/SiqUS5pmTWBbBrzRtjfjC4hbRwuc
xa5Us9kJSjOUgIayx4iK4Y1ZYB3E4XDD4Kd7ugubcMq+T5p5Nana1WjOFVgdy2WkF7NOtw2w1KOV
fCgC/bLu2se4qmAgGVf6PKf3Zl7nYF68CKZq9ADrSXRGiRvAgedBykXWF2QxnU7FH+9MLZQugykz
9hNk+W025MO+F0X1Gg1mTetXLx1fKrUX3sYyIaJo3VCqJ1ca0ngT1HC07Hlouy1MNsUWsjB55t1Y
l2XejNdBr3yzek23UVVFV4UkBZtQTsUzaHXazmojc58zydFVBRksosnPmL9WAgnTj8Vw/WhQ0WzE
KXzpJXgeoQybBpSMVY8z+cWqhRnwpZp2MoI/uw1iVsrg65m0cQCTT8xNNWgihMrB2kE+niAR96CC
XeCL90rR+DTIEwDkONQ3WN8Ve0VmPHJS69KdHs/yRWWkMIEn67HuGrh107y0aLcyqrZYkR4UAU5J
gzdEr0pvmd7ptjXSnsljlR5esqedzaMJ/fcpT9uDXyX7vGDPhcOz0FmPgioVm7AbOhu83zV0HSao
P5luS1DjTaV2Eet7Bdba1qziDaOD+8aSPYVd5xSK2AL5+Wdx6Wse3E28mcr+Afv8C6kTtGt67rXd
ytAvQtW6ThWx3nRjYNhaGb9WfhhshlIqN7VePA16c5yKzBEmCqGpnkV7BuaQNStlfmRzqesCBaO6
Be76KU80FNN62vhm84AnLxzCrrPhix8STcrdTIB13HeN77Wd/12JeJIJNMGLGpTSpsjsjKi+DjLD
m4vyIpObztHM/iLMkpepUu/r0YyOdEK+lbNMY3yoY4fKCxpzNT8GWXmrl5DzoBNPYAtZ6Y21zthP
o7Fc5LTxWWLx+gB3O9ewGoOXu/CW07J3UtB3LE0vWn8WPZIG3r5xHWnBsVKV0G5TvrM+jn9odXBf
Cf61n/CpREY3beiSPY7GtNeAzlGm4uKIoQ90x7GgatYM/yYe441khplnxPK+t8Kd72PJNYzDN79K
eUPTAJNYBYBZWqdHM9QfFD+CtEmHa5syGg12RzVTzOk/6HuDOsf5lUVAifu8snVtMjFxkjGfgwBq
F40ZOX0YPiWjsYcytqPlP2/0hb0vGEwoJFq+0IYeXUMN9/Qa5C089ktmAO2j1OhtS4dtVEbVuJ2F
8S6pysGpLUtxof8PG7WSrkIFVlCUzzeNkZbbsVUD4rhYHhiiQleonKtDlBU0n4XO3M0iM3+okJON
nySjKwS+fKXnSmKL87DHJSF3KrblGzZ9sq1WlkB9Ht83bX9lZFLr6mIiOSozD28qFAsXaoeHfzJL
bzgSMH+hqi6UCGLLmNE6UFLCRdh99w2Rb9r6pjfjM12Mx4lGIVBsZm7kEq5Qk8RAXwQfWezPg0Rx
ALe9ZAiOQ68qtFasM4hXpTOHgLFdKl30AQz2hnFunp7G56Glw3otIMVP4g1dxW0HtdalueOVQsRW
iI0NTPjrxIxuKlrpNt+zupub3oJVE74lQwj/VN1waHdnIv0vux4ssHsVUWdAd4kTcbRxnLfcAmsd
21Tbka67+pAY46svBrdDPQsvkpVfhwmtWqlRXwo5u5PrOrIZ5MiW7grdMQftDI9LWjmxXzqGBMV3
jkzDhh5T81v64MSKcNFn8VMpFcDTUHjcTs1zW5Sq7404kFUG2X0cFxBTDDovBlriQJ2/+YHwvdOG
Q9glN4WQtjZawIc4VuSNUoQ63TALixoZgn9s/ACZLxzZal2lDPgmK+G8Aw7Gt6KFvWFjojz/AAKq
3FGPt9GCGuhh+9SI4/Mw+Vt1Sg6GImwBSltPqYfM7XV6NO0s9F5Lv8sNI6G3zWB6Liy4HUoXbpvO
t2xYH7C3ECu8QVi7DWIackktwMPI0tsuhnExBbT4Sk+ey33UCyGyDTVx4jHdap15luqAFqGgOjko
yqGGDrxRBLMm0Gu3A5MDN0WboDAbbzSBMqiN4xulmm8ZKGJ4oDbNGU2lwKEZeKn7030noG7oi2BX
hfWDFmDuN0TV66+M8v//LPsHnKZ2ydnx383f58eLZ8oHOfVUcmSu//zf6bOi/qWZcL0sScZ2QPuV
JP+dPivyX+TTsiSa+PXIlr7YIf6TPivaX7rFEBhMPxUDav/iIPRP+rxcDyWCyN8yTEP6D9Nneem5
vMueZU3kd1XYIapEVm6tXVSXXEqCOD47WU8ma6fWUEk25PKiAwZLu1uSWhgLdBzO4Jz63wdAotAu
VKn+Psa6DxsEss4OmUh5z9kwVA68jvYF9Uf5iHAeFkkF8NV6VdyWWIzAHs43uZzMn7k4Le2P35/C
EGVLMVkvzZSNta1QzZyAQqwFydEkEtcayhud+VhDY6xWbmFwbmaxE8Td07u3/E8x8r74+NPPgl7p
Bv9QmDa+amhZpP25gl7AmfBrRMDv8mgE7+xyHudD2QMOc7R/Ul8v5cz6Ud//JsXe+67EODK4tmyX
3xTHvQQZwfaZkWBXUFo/frhfKtL1L7GaqiybGp/ov034q2nMCyVTjSJJ0XonI6BDpOqTsLLjvBfu
CKvqMQsnY7KLjo46M+hbe5whcntw9vSjIBTaztTEobfhB6LgKEPFKgg3XbInvEsvopYhSAYLJvXy
8Rm9KqkcUruUYLO6Hz+M9MspaPU0kg5SjfEJm5Bq8fd1k0Bf5LwAB4xjcU6BaSTLcgZfpAWvSNLo
UUrlEvzEzhi9hWwbufT450drLo0IuZOWHuehl859P5+HTS11I8q+oOrfQnVix6hpZd4ilZH48Giy
lG7awZ+0JdA0cppfzykvj6wmcrLHWBXcfO5S1gSRHWQZUGZtNyyLZgXDXHs+K6nmCky59Nf6krSr
x2hZ9CqZAmD7X+9iwD/YU0XTl1woQ4GImh7+tNuj4n+bYnBrZyZ+FAcNpyQ4E0xcqFwTJNiVkB38
VMeSSUohPyJ5kKCwbppbS0EqFc2CPZDhACvLgoBKQGa0oFMqvT+6ozao8RkunCMXz8a8dTK80yCj
VTGQp6YqFIdtMMuSZ0DS5eWCHgAkyQhFbyerw7opHr1YyuX+MOSx70j6PGpeTqegtLMqGx9yzSgi
J5HlrN0gCrwJi0y9mxKlf6q0UhTPQsmomisxsAbJbf00u8nSttiHYz/1G21uhvlVm9FueMMYRyZV
qzWOF2OSMb1CG4So8sy+mW4Ks5gDB/YISTQtFz/APTNRNDtVoQk6U6tmqCJbzRCcrqthD5oBU7w6
LQPazEgXAcBEed40dI/lTQP30NNC1Jp2hDfYRD1vaIkzCNpwB3hSH2RMq7Itf4vPBPFjIDPeBRmm
DS7b3FKTME+q8QP5J2pbizxJ7ZW3ItIAY6pYViq7TfruRdXM4Rs50aA6XcSLZtpbZgJSwS2xR03U
YkdAw+OOfV/Vx4y3NjoKcqnJ88Ny8LcJU6WoUGq0oUVXVI/NEqR7smimiS2hG+2QvBt+xXPac/X3
ooE5x6dJwPeX0N8shwDEy/b2f2ewwRMcQGUASMHyyqDUvRGCJ89mhSQu4HiC6eoN02xspiFZd1Gc
zZ/hOqseI40uej0GB6Bu6qrKtl61rAdg3SGkiHFm2bjMleyV4Wa9m5mtRSiKzkZoH7Yhyz/Lznd9
q23cudbPVK22HD/ob6Z52lVp7n0cYsgIfg/M3BPZMSepauocqivM4V8LA2DKE8u/Ht5MfDo0v9ZE
+7U+aSuEkl0tyzYtC/jrHv6jxOs8+lEXTfGzXTcvf+t3XpZv+W1bv7215y/l+k/+39nmlCWJoSaw
dnTRsCCFfpiS3bzkP8LofUpGa/DfL/B3jmZqf1mizJkA/17V2Z//3eE01b9MXTMV2jKGpBvW4nD5
T4omK3/xr8jDJGYNmypp2v+kaLL819KRtSBp4RovKQxo/g86nMavg/bd0cV9KyIcWBjgeH7we/zS
+yNfBAnP5ixWtpMEA5o/sbHE6qwrUsNWEBq6adPcoKD28tgWKQ72mR5SQYh+Z2eGeESm+g1VdmMD
gt0Psdbavt5c1H447mNRPER0QSg3iPO6lplnWRKBF/vCjSE0RyuGC1MEwM7GlSnOjxkYzhjI27Gr
toKhRN5UwXAeYal7yNUWpB3aMJqbDYsj2lqcXWuqcd30VEf0rM7FmHZPMJapq0Ioi5OxvfJH/aaK
5k0NpxdzATjaUvM2Ttm9pUbob4SKC45dvDFnTKmqqEWjrvn+Ruz7A9rDnWGEaArQRB1NGoU3aqVs
B8247fO4QhYP2CTEcNZUMaxpJIoRUhbRi8as4AQMMjR6KGtilJwX9WDE1P9DeJMFBU2AoNdsmAS+
Y6Hac82i4WzrMXzFuxL1vJHv6ln/biWYRcdKfhQyTfGqoYFBKZjPsw5Z0+hDSKvCzkJecJX3dezO
TCJiniEseugzVJtD7srweTKp5l/JqdsFY3gQGuY0K5P1FOrVHbD4vhN7DWplvzUy/a3B2cYTlTxF
ydpUdoD20IHnb+wMOcBuQIMTbMgqvGqY8i4s5pshIDNkCBXYWByYTj8bcNvprxjdmapjwVPOjBzD
+SS8nQvfsPtmQN2SMe4Jeue1lCa3pZYWb4EA6ysT51tFlmcXJTkzGkXetOAP094Uivw8E3VaIYWR
277Z3zbaWO5JFGj9JuFtm0bKVaLr1iX//3dhRIgXR+pTNdKOH+voYmJQE5aU4yGZe32DD2INmhcS
sZsOOVJPCSH4bevARq49GDf5Ir4+Rxd+r87SS9ngIeRLQ7QZEXjsOVFLZmQwd7ZMr2Zcoy8gE16l
lTI5RRlGrpFmzxk6P09NxfgQ9d4sCxdKrnN4pfMj7TQa4Ywbc2QhuGxM0O8so+sTpxNNjLFK7UiY
nF4urpH5lLukyhSHjIFmYFK3O1nSm3M8IKDaZGF7oGfoQUQH7pzzn/2w0JqQYthpqkeHRpNusOFx
YwW6klHpF4EqBqSeUO8xGC43fcfH6UfB7MB1HdEt5rfiMD1x2o+20M73zexv8oC/oofS41Dku8Zs
N02qb8VUYlKl5ahzN3illG87lDJ208lnqN0aOxZC+kBi+IC4+rk3GUU1KEbvomGIL/HekxwzNpUz
PAPvo14kpczP4Wfv5F7ZJUZwyzCJ6DGy6JvSVTMxbRDvZD4YZzRkWsW+uRmJ3LB9Rpt5tHfRLrAx
Pq92g6A/kJAqjhFCxWukRbGWTE9Fkz8hov/Ro0SyawkPgHKUUJXot6o5o+tDtg2NV/9hptnkZboa
eVon38NuKRzAkp2QWN+T5eWkIXweRIeiIygW4yJrsXIiXTQ9FakZUr7iqTWrBGZhYjoQkclphRF6
jz5k27Gsb6cFEIJe9pZBooVpTkJEK9tpympwzFScnFoprioh6b6hvpbdoMPPoJY1RkvLrW024nk8
pT+12Ccjww0xjo8hrSJnxPTyoFn1RW5ql0KqJjaggon3iH/FTJTIa4e3QWtsVfZ5khzRKaMzWpdB
rxhvpfzBQhMUT8vbLWwlwxNSOdrklclonFg/hw6U2WUKUqObTXg+R+VLM8kQc/uwtfuRMyAAAhtE
lfjW0s1H9GFtxzG5gvN4rZZ6sUNId6kbZbmJMBak8Z0PzpSaNHLV1DaLwYXPV6CKMWcn8s3cGaxZ
o7GcGWcl8ihbKOsjcmWihR7A3ghM3n0bUxjM52Wtf/Njmo4LL4yjaGQ6rGrcD4yCtUOFj7fOxBzA
zMNM9zmA5bUhxEJ2blvXUEbVneModuWg3aUDjOLc7918TDbZqLQXHfYpboT5gz0GDZJlJGIOxOen
ELfObWYZN4nmP0gFjLwx6vWDWrXnE8GLwmp2Zxl3DT8aIb4NKJZg7xRWajchvFm9gtjco34co/g7
Eh1AlylydTkGitXVTUiWtbQTITVvG6OlZwsGVYXou9IxKTdELERss5JfQSivbVJD2Mtox85KX/pp
4m9BWSiPTmgaT+Bik2NBWt/jThQ67LbLfjCSG7JJ9lPBzvdloXG0YlLtplU33G63U6GfcZ5WNF4t
7VURitdOm/19WqcPTZZdzHNzPkji6yTGHG+NdlNOMqrFmp9VZSrqVlf3Jp5TqRShTFWbnY7PhxsO
Ueg0keZvsRtgGyfpblKgyJiptbBbMzuPi3O5L28mhl9sZajItuzHMYZq01VfSnAg8vwV7EXdxhXI
xNhklV37xjnyFBz6mll3S02sbLMTb9PQOpcssK5UJZzGD4lVLlvPcjG/MLxaib1EgyBmBlthb16H
aeAgC7r3QZOdUeq4VQxkHZhRncf8Juh2uXEutdwBhirPM/HRntXuwm8b3IEjFWIylQlefj7BOuuP
YT+8FND0naIuXsc8fNMUwb8t8VZzuQUyg6G+SbL5EArjdVqBUBla98SwEHBfv4d7OW0ZYwxlJQZL
6sfxrh8hKkkU5Tb6zcaJ5iyh/yxgMyCA0OVa1OJbkP/QzGpnCMP3QZnu+d+t3eLUbSsTvj8tWlHH
MIOlOdB4+hQUXkYCRWtXNdB7UhJqUxl7FDaVG/jqPUpcr1ICXALE7AFhFU7oGsR+tdHyY4m0Oh2g
7HBTnKJn9bCnxCnx0dA4ceUNstLUVqR408rBhaCJW6Rn0O34YRuowakn9SAYAHGdr9k4G4du02V3
PUQ9ifBry0yMvopT4Ne+hcCY68UPUfAXqK4gpqZ+4UihtsmlQnM1S4ltODevyDkq5qXsMJQ4F5Xg
RpGoiGsjvUzUEVppz/7wEVPkDfRIaYqBn7pmV1dI9NWIWrQ8GwdYidKIcpPqmJHUqv7S6Zj7TMaC
PHS0IzQLTbcOVJC3C7BklYtAJI9goCqqa8ni7TxVkVMZwo9YMl9LrI1dXBBuoqA+knS3LHR+GVnq
TknVBxMm5abLkvZciMEQocI9CkmcO/AsnvvMR3qD8ZKNdukB7xbdgZSKcZPQOklU7pHmJLzX5ILq
zusoRd2iwlyprrRwu5Da0XQDCsi0IOAEx4I35hr0gUxOLyvmgbqqFV7rIsxZdCKHIWzmjVKCkzP+
Fdk+fhRnSq42dtMUZ3RHHhTgBh0LFSeXho2vxRsQgRqto/zqm6qbZvPVWM6HLkjetHxyGQt051vq
WYO1jItM6l7MtW/MJwcfLFGEz3Xu1Wn1WEMuB+etJM5KLJo1Pgs153PKddjtWBfkDn1jDEnQf4Fd
PFkA3o6Qz691V5+3xRFu+gGe8H2Uq+JjmZt0GxT9uU6jHyUJkK33BIayzu5MZZEQixHNrhLYrxFz
A2yO/LIypXjn98vwwbF8wSbzu1z67lCm011h6du4qXwAPE6KWarvZ6TUHuGUPpZ26Y9dz7jw+j7H
IOlKTDCBLgJFp9Hhv6QCgb7FD+VMbGagNFm4Jpcu7sSKfkhY3IzCgCZsNo+jrx8jMwjdoNKf+gYc
KLSkVz8ld+slCLtiqm6pj5wx1Ns7Xyroe+HU5AXMNT9A4v/HD/M/qtr/nyQlnYRLJBGy3Gm8ZFfk
wf86Lv+4/T8372v0X3/v75pcktS/VEpr6EPY31C80+j+GzeRJOUvIAsikSVrdIEWxs9/F+XyX5oG
HcjSIR/JCr3r90W5pC01vGXBFFr+3n9SlC8l979KckGWYBoZqrUe9QdtNBvCuhePgQZ4OB+sPKVa
+KRZferirOH7Or+fmiyv5EE8Djii6F3zrYwC4HjZe7fWf0Atlsv86d5XlMPeaCeUHI14xEoKwxXb
p3n48ZV/x0P+tSqs+vsbhxARIxbuxGMVzHCHRg5Mqo2ZyfbjOdx8Bxb+xz906hFWgEuOwFf2Z36o
Ns+l+szA1+DjC59a+lXzrujkmalbqnjsMBAbZZWXajmFOX9lvAt9nKV3+I5KGimo+oZqWaDR1ct7
o3z5+LaXzfCnd7qeqCbEEW5UZSkdJVgUqhIcLHz9+kzYDEax05L+sqMA1GjWK2Owg5J0ZdRMKaBN
ammcuJZ2uQztE5CommTMnI+gVwddJ+cbh3L38T3+kenKs696tUUJNcYoRPE4avHj5ItwnUJ3Tn7i
mXSQtC+ZUfMra3gn7aXWL1hhKX9W6qWX9MmuOfFlrKecBblQY5PBjjfEbxNCKH2E4PrJBIkT+8Zc
bXjmPo4toifxmHWKVyoeKn/UiT+M8FKs5Z1ffPIIvwYU/WHnm6udH7SFbBTpIlFX3vSxOVYptLOG
9l06+LbmZ1ssBpEiG65UpBgtaJtA6u4zNNHTMrrabDyU7W4gIAj1/W2XlxvBmC8rPXTrKIG0RPoU
CF5EvyD2BxczHpoZQ70bRVwsIUD1pbCRzZRsXdjWeCEofeqG9bdxeii7dhOO2tEvz/Np8QNJHK0P
LyYxv+yEAuuXeVPIqZN048UwJtwJyap2KAp5g5+UJwWtZyT1lsDjRjJWf2LhNMlwIXTPPW50ev1a
yCIGM5Onggf7xuuIrtSgcEQKBIHlJmZyCOnt9cef+anvZBUDczqrWIrH4nHKb6saz5mzxSzh42vL
y4v60wtcxb047nFkQJl41DFloxdsq7TVbKxZnLmJd3jm4BPiBepVpFJbyvAtcw1nKNOl1juWY2Jr
tF7wa7hT6mBntt2BgeiHibOMnmfsTGRUH9/nEs7+dJurKIrvV9XBlBCPfV96g/yYAAjV07MULVXY
44xAOlE/Nblfnv0PP7YeF8e2RCIutOIRAu3DFEubxrzSm9rxRcUGm9pP6ZsUG2wt7bLVsXxtRQmm
k3FUotZFxktpEzhpJz4EKS6aIYVNwAdfS9qxpJAxKXsg3e0QaUEWUp0ehkSB6i6ODxagnKE+aXxb
YSecSY2ME8NPabHi7PHp0k1mmFd2gsgEERJjF0lJ9aVddjuggi/Ofbh6un9nJm8FasSsHZyP1/7E
0bieaecLJuzLjLWXsX+JaUJFn+lD5FOXXkdwKZ3HTJB4rYHmhGHqdDntzNELa55T8kYBe7Cacx9R
q/RsTjtjBkSVcGLu6J+Flk0VM+KSNCEAl0XpLI6ucz1wOgnum9yGn+yRUze5OgD0IlYqQ7emI8T8
XaBymn026v3EAbaeh2dFcccgYJmjJTyj3PUgYkXKa1btpEz6JD84ETyM1UGAVA8WNqaHx1bgxP5G
60IR3r72Xaxif1JmPRpgvgvLoke4mz4bFXBqVVbxDnvtHM0T18UI2vVhcEgNFiT13mzDnVrffnzz
p9ZlFff0NG+gJ/Ejg39V6Bdx9UOPv+L8DndnFasKfWAwHlTJIxNFaSijyPz4ltUTcWmBDN/nepVV
mYbYj+KxxCAki2vknC3dntTNRQtMzNxTUNfgFHJ9H8X7RvKduFDvhqUJSkMjQuArqamDw7s94D7T
9xHe9OjT1czVZLARX9n0M/AbcqGKDmNY68i1ruAiXPfGhYweoMleFhW9MO1bzSlbCIWBh+VrGTyo
QfxJTndis61n82GgOWYTbNajUQsbpQK++2zY6Kkrr2KNXuJnGEXZUqTcxJikAph9/F5OfK/rmXzM
E0kzqATzEQtbG9U3GGLohfr16Ju2kYqfvf0/H0rr2XxVO8+4eCeEynAryPta/WQjnLr7ZbneFRBo
DWJ2HAkAQxztOTib44cZVXiAg2P2mQP9qaVfRQpVLRZFsD8f0+AH7mU+ztwfL/2pC69DRYwmHD4P
VVvo0TGHIf7xdU9EB30VHbASlgwAhPkIwX2jSwPi4/BSCD6JyafuehUg8ByuGyViOTK0/bDZQQ0+
WY8T971wS9+/zCAR/UJMrPlY+LdNg2jHJwsfPhNFnvhU1tP4ULkEao3j9BHdg20kd6N4FaqRE3Nm
y8Prl1Z+PZYvmhilZYzLb9S7Vr03oEQxHuyT13pi4RdV2fvliYq0Ri7BTi1yt2KPflbjn7ru8jre
7aFw7gH5Mq7bvaSxo36WHp267PLv3122bE14ZZaGS7S4C2Fcze7Ha3zquqvtOCKHHOuU223VEB3l
baN/cvKd+vxW21GQ8WLolgvjZdOL1xI1mPIViSn85dWOTJkejxCDtcjLvdC79Fy/tharvShbTSzE
y6uzqGvmnaZ9shNPrPG/DSjLoM205XK/4da4KTrvS7e7nkwG17tBkMhlk+g8UuBdbL923WXLv/vU
Eoz9BmBcQlJwPSrP1fD2teuudhx81MjXISUeU+NlTM5DZm197cKrLSfCCFfTghhqjq6KW1/yxYVY
7bk0CGc/7dX5qOq38nzbflbAnoid67mYIR4sTNpkIeLyWk/a667B2nrAO78292P+pSk4qrU0qd+/
xgAPqCgu+JVQRKwpHPAM+1ro/JWTvvtAyr6p+rkpxeMcokfZj+PXzkJ1tf+yMEr4j8IHne4KaPX/
8BZ/U2W/J9Kf2H/rmZgd9PIO9dp8nCgaOqcNvpafrifgKbNUCcyqJyZnhxw0/YtFw7/xTttM6ubK
GrHOcLV8Nwmf7JMTjRNltQHNMMfmpWAdZutlqH+qXbqd0GgqfuNa9Z0aYC3VXn1pSyqrLZlIteT3
tTFTJ9NK6u6k/PvHF14u8Id+jLLakziQlwaObvNRLCPqfHErTxwD2ubjq5/6UlanYZL5VioG5Hoj
5s5Sqjrh89cuvNqMMf6GZW6w9H3t6cbO7754w6ujsM0Zu4OJL8mpYdqzfBl99YZXe3FSZF0ikSH2
lVdKtu+645cWYj3hrla6LEYeu5yFx7TDFnr6bKruiS9jPd2uVoNGsZboYak1cLJvd/JVHnwWTaUT
XXR5dSoy3WIIzCUBk+LnZgqvQgt5R7eZekaCSIZnafcFvrB4+C5sAegEEXSrG5hyk4qMDsh9wv03
Cj7ZyX822lHBGn8P7lEXFQI2p7hr94bjQxJRS4ZESYdl/oTFzmjjCJu1mxETsq+9t9WG7tFjlh1c
/6OfhldVWVzWnwT9U69ttaHHvtbCMuVJFsomxozMk2BMxyd3feriq/3cNkBX3fK1YTntVGmC8PQW
Y+BP3sJK3vY/iOQvvOzdQZgiEaubWh6Pck0vpR/trgpgN3TQAJ5xG3FhxWFwLBzkqTvqkmwzVtwt
lQh3IPQrJeJyWd4UGFIXueCmsW7jM3lYzNC+9spWsWHWoXkwVG1JACpaQvsRX4avXXkVHMZ5ceOs
l6gzOVKxz41PotmJ17Werodfud90CdeNpMPIeHoVtc9ii/zxXf/aqn84O35t7Xevq4qxDcROkvO6
gWUbp5tkcsRRcxKmFBnyvB1j5acVP4g9JvD999y4U+WthhxYy3U3r17TQT326mYqH9Q585omQVib
4Amh41OrOVaqYO3xTRNuPr7bZSf/6WZX8aYW48Zqhmw6ltARk+h6sbxALuWoWPl+/AsnDjtpFUOA
e7oK7/7pWOAwGac/p/ZrMX5tjJZqGjRoMZ+OItgehckXS+u1MdrMGBUc+OnaDeAkAlT+Sa+/lur/
sn9592lEKbzgMWa1p+KIrirvP3mLp9ZY/j1OK5KG3pURX8fW0EEWF7rvFxtp0mp7VylTIVXG1hx1
QE8M9x6+9lWs9rbV4wSp4+F9nPHTvQpq70uXXRuXCWC+E/al0xFFgnbx5csup/W792bFSdsnlT8e
sW+N+u9l2vz4+H5PhKK1XVmplfjYtgCtfb2LhSe8NjxmR3ytcBBXO6+Ly4jZ3ON0FFIHzLD+WpIp
Ls/ybjGwEDXaIuey2P/TwK2+eLfrE9pvA14fl1XONEw8vhZ91tZkA+aVZQ19nkTwSjOM51TIPwPp
tOVb/UPsXHuQ1bryz67zG0ik/ZPF0ay1TlX4G33eYzfMTIrgeiE0C7Vma4VqT63lheZbgxtHWzBT
zL8VhHJTMHHRvObDZbLXPpLvkvpBryimW7yVcXPB5deO5mo/ojbN4x9DLexRhu9Mf6d1N9iu6+au
tPZMCGRYUad7qYQ/ba06THGxRR16emPPuMcwEQVWpoRDz30tPn789Z4IO2uXNESlGRM1h+mIkKjR
Hb92P77ur3j4p5VdRQeDEajVFIgj5MzsoBu3AaOeEkmE2froC9di9Jqmb0J2Ww0PWv8ckP58/Lt/
fh7TWvWymTPY+kwCosPDFL18p05fGXMO028VPpJoEBkfJtBxeOmL3fS108S0Vmc3cmDIsNpy2Z9a
cWA8+8er8OeUwLRWYYMTT5rS5a368YNOMpfON2hX/OFr4D7FzO/xQ2E+LcJIbrvwvymM9FE/aQUv
j/3vH42JFdtvcUlXy1yX63kE2s6ZK+PzX8VW4xstf+qzz5LxU5+I8vuPWGmrkIHTBJT6LTo1xPEf
L/qfDwLIoL9ftzLEpq/V5V1mW10UEbqhfAo+A5dO3fXqEE8ms8v0hLvGLQiF+VDuP75rZXnsP635
aqP+F2fntRw3km3RL0IEvHmFKZSvojcvCIoS4b3H199Vui/qGlGM4ER0z2imBwQBZObJk3vvFWQV
mjLYLbzLvRQqNzJkrlF1g/lejB4ixFiLOgJE0FZZmZxjiYxp6ShZhExj6kQYvdaiZq2p87bg4FIJ
sQhUvSuWxo0kaK4gsEu5OCV+9dW6ie9FKXILCdgwB0BL2LgZmQD//jUI2Pj773GtaSQ3ZDBlhV19
3uruEo5eX6kurnlnrH/CaCTqHttTqHA8DHcCQ1YObmCZSLe7BDMj5u+NzUS13zbHoRqRpBXwNvqV
oGfrlIWdYCQZFBDRQqjUSCBDulXJxV4v9pOmOiUEDivNPEt6mNSfCvFzSfpsVMKdKhEDIOenMv0h
do9GL3vtVNpRCHVBwF1YNHCjYgLy3qt4H0UkGIf6qivPEZ44TKZqfZCGxZ3IdjA1ctwYE8vNJWGt
7Uo8OAkwOgLmzAelyt1messyQlLEl6yQkbZ3HMUTekZ+J5RCwpVaxzQFm7gi4tcNwoyC1PA1cpoL
E6F75i3iA/loTh6qAAy1o24+Yr1LS8smZtq1ZsszRl8AGBIl4tlMdJCAgkd+uV3mH6KuYS18Vbr0
3CpkKdXt9+bc3/LBP6qURQ3CstYupywYGxNnKL/6Vi5j5i+f/HVOCofKMJlHau2qui/NvfkTtmBo
4wjA+VtJkH03QfnF8Prkq7yWdRCHFqEoZCcZZNuBOG/MQXr95cnkJ/PltbYD+FxfWia/iCjgGW3e
cLzG80em7KvsPis3Vr8JlJsOI5NlvLfhXVmN26y9EzCxaSPGMQPqE0FX+Gos9cCmaW1m9Z3Y92vY
Vy4gETBRGMHM2yYsHyNgH1nmAKFb5bLkyCiqiQvIq9RHgzYir+s9uSA62RpdVYaf+hgbN0Xod4ZP
cPf3FvdrmUcHbAaou8gHAY8P+nE33Px79vhkcsUg/591J8iI6BkFnmNuOfF8bob7f1/3k7d/LYde
Il2K60tjxWz3SQPwYC1MX2h1/96ix9r/31tGHl5rc85SOaQqUsGfddjhQwLoGSWrgRl71ustEIYv
1rZPCoprOXOgpITuBfO0S4Oz1t436UHFqNMNX/wyn13+8vz+GOkmjvllKFmD8BnajRB71fzawkbT
CTT995v4ZKRcS5vbfhDT/lKxiMWONHZY6Jug3fLp6ukXv8Mn39C1qFkuOvAiZCFetmpKv8pG7993
/tl1r8oKKYszhYAeygoNV/kKHNX3rntVUIyK3GuE5dKaSzeT6ITaF5vAz97lVT1RVFUjFU0472io
ukZTIJ+GzaCee/poX7zMT779a6ltI/SDal6OW8f6MatfVeHYpCPGLsyEtMCIM0Vw/FVh8cnjv9ax
lnrakzlKi2oig17uTR+h2fdmHeNqCPdzDVszauedCTEx3iVfnTZ+8q0bV9W/lGbKDBpr4kitPWB7
3JREGBF8xtPJtqKgfjEnKJcv8G/L6NWo1cnsHzKZ2c1Q9oWAT0XZW0btLOJ5KTs83KVfWT+6+Syg
pTfjtYIzXmxP2kAMNw7sxLy4m1dBI5FvWbukIfkNMErcg/dV/QCbxF/iC+79V5ofhIuTOW5WNWmn
urn69wD4pMtrXqtcwcIVitkwsoruOZtbu54GJ8FNZwGhLqIfSY7/ToecyyFDXd1UwSnTbwzzR0N0
XM1SRxYnd54SslbvFvpqgmW5Aw5XcpLb6EZKH/PZzY2vZuBPlhLjUr7/MUVOxBg1VseBo5q6I+Qy
X0m+1YQlK+i/VzYjKRH6yyIVNj96ECBJ8xVg4ZOxc60+DMichtF2+UDM96I8C+PLv9+c9IkEnNSl
/97z0olRD/Z03jUclsjkA4S4p8fXXDo1BX2yOXwNORHIqtcbzW56zTXUbVY9SuGrUs84EhKnptlh
LKKvyrETzh8jfmgxec5IDMQ1gEztRRpLN8u8tvZJELBVwDCjMTgyZObBUG09xNkP2ZlAsV+BsM+a
XZTsxfxWqg5avquKg7gcMm3Xzb+6BsLSShJe9PQuXs5C28arrLsHmKeBZZkPphTeGo3Jl95IT6ma
sr/bNvrLPJ7CFH6N+do1+0YH+/NUYAt3gsjyFph5+fJhdLdqRxQxoQskrUJrlEVw5JLm1Irhkt5D
xkF7iDpCd7t7Y76Pq7M83tfjLfF2pLucxeJuKfZ1sBGFI6C3MN9X9Wmu7xJ1pytbclDxu4euEe2g
09jWCLsdg3vzkKq7SvkJOMWGhBeTQRonBJK1P7Nu9MhDP5l1+zRjeiKUNwJo3QokVD+p/c9/v/nP
vqirUTCA8apLkUINY0nSHWPhm2PgapFVc93Ky4nrjjJmlMPy1VT8+0z5L3PktSa0xgwShdHEhcUA
f3dmk07tRgFhzVDetAeojkr6nDy9BKTF7QXjRdDeA0IbF3NjmU96/Eub8ltgaDeasNaGdB0Zd1LS
rDR2p2WIwe57wigSrf47nsj3G6tYQoURVLA2jZ0YfjFUL/2xv/z+19rSegH5BLAMJUmmcdbuRrU/
TA/KtCXRhZCLLwqCTz6La41pXCtp37Qd9TuZCLPL/uRbn9u1rtTUCwJDqotSIN0nhkvawb+v+0nf
2bzWlKYZULbfApsBd2qTFJ5lvBE9L7OkFELq9tLtFL4rxns9byuyIAgfckeAn8W8apq1MeGXJePb
AO4dXxgjy49mPtLSyAi76WoC2VVXLY5Ce8SI3kheB2FbDDIvJmfcStZF/kswq01fFMeqISlG2qaT
4ATmsgphVS7VQ9ucskvS+MEIT5py1CB0aNo339RVzWDpAuFhAXv6uoaBujdoYPz7kX72CVz++z/W
x2SYpFQN+YIl2dPf+/iLIuGzy15NOIqmK8Rpcb+iADBdfw7oXH3vhq+mHHiHldALAYcl70IoHcHV
fiF6/aRSuBa9Fj35hyOYvV1rwgNkpxzppIUMXzxn6ZPq8vcn/ceDjgqicyJIcLtUIGklMnbqiJkq
EyGud90qVH6BCnWCYiI9pgHDRnTq2Im5HdfJsYOiAjLu1SjiX5Ygfm/uvhbNLkjXc0wO8y7Xu5/K
E+EbP7/1hq5ls+EYpKomjQvKddsgTPerUu6Tb0q9qvtDU44rwroRflPORm7063u3e1XHxQLHVUmK
PkbWCQnZflOUbF7H/ZVKrtdCye1CHZrMVf/l2cdlcfnL2qBeDdlBTHqC07jhjlg42Mik6T+YuWJX
xT4lnC4cPoqZjUXnJrXgqNENjUwnUXGOTreF+R6R2ULiG35f+VQmuFCy52oe7kZslF0WuKwyQY6j
T/InUyLsrFy3iN6GZ7gTS3kOaz/L1r3kLwO79e40ts/QIDbfexFXc0YCfkOBBECR8qpU23r83lR0
LdNtZ7Lg4oXHJaSncPDF9ovx88mAvhbpRoOSEGOkcI6vnkZtTu2UfD2LFDyC9clpib45mq5KjJAE
oh4zHtOSXLiDQUKccf+t532t2i3bRRNJ3GY8Teu+dY1vnnJdq3aFMgCUbXJdSdz3z+NXfodPnve1
aHdSlD5cjAF1e3Ov6yBlLgE2D33ole3d9x7I1UyglGQqAeKkN9jlh76lBdt/Uc59srZcq3W1egat
JHPvuvJSFyQzKfvGtL5YWj6ZF68Vu4pWqGZ7ufiieWBCWvGL635201fjUa7UsKtjalAtedGtj4zj
lMaIvO8966tlPAZgNo0kuu1q3NiBo3510589jKv2nCFSNxslqodupU7rovK/d7tXo3Cy5kzUe27X
CN5Caa+G3zuruVbrLuTMgWrsmfPI+RI9Alm/db/XWl1zmegEiSmTnuTKra1lX4hJP3m81yLd2cDY
qcCI2wV+cB4evnezV+Mu7rVGXHQuOuwb76vAj8/u9PJV/1FvjXAZ4E3//53S9vn3nf7ue/9l7f3d
WPnjqkFbsAeQpmk3apWTpCYKk1z/MUq9U6rtNstbpwh2nS6tEtCLKSE0cc7pZ0EknnmuCEMiN6/0
S3YYyY2AWK0oDnXxmFfPmRquxyJ0Y21x43B8Ryzn1YREGBnRCwFcoq5dnEyRty2RB1r8YMbnBMdJ
s9GGoyLTQoHVOvh9pTlG85QN9SZXaE8nLyhEwN0syiYFSmSnOlh00rvIRyVcUgD6GqT5ZijbbUTe
lzbN1aHtjqNcbM3O74LbaaKhsovCdZvJvtwSLyZN8LA0DXQ1lBTY5edlLHex4M36uJZZUewWNiCZ
YhurHDeWVfhqKPmQ31bFaN2DeCQvLgr1dal8i7iqmpfAqj9fcxnCHQ7GkqOi1CWNv/oqo/yTye9a
PVUD9EiALV38FftWftYNouLEb4oSruVTBOLHFYAiDlK1n718N+f3//48P7vpq8mvrVIx6bIFd8W8
GkzJU/vnho/q3xf/ZECJV1NgmzfjrMkhyww+xsSN1S8OPv5+0wR7/fcNNvncVIPEk44Gn0rczvPV
pYr6903/1tr+74A1rgVIDbnYHQFKrDOTYC8KtAFiQhXxsYlIsysGp+lJ1oXpnOey25sfgv5coXtN
WyBBhOWr6lc5J39/esa1YikxQ6lLdCZ60XwWysf8ezUL0eb/fXoxkf1WiNphJ1ePrXlS+u+9bflq
8Zf6dsqTkelTWYUP849/v42/PwTzWs5fipaoRFbModAqPMxffD+X3/R/3zDZ6v99AmpbWXU/RPPO
WCxXpae9dChkBB3t3xezvvHJT7j68rUuUOqxxpqhBPqqIAZJ1CY3o9qP2/tsfv7Ws7mW5sfIStUp
4YFnG0LPv9ijfPLArwX5qRToanrRgBL08FDzV/i9Uvl3l+OPdVBoRY1QfYHTSkj0uXJbYa7493P4
+3RgXovm635sJhEH8q5rNv2kcoSELD/5yqLw2QO5/NQ/7ht9n0wmLfddEFUd3Ym40L5325cf+MeF
ZQMGejgxOybGay0sN0CXbEKv8i+eymf3fTUc86BuxyLm66iXUzsfq680PZdJ9i+DR5L/e9vCXE4p
kbDUc2bgVKjUOBRyUlw0eZA6gii6jRx7zVf+70/Urea1pD7sy0UfWk6FlchfSMLtyld4mBeyhj9m
ra/mwP1U3YMDS1OWU5n+TNDqv1/QZ0/wahArejmObczck95yZPPFzPDb2fmX53etum8SRGYWecy7
wgx3Ue91pOr3pIUXdNSDLHbruVkXquaRkmvPeemJokCnelOpqE6Kwp9N4sSlF67gjIWfmo+5eFrK
bRriVx4eE7PfhLhSAhSEgTT8GIe3tL0DJi8um74eVpNhgk38KRhfRUv+Nnr87de5HEf88RUnuTIX
itYsO0Wi17NVUYyXVe6NRKCJPYSE6aCmmzk94V7IW/LVpZtYvv33+/lkkr32AySRhuU5YbeZR4c+
vATub1r5KbN2I4nH//4Rn3wC164AiLV6x3eAJORxuU1X37vo1YzSNEmbZYo57bKUd2l4A7nu/76y
zL/+OjzhM//3fagjmpusLKhutcHuekcuf+jjPhSfzfZ9RF2YK+twOKWV5RTG2xCFHLpv0ZCQCdo4
fUq4+7COwr1J/rgePI3Gk6lvR+mZL5aIZ8E3pdJtBbyMxK1Z4llq94ayUfi/9OciQFGvOb3S+EvZ
+wICv1Jfk++6bglDg3Bs8Vem305qsK2saic174Y12HGVOroCf2sia0X9VWrtRjbuhcY8lh0qSvVI
i90DU+ZPYuXLMSkQZexCW7pdJtlNq20XnEd4B5Opu0ERuKRVO42wDgy2VnqF/9u0e6U4lBbJ2mPr
ceTsYJV3m+Q2pzGRLxVhwYUzhONtVIkrTXgsql/kR3OgzZ8sf7QMJzMz+BN3RbgNMnkXXJATynlZ
9gibHULWiWu1DeFQllvwuU40Kk43fMzC/kL4LaW1moSr5pJRHox2WZZeHfwSx7dxMm3VQPMpJR8V
j0gfeicE3SCAnM7X4ph4TV2uU+BZ4Gwnu4K0Co56My2tP4tEGgq/xnw6z8y6dfFRi9u0a9eK+Tpe
lLdxSQt3pXGWlshPebWzxl+xuGnjR7lMHBHAfBdF7iwcJ3PwQeU9tsFtioa/afJbLcf8ywCG4cKW
ckUeAgxf3dX6j7Gs3KKr8CzKvqidraS3Y+VYZ4sNHLWwx3klhdYqC0VXMxpHYTYSgsbpLMgE83ua
HNRK8mWoqBXuB2mqXDNeXJXw+fxAx8huJ9MPZlgfceZYnNPJ8q5pUuBxv4w6PqoL8Vm4OUeF5HsE
uq3moMW0FestgwYbju7Y6P4CXMnoc4+FFDVIK7q15aleot5p8rm17kNy3JP9kJ2HeTXxx+7ynzXh
Eifp1DXJkg9VeuTvBX8f7kGoeku94uS0sTwnjdyEvnk+whU3fAhZtsw+exiOAzqUiPM7/Zg3u1p+
7mYy2TnWnYoPU35p03elfTVNfwhe5uBF6j8y/jdD8lOi72IDSkMmHLLES7JDsLwG8jrR0AkDsx7O
U3aqsqOcbSinHYEHKlkB3mXUmG4wHvL80MTeKN5a0F11nCy1cAzQUiRR5YnziT7OKhTqdW2Gbps/
D0nB+oJTiuqiec2TTUGUd5DNBBVOK1EuVh2ItAnTSyRYa7OY1rl6QhAMz/GowTHUO6frvDHHUp2/
mdp9MZeu0Wbu3PT3E9FlMj0JUvIO1EleJ53ykBtutzBhnTx9WsqN1k2rIdz1pezqYW3H2rYpBlvl
I4XkYU/MOoIU2NblYLZeyUxEF4ZaAu9VTZFk88jHBIh6a9EaQWCyTI4pt25t+kpASjljKsr6gxWf
NfVkiOfcRJftIkjnTEzqI7IT3ozmRpKnfajKt1OGCkVRbSF9TOirwiQWCs522aebxV3axWsw3C7x
ER4BqQXclgIVbtbf5tXPBooGCKltkkE8VhJfUW4DM7eztLFLgZAQDkimVkFpPtpyrrEfhS043lvW
bFet6hn1i96kOFvRn1eh24XTQ0YzpS8bN5HuyOUFnzfajfXQt2igGHtmSKo9KeSGeUx5Alb+FmsI
b2rDSap8zRm/I5D00WNmVrS9jtK/bB5UCV1eG6+nbKPhO4fugt8AoVXqNmDL9btAfuzj5igTPRni
d7SQdchKtUJa71XtazjQdyna50acfkgo+gxLOEwti0CxZJfsTKcEKBI0/ToRMydUuk3Djmm4YArE
6qVEAp/BVhERSYA2dCvzkt2UAvu+nwFrWH2wmubebRY4PIW2SuZNm3W7KlsRv98JtIh1v5juAL84
Q+IV/S5rn0f11NePuoyBHxD5Ey1UodpqFDz8E5OV24rwWkQ3I19QDWR3QaRv1rmdIKlPlZPEFyP3
d2HJmbwcrvTBjxrPLE/JSKPqMYnvVAZLBKFBDLaBbO04HHMKK3H19HUqK/LtAZsUUGUiOnQi+mvJ
q8TbQZL9hJVvUB4U43ZpEVtmbgY7ea6fygCvp5XykzZjeCiL0lNrmC2EnhnydB8rr0WzlYC9KFEF
YJxuHPYyVFok0Arja1v91OSN0lL0VZtSu6nCdwkyjoXKaRrXSb3ush9St024pTLcIpba6ENHRbgb
NNkOkvtx9oWhd+fgEQWRVErwumUbxotooL2K3ydMdtZ4o7Vu2N5ZAABMuConYdj2crzpuluaPSyh
2Ty+L6pkw6vygAj62cJX9KIXby17qYhk/HY2tgNTbFIRqJBs5ARX9aGAmzkbJcVXsw7LGcjVKpuP
ZQ+UtGD2gi0hnaW09AvSYGtoB4GR2FIYerF2xgy4ycLjQgc7a0EF/dLJMES0I5aMfonGZ+PQJmRn
pJHQF2LwK4rZqXLLvsw3S9k6Qdvd9yzy7U2erubwBCd7SvcRNkuonaLisxijHbtQG6BbuyLMUXE9
yTtNfVj6k6Q+StlZyXqOx25qAQEXBuZeBcVyGkxzJXEGRQ5GwnI4Rk8dgIdizVESoQ638fAgsPY1
JknqXUX+8dLQvOVnYP2wivAUhmipE2HXdG/w0BiYqj0OzUYGR5ggLCtFb7AoyIa1UfYHM4OA1OWO
alIXLPVJboKMD/qY5ZxDULXkaeoSL+yE3Ybp+WhUu57ZqawqJw6hWFqtL4yaIxsjpRaxqsXgyVjj
++rOgsSWDodkbH2rEEjIAzIRr/CRnSOaVxGcrJZj3zj6EOdDKu/y8hdRkYJ0zqJt198FoLe0+qVb
Ai9sz3HNHDwdqvhxiYnEXRrXVLyOtrUav7T5UyKv0guQu1/1+GvMlBkMzokJuc0gq6UcRSbwjyZZ
Y1Ry4iLmIzLclj3MwgwwPVnWfWasl+5YA8qoY83P+l1p5UepGo9piE6LYKBJiPc1mWIdenshZn3R
J4Od0S+cy/5UtrcVJJQqCNx4yfxoqN67qV5PPRhSSDhW45RBvc9HCPbiDcUhU4G5Qm2jZ29yXtpx
HLsXYEZbtitJvkf9Yxdh6izmftB+yNImDy7PVTm3gWwPjKG2S3cdj0BnhxGD50hgfqs+/K5Vkb4v
rG851ctCTa+Y9CD4iBUq7FqJVmOqufL8Q2CB00kD7pvjHL6VFNPAkXojWi885aIGR6Etpx5WXaGq
lwFgRf06bK1Dh9FJ0X4aTbtKDdMLBVxhQbHpZtCvsC1rvpukKteZ9DoVlatnHYWAIwHNUWzoVV7T
xSsp1r0B8EoD4TzDTChcsjC2aX9I9f4u0T909RzogHHOFKBd2/pNOXpLCpYWeYkEPjRZExLj6D3Y
g6VnfseNkh8ySXPVJLJzXTuoZeq2NbVhKa/zCuLXkvtlxsJWZ35bYwfTJIYGCHam507lqfUytirV
H7Sfo0XW38zBw2BUT4pxVKaHan6mZlgP4vgKDIIfr+xCKXXwpTC5jei33ufKF0MNpmwIYu84DYYt
yZTzPR8jZXlVD+c4z5xWvinG1jW1ioHROQIFVa9PiLRHNgSTLxkwypTV0hf7oQA8Fk3EO9U3DWmV
USOdVY0lZ+zttk53slKwFzC8MNnFtRvQi7AgJ7WD6dQ5IWG6Ske4tC+AV7UxAS2B/BE3dUO1mHKB
nIfStK6WrhZjIlW6Os/9qa6KVZW2h9gonNyM1sjIHYH0C5OLgiLmnRIUrS8c8plrpUr3A4HfCo95
EZa9VaAfU7WXjAm1IV5Hoiha5I8Oo58O0s8q8007brQpcyDu2ZNFhU8QjaxBwcqn23QZ/YLBeeED
1zSeBir5KY3OpjQdlo7wDUUTna74qRvlSY53TfnWKoGnmzKL1+jqc7s2WlT60bEt8TiZuyoVgC/1
Hkl67G3xuZU+0cZ28DEEsRt0j71urcW6WBFfvlOsLb9HJj1FYHOieWVNnqJMXkDs0KD4c27+Sgai
cqzCS43Jha9TXRzT+37sVuW86owTVG7bxNVXjAjV+/5YA5XSx1tZnv2OHlApmjZJfKsplm+aKt/X
HYLIBgmrycaxcmU94nDsoWOLGOqPYVQ6NeJ4KsckDDwTNlO8GNhVx81g1h8G2eD22DG1GX17qKo7
0ltsXb7py/hHrkbnmZkGF2RR+/ESO8gX8pxc5GlfAA8mOqe2JWbtuJ2KTU6wTKeUR8vcafjECNix
R73AswVUUTDXQXXbNocx1Jkdge39IJivsiuCPNM4YkljBxR3SPiZxckEVnrpOJr0eZYmdKR6Wkli
6aaNchjJGDAkxWVs+dXyUOCWDFl4tfGOGEWvMokqD8r7UZvuRfK7e7g3HPpgbPRbyc8gbVWLYKfT
vLeE0QNTtoIVgVDA6cfAq6Pe1pN7KcxcQ7acGXBRyUZyBKw9MgSnoPD65dFoKQly1cl1fW0l0gV6
KfgFIsicqTLtyN5vprOlsLpKUufWWvC4AF7Otei4qJYrixsxTc9W/WHWKoSg0m6VyV2wJy9ozadJ
dTo2C7PZHtX5flFOxRjsFijMcsV41HZWcLOwKY+izg8sdsEhjLdOdeDM+EBCwU8M+6pUP1RS6Unp
r8tzp6yM4hhKWzKhbUt6kePHIboZIBhb3Z55CzV7Ex9qePJ93aOEXulE6+vifC9EiRMEspOW2Zlj
LuqHyuaY1wcsfaMk0TqYrU2Xhgc1H1daKP9MqVD1IdqPxuM81JxWUTFYOS2YxY4bZWXlsVNgjS1S
Jg9d8BUr2sIuYnKZ2ZDTYCC3jXBo2VYUEnjy0K7YS3DIu9IDYRfoR4WdRmtwmDze98YCn4Ztv7Eo
fqgcBh0D7iXLvpxsEHGeDIhdMytYimSyq9IpFqLDyJHxKLoqVjCBSgdMUwjyUJABDcz662R+WFm0
q9vUluIfXRE/cCpzoitCeIO0LSJWuKw3jqba3EPU9pHbsVs4m2V5qqKbZLq9bEydnGI47hQnGQ9Z
wQGzIR90wHimCmOPqWeudqHeHKuAZWB5IxbRMeCtyYXgLeZrQk9xZBTRN0KPm0UckQ+LnXFCXLyW
Gbb1Sycnuu2at4R2DdxoKrPMrcMP6Bf0tUKgjhh5CaqflbcJYaTMqa9uvQdGdGcOfMGzD1lrrUOs
smplH6WKW+kAbS5WmsaLcg3MoNdwZ8b4URpg3ltjrVVHOo6OxKsnStwPzXUE4UrPBscS4pVO600d
VDb4jAmwAJ2JR3u6TDwbJWzXpBVp3VOgN0yyHwsTZ4flMwnCYy4M65CiNVPYT0gpCuTEkePsY6pa
B2k68IGbS1tEYh0b1e4ukddmfeTQDRcM0WbFr7h+s9pgF4udL9WsO9J8hlnoGdmHsPharq1kGIKm
4k+R5URL44t8tYlC/Tlpa43qgb2xpCxeNC/MeaKyqQ2TfW3pJnm4zrPhXFivhdQfS7pRmqbY/UCt
HorHhVvrsLe2oBhi4xm0nmg8DUh0QuFXOZ9pa8zmneam3hj/bGRzb9EVSo3j3FqrlJqqGFNc3q+y
9pYH25FOe7Meu8JvVcim4M3TQ0olN7TPSbEpaWKovaeJhwDqXocsdox+FAQpJ5EO8n2xm1hdLcvH
RMGysLucCONW2n0qjV5NgzghVEnD7kR/Ddn2eIL99tQQbNmnxTFhnq4z4Al5tolqHC3WYksJcrTq
phgmN40Vu2RfukyAe8eL9nsfDuYetOk6p4TL9dC2pte863dicKriGCf+qQxNF46x21lvaquSmhWD
Jk5xZtHXFGG2isOmU9OToAEuLT5yc3C6YPCGmuqvbN10GNwhjOH6BLQrH4IlWFumb3LGpUP1iY1s
lzePVQGpeKG2KrVdb2KpEenkdpd9pHaABLgFu4wvwGkMtOl67ggZ0pI2d2Z06laq7quJSRyApR61
XllOtJokzA+jk1MVTLVKxw4hKsCVeuADrCV8LziVqZya8lfbF49GeImmT07hbHiixqwB4VGrAzev
Rv7R3o2S2onkcT+afCh5ug/n4yRnt0k9nZupwGnPJJYIK1WK/aEM6APg7S/GdcpU1RivBhy6Gv2L
yucii5QhQszVmDf0pw5fliRIN7VqPWqkutCdeMCl65D1fqgX6yEtxo3aSodOHQ5zAMITKa1IZ1sW
NnlG7D4NyMs/noDg1KXCM6bEzgZhw3Ioz03EHpNyLBwO3fxjujU7Zdd13Ys8IkWR2YX2wbgK5YCW
bqnhBxbuop4WW4MeTaI5okXyWWxMqt9mYYEnk8EY4vU4N++iVfk5HOVaxLKXq9tcErwO4Ks/5kAt
1Z2G3GDWQJeknhynsIg7zP9i6M7ly9Qiiq7nIxhktxj2JSEd04tiTHYa3Gvhc9hY275Kd2TbvUQL
M7c1+s0yO1rCANGfzAHcjfRRD081fA41MrxFAKLTBV6UVl4uj6e2ySbbgBvNpgR1gAtG25as56gz
wRQWb9OIdFcvD3OtbaS0IVFCFFI7MaAzF5xDsREamYjSBB38yPc1Q2kVHKPeC9K4Vxqe8XwXzntT
OE0Jr2zdRoBQxfAhMbxSp8y3OjAFJlkVcqm7qtYAc1lEp25uNDLceiEJKaI0ZwmOF2D4R6X6VVOB
UhHovrXsM6ymW43s+yPrQWxuQWDfCHXtWam8LdqZ/nW9aon1CRXUUNOdRbna1ta2qWT2Znxh5mAR
GFTZevw6tneAYI+BJW/FzqCzWZd212jUTEvpCuoxSTchou1Lt24F1nctyzfqcozQ4psjJEggDZ6S
AYsOh1stxMYyFG/mxdmY9qvIkjkE61eXPwOLWSmcVdX8e8chweXPF69oUC7eQjE4SqZdYVPr4uKy
7yEtiQvnvUSJmJEpqV702BuRuBal3ncUDO0S3RhgXwUtopeqfUxQOgNEDVmbm47e4WnRz9gZ3ZRj
nXQ35jRhGkrpSWnu2tLwp7GxR06dg0lchT39J+sUxv/H2XlsR64kafpV+tR6UA0t5nTVIoDQilpt
cJhMJrTWePr5kFPTnRfFIOdweW8wodzd3NzsF4ojAnppxMKuh+YWK5fX3IJ/UKZ2k7y4tFz7X1p5
Z7hvY8M2KRirWsvXhUo5GK2PNv9p5HeFsUuslj23WpbdsffTVYUBstKcdVNYGfx5Pr5zOl62Wr5r
qmZdWaqD2CscCmtBArCvG3ykjkUZrr3hJR22vrZPZOzI08Nkay9Wy7yTFt4oOgJVA+zqTRGupiTj
a2lAzX+tmPs5JV6JHptskYdnFIwHuBQSqC/JXwdC+RS08kPeaTHLsVtT+rpJzJ2Av7fhLbt6O2jj
q0jaWfY1QlMQIL2t223cotg0AsKeqbjyA6pUTbNyJW0lshAGPnbj/+yj9DWoElZY7Ah6x1b70xx6
O+vNh0BBZtIyolszlGwpAkwvgD8bQ/mIIMzKw6LWkHdtt2fb2DLB13UpbkuJOBC1v3SiVFblm1G6
87Au0Xn+gq8/BA0lRtdwBlN9resWpFxwbXn6QmnZo7UUNa2MAtI4ppu0NRPHEFWnH68xCpJsi3Jf
3w/LVAkOqLZc4xlz6KroYOrjxg/krSuIGzE1OdWpBz9IryWAXHVdrV3OBG2iroqo3agtziO0LaT4
6Cn30fCYhW9W+BZ2rx5bgIS2SXSoldeso9Renz3t1OnXLWc2HNJlj0okBRNBiJfR+BZWj9bwGDW/
euhW6XBS2w01fGCCormigqr42lKPoCkcp/Z1KXlQMK9oKEpYMwvClSdfm1RlLHEr1Lu+u47Ko5ef
1Pgo+cdAOorDWy9Pet63TEOnzaNVIwjXiIKmhKZRDO3YhZgcdcOTD7GzMk6tdsYMVDbvCj+6GXQO
pEWyjIvW5mP8zLK3UlvlCvDGih23X/autewDm0hkouDi3+rkuxpF+NRH49NzCiW3R6ApCATuDJUD
GFxZZafEp+l4OVhXkXAuG6pH6VFwlZtRKQ8aW5qn0grcIEtO621dadCGyf7HK63buskvREqBWxwa
8U0SvA2+9Ou8O4bhshIe+uC+7G1Z2lEqSFGNirpJp6baY1+eK5aT4D7L8T82p/HeN4ZyEoJTVZ81
FekSur000zyql/su2qWNqTyHo7yGXbSPsxe5tw5Kc6NWPVrMqYgajfXaZM1Zw2nQsdpXTXyofWnF
SWvlWfhp59hd1cu0/kHMvx49a6MKynGSx4mba9N/TBqA7c29EDzgrJ3Ut2buhLm5U/2dSWq+UY2f
QnerPafhViirZTWo60o8SckZKj9tDbtamy1wU2/puQj2VMrdkEh4nzMIbsG8PSlxex1EJ6Pylwik
r2PZfdb9a5+IIGJsPpIj0jDg4GcGi9RYl1uOMxjO24152wjxVlA4/4jcKMeZ6Q6k5FJsqEoKt7n3
M/GSN6vIlmNrHfA83uvyeMDI1i6rSsGHGGwvAqwxebgVmEuN8B0UK53mI04oAVWA24gjqZqGq67G
Qqc2m2Xpg1vyFTzJ7/EFRCe4oue8F+s3uexW4KYWMqWPmEKGlohOLQm3ff4T+lVRUcvI+SUN75su
uzWbW0kUlp+jCT4GPxhzjTDV96qy6QAKxpUjpPTvv9Aeu3TdGTIp7JOM/Y/rmtWqsI658S1kvDGX
BRODQMy0geuGNDKbjfhdwOQMLphiYSbnJgiwoURMmiH6AgB2geBnWDOAkZcUSl8nApuSom/D4KUV
2qWkS+yxdGRldd1Hhe3h6Z1Y76bb46pe4Z1N/80qHQ/Ke/pDj6IvnuXCmMw1vWD5a3E4vWOh0Zpy
ou8N9VyWp4063YwyhkRMTgOtLBrg35qb5oQJenu9CVKv+sffpP9ljrrVBkkCY0hymnAZfAX4+Rga
aszldwKlNCNXht/MZpNqyVoxTxzbF248fgH+uSBQbZgzgE4gerXQBhhSt5T7gsJuxnrt5eTYNMdb
aWuE4qIX8CBUlC0nxn2gaUtVfnRxdS/Hc2rRW2mJw1RGJDc7iWV7rpMvmBoXH22aHH981LiNRtH3
QBwnVL2xi4WrvkF7wMvzQ9T8pAe9LZpNWt+D9lH1Y46Euo6KhVAYyDhEi5gzBCchXAEPbnIna9+j
7xpzuR+GI6OYYCFTmzjUnHFK/d4UmhBUf7xtYSZNVYkgXWtas4P83nxPl33ym/7LhbuszIxy5MLq
WqgXePh873ln0cLoIkkVLB3JRtkWFY6hzreuO9f4MUo1Krqg5HEH2fFAH2qUQb536Rk4EEc8OR0b
mIhpvRfjVdB/L9LP9Xx87ARSrx2GvfQ2PmY/P39Y5WM8ofFvaj6BLBjaYBCOVdBZwDxabVKjpXzS
jwGN6/gcJAopoHttCVPPGmGQkv5iFx9y9ZkWhCAc1HAXkE3kIbZYsrqlE7GKcMotxp9pi6xs15+m
7nwgWutWehLd17a4sWRxrQt3vtcCiNpJo478MIspkW4+f63pW/87QNMwZvHGkENfkqn47+PudkCr
pCtbvBiq7lnJi9cg5xV9t//eFJ3r/AyRluhxwVQywvNYrgzz4fN3uLA7zSV5lFRtUkkNiPbeIQun
s8Ln170Q7Y1ZCNDVJkdrk2/TChmBGBdGwaWwZOIA/pVA7O85+dH3n0WDNhQVsdBYA6Hs22N6nWYH
Ub3L2pc6tqgyujSQt61yqLKDEb+k1ZltPUsfC0EA6BYtqGJSuo7trHhL2hdLuHWNx0B+xl5dHyjY
4qiBE3o1dS0FZHY8SjtZvMqKd4U+KU7Yupyznd8H0YMWOGCZFyYtm9BaS4gvGYVv18ZRbtZGdyVS
RxR/BOG1Jr1Z4zPVZ7v1z1J/NeqTF9tVUlonodz34SnIgB1kBU3Gl5z6jl6UV16qgIsEwePdIGdo
liMeu9ltr4pOnjy07q4An23tvOYL1vcFTLhhzCKhDimsDhs0iSZtDg6DAJ9o1aCtOfQU+nXAj5at
eRKOG5mTcxJWKb5bnv8t+TmcZf8a3qveyoQOote+L46eu+m+glJfmORzzUU581RfAD+wb36Zd/kX
e/qloDYXXBwCITPbArh+2j5q2IsCBaU8ZqO6pXowfyvKcU256j3JkQZ9IYojDtN0JDzDyautH205
7Xf1WosHioZ8bLoahiYfvWx8EoPqbKkpaAP92kx9B2XBtURxuQ/0rTduEk+x/SQ4DNSTI+WQ4M0S
KF8xuy99q2lB/7F312rcpWMkkRPsUCDovqdCY8xltNqKbnbpc9ngRDcu+EoxZQq1H4SAuYbWZDYQ
JQkzxtVoy/2EOLHRy2/uhbry108RVF1TFmjP7YMRDYZlEn6RqF566FlslIQExnXOdX0vsa2WSgdg
ku573onGXK1JxK4jERtEy6U3uqPfO23MtZUqQU6ruIcrYjy5d/qPz/eIC1NtrqsU6V4ltMB0Jm2S
KnSqb5645kpKeldlbjd9gfFpPH2l9HFhQ9Nmx6KkQadddRNyOatYlxZ4dDBIhghMwqyd732P2dJT
QwJKFyv9PntpnPT9exedJSkhasxiYDLZyqfCWFLF+d5lpzH9I0wkZcChOyNPBMVIm8t6/vyyl77y
bMnJmlcKnSxzhFOajQEAOPFy26iUtRJ/JcB76Raz1RfJaGuaIHHRlacp8d7q1yFG9Vb0hXLRhVR3
rlzUiKGvCFJN/By6Q++1Cyvu9iblzEG+gszzvTR9LmAUxmqn9xHKuXICzHxj1d7q8wG4sCbnQkRy
obbNUElw6h+8O+F7E3suQqSrGQ1bkRaBJrlbivpw2j9/2guRdK5CpLse0pvTaSWINhEgJ/KrzE+X
n1/80qeYLUfZwlI4ge04VWu7djso3/wasxWZD6FGZZxPXFWrYcKLLz5/3gszby5FhIRBIaMfNmAJ
Byi4Rrg+AjN3XQzh0lXHL25yYfWo8wWqR6ZXh9yEsuiE66C/oIL6UqrvbTRzgSBFwy/Eq9B00Isq
WOiq5GTADT//QJcGdHZe8DRTihqTAdVc1OBQfvgia7503VnSbKInngwDzyxrTvcmhOvPH/f36fiD
5GauCaTWnWZFVtfvRThhA5qAIZi03juEqLMK/c/Ra0E8wiuq4GoMhSP0IhSurQ7mUpQXOu2sOAPN
ddZlEwAwNI/CX4e5QtMzWXfjvZoOU6d/75uyDVhyUgdVcv/eStSlOejrbKQqq6wlvXUomNkqEhpu
+mNiRwiRCFThZeSQhZvDQUewrx/jvSrWQDVvK6DdgU7/HDXZxHilRb+UOGV5lPp0Wi5+nK7HuN/K
dbms0fczU0cY9UPsDVsr5OfmXaOZWt+PkrfyYSa1yVWFnr+r3pgyyIREho96j4Ad6IIvshDNmMb/
o+88q6VAFZYkctMO5e4aru2D299r4I0EAJSZeZsNfB/3pQuFtWwp28GqV3VU7oZKp4exM+qBvny3
SYxj6qJcDj5VRbm8t2iV54vW/DlVJaJsVxqQieRsPUmQ9MoyAgbgiTuggmtPhbDDr8N4LqKfofwK
9QGGw11K4zBVNyO9575Z9So4ltFD3tDpisQJwHkH3VsG7wsJI1utqkUMWNjoe3hAG1UKVxHdjRFQ
UkyjXvuJa7Te7ZXmuY2tdWJ2a82nSAJCe/iRyT9CnEr6bhuCy5DOdbwSLHA39GwLyS7zbS//okxv
d3pzH1XpORfq/RDRVGrpVEJSrpTMLoGUuWBMIgUN2O5hqEBKt1cDkHkv4UuEJ4OeHAQ1MFKooAXI
7gvNTeUXYMDUTeyrdj8IN1kN5vNVkoZFw2Ez97NVNEYPPf7fcfCQjf0yK/eKvspEevXoOTZS6Rj8
2CUPI1bIndZdCzDIC5V/LActCFlBdBQA480gL1gGuX5CB2vR5xs9rxdldY2Bhp0GzVJR3+LioA2a
E+qprXTSY1oV0BTBpPNUbaD80JFxx2pqE1iorndtsxJHnK3hpCR+ddMX+YT+UrTqZmhrx4RJ0ciC
A25j3QdX4KaNJF3GCJQbgmR3QbttQeF7RmxjKznm2E7441aAYKWeMNhzYuDolhZhlGHaEo+gcesC
JEvrAcWaGoxLWXUd1S23klut2k5H6dTaSVA9LbeHU5UsfaPeNPTa6sBfxoAVorJfF/qvunVXQWBt
UrQ1ZV95Sz2g0xC0PBq0ZiIu9UB20vh2KJVJIsbWBaR9y/gUyz8D42qAykCR1KYcAjTVwj8vsU2j
2da+Zg8T73B0ARM9xVZ+bY5oMtFB0RYCfARBOFphfcxp/Bb9MlGfBux3x+BgIH/XbDgIXVEvO5tj
d5CsG8l/7z3YmhKQhBxku5bZvXondt3OitZUlOiLumsNvAW3XvTeii4dGhy2BQYdWJBVYeFw7CQR
uFgKCLNYdvF415gQggpgo6K6SBkxNX0s+0eRmQg0qqdJ4LaunbgZUKlkUXmCXQ5okGD7MlrGQuke
0T2uAt+OeigmCcjUMVl1yk4E5qDXPnA2upY5aN8YEsBrFinQCrdFqCx8Q8EnEZm/BGZjeQiGfoUK
FNKDyzC6jRIT4MB7q5gLHGqkaiekkNOpE/UtA97qtoJekCLeaLCuIe4gHy4jn1VpL1WWrHy6GWZ4
lww3lQjA3LNsBgOM1V6GMWyl4O0t5jHFyDp6FJISZSIFLoa8iTvz2tOs29bYA99KgD3nwa5D0Tzv
V3qpHxsCtFE9CTGcwAiuaFA5Yo5Yc0hqheIWbRPQs7EfLeP6qddYnw0wHRxHWuUdxUZbFiFgDaqT
a68F6Na6f6j7dC0GBr3X68hENtPcAA6S6shufLwjJ/JjG+2y8SyxhUnBY9WAig9fLV3d5LkO3LDc
WIZIda5dZFA5Y61dCCKLDsLPWU+us4hp3GsLE1y/aG0G6+ga2LVVBorRmd3W96YEehOMvZNF/rsY
xjvPv03or7OWpg2x0wBAGY9qlxIi0+VYe48u3a4aWHBiJUfdezE9oPBMuBr8XIc/zGIANJSzREXz
IQTpkWKhk0XjlV6I9wmY+CGBXtynxOXQekkEIqLfR+U67nVHr3u71Kg9a2X2XLb6thUPgFJ91GLQ
eIA6jAKpnq6UYF+3P6TyGMRHWXw2u34VZuzKPU3JapLM7fayyrb/c6iLbZUr6yi8AWu4HNz0yAnA
Vhk33GDK6FbL0WSGBlhb4GtrmkduspEM61jKx7b8UdCR9zq7Rrxer9Ex9PLlYG61sl8Uxn1tvlBb
csKgdQr9QUt+KfptGz7jG+aoUEk8ko4m/WHAYxhx3pEr47oMr/IKuxTvNiwfkmDFilp3LlfT4uDo
RcNVhydYIOyizgBLRwQGg4u2qk3HBSKeViyisIITbO6qVLS7BPBAUoXLJrxxs3rfpvA0wOLowLwL
sJs6mQmHKd2ynt3hRoxScLgAWDz/zhtveQxHBHQkmu0PpXUPpXgtqPddsK6pCUOl6oNuGws7w6Um
bB0jWkg5IPZJLiUZjLcmY8dp3zO4ecEQr5KmP9QGVDeL9Vs8uZa07X26rBXIToHJGosifBl3odGk
myxthaAnFe5I1G605isFvQuaFsZc483HPNGFENPtreFUV5ITEJurEmZ48UvtwnVKalUDdAnKFBMo
6OzwB3D/XXq6YHc+3Lfg1ygnN5HL5ubelkniJJpHnic7GcszzKg7mtu6aQFdQXgParv0hU3ZZKDC
Lbiat1YMMjTNVnoNqApg8OeZrapdSJl/11T/KB9ktd9Eud9S6W3BK8aw3hGvKa59udlUQuEEBGOY
xptOWRf5eDCl59L8CQZ2Ice6Y2Ttwh/hXkLEykF59KEGI/uMw8hihBbRjRBIhWWhNntghUF/Hebx
MkdyXo+umhTSaijvqwlLmJOg0uqrVVjxRm7H6V0kXdcIH4x155iZshTdweGs+jOBhGpF4yrwUKWi
aTBcY5i+yiByBtsOnlhQX2mgmJQBDyLxvkWa0YBMErrH2H8DSqvl7a7Tb0L2qbBLlx5nSbMxjmEE
Io1qvktmBYGNPkMWYZPYQZ2udigFSYukCKCUr0oo9x3d6RJQEOFgLF/GYo/mD5kQdGUjexQFpK8p
JU4ytI1w0ArvpiZwDTAB+mplFUdLO5WlUwfXcjZuxHA7MO4VbC7XA1UsZBtF9mzAaeQFOzdfu/FW
7ipb131nJJxpBnhOyBamCjhbypeqeU4JymLRLOQ6I4oD+YRIpLyqzU2X3Pjwz6jCZlOpOrjOAcqh
mGGV1iqISEDNtaDDU1PEQxCfRuGFLQNEZucoZE55ezOE9Em9legeRzbPsrg1R9Px5LXQL7obozoW
/bhwp16LuPfGazm9M6QrLSqXmB0vVJrkQXNsjKcKXma87QlrOumyJjGTJ1w8egIR4z4GLyZiExG0
/+rW7R5E8dr3frTlPggfXbjVAXMhYf4p2in3flglXCouHN5lZTA5XpNrEHBNqPu0tPBXcD3zyoeF
0xvgljFCWzYQEctEvOvj64y+uoHzAEDbpZnIW0uWVqbu3mDKvYysPUYYZlSu8hz4vSwf6szfppx+
XCDiWayDnGJ4rIF2QfGQVS+Je1sF91Ji7SAJIQio3Ll98ySI+T5mSWfG26j31y3enzgvYPPmpBif
VdSfmuxOrYkQIkQGP9u5oD+VgA8AWzoQvFsAXnYFTbQV2QSG6yxxsSrrF617GnDvzEG6Fa+udNPK
2aKEiGEZ6Beo9xoCtUkAW1aMDmp+38brpn8Ko8HJmh1yZZNRKGkrKCyVwCgpx5SlqOTXuA4vWGRw
4OExY93AYn+VwpuG9EJk9K17+F34jtTda+nuFbrC8hXlEtL9pQyQuB6PmnoI2n5tmpaDAkgt7gf2
j0R9CWE69NaDar5LWPrpQbb02uzGUL37FLJ2gMwIGig1MvBO4wKN99mBIs6fHtrea/6nFCPqMPjr
RHpz62Fp9qQBoMLtUt2o/nroCpjse4kmZqxz9q0eozCDEB2Bm2sgtSPD0Fb3plDtxQzTmMKvOTPr
7mYkvc6a6slHIFu3GjhY/lq1EDKgS6TDQWxrcJ5JvfRgHVRqcac31hZN/VMHq98YQLXGTqIjnyZB
vJMsu8NiJ5yO4h2pEOz/Rr/SIP/77mli0SCe4pqrurfozRHGPdjKCAsko7+C0FRwBuimZA5bPUvo
Vz5w39TrHRPShFHtAvEgZw89BTQlHiCKjHbkkpHD5ZB08yYf8QmZxtMa1mm7qdrttAnJcfErUONN
6Co2lHPbLCFEqLcDJYSEapMAJWuMPQfCB5IV26ABBq1v+n5XhebZUBOItcFRURDJjQEVFvXS99Yh
oitmldy4krquYcJ4ZXNyVWWHbtp68IFOdZi9lf1mVM2t0Yj7KmY+EpFMhJg77VmA9uOmBKjqxgPg
X5YvbemujAR88x2ePfngHobUuI2jbiOZIA8RwvliO7tQP5gVCmEu8THgTO8HiIXwov3y/fML/9ab
+6gyMSsVdlKrd6pc9Huzqe8JZicXmZ5eJw9VEIbAI2og/zcTQJ/mO3IN5CC6DblsPwrSOerNrViN
D775K7S8k+X++vyhpnt/9EzTlv7H1l2OVgF+Xkc2LFYXEUnQBFHu8sz5/PK/fdM/uv6swqhGZtsW
MS29XFScehTvO2+XylgVdb8C4dZrJBrzW6kDaVzvOvbEZghPsXEqvrTf/S3I99ETyH99QwTKM505
yBtSRxlh2MtDAh+kWIIk27mdBesCl8ns3OOjEMB0rtirEpldJj3U+R6oa4+qgimL36v1K7OypQ8R
LIhojO99YS1192PwRX2R3fXCUM4Kl4aewt9gv9pDvl8UeOxSjYOXuAEaccvhGXJIuicBwsojtlO6
/mnwVsQI1UuOOFa3GTvK6KtOAUmNvWCpQpXu4S3EKcff6zZ/Vjx1penNSh3VnZ+3S194VkGIZ4p5
trKnLm/twQuWSfJQjIbdRbDh8m1VHdzhIa0LB3UjC0asVJ/LMLQTREVKCs2Fe6WYO5NoSkyzc/0A
868oHiOxobyGtk3NM0AoI7pXGYSgaLSN/BmpkNiFzbarWxS5RQcUSJMYJI/Q5IX60SdQ9jCO+iyZ
Kgm2K1SLSWWgaHKyitfIJ1mMAOoioBHXMEN981jr/VZQQfRPSh1LMz5Y4hISqzpCVyxOfratBtfW
KBHK1CF6JdmECHFFHAuyGjK9tFXzaIGgGxzVbLgP68wpG3+LYCpKW8+GQtoebKNil1Niw2op8F7H
/leaefscok/hg5+GxYhCi6yste5gIVed4WtAi+wwjsGpDAJ2Y/J2dtVOClkrieP1MMA76Ize2l15
moTalMFQQ33tn0NVPqbZLyUrNrE5OHEzsft3uX8XlONz1JH86PAGdWnJkdPOA3YcaHpVetdGRzk6
AhRF3MkNV9bwQ0mk5SCGN0b9bvlvquw7eYd4XGJQ+Ag5a0WLUhbtPt0I+U1t5M6o5L+6Kt3UwsiZ
7dlQ9wDJobvWh0RRluiZcJBXbVSVFq2eXI2QyTv4RmXbr7rMpYAUHyC8/XYY9/z42QRY4MfZssmf
IgrEzUSvREjRGEPKSMY+kU7+eKzJHsvBu9eExyEs91b6bviwarXE6ZViOcAraDrrpPrKrvaUH4FC
BQLghiW+C60C9xhbrUpDtjbHaP0xhLeFuliTryz0NdJEvQoN8Ys+yIVmjjzbU4oobJkybkfW0VI1
vO093xFMICQ+7LjxK4TDhVguz/YX1FpTGRGhbl9H9wk2w1p1sKC1fh7JL5zx5vLc1phySCGT2mfi
JvQwzOuHr86PH8ctebZFGJ4UqFR2u31fHZv2lh3giwtf6G7NNXF1S8m61KBS3iAP0bojymCIyGF2
nIpfbW8Xmg2/EcJ/bJ+akcZVNGoMLEyOPKrxENQpl+1CJEuC8N4X10NqEmcC21JN+/ORuDTMszif
jpJoDNNrlf6rYkyZIZw+JAA+v/qFjzYXyzUj30/GhnH2NBEn8n0v1xBQEaHrfn5+g9+T/oMNea6c
G7o1SFpNYQfUhylSb4MyOEW5+kPyKNJjzRsQWWvpzWh7jrfxKXGfzJIjyeSEB+EOlSWnyREO84ZN
lHOiFbMflp5sa/iWNO9WZSstwzDep2TTXzzxpVGeIdlEffBEN+9pNcIw1H3aCnp26OLbyH/u8iev
r1FZ855HJLlURD+sCE0fQ0DSrF4IHaiuHGpnBRnJzERaSq+p8BYiAv/5s11alrNuV+WGEupyJrVE
cIdsIgP1wc+vrE3r76NxmoLZH3O74BwsNSozoU7Dq0Qb1kXiLa2628r6sM6gpQlSvqiy2EG4HpUf
1DjS7MGCICRR1PbSjRl2dqi/SCFIykzZ0W1auD6Y1NDOjB9eSOSObotJqISypiSRZuAJKsIQ7tCC
8irktEQk3dxoU5n1UvGfI/c10vIl/LhNPkQP2dBvIuDGcXCl0MxPsVltrBfXVe3KWqcB0g9j/0Pt
1Rtco6kSKF98lUvLYxbJh8jyvQJJ/r0UZxRBYrtHMBizNzq5/8Kv/+db/7+99+zq/37i6p//xX+/
ZflQBp5fz/7zn8fgrcyq7Ff9X9M/++8/++s/+ufptYX4ns3/5i//hCv/687Oa/36l/+AVxbUw3Xz
Xg438NHj+vflecbpL/9/f/yP999XuRvy93/87S1r0nq6GiKa6d/+9dP25z/+Nlk1/eefl//Xb6fX
hH9mw418nf/5+2tVQ1VR1L8DIdVl2RRlQ1En65vuffrFUP6uiRKHS0lVRRW9GlZnmpW1/4+/afyk
WaokiljASKo5gSiqrJl+krS/q5JFZUHVRNFQZKAJ/++x/jIy/zNS/5E2yVUWpDXEmQ/3dVOd77go
yFCnEuri7ErhOou8nRgP3kpA8qUtWn1tRckXIejDaceNpuX/x1okHouo7fjFuZGH17jpmXrySp1C
tD668eqPj/6vt/vzbX5rRf/biucus52YIa2LLOc0nRv6lVSnaEUqpmYLGYWGvCBdssizi74dbckw
7NGwzloc//r85pfeUP7rG3qGHOlabqnn3KXEVwvBse9ZXr5cbdgOPr/HFK8/er/Z2WssFeTFQkU9
I799F0r+djD9k9jmt4XqPStih8jugBTqF3f7kFDA15zt02ZY6kHBUJ6FZrDFHkGLFpmXVUKCFua4
dQxf4KwvvNV8x/ah5+QGrZdzFGivolptzCBYSiI9VOupjstbvS7uza/MFj5MPkx1vnmXkadLBWLF
ZzEaFko6tEgrapuxld8+H6KPMevcYLbrdJluhUYrqOchz+h5UpTeVVa7KcU6fbHE3gDEQZ2pm9Qm
R9P7laQV3dBaeOlz9mUj08Mvvqr04XGaB5km6h9LLnGtvHJhF1K2rKhsggJ5q6hDRzKajN1LERaO
oqHjJbK9fP7qF+bL7xLKHzc0BHkweymWkQDX33yJnlUlbJUm3Rlh7FAK3OZ190XWcGkUZ+Eka0Zv
CFwfmzqBU7PhgtnIJDjssokE0ffeZhZLsHSKPbUO5bPVyZusB8k3TmCmNo0mJ9DR/fn5bS69ySxs
1FJpGIabyucUZM0QeWjcad0xB3X6RVD8uGfHPJgFDTEShFzXOuWs99Q3PQ0J11XUvA80KAwPjZZs
JUroF+RbPzsiIYhMuIjrO/2Sku6i9qR1dIX1bVpf54VuJ+EuhveE0pASULAtd0QBfi0BS01/NO6y
mDkWvtfUuas8/KbjGG8xC0ZRi22v20rmOUp8+JOTnm8TTq1kNd98PhLT3PkguM71+uuxTXBCtyYb
5w7hjjQyNllXf3VIvLA9iNOi+WNxIGxCD7oWvCsIjhndvUZxjFJEmWFAzbPOXz5/hwtLcK6U7+HB
g7d6bp4DhsKKSlTFqQjGiEy0OuUKsaJRv/z8VheitjgLL5pStK3RljCG/IEaJK3nMBbpTtEf7can
IRTPugsU5EvLud85yUfjM62gP76g0LgpkuOxd5WawrUrVVdmNIKiqVW0t1oNrR3T19NmEclABiy6
C33uKUttlIoNJFpEPXIP6A3KqRniAFZDY1NA+QuNt3cTJrAj0ZIZgYIkOWq7lZ8L29rEhlsTcvkr
o96PaeAmyd5f30BT6NfUihBfCVG/L2j4SkIWA+wzjI1ipvdxPSJ6/qtwaZ6jaD9K7mEMn8JWjFYt
zkAUD2sFWE3eRcEXEfvCHqEYs+hTISUYCKronvR6FeS3IBVWknvFf3hI47UhehqTfOf28xnz8RJQ
fgMe/xhArQFNY1SNgOirTKqSFetU9a2FmT/myuPnt7gQTcVZ0GazhQKpuO5JFtWfzYCZgA/OKSu0
8osvdilIzD6YZWZCHIOdOVOpGpC+r+/EsPoiAH38fVRxFqjNqOmpzWrxufVCxDnlQli2imxej6J+
l4yZ/8VtLuT8c7OuSC10b9Sl+KzWyEz3Ehiva8Sj/MhbVVL0nS6Bqcydu/y2iVAedaOz4GLeksjt
SvSkb7nBcvFZLPVHoQcfV4VnLIJAvKReiqTUF5P04wiqWLP0LUA+pxezMDyLGD7v8ixHq0kwaS1R
H5MMklEt6M7/h7Pz6m1c16LwLxJAkSrkq+MWJ7bSJ5kXYTJFXSJVqPLr7/I85fBaFjBPB5gDhBY7
9177W+3oLjmiXh50Zpp01YBLZiEUskEKBj3S5bzL9hMyFGmyUJQw14CxbYpRhdJxAG9rO5CApaNA
MO7f63P+1Wpfri+7mYcXMwkicsozBWRWAiR769ymKHV+cXNVffowEAclZ7wZwXkOY+8Mf4IOeAhs
sMSutz03YMaS5xEFGwwvFdy30xWh1qqHEGyg0PSpVTchpdAsLP25hoylnylFFBlaOAXzHKTa/Bhb
xQakW0w9ZHxlTf9x6RjbgGXzrHdYlwVjBAa726L3dOsO+3/rLuMeRdyp71gInx7a9fQEShD8BSgI
rRUiB8gp8WEHCidIaKwIF77ncgqVMxM5grPYkx1gZUGJOFwNxlBiw9DyYIfipcRTYRPW7sGBTtSK
2nyjPGjDLOBbj5U9HJwJhpTXP/zy0cBMQgnxNahKVlgGQKSN8KyAfl9wJu89sbBzXD4amEkqKT2A
asCXAr8wVR4Bpa0bv9WhXLJtnfv95/X95fQk0ShEUeVFoFxv1xH6ObggkMHD9Xr3zP16Y5uwPOn6
IcptAzy+77FmPNv9tw3or1/qlx+e8Tol9UhzJKihQk16Asx1DHkPg5+L4n+u//zLt1FmskNslXFb
OF4e1G0H5mnuH+ISEd4BGUTRIPZupxuiQhihi6W6qZntgBvbgZ3ajRchfBYkTXPKCNBR8H3o1Wbq
svP2s7jtzA2MsR2EIowti/tox/I9ILXOIFqnWQgSOOe/8v+XasaN7UCx3hFuUcigJVunhLoHIn9Z
NUjNQk/fywkmmEcNXnBZfIjuMNJyX03Inw6/LQDzB1wSFQxjwvBWtUdSgBhboobszktfbf/Wdg4M
1MbBe+nhK9EJpJg1g43RtihfsWFCkXiH/9TFb+SQn6yyXqXDi+c//etJbuJOuimxXasYZFAmHm7M
cQXYbZ3XH7rP2KrgLjRLFDYCq8yifOGImL1PnyfLl7melFzoKYZoipICmAcKygI/CRd45KS9TxFf
BfeerXIq7tEP12f+zL5gIlKEYBIB/QZNKhcIajBekVSAfcK/7QsmK8Wr4DcTKYefprSDTBOvyQkq
9X/tL2PXSbOep1GBPsLtp6PvyXQ78BblDS/E3lWwzMnY1h0W5vrs4JxX2JfBKVD134HpjHy6Gl9D
XHwtIMaVvU87B6q74bEuYmDnIJ13sYT/bXCMy4kXAuNMUyHgWoCyn7YDVBQVHUjSO3qJMzVzvzMZ
Ga5QY6FLmDhZcf4LxUvbqR8eyga2HSgr+aevMEEYJAXRvIqJdYotF6yHGLnBLKklAkkLk2xmDptE
DItTH3CDyToVcGQiXrIlFXwZNGwG/u0DjEu9U4a5KxlDHyHIVqFvQLwDzPHp+l//G1G9sIl6xtFc
MjFYPa6epwi6QmU9QxZ+U/hbIp4GVL3FL267TYtbt4DmhiGRnx7H8hd1b+thYXxmjiKTZpFTBk1M
5lqnJpmONK3wgCAomQAYv48+bGQym+zx+qfOTDYTcJF0YTRUBB3pFSi9QrldxkDFhDjTW7gszs0E
Y8FkBVOqS3qY1lXD3nNh0+X9sMaFXz9zlHr0vxtAn/VRV4faOo0p9FXneeBwurTULz+rmQm6iChr
x0pgHXZ4wWe6htfgFGQuSLHnvnIbe+E6NTfYxomdozYx7xusFcSNn6ZuAheF36oyemibfiddG1Ij
/+P6aM9cqkwihueyKPPIgHmFopJ4em4hKypv6p7CpQHIzEmtFodmbnM2KRl0smjjCgw8TgILJadY
IgUaSQDGd084CjIBm3l3YcHMTGOTnkGjNNQjwggnBUMm4ri35zPTZgAwqnLhuTEzHVxjT9B2J1zN
4b7IxhIas25d+OEK952qu5XNUsZl7t3tGuenTbqs06gLPQ0RGEW4jtXtES1gi0mBwXe8N4+hdIAQ
qNYWum52oIxTVGuRwALMsU64McYh2zY+/C471IyiMrR/kynI++3W4kufOLMh/BV3fDm0YbppQ4SO
5poRjondi92+NaCvX5/gc3/c2BA0d+txCrGd0dZ51LW3bunwE8Ll63/9snIXWT3j6l4PFS1G12+C
mPm/WKahl4aIK+P9Rx5vM1F+6tJu4V1VBLmGEaAAl5jARBcuaHch8p6DW2yj+FwurKf11C/lOf5m
wy8cVyatgzrwrCFSg9Hs049IVK9plYE/bN9OoX1vl2Bes8a5AXcLiZ8kvJUOngU9NJd+BD15hjpZ
GW8qKwONy05gjlKtGc8Q+MeEi4GyXidd802G8YLy8KyPuPRCMREgIvc67viqDeBWtPEleMNR3UI0
5d8Wbvnsxgmgav1NVcALDDWyEzxxYBy7d0j6XvoI8LOnEREv/Yv7DEUBP2KUsqu22/A62dM8g4a6
vCthdyZBC6eZBazGcFQc6HGi11NH3zzkS2KP7eC5AGs6PJZQ0DVIoNyah17Cfen6TPnLULgwJP+H
JOkTF6qyqg5sOaIQE9WlCeo5aIaayDYnAbEA5ggbuLWkQSHCzya3H9MOCqVS/KxKb9VX/Wm0G1ye
h7uSDbvBPqfj+qDTMsVdx0sR90O9ISS1qbBXMFE/dSMsedsWxZQ0d7bhyAO3EShtSfxNWpHbJIM5
Zz5myBFD/oQXpwdbQQvVv5YdL1Fx6dzIGrcygBAbyyeqCVISfYbQaq1UUttrFQKT1ObBWFs5nBtq
5MpxCpSl8zqo6Ncgoc4tYjirkgiqyDoCPbdPD6jZ2cNj5MXXpNy1sD9OMGilgqV3CnJADCfS2CKP
o3K2tYL9X+vdXR+5mSPSMbZ5lnreFJNBBX3hoKSt+pMBg1e58UOGX7LmqP9oc+9FD+/Xm5vrMmO/
V5HTw+8rVUHmQK/cU8jY9LvdsdeOwDspzqeNQJnlv7VlbPQo2sUFz/FkEIvo0/YRF4R5s1XeR027
l46L/Gv1er2lmePYpLggom5PGoVuQZY5YAzmj6LgpzKCkH8Ereh6GzPnsUlyaeq2EXIo6iD2vTtB
8998Sh6LAWTxNnnq+3ah0+Y+xdjyUfeM6Kk91UE2VW9J6ubb0Z+e/NAfwZ6IyoWn7NzHGHfAhI/a
t2oL75m2O416PKYNBPUtv5tc97206p/X+4zOzG4T+eKnrsWmKbROifg2lI8io/uxG2CjAnMc77Pz
vin7GYEMGAogZTjBx8Yr1Pe2qNa0QOUhLJlR1ujoH6w812qWK8fZZ0h5A6z44Y2o7wfHpMWpntnn
vXXpgnJeChe20r/nyJcLg5SZi700igIRlQ+erBgma0ieJjud/q33zWphKxa127eYolWZ7vy2APUq
2TSdDfuhuF9DVnG992eUROyvoOPLl7TJ1CUdrFBPoc5PbWqdvQ13FrO3VgacEmrNrXBady58bDIm
XkVYv6SW/6wBn7j+A2Y2G3bu4S/tD6rzkYi0xElRaAfq4Snti50CXcGmzeOYQdQzxi/Xm5q7KjFz
s1Eq9mydxEEeBgIEyZo228T+3nzEMPoobgWmy0RvceUEDPIGdWVAZ7+fbcbCsl/TMtvJpekz2+vG
CzTxU9XzUIEsk0SwzGRn/0vnRdEoQDIczh2of1Bb1abfoZ4C9/KljsJfQLh1C9V7c8EEZtxJZeUP
yNcpGXhEPlCSvehWv1iFIAcxROk6iZvDIBNU7yCQeC73Vp7c5TZcV4ocFr8yZhggksRw1OuGceGe
PLOrmTVfGXcHaJQniUsC3i52bMdw3YaWuYnKHw4nSyLR2b439jXM82kkesSRU9afZRl7t0jmjauk
ScSagyfVyP5TMv9dFwVAB2W79eHkBX+87Cai7cLqts8dfWED+bsZfpn2OaGsnwpIVdGpp4p2wDiz
JPzmipwibQS/oDFnzx3rX0qvf9ByfMklz367daEWjkP7POkv/YLzgvzyCwp4bCJD78ogdJwzqY95
QGb51oPlpfY9K314PaLyPs3lMWT6tUgg5raB3iVjGq6VcPkWnjV40F5fmjNnjYl88DvPHu0kmQIv
Ri630tb7CKGdC2UCyDZ03CBluCiQmftw4zZVTEXRtD7QUwLeKAOHzVcWQGKRdc1Nk3Fo8tMn1LMx
1N/XHE4/HFwOW751+cIuNDPNTTV0NTKqmD3QQJ1dC8P8vlT190h0Nygtvd6ZM4eTKYPuq0RLRSca
JF36U/f9uXz8NKjt9b8+9zY39c+T3cdjTzSoWbgQQOwch6h4hrzaQjpGcaBd2ZDcFb0DRRiH804D
JML1lmcuCmalkpPJjCUtsYMwA+RItfuohd1gWEQwGvMPziheGGyHoPmBD9H1FufGyrhoMW1Li4YJ
5JlDvAY0zj1ftJ+S1Aa+7Fwjd72VuclvbEjEddI+TyFpHSQ4qKh2HuXw0nAEkXME9hYHbuZjTAX0
4A9aIjs6BAwl6Sokf3gfnWBe9acH62h3/VMumz6gCME42HzLDUO3qdQJoeJdFunbwQbFp/ROUyH2
fg3vYiQYwQ0CBq3xtsBNBjI73y/w/PN+EPtZkhZG81PyltfwQ+UOjHzhhZ39W0yOmFOoiWuoYEQv
TylCynr4nrlvBV550bS+/v2XbzPErHSDtjzVdqnliboMGFSnPXhFDyJChocjYGoQhQMutRCj/fuj
/38HJ6Z0vkBbOfy25AkAq1tfTeswq75NHmhNfbGhtd4T27qJUTXe0wY3xhCGv+Bs+R0clKedFDEM
0+ybkII+BkSF63zCqx4ybb/KFna6mVsGMWdcX0XhSLJInaIh/g5NOPS9H4XvHrO+Q/U038Bqaqdg
l8G0hTf2A7yaup/VCBN1qFMQkV0IJl6e98QU43uTXRVVOCkkLpIjt94cW8LOqf7WLaF9Lq9fYorx
oyrGrgfB/0kMD1l/HzfOiotqGybkhjmLWczznnNhtE2lPbxamN1Iqk4kj+6dEoG1fHhL6xT8OL13
7fYF3LVNJVNwnvofqEK5PqFnLirE1NvndZYMPQj9J5FKgAQBkglhAeaWvyUttr4YfjmY30IpmGd1
Kwl4Hqxu/rHp8wH+5YaSDV4VVp1QJxu8PCAPaYVgMLStK678bhNhMW3A54ZhQYOoCEu2qvZXVrXE
TD63cqm/jZ2MMQ2QyJjXJ8cV8N3NYFhW/rr+ZX9P4kt/m/73y0DXaWsIg+sT6TpERJsk349h9DKE
TyAFOYqFsI/4zseD6FA64tQgjijUK1sSj31cxiuUNm3UUDRwea68mwqGNje14k8q6x4FWUc6P5Zw
o9w2fb5wWbx88hJT3W+PiMhxMNNOg4DfYfIt89Zh17zmBbxVpT0ihgjLoaULhnM+9y71jnEeunoq
ksbn1SlX7fg+NsD6reIixD1M+Akqq/lH2MbDDddQfIDMOQEFQMsjK5yjRnoKgDJHb0tJngsfIJSy
UuueifLOSmDrlNZ8ePLKtkNRP2z/GKJPiAyExS7L0/EFxXpBJ0WgeYgzIfGfWAoca5VBodIIAePB
1i9XWYay2rqRfJdI2EnWfc9hWU9/uL1M904WvQL6jDLL6zNlJvdCTDW3FrDsJFEmT14U7SnzESTR
T6Jmr7SrnmPBdpM/ProIlysCpdliszOT35Q4c7eLHIuUOCcbK+DwvmOAboqNjH5WT30E7zpRAoIJ
fXmS3Ywgp6YoLAITLF2Io80co8RYHwKv4jrxKnlCPfreivRJjkBMih0khU8NUz/TeglxP7e/mXro
ETXibYgg/8nprVcNOfwKuKmtP4lgyICH5IUGCTEChAiFGsJ/bGV0O9r2w/XhnVlXpkoamXSLDXFU
nUYGH9XCqh5ix8NN6D4qsLeFHJUN4gzvXDgJL1/dfWEKpj2HIeZdAJHskz8uYwHL2aFk0cFpu+eq
yaCpyt9q+ML6S4/tmbPXLHdpMgoLoTGXJ553b5DKPxVuv0MCZ5MN2+tdOBM+JGbNC5NZD4P6Ak0U
Fdw03ZswhdVGWGcPcC2I7zk/NWDZJYB2d36GcpGnstdPXuP4G0ADq+1YAgpQU7oD2/KprOQBRxlt
23ue5ys3gxFvCGJWnoljKR8BAwMOtvjVFd4PXJPyhUV++b2GQtv/ngZJq1PHrnEpHfPwHYyyY0js
nzHgj9d7aG4Mzv/+5RjtShjId14nTwLvIs+J33F8Bqwjt2TphjVzASLnD/vSAtOctbApk6eJvqVe
/quEAe/YAbqZAzi6dMu6XJqDyWsELBzd2x3paQl/0YbvLcLpyT0X/3Rx/JlHobxPSjsFD1iAzewU
zZMoLbqTuQ+CSFz27hZ+dPFKekUOUid+FSRTgPi171ZluysHdYXv5Ziwg6+yEVKWQgFdBkp4BWMv
sExhhv4Pg4GPMMYaFdusddO4OjWCPMQwAfMi5cEJZLyBPPp6E5fDnGjDGHCU6tYgDpbVKYxQqDgp
cUYJvaXTbd1Mn93EnuMWiGYyTOlaKPKRIBJatTqIenbPFHmEKeQtdAWrvhvgvuz0S8VpFzd1cH2M
n8URUaEN7DpPuhMrPXrfSj3CsVYB7K4pwKd8jaTCPwU40QfGlETi2bNaMANOMfEhYG6f4UmPO9Ku
HOl2zKDNBi4+jO9V9Fue7RET71Db27Y+nvOuTpF9vz4UF5cefsX5eP2yMGxwoCNZjPgVFXvM3GqT
lE66UhqcvCXh+1wTxjV1LB2Rj4VbnKhT3cENIUiH+BuHsd+qKxfiLjMDJ4zTmIS6obKH5yZlKH2r
beStwXesh+9NXXxU2QCocL00dy/uhegxI+ICAXql1eAUpwL1D5Fwj2X8QIZok8D9GlVRd2CZ3Ks+
/w7L7w9X+q/eBHAxix9HeUb682p7feAu39DxO4w7qHARGMYEKk4Q2x5EE1UrSDgEQvJ4WfXdmcgK
yu96gDNwNNS30ehFq1h2DwMg7TGct/ZtC4UDLpbWjVsl/q6N4c09hQpgqEYCkJUmL17pJ/c8stZZ
SyEDmF6v//KLezFW2fmq8WXKlY3r1E6dFCcs349cNwCIKwD+Ia11IxQY+S/Xm5mZE2ahg+tBCVA4
sjgxkK+18yqbBw1vA5IAORyNaN0V3663dPkKjC8ytkxdwZ61BkwR5zix1xmH4DECb77/zAryp0rD
Aw+7fTHlB6sB1NorPxfanZmKprVqTEL4cyPifgI+eDcB9tdFNuCkyI2tHRQh8Snrb2AkCCGLtu4R
VNpDVUzBYwHz2uvBoR7GD4BmxcIp/jdo8n+vInSDsZekOWq4a9fPT4B74x2TwpsPbtID6t0PQF6g
tPozRWWXW4DZm/wcWL8vgVFr428ABOyLAZAZ1QL+Dobs0lI9N3zpBxk7Tw/NkWfZ4OX3IcBxNpUf
0LVl2XaIYRmY/PaqJAS72FabFovmJuoLupJu9a3LgAhtuFwaprmfYexO8eRVIzImSF76O5d9WuGh
q47np9A4Jjd0inakFli899pewV+wtc99dn2G/JUNXuoBY7NKpmEiljfkuLjhtuglUYgFRvheN20H
tngLQkc0/GZSwMfOyS0H5hl+A1fbuNkXEKDe1z6YyhDV0V1Yp/A+cEn8wLzOWY8dwVO+hR03si32
Htp7sJdbkm7DDtRcIMvqsgU/eerhVQ51HEjJ+aYUOgSXWbXO3u/6UZ3aCh5uzjS+xlZZbOt0qJyt
PVRyuEElJbaibugruolySV+yhBb8BpXjhV7jpW0daTi18FKBQSkhjSxB6dJsV7QpasX6ePI5nB/d
/BYlV0i4j6Pywnens4tnZ+raHNDsmL5x2owPgN6ibo2zCFaAvnwYUrHkgjRz7JklJZEPAGrU+uEx
i+SDBaaU5SZAkUfpSuO1dn18Z/Y4s7Yj9kk21GMJO4e8te+5KsDd5s6J+gQGCXBQX6lMdTc8Fd7S
kroY+fCFf/4lXzbvFNZ7BBA865hDn75yMVR6yH/iNzyIybqrHGebNeSjcJwnIHWvf+RMR/rG7upM
NSZAjo90/FQgkOO1uDjgAZW1GmRI6oUL0eqZc8ks8YgnvHNFHFtHmIF+AwYKBfxyX8ly47T8yZL1
QmJ1bsyMex+iyqi8ASvgSCZ3W2fp0XMBjvD5AWgHGOhQHOHhuHDUznXdeUf6Mlq0s7E6UWZzPCPa
StqrNfJQGvU+hK9RKLYwC+c6zthmwXqinMNF9mi5gGxLzO4SjHSG3SQO4wfsPktV53MNGRspg4ur
3fmaH52IRB5cLaLhfoy8/I/UoQ2PmUpu6xBWGdfn3czpatbpt6WFylYvFcccvCFsirGEx82UQjy3
kk4DH4vrzczNB+Mel03MgwdUHZ+GVt2Voj0kdFpxQAedVD/xqVn1eb60es8ddeE4MCtYoA6dCgJX
pRMfxi2wO9swh1yVZdZPYDqhtAAZFYYKEbwT44LcsQZGGe2CgHXukmQWtwzdRL1BV/FJAhYMse9N
EWWrlCBiC06UK6ZNVKJAIHe87Ca2cJtdjNbOLALTEdYro7yPLCc6ZTlyePpJwrOGesfFv38xRAZr
m3O7XxbZ6JX2AN+p6CTtN6ej6yYeYeDjDS9Zm+xIHj5AJLE99+n1+TIXIjPLXKJKFMrJcws2AsUn
r7RclwjD0QrX3ETusJNs4LhSgKsYC+TVuVq4S1yuX8Z3GptJ13tx5vAuOrFufPcJnHLY0ZlKRCDB
Mxrw1XhlcVjfwjSgzgCqmrrhp2fRO8SaN0XYHCewi693wbnFS9PY2HCyzMsjCteIU5GCqxKnsILu
Wroktb8ccMWHnlfPlwGt9BBTSbh1ROkynnJy64Gf7zfb0Lp1OzST4wlVTH2gOMo0KFvOA87NJOO2
5rcJBE9jh5MuuQ1dMHSz/CdzwhfWPXbe3YiatqUMxszeZjrHIsAq4BxFrWNbo4BNg3khx+oOlJC3
6yN0OcvuC7NmhkdtxkkurGMcd8js3tp8gmCMPERWf9JeDaeK9nvorUf4MIz2vQsAcd6jzmVI+V3V
wzMkFy5My0J6aJ6JeygyG4EJbyGmPbeCzCKbjEWoz8DF+IgQwTvg/euhG1ZlkR1SBZpTQUhxY3m5
XKdW/+HS3N1e75SZ48sst3FrEAdcTK5TLPS6AeNm3EmfA9XO9cuk+s31Vi7LptD1xn7kFPBq1LRH
M9hzNJevNKq2UevCvuDgdgVUBRSsy7brNg5tHyhMDVZp1OFNbN25w/hj4Vec1+KFNWqW5LQsYnE8
RvGJ5gBSpGN8RjzdxSr7tBO1baPiQfvTDw+mG6usr2GXYx9AGlovxvVnjtW/HjdfFrFgKG12epmc
IvXZur/G5BPawF7Ha3Dqk3J//SsvCxzQ18ZOxGWUllWCVhj77cAUyYozpN+ep5rsc3jBlLCGJA3b
0sRbD7+8RgR21Z4gKLgjEQjuTlYHbW9DQdY1e8u2jk250/b9xJZsb2c2FNfYySy7S+LahkMBi4a9
ro5tlt248YcgL8otVlMPgH62MLkvTzvOTBGDjK0pQWpgCAp7fKlG/Y731Fvix3tOf1pxe5zCx9ay
D2OqYYf1FOY/VDT8QG3JUkbw4upC++d//zLgdp1mcTSRAXId96318gwv/WKrAKUF3ulpsUZlrhlj
dRVWrKLebqYg8atHqtuHDi6M8CH61jrZXnULJ9z5r/3f6sHHnPftLx8jcJN2VEOmgMDLGszzFNEL
VDu05aHJ/uUdgiaM49xF+SpsnIkb0Iy94JmwkXCrQ24vt4Y3EDY2qXq6vkjmvsVYI6wHaJSLxodj
QN3fTHHIEZ8s3QNnWXMD/cRCl80NjDHXWR+HtVSOF3AJrerYCFjQ4Aa2Bnvno9Gx2Llk6UV6+S6L
vjMO6pI5nIUILgVFn9w4pf+9d9hN0k4rqSacJBoPOabZiuryT4ODL3LpQtr58oaDlo3XgtauIyoE
WwIrRpw+c8dhU0Ml99lxDY8o3R/wRGpXXggb9LRLfdjZVBUDVDr87uQhaslTq1sPdZ/BSRbeRFVO
npSXf1QWg94JtsorkcBiUnQaD22kmZYgkjNTwMyWs1DpOBwHPDF6d+PmcAiDoUxcRC8omrw+yf7q
wi+sGDNL7llchqxueEDxtoE0QqLctNUDvBjbZ0/C00HBEbP2cue5TpD0WCU+QZpJhQc9qT9TGsHT
bHCn15E1FJCO+kffdOf8UrZGfgTGSKkuvYOIbHgt2DnunPAZeoya5pO4BOhUWT11VXLLk0HcJOMo
UX/apus09UL34Krx8/o3Xr6YcmpGzruIAFTfoBt7R7/3dghbBOjS4LJBN7zdFk4Hvy1IhjtfnXof
oBE+liiW67HMrv+AmSVm5sr9ScO4tohANtVWIJJ8N7XiOSnJmzOiEmEol+TBc+vLzJjHEmCxybZt
eEpmb5abN6jGE8kuHmD9MvhZvaLZhHgis84VfdWjqqm1KWS4VL10+anDmZnvZq3o8DqVfkAthhrE
2L3rcU8jhXMbWnKbsvwXszW/LZLfVkpL2HpDCu45KRw/EVpXrbuB3e3v630++1uMAweuyjCHzUc/
mDTQjUga4uLItsqP2rvUz/dhIn7kFAMPixRPxChZHI+Zr9ad6j99IAA3qdbVQoRsrjDBTKNzhCIU
IoB+4Gbpui639XiLide39iptdqhYR4EyLNXytUfP7sNbXr5f74SLzxWMh3FWFTQEgZbhCOHwX4Fh
83eb8/20pKG+/FjBnzdOqLDDWmsj1w9U4ny24SMe7YGV8yMeCfd+2b7z2D/Ss8VrXau7MNoq6124
MG4jNnwzdfvTB01h1fbwZOOxdOHBXMJwRvS3frmE+rt4m8WvMbZ96kWhFYpJB23EYUU4Poqo2EJv
8MHhHej59o1bp6/X+3purzaaQqLZq10GPzBPZHuR1j9Sye8cnv8gfrKwj1zO/3NqqnzYWBdOHhUc
gPIwKCIfxXvWQZbAKZUwinMZEt5JHTTC3tljve6b6rvopz2ASWy4BbLRXofNmWlZfdi2XoKjzBQf
U1O9kSE7yssJNkg6y/2PbHRtuDDIrTtixUngVNcRKJRbeChXjwmDwZ3qq6ehneAVEmM7LKf2V9Fk
N5JQaD09r78f+iK/KZiEXIrJ77Etpx0Z4eZG8+Y2YdaPqPNvYCBxADzL3jih9UTi/o8Df52VrZxp
Q/rv2vXe4zC6c1E4SFR/NtwBq2dw+ffStfaDTMuf/zLm1NR84PmHp4gbegELoTwqcCdvJ3sfJx1q
4ReIJpezgxhzYx8r44H62kYbLurmwyg6JHDeJvY713cqdnd13KzDAWHBBnazid5ysatks9eo4I5g
U90wKPn0CtpwBO/KfOmxfHljoaYIA4Bl7SqSiqCqFeymYAEIV687H/rU6x07s25NeUUB8UOMtBYE
mwTOyVW6z1P6ZL1pmA6TcWMv0bMvvvPQt8YGlpdlUY4TmgEQD+gdj+zC9iNEFUML240uvncGDdHM
wjddDp+gNeOmrXuWx5Gl0GmY5TWMcqQqDzgHeBHUHP7HfYuyuPzew/+53ot/FeT/f7lDDPq/zyEb
mgH4fdUi6EWS7RDon9a+D1e9AsCN4jllkLZ+b70qXoU+TMOlQq6z58Wf/kz/aBL4UbtPekTu8/rP
mTkvqCm9ILFHKMpTOArTyO+6UuXGb+zbEPapoMRBG7Lq2U+7bYDHrOQtzkEdv/T8nY3JTxb2zr7z
mwe4nE7MeRrhMe6S/Bb0gqXQ3syFAamX/3ZWL23tDL6PzbWx9jkv071dirtJ+i+ob2AZzLJy+6ZL
661jvRJprXtYm8mh2jStSveigXB+oZvOJ8aFUTNlESR2mpRVFqR8Kuk2ovB+lVqfYqkgVZlsFKuW
2a+8ng5Rn4erIm7aQ5iKdK2H8RDbrFyldjYdGyf6XXP/FVY9Kexd+bCOYaa+9aNpKSE3N7tM2VeT
8yxnjKPi1uoeGtbcF5w/lKAuFLF+lj57i+Bp9ctPxpshfO6l896qGqS05FARmLnRCC+F6z02c++l
pqBjanrbS2UXBk0x5A9e77GTTUDRgvN1h2h0jwK8kpf8yWFNCCvxhMM1HaoG1NVPj9d/wuXTn5oa
jghY7oLRtAngtbIXUr2pNHro427nderzehMzm5XJqOw6iAWA22iCidOHYmKbsaR6EzZnrYp/5nxA
4Ez5g2JevL/e4swubzIq25r2jkqLJiBR9zMkcH4g8PRaqnKanT/G7tSXbUrKom6CYYqerXPIr4BH
GXQtoKw55TYrPmqUyJK2vunTo6iSlfDydej3O2FB4osn5fWvnNuXTTVA1WggFi2uA1Kkn1Ei4PVq
V1BGeNGud62HpgDlKSG6XY0ViiFd1fQP11u+/C6kpiigtL0eljNhGnilbvdQJd2pM+FP6OcWFev7
KVnSIc91takFgF6ky+wUVekIcQNlyR6KZgDmtNjHCO7kPYXNIOr1ZL+KuzIgpXOHMD8g7snDBGTO
GkbWu9a3vl3/6plZZeoFmOOC1+FN+C2hekhAnax7gkK3fmElzu3j/rndLzFAVwyuF44WvsMfgtaF
cIStU7o/M0rTY5SPQd2HmxoaP+lMd60bPnU4mVFbmgJ9li29jWaefNQ3nl4lUgkDHtrwVe3K21pK
CJasXR5tnBH00KTZSJ6jKBkYms57K3v6p7THOw084vU+nrs1+sbNBkJUy1NK1EE1pLc1goU0E3vR
btEKdfHQnEJQxYogRj1LSK1bmemXsiv1OnS9g4USkFCxjVM/xLG3Z/6S9nJ2pdH/Dk2FGNBYnwtV
88xZkZj88DDVGuTKnbY+CKWPmmX3mf9jkaE1t8KMLca2YaBDRzViaSsIolCvqfP/cXYlTXLqzPYX
EQESINhCzVVNt9s9ekN4ZBZoYPz175Tfpj9uU0R45bi+EVZJSJmp1BkuTICpMBVvqy3hheA/19DU
sMvtuj7u73O7fdA+1LYAQTB97xvgFv8WiucIhIGOOdxgwQ2cXO9ieuPFaWBePdkr+2VhBnOQAVCP
eCocaxa5NjzjZXoHNb3N1b50Yi+3d+TSCNcv9OFUNq1C05DgylpUfR2UeDUD57A9QOAaIqorfZaF
yDJHFFR17aW81hm06v0nAfFXaMrceeZ0vD2Fpev3HEHAVFYYNKuhFV/8UbF16lkEL03YOMgH/jaI
bUnU0SPvNvWTwCbJfhyddzZtG0s8ydJ4siv5czJXOtoLO/s/qAJXM7jNiORe2vLRH/Jtn2QHr9FP
RunvC4qXj9uTXriJubNAomgDXVtqpveT317cyv2D58EXktjPvVcc0DSHYe3K11uob+bwAaiHk5w7
mFFfxVvb0E5g5eZ7zmLIATl3OjbfVNyf8gFAl9tTW9ous+BgKstmnZqSe5GaFxxbHnhXF0O39lf2
/NI3mrWEGGhfaIIoHySBYV9AcI147QmO7XduMoZKruyEvy91n9wX5piBctKp6rwOh7VUmwy6tIa4
WjB3R93okCu6McQXwX/TwDr7A7yMpztz6GHrlfyAJYEIMqiM3V7QpTp8DhDo4BLUNSrzomIcn9re
vx/b9CRMQD/M5C71ScBzaDtqcNalCTwv6f5tk84RAkaiphJ0Six0tkc/ZuvU054W+SWtqq3fmTgj
m5UZXtP3Z2t9DW8fwhiean27How4GgaSgXwTtR4sWFP4zqHb+aVr0UAo8Fo0hMb01CXdng/TyRjL
tTSwsKPm6IA4VcBW6IFGkL5+zjLjyLQRQif0IKbxmMYryWapeJmDAMiEQh+3KBLlAw8TRX/qfAK0
hJxKnW4ctbESNO8SmC9aAyyzATB2XbqV9RohbCHmzNEBjc3hM6IKN2qJA2KGS1+APcv20GHOzh69
PtdA0sbfVAPsaP/xu/6nMjGtpk9zO9LC3+WJeK/M9E56z3ryQgd8hKM9FlvKxIlD9DOsBuNgldUR
tuV/bv+ApQ87i0WtMnOch6KPeuX/dCcY5frpH1j5BqrST5mgZGWiCzHPmYWkaSpis/aSHqRY72zY
xiNxhlNtfb89i6UAMFfbBCGN211i9ZEzmv7VX8dpgTODbr8zAs+kmwrPq7osEyCgS/Iq/IyeIauM
Nq4q1P72b/iro/bJEZ2LYeagxsDsosnv2aShsOXsdX1XKWDp4DFmWC+xj+yccx/3u0MJxBT+gCul
68A72Hpj4w+nY1vJ9/Ew7SW/xJD+593XAnaEvf1zkkAag+MmxzsIh/r4f6N/fRJNA/zP6x+OfmD4
W/zXOg12YWvY17//EHIqRdMcAJz83onJl85MQzT8D61b7XL2yOG4J0S1SQsIfBiburM2PrdCWPRx
YgcZ0aGIdQjfwUF/n6xsg4ZNwCBUOziRhl+k6F5yxvHUD0u+tRflxT0wC5GN43iWR8zsvnF4qIff
WD5oqLJcQtNhBz2oI15Dz11mHldry6XbztVl93+WqGrQD+s8FH4jmptgOOKjjlUfwmSi64aNk+ab
qRk2LsTYMh06xS89giNLN2VZbSsBJZs3fGq7Xnu2/9up+2wLzi5/pLDw2Mo6FIowfS7FERuMxg+4
5l3/A4g1In7R7AH70qtfu1YErlaBA+Be36ZhnkrI1712xhTw2A+n6qfu6qDOXys2bvD5g6L8g7d5
rtMdESyg2e+yAJNdbjNR73X+ztlGkVefwDqjes/4V4/hLb6+w8DY31N1LdhQ4W8sPNCm1rQdtBv2
NQ19D40AMDwqew+TtTBGlUcLAeOl7gC7+JEdch8KN6W44os1zFxhBHRi+gEzux4Bj5xi48/QoYeQ
bQVJN2CXXuJUHnEM2vFYpPFe9+9Jwe68pNrLHb6EpUO0mcMJstnZAPqKuRLh/orkfLb4s4rVr7LK
MG3sPzuV+1aGA+TANdhaJR03NvBGJkUj57sB3h5+PDbKVOqAAntArJ92/IAfXNJfdQzyV7KWz5ba
L3P1UGBEZckbr3qAQxJQLcYfvIv9AKztqY2HN7xCl0Flkz1k8h7irL3PoGBkVcaBgtHaaCAM+3pb
+mylXFxIrn+tXD6EE1HEGn1boiMDHCEXhpxgTz8mdXnvpFVogfkmpbNSYC8NNUs2o/C8Gu5kOnJS
+jvWNSxC23Na+l8GKd8m5TyuYskX0tpcaRSoA7OcBMVIpXdoy+yO0um3P5r/lp3noqACGawzqaWj
vtKHvDdeLcpeRgqW9eid27h9vJ26Ftbrb0b78GkcQyTNwAcdNR7FPURBo84BIH10drlHdiWxH4AW
fLo91jUaf3JK5uqgKYUClwT9KUo437mV/1YO6jAkA/QCm7UHr2vx8tkYs7CcqU4PMfNVZOnyxBHX
gL+PIAES1oKciQuHX9f9QmCQOfLpHhr3/zazWfD1LdpORcJUpKn93NbyaJbImaJ5FnqtEbA0sVmI
ybPWhcufp6LKqHYTLb8TPwF4n51akh9EY4eZJ6dA9XAL86ytO+Fd/vbclpqbc3lPQH5lA80rWEbh
lXfXZpDIkQ7Y/CIn38YUr+RlCsFtknlP2hXGJuvt76im4zMhyBwwkhbgN7g/Ru04h9u/aGnPzgrX
CZjOvsscFUk2bCZLbjxRihBv1Hc+YPhh16qtMNaEoxZKIToLKL5DbEinDjySXMD4yc78X70DKZCq
6AmUyvNqOnjKdtY83xbmNpfytLyuyCtW1JFfDifF/asXQvEL+jVpAEFVK2C4FdVGvVK4Lkzur875
h9Pf+m3adhNUMIg7xmLjwNP1K+pn52ImNbTrjRLxLRgba5pWwvNC0JxLc06eMkcqKI9ARz3jQ0VF
Xx8gyL+2VxdOCZkVgrajJgTmvI7ECLjVGPTiYPA3PztcC+dBHKh151FItPybETzixv9Wga1fVY6G
iHrkW+X3RjkHwNhDB6WeRfQ5Nooa1Kmh2SSM7m7v/aUvNos0uZdqCceUOsK7ARCg13tE0373p3bT
r7nfLVXT/5VdlApwFqgY8dSzYe1au+ANAVTnMc43I/wFdhAZEwcbsPlXItr8sRTWL1aA2XR7jktn
gPzvotJKKD+1kioSnG6NcdoB4HmoIeFHDTNgbDrma0y3hYw0V1gkQ0JLwxFQEYFwJHBwcCxOg1b7
AJhwB63OgPSW+e32rK5f6JPMNBdYtKY2xsN1X6Ne6OoXo4HyXWdUa2jjhTX7e035cJJB4gFy2cQ3
c6TY2MBDUbN7JgbAheAqpIN9WNUOXDjCc/IA5GuSzIthKK+Azg2MXnVBpcrhoGDaspbsFnb5nCBg
9PkocZ9rItyYvFPZagPm0lCP5n08hM7o0bCDa3igKwFzNw+ApNfyCrZLoRsxFXuSvlvSggglRzsX
77u3v9/Sb5qFltE0dF8SCyTI0Ti2Nv3eVG7YFC3icTVtVu/eS8PMIkpDJ6/I7F5Grcrab7QvX/Qg
SqhrpsW0a0nVH7JaOePb7UktHIA5swAFcQy9z7yNEBtbrWA+PuFrgse18iWXNsusaoGqc2vLPmsj
gKpEwG0z1ASo7VV5oqVtPwsVkyhZMzb4/WL81jvWS+4/IIEG8fTFS72Q52Qlby2t06zkyF2W9ITH
Oopbh/9ErzBkttk9Upds0Jx9uv0xFl4j5oSBuIJCtZKTjHxfkFDQvK4DWPx8b3Cwt34Ty73q453l
KQgH03J/e9CFLzQHiosy6XzTnHTEIXriTC3dJG4vQqhIvt8eYGHp5gDxkULao08gSDa5yb3ZQUvD
cdQ7fM/dIKYrjOWF2DoHgU9tMqUGhTZsIejwBVzECVoXTfKPSzQ7+WmuO8FJJqJRmhfZiod8osdB
CboSWZZWaHbkW8JqiDSTJkpZs2+z5ATfvYMW+mlVl2GpGzBHZTNn0sBNG00EKF5TB02SvZdwdQpl
Z6TnqYboq/JjqMFk6YBCU7MWKOUWBpdmigYQPA4aB2QZx7IceBBWJCSEQ8/+9v5YOMJzRPekBhFn
kMOIjMGykYLLfOMZ3R+sdfnS2Wn7O4EczinvzdRaGXEhxM4pLnWbjh7qaBUZsHDmRnZwuBmSwbgv
ZHpaDU1Lo8xChlPWE5BThYo4PC5C9NmfCjB9iDQBmO67jWk+316/pd0zu6B4kOtq86lSEaPWJcOd
xO/kXubiVLRrgvoLV0BrDgL3Yq+jqdGIiIt2ck+Df9VNJVVS+YFVd2d7zB9cSFAB9OKO6tkeu5Ls
DOYB5NGrL6PjNAX60xz64zJWbQ/zJ0W3t2f/t7L/b1llzaHgMu88046VjJqCtQwdZ2HiAV7H/I30
oMA/V67oPAyfJ4zv2ymBjH2QSLN56U1G5MlmNWTfM8tQzQn90xwMESrbMdAN0gjtLTqF2s9LmO4U
nfEUiyIpo1aaT4OSYA308ciqc2Zo2u47nl7JTMlAYKgJAMvKZl04utZ/AN8eih7pQXE61mYNJQ2j
6qHfqkAZKnOgCzPvexO3zd5MYZzFvaH/0ruDMne+GIGsMcKCc0jTDixCffYrEdL6p56eNceIC4NU
rVdAQRrbzNlYaZuHhY0KAo2CZ6vgClpeiu3TNlErX/rzfW7N8d9mXVuNKqiIvMneOMzB7ZgPwKJ6
QeGKVQO8zzMJDLj/9+5BXIs7eaFh2RAXF6+I8F70S1Pub30DaMAuHdpDbmegziQ/lPGamvg5dfpV
OQpCn1O3hqJeaChbc5Q4CnaY4kDw7U72eEySQAPGPrTVzZJfIGD225DMDSQvUP0C67Wp01SF0O0q
QgMav9AK1+glW0ndBRYwziFeL6tNRuK7VmovFLjABcxTP24fwKXPQv53wVy4CRUmZUXU0ewLkIzH
3LCGwAWIM3BZtrk9yAJj2ZqjymMPfZdigKkQs6kb5hc86xA/S4NUANVQ+2HJyr1wvAN8Ru9Zal1Y
LeoQUu0kgPTF7vaPWJrpLNC2uB0mRpGlIOyNr8rJ9yVXX4emOwKlenuEhc03Jw1mTIMoqBjkT2pS
H4lZlxer89VKJPk8IYF29b9fKm76hDdZVkYComBFTffx1WLPLACN6EGY6u2Vi+61bPkkIs+x5BJU
TPjRQIc4g3dHAKM+HhqVPKayWinGl3bDHAVO04o3vgnd02FqAc9F03Pb1ZKFVrNHWf7e1GkCXpuz
9by2C/JWP9bK+23X+pHx8X1wG71SGC6wPK05CDxuU7POC3RjYMRyVMgFQaP9HYj6kI9TQn7FJaQM
MlBkyh5YUDfZTIV7uL1XllZ5FqhUUgwUXOk6KmK5kzz/4ZP4qV8D+Czs9TnwexRFT/Okh5uQK++k
BcWjwriUtfU4NO6aqur13Hy2T2aRQwET61fU5NGUyl9NUZxl42/6awqZyO8OjiWlRtezl/5ptYv+
+Q3L8mY1WWb0rq8H9Dvt1ghaVj4WY5g7LzUsmTIT1RPoMLXFVzLk0hrO4oXtICwXJTaHmao+cBNo
fmdxFvYVW5fOWNgFcxx5kltN48BAIUIN8oOlyTnNve0qEWxhBnOw+GRWZdsrNKNpPCAB5ocG+6wo
jA2Hheo/beM5Shz9ZztL46qOLMl+2UmfB1NtTBvHNVfOyefXC2sO/bZrz1Oei3PSV0kge3HSRbyX
ut5z2MO1fNqvXrIWNtccBD6ltZODfFlHleXubZtaAShrMEEt31yuNhLgnl5Vd/3ayi2E8znaO2ni
oYevcI1i0IWzqNwUtL2biNxN0HsaVrWPr6fxk1M6R3WT3DcEKVpoTJfZwWydx/w6r6fhV+/pX5Dx
eKpoiVQLGm4OMxYl5dq709L8ZuEhzbrJNRzsjFaxF7Ou9gqOeZXZKpiGGmcvXdmAS/X1XDtO9FrE
bdHUEVHZJhZm5IAnkPjOdhD1aXCTb0Zpb4xcSCifCfT3LSgJe3tRVTSA+47o0P4c1vCoCwXAHNUt
mGcxOTRNZFvGCU3VvZTTGqlzIdzO4dxJAt5o7Ugot8eFHzoQNqeteBmNWgFTV/zQmX/Aw4ULFJL7
Rkm5grBdytVzmDetTWb0GYattfMmxqMDVa5BburqnINNhyYtyrmWgCRGHke/arZu7u37q7rFGjho
IQDMNeX8gUGKQULq1qvhTezl7Q/Dy+9jrn77gkZJDFlT+uN2MFuIl3MwOHq3fg/d7jLiuDAadnwE
uOZi5HS7OpmlEa554EObf4wbTuRI8sg2JQ2gJH0F2+Jli5i73gz+bRazymKaAMI3SYq7j5kaAYeD
49SYb2VB7lfbwguhco7whskM80kGrVvuT/f59JrBaIE5e2z/0HC8B7w9vbXZSm9w4TnLmoO8R5sI
P24xmJfkKAcnvFyMHGg29apLubmeMi3IqdHVqUqtr1a9Rp1f+lazYsMTsio8KKtFLE9+evZ0uGot
u6I9kN7b3v5US8FrLg5n1LxIu34CxCGJiz9pNfh7k0KpN6mAoi07Y2up/Efux5C7GHwVxpp6V8/l
ezf/1nkEGMmBkcCME3JJ63GtNF3qyczR4VCuLkjCXZRZsb+16zbfwWQIwC4JC2iiAeJqADbt3aNW
e9LEz/BlOmV1A1I35Jw3vHq3Df7ksNQJWnswg54Nv6X+5RGYezlVFlLIwO3j7IAnl8J/qMDmuL2Y
C5tyjiSX6QQ9fxPVTu/Ko22gs48LNIHAHDP0O/Wb09XcbVy7JS3sjjl+XOoEzstAaUVNFfOjtrkI
mR/bd7WXXWw2vd6e00J9OBeYg90PFr6P6wgxeLrkrpkfaU/qk83L9tftIRYoKtYcIF6jU1uh5Y6H
zb4FetsPeQuJZuZvWjzAS36GsdG5Kzggj+4B1P2v1DQOVQyZzadKd2GR7zz7rD35vvJzrk9LnxQs
cyB5Z8aONcKkOYI0r66sS0vru64xvgGOWqh073nkC7S2t/BZC2QzvWnWXaBkfnvwhVwzR5Gz3Orb
OoF/gkCBSai+YnwPlR2ffRT+fq2fAeZYQzotjTWrj1xmdNB4gamAqA0Fz+qEhlObbxwjPYHwvIlr
+4BGVhZoNSrI0DjvUz3dNxMD0dUpaKi03sNz+jKaydfJab+hxFvr1ixUbs4s8OFJ1AU4RleR9Gkw
WN376E8P/oDLHPHH+9UG+wK1D4Lm/5sMy5wnJGYFj8bR2po8e3ccsa0rvmmZeYldHZqQj7V0v1mV
qV+Y2Rxr3qasasyGw8LKJHvKTA0RenYaRbtLYFX6r1l+Die3GsjGVIxUkT/6u9T3Nw6Koly6d5k1
HW7v1IXwM0d4Z6xoR4iZVJEL0DbJ6WsS640lZRKsCpeS60785CTa17E/FCsKrxKEpAmP+n4Df2IY
zMX0ISns9jftarEdYntnqjYLwS8Roa1kHI4W6QNbJztplUhfYmsCoBpkHn0YBZorvVsal0pAtdrS
ewjUb+p+jem+tB6zwgq48VZ5Q5dFwmpgnWdEaK+cirr45+uhPSuraOOQHG8L0HFlxb41r57obRVY
RgySuYARSEEmKBWgEqYrDZaFAGHP3t6LghPu2gP03wEEDqHJ/wA10SlAb3jb5fCp5vWpbbvN7f20
kGjmcOOSx91o124RVdrzNhLFFGjODgS2jrf//aVK5z8YYmsasjTLisjMG1hFQh8awjS7pARp3v5i
9vewrKirl17CshIr2hKF9tF4BoHoVVv6J9XJl9s/ZGmis6Djwe1bVtLLI5Va3+BluTNd0PRp1qzd
0xby139wxVaeFnWSFDDn8/YJjIlbmqkAPbI9lUWoO2/TjfCxt791w1dXbDlhO6vRu9uz+9yqxrPm
sGP4XaVClBQXjDRxIdu24X4En8igzb7xxMKf4AblsbnjFUGCI9tRpDtHT5uyaZ/BzGoBYAyo1uYR
pFXUnIhe92Vn0wDF2tQ+wZfp+fYPXdjcf2POh9himLmZ965XRlLxsPZYlPi4TV4dOWA9cNQw7qzW
7kMLX/w/EOk0FXhSw87zTc8OXF6/lY1/bOOVDbWUxuawaDKBpKEsXkSlhi5fmKZdGcKR4ptr0fxl
rFN96d3uKeNgaDVs1FBApuX29iouRD16nfKHVYTcXN+UYiyiPJ0esrxkGxQJL3HsOmE3kmx/e5SF
rElnka8ZrHGs4OwKn2SFPqJI4rD2vfJIRkAxK/CGmjVf26WRZiGPMmjNdKxFFGriOwv4PcHKjeAl
1JLLR6fLv9+e0MJNYY6I7i3cjiuWIAaYYmuw54ldJb/bTXJ1DGmL59wwN6vOzNdV+iSL0lk1VeZV
TyAoVkRqYOm2U3UbVjlUHW5PZYHJa83xzXLwlO6IzKOhGlwTcMvBc+HzTB5hAcACSV3rAGKNF8JN
wQyL3iBhVWZnoRmUxzyIJT94LlVOYNrw6xknPQbo2Yn90LbxSqH7F3b6yQLMQZqcmYKZg3+94zoe
hNW8bs+qbpe6JaR2WdkGbZz4ITPVDz2Z/ZGPYgiMYoSx+7iPOdAkSYfr7wibLcPvoLeaApMLPbe+
t6ET2bXOF/CRXJQd1sBxwPi/sdituQAjHh+5O+bY9Q7xTw2T/D6OhQ1LhWEL3Zw7zymrs3bHle+4
cJLnuHFTaF1Urs4jsFLGkBq4YWuj+w4twhFAXb6SnJai7vXvP8QLXo2l78UTNovt/qyasUcLap/q
YmtXIGo1TQD3hlXQyXWDf/bdr4f8w2AFT2RlQh06sst900MOxia/wGq/CCrOmpr38SvjD6aqL1W6
JqGyVLLO8eNdhxcbh4syMoQgPugU+uLC99wwXG9XG+Oldtq9cv2NQtu3drzfVD9fVTXVyap7UM6Z
uzcYPfpVTALJuBWkWUKBDYU0wlhIeedz5/H2uV2IdHPgeZbR2Gd1Dm80r/vjSlPflX32MPTuJtdj
fWW+rBHdF+LP30rhw2cYG+k7ZozPUCTxm5/4Fx9AnvD2LK555rNPPIvXFUANPWQcr/9299s200Mq
za/gOuxv//NL23VWq/kjEXU9oR87NGRXgYtqtTaEHcEFvuJz4N6wnbri4fZYC8s0B2APHN0OWmAs
m1XQkQIGgkt7Jd8s4a/mmGsDTxMu4A9V1GigP8e++4YmPsDpGVThaXXPhbFzjM3UN11gNGpfm1m1
6RIbPHJlg7nJvpl1stZOXbjVzbHZPE7b0WUwcATDk7PvRc6CVP4AOynEM+cZzYadgKgTyIf7oUgu
Jm2+3F7ghY/592LwYR/28E8fOO/R70AUL23jLpmuhtzt9erIQybicNWP8G/p9cm+/PsdPozFMyej
eoJxpEcmTQF8rCEpwY+sZvlL72YQx2utbV3aGHNMi6M1jTBc7tWzdFoQsqcChYfVN6GWWR6yBOSF
tLzQWrYhnMi/5MjjQWJ52g5so7soyylDkRrpFtuHQtu7peJh8hPjpS5yvVG4AUAqf/g1pLq8FDSH
FGU6/KSjgMpDlfKNWRbWynFcwjPMcbSOA7aFDz+QyMjZl17Tn9yTFwmHUdiRRx1Mw6/2d5zFb9BK
jQYpvv5ry8O85rUPK97ZsKJTHrJl2aabRponQBq2hlNDOipdSV5Ljcq/T1QfxtDmBOFnG925NJe/
cub9kab3UKvkqejswIffAi6OMLOF3tsY2P1JnqhTnhMqnzm8uvtyeOhi/p2pcqVZuPQ09lcK48Pv
KSv4WXOJU125cBahT3Epz75TbHL2vabe1uUA53y5Ci7BNzKIC2Dnm/LYr76LXKPgZ5t81kD0SZJV
nTBwoOLh/Wr3yC3/qUcGgaI21FPKwLt28F2wulcBTouBbFbMQv3bpS3q/agU2V6gTdy2O8K9nQ8e
rTbFefLtAy3NJgRTbKsQrTV8Nsqu30AOcMvTNePkhez59yr2YeVhYl13o4avqWjNt04Ub9yxADWZ
stAypBckdvt8O2gtJLg5ut7wCWi7OZq0o5LG1yS1s02qHIkHrzXLyoXCbw6vB7iVGBbs9aJck12n
jR9urtJAmsPPVT+wpSFm97cxtUswdO0imuhPv4asNk3eoUfzsnr4l5o7cwy4sArBBHOKyCbZNpYu
5NFHOKD0ASEFzKl+kgTFlTySB5an26anr8pud9xlX62MbS22UkMvvRTOgeG4a+deDr0SYImbr22n
4IeFx2oxvTcwIcs8644Mw840xJPtF+umG0t7ZHYmYOLLUtKRAg8WbRVOABh0Vf6uSrZSmSwkTnNW
BVnIlYOCXX3UJFWgvZ86sy4AAwawAcNaZ99WGfEL62fOYeLAXxMtGh9YUBNZOWHHxiUHiOlEXgk7
EeXRu8Qr9xZhJ8v4tR7Irgv130AGkbv/zR0JAfAJfeQCAqzde+M77A71MN9AiFhuq6xTj47CvdHP
oPHt4YHUaosn2/bXovi1Vv1s9Nk1pesTmWVSFVHheoFir9e2A+v9je2/sqHZVzUwTYgqZ5Yi7VMb
BMOhcnZqTejh81BmznHYfTc1JKvQHjBTZ5sQdc5VtTVI8lAZ8JXmK3Hs846HOQdfM8SATGToUU1J
t5NNfdE4pF5jPDow7bGJgVSl3bPtiLVcvfRNZzEnL71WtNeuRzUMYQ+x9z2tfqVyeu+KlAPx7T96
bn2QcSOxpTlEFg20/m7H7M/PiznHXkvohEKkBR1eKdjGVemdw9pNJiG4Z92j6btZDXtLizpLwBTY
bqMEzjIqivFZqOGhhh3nAGls38sxLW6dCmLtV8/J0nCzOANmpJHC1CWPiKWBGItrjFH6WwEFN9mw
oyg09BH7ftgaIl7ZNp+XXIzOcaQM3sNMVX1/roxm/NpYCu5lufCCsgEVRqiXekquyBJjQ1oCdkgN
LItvw/zGV/3vZsjKLXDKf3gFS2jd9uR5BDTlNJlJ/k8FL37f7BNI5GFf6n44G56sLslgNoGfm5fc
S54JxO8PHQX8uqLQB4fmNQPE7p7pXSfGeCXlfJpaMf7sm1i2DQlpGAKdtbTwSuumP3oIQclMfYEc
+e3t/Gl6wRCz8A+Tb9weRtGd0Rx4SKXNtiQxuq3byLVq6tMDw+gchNq3cPhSXdGjMMA1tIUmw1Ac
08KwoN+GhnlsvluA7v3TbOaQVMe20VLRGQxVMNNdXml3mw7GW1bC5OP2CJ8eE8xmFs/ruMu11m13
rgDdyXX2DXpcu4pmL9qguPMMHpoH8ZnKlfv00uLNLj461i0v8qk/924CKnGP7jGPH/xS/Bq0DU2j
4pD2ctWQ9Lqv/5OsMLnrJvlQ+JqeWWlQZofzYPEupLUyHyyYqSixwb4mrHofGatBEXHgi8rh1hmS
TNphAjON24v7abbC+LOw7oP/iZMG+zIp+avnh3ZmRxUsndAt898M/9ftUT4vRDDMrK80dVTLEk3j
c+JmRXEY/1//BcppA241JlzGFUxrPQdQfVPkR3cYSwATHW9ljy5NchZUCtpcKfLUPHV2vpODvE/i
5KCgEwkHtTuvEyt13dJGncWOqk591fXEPBFEp9TctCp/hjDWqS3976ZpfS0hR9HFbCUrft4bwJrO
4khp9l1fmLj9qrrLA5vTJ5FOJxW/ajh2uaCRctlf+JDsRpO9wWDnV7+KpP/8fsDoHLuq7algWZzz
s21azvfY/oIP/MBavTWr5pg142Mu6wDuS+DEqb2kuGIGlcQzk4tspgwIBWAvoLev196ZFmLqHNTq
eVOW18VUnH0JQF2J1Boo6Lo1/bCyhRbywhy0ykhd+fFg5Oe+UScKaQoQ3ffO1ITN2qPcwu6ZY1UH
gxQASvmAZrVQupfxS6lEKBmQF3HY9tmL4mq/CgVZOBFzFeNJ1B3JWTWd0DfamA39ClrJAdeRr376
1Sgfb5/6pRnNYovwKlOOrsHP1ANOL1MPVaWB2UNtOo76Lk7LO166L90aXHBpTrMYA4OHFByjzjpB
cQpmJsU30C56Rx+uYnVgA96e0+eyqNj5s1jieG4VeyDdntCNfFEQVh8q7UMbgMowEQfpy2BA59Dh
dQjCoAC8OT1yp3hsRvPryi9YSBnuLMw4JG4GQ1jdWaEbmcrcDuu8PJQKnGZKQghsvHV8DE2z64Gt
rY/GML7EUMlYGf368T5JWHOAq22WvcuoQGO5Lu8cJ8aDeHxxdXn2qRMyLbd5yyGQyeRz0iuIHQNj
1vgX5eEvu7XDuHDa53BWQxsjNOqr/jxlHrzlwSOxCzTkOlynb89yYSvNkacdCkDISYn2zGwL9iqx
OiL3P1e1WYamm1b7Qk0rZ2RppOvff8j/VVuXFd48+zM3WberrqBb1VxLGmWVRxjeos3i+yu5fmnZ
ZpVNO01pj56xOvconDglUCAcD5Xlv95etKUkP8edVk5bGD3327PTwgwKEjH5ldSgWZMFUOZzNv/H
2Xc0R8qzXf8iqhCgwBaazsH22JM2lCeJnAWCX/+dnm8zD69pqu7lzMJqQLp0hRMiY/Q5Y98q46dj
FX48JGv03IWcbQ4xrYpYM9jc9SfQU45TCmJjw8guD5M9C8kv5bjfdLJy7S7s/zmi1CnifEhMuzvF
sVa+NBsoqBYrH+hj5Am36Sy4aC7NLmUtOTL7a5Q7f1x72kD581w7yUUwhZsNRb0Rkb2h1yquhSA9
x4Yylht9Wk7NibGO+kWh7l1+ek2dxA8RPo5ZVZBtZKNVY6kuWZNd/7jvjCedJS9GaRRqggYx6rxp
r1yOMs/OUz+Sw2a0CuMyWHfobGTDvZJXn9MiSXyWa89SxU+eS8yfq9r6BsDZf+LicnsOJIVOmRjy
3GxPfTcIGMaxL6GpNioaNqloY391+yyc9zmStOl7q9YTLimLX6n9Q/bkO6sBnZto4XXkP8avOZg0
ZTEs81w+nLrC4R4Yy46X9xSCrQZ959wZ97QvV9ptC0dvjim1R7cHQ3MsTy3UG25dVemgp4Dsw1DU
nGw/dLJ+Y0dkjb10v8w/uH7mKr9hwUyaOlF7EuRg5sW2QjcY7rtXiUuAp3cfGQmx8nyXtdDCiqVz
qnroDglirfyAhRg6B41yVRYVc0h3spJu39j9oW7K28ij58cxdCHNnENE68m1oXle6FMIE17Ppomx
gdKbCEy0+DYFzO7/2wU3R4eSNs5bktfjaWqrT1rsuonui1iiB53XP1X8+vhpll7WLFPpEug9lVGs
TzkbkhOys2YPDSV10e3wn0xLcG5ncaRzeJcNMDM6mWZ0VUN/hG7Ppgzri7v2SRZO7Bz+WSUIfqUs
R6iRGOA6yqySm5LX+rtKkZSPsd7USfT2+IUtfP452DMCJMUuoBly7KzcOCRVTDb1EHdnaG3wYI2j
tLTILOUwRw6dgbrRxwTScfu46MXNAXFtA3huAeGMbM0JeGmd+///k9q0hUZxiG77cXQhiZ7pxPwk
S9SsgJ4m01PLOpev7Oalle7775+VxNBWNrxlhmMrzeEUa6pzAM5M+5zEA9/SuKf/ibvI7Tly0rLs
xoV3zXAs2612tAiUTNIvIrPoqQ6J+VJbRvwDVksrycbSg81KGhfORa2bjvYRVoQi8QQQZdvJSpuN
LEqLecY4DCt5/UIYnyMoE1fnzdAQdbTQk/XMcQigbrtlfWbANlnswJQ7mHpllrCQQs0BlF0pRUmd
1Dl2pQOJlMSqQRMhLZApwX87RrOgkIqkq6ndqmPLaghqGACDVgwtPOG7/7HtOYf3ZWXqqiYbzWMR
9506FS5iQBmxPj1VibQ+P36OhdxsrgYLSxOIHMmmPubuKRqGX4XIUU6NLINcjPyihx52mDCCNeTP
x+stxOu5GKxLgHdJZA9XSagMdFD3TEMvAiTMRg1nxWvMhKWnmsWFOLQni6aqOoaEMG/Ur8NdpLgy
nzs1fTZYeYkU/1akwFM9fqqFQzRH5nHS4BQxczz20ZCckU4qwFEx5zk5MNWFTLOBjt3jlT5WCYLL
433H/xOIitbpExLj0UhXe+X4DuEbu/9myPI8wX6Sg2NX/YD61gXRoxynzd2VN2pfUmfwQkB2S/bW
ympfa3li1UpRtnB7zaVjFfKgXPVNdexCEVCY3Ru22vYheSFc//xvuhR47lndwroJE/KKkmNrW9P4
VKTAY/kZNIIwgqgSswbHRefu/vFbXvqes6wige5ZE2WRfYRCn1VshIU+g2rvItydJl1gi7L0H6/0
MfoUzzULJI0B2HoOxNkxtJ9l+wI72vs3TKGEYl+t8ImP2zpMwGqzNiEAEdGd8ZePHuRmKp74Rgep
sqm+q3/UGKNFnbUxh3TlZliIoXN0o3DbKA1tlh8nwW/RKM+NU74/fuqF9zvHNsIfFaq4NaJAZjqY
YGtl+WOUqzcLiMfDGE3DSq67EG3muEWe9U2krH48wrhWb0ugIr8VHZxTp5SaL//tUWahRoIoPI0E
4DWSJ8AkugkEumxOxt+onw1g6tq1XGfpWe7//8/BT21YOtojtY+D4rb2QYbJhx0octZtMiyYiT5+
nKUOyxww50hNw56lqMpl6wuDxX4sITkQOhDThv/VGaINx84e0fqg3TNvzO2UrpHnFxKEOTYOXpCD
dIYI9k8t4b6yWAdEdYGixJbP0kzEeepxGj1RFGtAiqV3OgsqoYn8q2eNhS3eYFiQD9GdRMvz71GW
Nv328Std2uyzYFJnSpWUSvvYpG7yJYyQ3MOzzIatYsM30IdemyourTOLJJARoebEy/JY2s6Tk4w3
oIevWk2xlxj52tyX/iWJfFAez+FtkGg24RJJy6Os6vzVMpJd6ajPUQePo6wyTR9mmOVZSQdIID4d
ddn4cKeZzpDWzieA1Zj8DFHl9JDQpPF52Lp+Hjelb5Eohupi+4tqjG2solWp3/MGmEDyHDawVonq
7O1ut+pBCwNKX8osIApt0SPm8ptq6H9yTW8j4MFoa2rxhB5hegOeUW4SqJhenaSNjzyGDm0UGYdM
OZ9iuJUnTv+Meu6LHiMdaIhI844ybyqwLDghxvCKnQZZL2bKoJvQIk0bwHyypnpOR10FmVTkMhlR
fyAq31JmY//E40mjw7adwBlo37JQA9jYwIfSyEqAn6yYQ+mI9sehtY+idyyvJIO9qyKnOJOJlvd2
5S1BNXtz6zC8SSijmLLtvyWjtaucjsEeJ7QD2nYnImBsAkXOg6Oym1H07XaIauOVN6V+164TlMw8
5QWs2M2w4ntixEpuSUIPmYihYSc56UHH0v1BO0arPZh525lnhbTYg9AJecXwHEt1dlV5IkCfgrda
oIAPwx01WgJ6e91fTQ5uezVOZ6svnhvHeoKn7FMv6LCdZJrnu4nrIOo6V/tFaODCTAbls8TNviQx
4JBxZ+xA7dZPaV8/W8y4Vm5cbPIyeZsAwvE5BRd6O1WwR4/s1wolCExknTPNIDqJDBuWupMwnpxG
Wn4zUsvH2R33HYV7sEgjcXawX4KEjGcDmhHlIKlPZBj6Al8fIp2Ub+qU6V2IPuCe2WTHdcG3ZgZg
SuGS2EMzx/XAz1PkwHPmstcsS+LUt5yEACtsomABHwo4qCmGlRXaDXCKa7n22tCpj6ICOL8DNepQ
1WN3Dt3uWmIzWnqCLp0LFMNONDYEEvJ2oH7ej5DfZmco9L0N3bgjqVBFUPa5zxw4UL+0slPnkZqX
RIZD0DLa+hF3cecTp/P6CQIDFOLUflebb8SaxNZMFMVGS9zcpyJPj3wSYsep9JmAE5MjoZU4YbrX
omUVCrzQSv1xUzFucs4HH2I56qAm29zUDiOeZH/LgImZkAP+PTnTM6zds+bJhd8Jeu5tI6+C6LOl
6bhz0WfPY+D94E47eWTUl7EwQk+aQKufkhRDh8Lru94+Sp3Rr45SMt00AoX61LIzHUqVedOY5l8G
Und4Cc7gZ4q44yfbqYHCEtK6a4V84055SG1mnuO0kl/bGmqnynKfaiOp9hNy7oZHm8QlB4buj+/q
ftsmg3VDD5IENW0gKgLLZeGO407EEt5YUA4A7gl72jdHZ2swqZ/TMDK2+RBDLMw+yWT4wWUvriSx
8t4DqH88jROkI2CWDQGZOI7pLiGZ5ZcD/ND7Ojrmps3+2Hk7gp4hneJWcNcFppXyeNrWfWyfqQVN
GGCeUPP2GQBmsWuB1qtsAKLBXwxiIwshsjYisR+T71EEv7TMhhwzTVj5m4QFJtp9Wn+OYzPdk7Zo
goiZ8bmfMMQFeSb1OPLjm2NwurUwoKA5xdlwe1SjE4MKhaNBDQM/RdQ2wkzo7KF7+87hqvLZNWh1
dDvMtr0CoqobY+Q4BQzEUPwbnpYAVMaBHuCja5YQnb0HZQNSqEblvkVZVQaixS0mcFviJ8gG3yLS
Mhhjszi3Y3YLSxe0Nw6qNkI4dIxq34aFvdfDoXdfx0N+rhAOyNRa3wir9kXa7LHBjJusk2Yb8ug1
QiMJAM7K9kswsDuP1jz0rNrAcQ7r6VdVOOU2be30Uw+xa0+oQX4lhjt8SkyHwWxNGRezRL/TH2Dw
4H4H01n9NJw7MrSyi/o1bNRvkSvjhN5nBxoLPqWkpjpKw5iCEV90A87j9JIW9bTt8qiaNkaRo7kk
mv5n7zTp1ukZgXJ1fsqAsQlCqCt8v+uQBKUFyKJvVlbgTvBmiNym2Fe6eeoGK7qlXc4ACu2QzpsN
OjweOPSuL1L3+9Aq0C26Ov6SYfxTHnvD6UcfLsPdGdZ8Lvdtt/vWtEZxBm1kOvb5IPkxbcXo1Q3r
3jFKKPzC7aanPHToq2vrzms6t/RC2F3AtI/C4aLV8ppDgQ/XtICMalU1e7evxG4C//zcZ8Ohp6Q5
1nyKAhLVzlMK1s/GZr11MFzz0EZWFdgUyGJ/zOUTG7hbeJOjIPYAPYloy7j+05cu4yfDzOL6O8fQ
wU91I3e04n6du81rH2Xki4lPCtBf/sepwCIsnYpWbyN34GgCBaXS3ojE4l8ziNRzrzZNca3huFMZ
BLRGysqdZvGwqwHahuWsk76jWGI55ijwwLMz+09kdeKlhH+R32XxL9tsR+JD5Kn8qsbCRK/elV97
aBUEdWSzTYaATPYAgfPEQ06T+VGsYGZYxI4ZJBnpb4aSHGTT3EGc7IR90Kn1ijEHOUjXhWA5aD1v
vK7Gm5HA0a4raA4jPkeTwLUoPhfUg7Jt4Ygb5OSnJ8ecIh8z7CMC2h33lRHhbCuAvpNjUbctaEOV
BckkYNAaXFklpL2lSzDtz6uiPclI9+FuyhP1PPCBvZZJ354F74s3DieYoKO2/Jyi5YEEQVVDtwXs
adwDJazLY0rK1DOJHVF4F7Ww11NRgRiUZKU3VIY+GpNTYL4NY0eQ84I4BLPMZqO9GUrnArtn6k0G
xkbpkL05sEbekjJ8rkcbXaEoa7KdhZsUed2oP9kKK6Q0QnMvrt9CJGJ+mdXF0ygTfLmcGyvzoIWG
w5z+YOQoO1qgco/KvLfLbS3qnZLxr7zmzYaT1oJsX49X8Dh9XyiD5/wouOJ0ldPawzHEMPETLNrU
GKRpCse0x39/aSI7p0HBb8lpRjHqY+XmlxSgY3SvkULVdQ5LakPUPubOuVf30Hd2urT4lIbs939Z
WpjurGTIazfLR6rvDCx3I2trM8U1pM3L411SNLVKtIPlTgzhoV9TS/qw4hLmXO5YOK02VdlD6aLJ
WjDIOVJFzCeh6v34kT7s/OHv32vLf6pkBuOUwVEmhOyQ/27bKoc6UPKbjXCBtOS2zszS6xLo2IPM
u3u84scVM5a8b9N/lqzRzQiVa6cAiqa3iaZtMIhkY9DpfFeAqmoEYD0UOzKqd253Z9wewcrK98/0
f0oxrHyvBP9ZmSsE7EFi5YbLfRyr4hv0tkboBZjdRqhKetJGIxf2eA2qprbxECmslff8YbGJpe/f
95+lhyIuDdaD5NRV7m9oCQSx4x6F2/9a1Qv8uDOGJe4H8p8lmGwopSzKrlwNqR9XQ3xQAMRpvSlN
uPgpVfd+Tkq+szT6UwPH3Ezj3RdjMNjZM3c6IOjSnp473ftAtfHihq4Z+KKNARdTIdlKj2nx+88m
KKUzAi+bgD9OsjLziAblszBwrUUZ5sZtCvFcoFQOkXTktgL1z8PdBv/Dx1vgw1CIdzRrYNidRZMx
66DvTeK9cNk3kRq3uGBP9qR/rLqDLR3aWQeDjkOiEru/qzGY/Ib2kHhqVZZtm8haQ2AvPcgsErlw
DKqhqQo7khTIlMYEmA9ipaF57iH576Oj/PXxC/uwxySgSPe/m6qBvKxTJAM0ZNwwqHkFg9rm3Hfu
DyDyDwzkoVVC8cIJmaPWofBC27QGZ7mkkAoIgd2DMStLx6dVLsnSs8wCj2iUyyzJjEts9Z8mkmjo
uRtnne/idBuH7SdYwa7s8aWVZoFGtJifcNQnF9VSdWhyeAijE22i2UzpSwycDKRPoDgnK4z3H3+n
hf0wB63zCb0e9BfklSpnq3LnR0P4r74h5bZORrjer2yHpY80izG5tGFH28v4mjlBW44vVTuOHofo
ErBCK2PPpSVm4UGQpsI2SGN4p3GPqOZ5ZOqPhIKnB0vUlbe1tMYsDFQ6A8Q/hmQ7jBmmDWT+OKxB
jd8ub6odxlB8//ijLMSBuWwyJPfEYHEzuWaAXJNOq52eGN2MZqS3j1f4OBnC+ZzFAdn0SWVXYJ6H
sFHm0DTM8uJCaHoDP3eDmcG3KLUDk+jr6ilaeKg5zjyvYXRTWy0oUlm041XWI1VmXl7mYuXjfIxk
F+YcOR6NFWSIS3AVk3I4THnNvBjwQW6gEJjMDYf0NG/woKjHoN24w0vGT5is97v3BOhRzZZKA+Jx
axo1C3tlDjOPKq2o5Dy+iij0priHjbyUhZeUNFBrffWlNe7//+/VTUK7dyB8D+NaQxa+JUYLZsPQ
UUNBfdfzQQXfriEzFiLFHGcu7HxgoH0m9+eBVkv0ZLRoK1jZDibYMDVeiYBLTzQLFAVSShM3bXIt
JDqmQ+e+1Lr8aqcEWJDt472/9CCzQFHApEt3lvX/A8XYGCfCnKc8gWc6GkmrCfjHA2Tsxlms6KEt
ZbgRja+TU1+dmHgFJgQ9tINilFGSHPLC/qVpsg9HVIppXx4m1ZX7yGF9EDUnuLoz4/soodkc1fDV
6NktKit7pRZaOouzRINX4AiM4CBdBRsacCzgSB+3LqoQtXv8jpcWmIWXsR+jqjUhWTi0JdSF9Ymk
oGACAv34z38M3RfmHDaOwnRCbxNsaJZb8ZFAPM8ljY+GKQh46Vbw2kuTOtzC5WdToa7yYLnrQ/Ci
0ebKPHkp2Mxx5QZ3Et4lVXrlFsdEZsi3YyJOBWQVKGsDQvovAFC6vlkDEtqT8ktThl4Vw+i1BT+U
/zR6yFKAUbPyQpaS+LnkcS8mONCNUGebmnLLYBglR34Mo2crgyl8HVD9Qs+uQZ61HsDOireVlW9B
hNkbKcgHjgXySA6okPAwZkjAzh2gH5Ea1UojYSl1n0slW03MMYbCrxPU3qVOjayTHQgQGzy/tpYN
SQLrps0OmGVoLNlrq94P9Adl2xzErgaMZxI7ya4WJCQrT1fNCaP2Z2csIZ6ZRUe3hpgynGg7L0Jt
eUiJjeMGSu0PDgunfVEStiKztvj8s6hm2W2jU7R6r1mJpqVbPQkeVfdu/qYjfK96yOCg/kozE7ZY
xk1PIjw8PigL53AOcSdWVvZ1XkI1ANpBdtKfVWm9J8maxtSCzIo5R7mbYKamlKbpdZSIVa1R/rGc
rMa16o1ZXwQyzFCsurtOpF8n5fyust9TFnRG7llovAWPn3Hx7c6imWtng9V0IfTZaFmBmhLwPPzj
JPkR4NHOY1O+tzrnrA0obIrJVznYwCsrL73eWZiLgeQC5RMZh3Y+991lrPdQLINhOqZ8MQG/s32e
3PD7XTpZGdkXUxsbcMN+phX/nFvZ2+MfsdCJmcPdpSYh5l5ucq1h4ksHTFkyurEwQc1r8UymYo9W
yXU141i4POeg98HJhZwUCPy9K763UWlBmNHcx4meNjBpaaHggVnK4wf7i2D+4PzOoe9ml1Mbswzk
cwwGDIk0owBssy10j5MN+v7ReWRg7+ZxuNFOpTHdCs3PpULnqcSM3EnVNRPVGe2Zg7L+2JTaABOz
2tMp6Mwcd9EJQelNQh3tU2RAPt02o5t26C3nJFB1uZNwoz0MNDUPWRblGGrdnVsheXmXWcee3+oa
ElUuqIr7tCsyTybTBRD9fdcDwOFQfXaatUO8+CJmaR63p8nNmhoiHG6xbadePaHXvVcpLCLLKfrV
AA1JazTVXQj/DPYETCl16aaGbN6XsWdHdKwx+jlEpniB69Or6tCVH5kML9Jwy6Biw55S3nlQJr2q
+30g3MlDoh6wVH0qxfDVtcd9bLMbm4Z0L1L7jLHeyUQNuk+hh+GEZOfA5DNi9jMut1OkFNtGTvdd
N4O9EsYWXA/MuZgqyE7jGBooVzDqvhq8V41f1CH7FILL+aUu88aTfaPPpRq/VVNuX4aClj8znrah
Hw5g+W14PDzHOKqVn05mtyfVhIu6C43PsgffDE1S9IBD2zqKsf5BgKmrYU/pqZZ3v0uz/JSm+Rrh
banymtMeoFjZTInO4itITk+F3t5vZIiDbd2O+EnPv0Pxd/Qi4LNgyv74IC3k1HOig6V6AAerGDk1
RfCXKZQ7oxvMdTarUWFphVlKrQYHCtIl6pAxyQ/GyLYcspilNvaUr9GMlgLPLJ1GpaOVoAZKHac6
oiEWdGTamEWzZULeOtNcqT8+pmLD3nR2mdDMSFBZ5vFVlTDzhYn3Ltbgb2DIH/mji+DtnBk9j7lS
GDH9hBIpiHACfYzHn2qhATTnQNg4gxPmZRHkoAbUIqPvSudzzO2bU+UvAEKsKt8uaNOacy4E7+1e
S+XGwIRMuxwD+9AUHmelPzzbbvK1dq5Wbp0klPlSpAtSRO/ILEFmdloP0ohbyKx+sdhaqF/4uHOy
hEnJwOGWjlo5VlsxyGvcmydD2QChNr69qtCw8Hbt+/L/lMtUxT04jXD4Ac/UB/Ya2uJJ8iZ75Q1F
gmm0u70HstF0Is+o3ZtO9xrwGvrViP+Q4ThM/QFzUd/iPx9/7KUqZq5OXdijgDwuRGqK6MUK4/NU
2HDzkNuiTfYjRCcdQS/3eoaU1msRmgeHiCsQsytZ6dJLnyWlAyC3oMGMyZX16pWO8dckgfgA68Wr
LsjLugb3/eR8cI3bs+CQ1XWSZjXeekJrqL1Cz3gKIre4WVP0GVoc2jNd5KaYFtwFeg6Vrb+svN57
aPho4VnI4KPrDFAxQV4on8eq+gIY241jcylDXss8eU3M9rnR8edmUr/7qb4VNnwQHq/9N1x8tPYs
jCQTGyB9bEDGunkHimxTMsy7CXyDc8auVdyBy2LA6Z6hNJZIGAAkEB7sQtBciS5ObgWW+EHa8CDi
PNDA6UADHmazhqo2LQ+PVm+gUol5tMMa/XUwlAfDhryD2nKITODN1SkmNlDKbEl5DZn5w7F6pITq
kAKZ4VVgdO/LimYA7Iug0lHv9+HL4+deSIj/ghn/OWGDAFC8U6S+1tTVnh2KI3HT99Ue4n1rfvBW
51QNxmHHZLvw/bbHsIQxXxvgFa9BxJf++D1q/PPbTQaB0brQ9ZUltPUsSQ/cKFf24kKSPqdjTD3E
P61uhPUxad9V154i+A9D42PHQsAT28R8dSCElULJcGUDLi04SxlzDkvJgcNrGSqUaDG5ARnCAEIm
kRwPRiY2cJ3crlrzLESSOS1DYW7eh31YX3k5MMBBssrH+drEnMEN+b5N7VyHm8c77G/Y+GgPzMKW
lWWOaU0whzZyN3+HG/afLh+D0RqabdIL5N5plR6pgxNiaogpR9L4CZzJuO1iO/FraCBqbY6YF+Zq
37uu8mQ9BQYPf49pMT4XZATkiZr8nDK50xz/sGFmX+jU3tORvRRmA6G5uHwrgHz13UyFrQeVWrYN
dUs2sSo/PX7Kv7yg//OU3J1zuauew+mSGNEVnl6FF6Ph5Y3puwCmLw+zDp3e7J0Ur5BwQOerrN+q
tJP+3YqknTTUANvBT8BTSAcAZkDRgzNa8tpV+cbsXbIHnwqAA6CRTtCv2gzN5NmoEoCRNZFFS116
Fh/WGtQf3rh4jFmBDAzlUNWOgK/zVD67nfHNNqZjQeWfroKwXE30bjXL/bgXwd15IWzWpXKNlMj7
SGPfhtaBJ8yvqiKoVFx6CR8+33UtjAvmxHkKFN4Q/eoM1DBrfeUP4wfWn8UPVw1cDwTri5AB5VRM
3+xoVbPv/sI+2A/zWjgZckOngOJeJSN/0qGAX2AQGZZXD8VGxyPwaOjI5xHEodcKlQ9DOR5nFkGI
YVVNrpVERzH/HDrd2xDKzm/Ran28xT+sGfD37+v+E24FgaYR9DIkfApdtEpkkGlwcpRxRHq5MhL8
OMnFGrNYQWVRMwknrmtfikvfYwZDxmg7iOrZsapbDQsrG0hv0vI/batf7xwup89+ajRy87b4asHE
NrU3as3sZOEwzBnhwgBiD8FRXm2qN0BOHsIJCddkx594XezzBve10iuPvvR2rf99u2VRdxDbs90L
gOlnkrRbawh3uiQvq35dHxeyeLmzFMd1hwR1GHEvZbHpjeoix+Q9V+0mRuclDfOd49LTkJFPNPnx
eMd8eKdhwVkwIag9onIY3QtaKw38A9IAKkRbmrjKb6b6rZxEGpjQ7Q5ESIPHSy58sjk3S3cRJeZg
i4tNi9Svqdi7tXtlBYSbW6K2cWTePSH9x4t9XA9wd16TTROc/uyqdC8ZSV5UmXzCxP+t6Id9NxJ3
2zbAuTDDOfXJb1hu7IY0v9gK6BP59nj9hYedV2Gob9IxmSr3YoVqYzU/RSTPGVDlkaF2wBzjplPT
f1zqnkn8c/iRtOUhOjbYO1xuoMrovsc1HELo+CKNajeAGLUSZf46mXwQOOc1VuJW4KGG2r3gxrtU
0wg+xg9tgSzzPUsLT3fgV0TlJi8+45qH9PDXPOEH8GSfWzn+LjN2EVH6s8bdDtMrmcd3LdQVhumH
SRM+9iz+WZGG/l/H3EuEBoZRA4ZeA6eApuLTPRrErf38+Kve/95HL2AWAzk+JuS0DPcilX5pDPOr
zKbdauq3tGdmxZ02ssqWSrgX0zFObqt2TIA3jUBq5ORpCvnTao9p4Xqd09oFnKEhdMrDSwjEeNBB
WnXXF4a9cvYW4uWcyD7oEeV/NIWXyEKGEMefwjiCgxzsPOHZvLIXl77ELH5NSQZxIzWGF67q7d37
V2g+eQU2+8pDLIXkeX00QiNBTLC9u8DBi96n57EXfh4oOYEG+lyLBvS+KAcVox79oVwzdlkKW3Nu
e26lsCmtBhQ0ebMLOzAJtK7B3Uject4OgY6i3y03DaSiueMbY9OcHKf506VQpU3AS3u8zReO07zC
Gmk8jT3y8UufCu56CYFOWj1BzAb+9DkLpiytvrgYd68KPH3Y1uDunFsbJvkEAHkuIFwe32o7D/oO
ZDXcezy2Km9K8st9zhZnPehMyXb1GCzwAt25jQ6GXeCLJAm691AXhP9Nc3VjlW1aa2rB/FBPVmSe
FHN+Z1PqS0O8Q7Yl3bBCdkECupDLIAkwVUErmy1h7xkToR+lMPqAwQoMTTGKRIOAEDcYeGUEkBQ8
dJYM0grSabyDfUKGyOxS45tuu2rlWPzdnR9EqHn5GDLCFatsEFhMYwBrbvhaibQ4ukOZ115hFAd0
7J0gFxkGxx0C5IZikEnqeO+UwPEwyAiB4FgfdDx0fmRG1hdUMjbwn9KMq00tRHXCCCDeyKQe9r3K
+mPtQrQU/snJRpFkPOZygs8QWikQN4viFOQoyIo/3pULKcucGN3qCaO5NhUXWVpvCUhU3r3dD5/s
TT+Evq0lPCf4ZbUEWYjGc9EChEjgEjiu1SwFf058IWG1IzGKOwN+jo2mGz6ylQRz6bzNAn+U4yVP
WYtkLKOAUPnuWHiGeQRLbW+TNUWzpUWs/00TemZbIMN37kXnYn+/VXQZg6CiN/FUvPaudXj8lZZe
2yyTZYnVQqQPy7TWeOTSCWyD7bDbIJuGuWBGgzYha7zvpbVml4BoYqKiphaXNoEjO9VVfJruhCW+
de6+PnWqTB9+Zm0KWsj4PvAaYAzp+FOh2WvvaObT6lnnTh5Yo/CdYk1JaOFn/YW5/JOQRXEN6dlM
iAuxjTNk9RsvVGAq9jUkL+Q2dtUzXyNiLJ2JWeLj2CHIMpKLC+yVfBj2fLUmCUFd95Ib47NthHsw
ftCfWbsUl5ab5T+5k4K4d0/hISH2U5njNlZkT8CvwY0BGbUyuee2u9X4TBfylL+35D9vUk1cxplC
FiHBePftu6NSn7eYGGk4jZqwGxVNZ3oMUjbAA1UbxqKvKW3voAh0dSAZGcJllcbwzoYwJydPYVtt
JrOffGoAZMqd5pYVZriJRLeZ6AmaTDFmFf1LWJbmfghd4Yci/tXQLBgj7LGpqLwGHJO4nD5ZTlF6
4LimftOV39ByQsk9VpEPvQ8Y2lVtkMXxuaBsA9JUt2PRBD6mHSPktsW+bQU0Xf4fZ1eyJKeORb+I
CITQwJacK5Ma7Bpc3hD2s808IwR8fZ/0ylYXSYRXHe91d6rQcHV17xnCxneAXMG/BvUoc8CmhhjD
xhby9fY5XDjuv3tyf0wdvJ0UerUpDwTN861FgBWqu2e7yI4DypbdUHy6Pc7SZjfOe6a6BmQ6zgKI
5GCScmlt8qt3YUpiF3LPHBr5KE6cACiOVo79x6kfIC9/B7KKj3lGSUMwIvvpRfEnt4m3q9Dnj+dN
miYdzqDTMELHGk9w99GrvWjjqqeZ1s4mD1HKniO+Jsf0cXsUWY8RviCzwWsiZydQ01weomhu38oR
TcLIo8kOZOl260SIS0z5I5dAOD27sCP1Za1WtshCnm6qIggnS3ondJxg6uufGu8LdHBBQM+eV180
5OO1gvHs32sVzQzJLFrlgTO0ezFF4UEzeCRB1LFCXn0o1LTlLXL2EgDq7URhdDnJT/YQPri5BJue
tNvbu/TjVQUH8++/o5/DuKzjxAnyGrrRneXc52H7Je3eIWgLNKlX0t3tgZYSeJMZ54wlIEpJSIKu
3gwUoouZP4Q1rBnr5DkMS0BdnA3YcPt5qAAoEftpzO94ka+h6pcqt6adZ62Apxnc2AlspnZTGX7B
Wx2O7yFK684m9Vz0yiJ03ZPEn1rvbu6Kr5yXe927GxuwxduTsLSxjGsiD8FsSt3aCUob+gUMzBsL
voZoNvkT0Wu41aVBjKSpTSrpIR0jAXOgLO0mhfO5SnW665VgZ2B6hpXkbOEOMs2WWkfyFnRdJ4CQ
AnJ/2JvlMXQ/bs/U0vkwomcEm1zi1pQE9uw+krY/uxl/k6Dg3f75pTkyIkzZeIk3uS1CZQ7vvr5/
jqbkF2shRaxXKi8L+016xslS0u5GeGOyoImw45H7bdwigTPIAN1RuXfj6Wi1duZDPOZ1tq/opnxT
o8GaJXyX5ys558efCcrY36db9HD8BpmeBUPZ3hUj2/CsBvJzuEfMvD2RH8cPafoKZdncg80wAUKQ
1S8cmWI7zCdtoUfgyuKJeXrlSxbuBAhs/P0pFezz8C4sWKAH2eYoYbn9HqTnYSN58x1POfVZWl6+
qbJ+9lMl/qtVBUp/WEyeT0p4Nv3b5xpnK0clGpo2ORYVrBzg2wMbT0ekKirgCmJebrwGK15aOeNR
MpVDW5GsxEDU3iRt86vt2cUSeP/ItPtM5/xHm3pPFpSN4Z6waQGH87smhZl8FRAxnCGV9YlY/Hj7
qz8+jNIzDmPp4J3exK0T8GGCw15i/SQzPwApdPvnP06epUlcrnqd2GFU0qCdy1PJlU+K8azrT3Hz
HxfkRzxMwb8194U0Kcu0neEyoBs3oHjI+zCYvePl/Hj7OxbOgklXHgZnRqUEPPssyZ/avt9BWPTV
dutdyNR/q8ySpZNgUpSZ7Gv4Tg1uMAkgkUtwSgpW3nMIz8FNe9xK7e0cO5t2TLdbSckjkOhwXwrZ
6+2vXFgtk6fMPa/vQP8RgdeI/VhdvU+BMYlR7214hVJgzeHW27/PINGu7I+PM2lp0pM9HWlqg3cV
ZA3/1HL27oTeNzTxPoEi3PtuyO+uTbXbX7ew1U2esoSfpxNbrQjKtKh9xtWDa7evab9WbFionkrT
UGu0PBQMAc4OOuFtoVexDS13JxA8QmfetlC47wgaXPOeE3K4/UkLocSkFXNPAuQMQbGgZeNn6GHt
cgQGYnuPXtGtXHZLs2YECO64HiyjMIScwmELk9C3a1kSrQe1sixL32Dc13M6OHUYYgB+fU+HcXEu
qdq4c8t8uKzenqeFoicKuH9fMZoiO4xTjrWPlXsinO8cvlPd+ERzUWwG8qMA1aWB8XSVa/JMERE3
2m0CxbyLrGEY2EECCPJo/khAcaFQWJTxjvfue9EQX9GQbXvefpvGxt4xMrR+2urnFvpDEBDz8WO+
zVZW42OugpAmW9kdnHEEGxYHpmvIhl8l9oo6BiKXV5B1QzSgIjuXHZrUGvXcvCX8YKdkzVDxt1bo
/5dapTAyn6K2YQXsKtQjY90dNIEYF0hZErQoNio/i3EbT6Ru7yCWYvsazuzHcIYwBkwVueD2YR7V
V9mP+1S7PoNgTVXFdwPmKXIg+2h7Q7lJgY2Zrenb7XVfCGimQ0nuwLPcDQUPmkQ5LzSBiBNav3ei
J6jQwnmqPcXF/E0VkHqYAY5Y224LDyIprnv9j0IEFzH081JHBrPS5Gy16Q6GRLsiUgewmC86U/lb
gliP+mB5rrODxlNM5tNmcsuV+2opFpm87DzxJDpFSgQ0kvyoyi+kt1+tuvHBb4AMKYEoTDO2fiyz
xzKsyco5W9yeRipHJVMRpI9RkgZjVrU89sXY7lBcQCxnlzaCUH4pgRByHlkCW27UfW8v9MI9Iozk
DWJ8bctFjcoPyQ4ZUlRSl2fQTT9VzfiTRdnuHxFJUjh/Ly1LYlBHoDgXSIiYw7VqgMxU9H2a4o0W
9FCOoNev5vhLX2XEXjVUTjTNggVAldFTZ0PgMGPAgTJcy4FoIvpCZmf0J51F29vzeF2nj863EYxz
G6prBGIVgd1NasecCcMyXa/8+tK5MDncsR1C7xl0zKAdCRDUYFjPXgve5fDQ5zPsbboHK4IsCDTG
NnMGnaLZBfa2nCCFV55uf+DSDjVJ3lFb1u1A8CdAPGCDwogNIxEXuqL8vxqFJ1xGcpOn4XepinPb
0f1QVisjL9xzJp97sChv0MDEg01ryDzlkOSIov6BWYiUtBDzPw5jhB7wxGH5mnqoTVrWc1g5qOk5
hyR270CrW5nC66H6YJOYTG4GRjX4lyMLSjzaC+0dwzDeyy4CLM55HukYb4jm71kC6T994CBAyDsL
spMroy8cCm6EmLbp43qoZhYkVpNu1MAPYRbuyzw7QHmgr8qNK7tPtpVfBt4celwuhKmvhIByjgsg
2SWj8wOI8l1XeCu7eumSMWKP8ub8Km3GglTzOy+hT/Ws9tY1wir3uY2Lr66YvqyWFxeQndLkhUP3
znH6rBLBGOWfSeR4O+C7tW85ZRNoF4SsXACkXbDhXJXJRgxfmRu9jq6AlqSA3lBiQVJRlzw9e2P3
XgFSvitKsa0n5415stuEQ/0fmd1fWUyhZEibLxZu97tew0hN8ajeMQiKrWykpYkzwlsSEbtIU5cH
IYQd4IdMQecdwWMqHua63jWZPaHJ2oM+J1ZuiQXLW5hI/h28s7CPR6kbzF3D/Omeiwf5s/QkOhfV
ltrNc+V85Uj/eED7ELTa4osYaTAP45PM09nvk/kCe4yVr18KhiYDHN0B3cCn2w3izH5BKLiLSrID
fMh3POtAZ+uQlvwutuKgmcbdLJLPjZru8cZYmYyF2WdGKudCKIGwwsJzmbAGeorVXiUODlD8c6qS
t6pSgw/ven81bCycW5PDbTno9kKMgAXdYHfbOaSxX1ui2eGhbm8sD/6RWXOe4G16O04sDXd9z/yR
gkHsDopBOYaD3CkEB0W3YWq69Kz4PI/pgdbzhZK1l+XSVBohKYnbkLAUY1nNeBTzNexd2/RN9Cm3
HNxk+pcqy6+3v2spszMp2XNzhdJ52g2GwnuZyDumsNPyLgcmIETZ23XUk6LJy+qTY+HeMinaijG0
bHjFgtC2frZp+p5nCXrL8/5fCzcmVl25YSOTKZvPsU3h20c6EGMTt3Wfb8/YwgvWxJBDQTRv09Ib
z7IvxcMMFjU65ClMLABEgRLoynFaSixMchiZkWijSgrOm9dC/GDU+zSOz7ALf4g7mKXBXMeHbvqd
U7MtsALHHFSb29+3UJsyceucTIS0wnXOGa2CsMp2ltbHmPUvPHbX896FWTTR6egt5Hwq4U4Mr1lI
UbMiY35G7fpXi/298iVLe9tEqVs8TAh1c3oW8UWVOoDF98Ep4yOAb9tYNYe6p1i6+J55n27P3eKI
Rrpk5yVsiEOsWkbAM6qHh4i356EZnhNlHZtIbPpsQHHKfiDgbt4e82NlFyFN5HozMz550+CcYYa0
UfNpGiDHCTVOaD0fmvZT4UTt1nLILut07rt1oKfXcvzKeP2jtn/ALnxjoQrup6CkHfLY6n2NDP3f
Ckom4L0aMwl1j5Cfocl7H8fIK3IVbeFIgjD9dPvzF4KliWJPa4fSshqdsyjfIT++BZD/3YXOEnq/
mzapz4CdP7bTCkdxIXiZ5mapFxK04zPo3LLhWRTuu51GAXT9LihrreHPlk6+CWSHpDAwYgVjZ0jI
Tz6JsvuYFU9dOWwZm062m7wm2XRPPdJvErg4js20slqLIxvPNYEOWh2ziJ+7O9YCZK6nAFSlAEz9
XeciO+zd7x4CgtbTGQWZlVEXIoGJMm+ZlcJhltCzZuI9KpO9okggrLXnxdLPXy/0Py7uvkjstuFq
OrdUN7hKq6viGwc2ZU1N5norf/B8MRHdXIeW9MJ+OguFXRi6BUpBsaNWKnQLO86EZdvV6IbTVMzn
YXZOUFkHYi/X+UFkcMDWTbhmOrWQ3pjuYwPtcjIjdTojFpybkr9AyhsBA2reCiIWpHkr1rQTFq4X
k36b2qqOYVtMz968D2MII7X37mg/VEIji9a720FhadGdvxcdmW5Y0oo756QOp23I9StsAlEYoGql
67Y0gPHWGAdHjwX6XOeojPbZGAZZlMNKja3cI0urbhxEqWlWTWEPMq4eN+Ek/2OK/Zc5/Sm0oBd9
e46WHgwmOtuD6QPlkjrnWjjHHAYiqP/DZQU1zZSgojLv4Xt9B5+UBxlBGz1u96VFrk3UbiWYLuwE
E6ftwcRGok/Dz1AhftZ9uLex/q6XRv6IV8tqhW1hqUwkdqGoYDMoFOdodI/2gAyej1879eP2LC79
unHhD0UtsqjU4kxi+tjy+bOGL/gqgHZhH5hQ5DKZ+QwlcufcofBAG/naabKBxvjL8G+mw9KE6Mai
Au+7mnFSeN36REMyPM7dfwvtv8v+f8TeKKdw7OiUc1bjcCa9Pqo6383W6d+m3jzkkMXIx6kaz8zh
yT7u3A4GxnW4TcZRHf9tCOOYF9ARaUjqIbZ3x8IDxDxqHsKsXSvsL1wdpgmYh1R3AOR7PlvJ8KPo
vK12VtOIhdNlUsVCp4gmjVTuUnXNrqzcUxaWr54dAp8ZwcZMKLiX3J6khU1qMg9syPxAoBUjeVRs
e9nhlq35j0bAbYDS/e0xFo6ZCVyfE56DvzeNlyn1Po+TdYjRSlsNEUtfcP33f+zTXkwzdJc6/LqC
z4PVew+i0gD8ZCfQr29/wFIv/je8748x5lxl7Qxt/AstnXCTF88dZPncuNzEGgJQ0G7lxyRPvlb5
u4SOkgN+Mi+bl5XBF67338ijPwYP4wwQMrvTlwgFmW1Egsa96mbvavmdIXO2z80UhOPku+ii1Gw8
EgURBld/ITP46bI/OnIY97yha9Sjpc1J/55wC/VUp55sfYG0CHBbVngSpC4uaKR2TzxMCfB+br2y
dZay2t8r8sfHWxQy7bKMR/x8vysS76lGHwkYVSz0fR+qzE/D6Xti1ftktuEAM7/envSlLWvEDrft
qhy6pFhwC2AHMH831US+U7GWgiytqZEjDA31wrpQw8VWPLCzk+eq+3Bsue9l0bMqxyCmb//0JSbI
tbDBNqozOVy4LLdt0j6Us3eJ4Jd0++cXNoMJcE2oHGiYWdMZuvJHyADJQwfm247n5KXq55fMSuOV
JVnaCiaGFVgUr4qbzjkX8LcanA0BIwsJ9b7g46a2k73g8pfTOce0yuG/tCr0c13yD54IJqA10m2V
zqjdnTsUqP06jHyFDCek4bmiRbmZLBRkXfkkWshNTsNdZ+UrKdbC49hEssqSxDNMv8Zz5cb5F8E9
+xGm3xWoP9C0hQQLhMt8McTWpx4qdI/K7mf5j4t6vfL+OHQpizPgMsfykqTsm0wBU/G4N5z6LmUH
d3TvSV893d4+C+fANmIJBU2AQFCxvIRoN3QOBIYHSWEO51awR/HK/Jjb44+yXW06Xs/XR4tppB0i
9Lxyhkz9xZtiv0oOdtns3CJo1bhr8i999T0c9RFeTLe/biGK2EYUyScX3VmwWi+2XQV4eDsnOtfp
oY6gq3F7hKWalW0EEtcG+zmvovqSlslLWvYnYtsvcUu3ALfvATp9soYOhjDikafTStX5erH+/xzC
Euvv3VHrOVNuresLsoVk00ln6xUQwyhA7/s3vQjxfyQEVswp5SK/wLgKiiuQUuKo09TdKrv14+RN
mKhdHtlzk/RVAaylorCJZds8nL2VS+vjmChMOC6voBVZqRQ/roqfTea9zTMMYuiYbMbe+hXPY7u2
+h9vMGii/L0UJfwIU87i8mI3ZaV8RrP8G1B03/LRnn/0YbRzpz7d2W7Oz1GXegdhQZY38uwSmj3p
U6X4xnUmUfuOrtXu9o78+ERDWeHvPwnaX54T9n1xAdQa7Kv5QKx224TdFhJCXycevkt71Xx0aSca
0SOcZhQ+LK+4NKTdR130xWHNicxwS/PIl9ufszSEETBiGMBNME/KLl0T+lUNQVCID2/twn5bjRK/
y0EfHSgjTIgM5lsx6RFuUfjNYXnIwv2Ux5t++jJ4FCJEsKK41AmcoOwAsoXQub+DlsSGxICoJYfr
f2FDdzLuXrV+gyBN3uU+TmIb6w3+iYJUwlW0wf/SYsyHVez1/5Tn+Tmpvo35a7NWLv6dzn/0GUYo
shX6Xk2CzTiD/ArzFjc/pCB4ZfByx+sXRMQ9BL18h6aHwSWHBNSIdEphFgtmEUqlbXtx55X7ayEq
ChP+O4x1XHCBCpg13tvofsGkC34+vyehYK+uhyvbYZ841ysn/je1/4NvNzHBkIOWcCvOcI/1vTpG
tWT3Lin0hYL8BYSTey/glboVLfG2Tp2DPxzi1csaMj+2WqigTzu03klFTnmY/bQtOe1HIfoTPAzz
YttlYXjnUSDH1Ox4B+3mIXwlAWk4h6kayI61HcQkUgcYwILClhlmZvCVdotpm8KDcwfI5rQWcD6+
P6Fd/ffpbgQ0e1O76i5DLPaClRecdyRGHRK96eQB81DyK2Gs8yGvevsALoQ4E2XoQCVxyOexu7jw
od9GJdwLeWVtALRa2SwL0drE501jWVwdLLoLicGM1OE7L1/hXH4fTR05wa+0X6l4LHDBhAnDUww2
wh7AspdqqLdQdzo1FjvBxRCVYTxlYHwp7XvozuDcZGc6QuK9he8r3s14f2RcwLwFhm635/TjzBLI
0b9XkZeq693abi95b221Rpcph5cchp2EB9fo+qRqe7Ma35ZGu4bWP7LJuXHLaUQf6xIWw9Yb66Ni
7tZuugNVeF/ZOQx5Mar9T+xIYaLIx6xqFQcP5lJnLJgsii0zP01e+vn21C3cByZwvITJZab7or2k
lgU0yH0+dScZsaMdf789wNJsGXeaahQKGhID2G16CS22S1q/d2D6MT0Kq9mRcXpYXZkF8pIwMeND
4/ajM1n4mqzapwQqocMb2BTbFLaFiXOMYH4adTTo6AD+LrEhNGXdz0yMG5EMKznyQm1FSOP2g5ZG
BgF9nD+dBk77MMGDuXihzTEVdeCqAn5g8ymRxbnm00+yVn5cHNW4rOICHQbGog6pA3jTZfcO/Too
k9E7NoqvtVVcUjffNx4NeHEPffkjk2xlgy7sIBN+bnmD7QJh0128KPc9CdhRFD/EjdxHrF4JNUtD
GDnYPNcNhHZZfbHAppBZcnZK7zK79gMe0CsPt4UE2gTZjnC4zeFxU18mb3x2ShLEdfZ8+wQs/fXO
3/Ei1KB7RaPTXHTd+wkt0Tm9CFwzSCluD7AU8Y0dV4G/RZUXTkGdNvDu7FoF1w1SEult3FTmw9aF
wjvMUqq1eLs0oLHZ9FBUTpdnYzDSTu28ptuXuNHAnwepTFnFblWJeSH5NjG1ttUWoT3mY9CAICZ6
pJNzWQHHFSTtk9tKyx/X5nApxTKxs5Ab4FdFXHxTCVNcPqavsJkCagcSqiFpznOngyaHvZnMkOgl
Y/Z+e+0WqkDChM7mDrSVulnqoLflBXI0d7wat9pGmTyHG4mWQe5BliiR4rGrW7EDQLRcS36u++OD
JI9fN+wfFxla3W5VkmYIWpd89zr7XdfeUVpq68LZuu3iryoFiL0oIScSVnd1vrZ9Fq4EE2NbASgN
rYcxDyyXw+I5bCe6ARj889yG57ZoAJXoK/YG3fnXakofVuZ5IdMzobXeqCAIClXuQLgcdSeYwtNm
KwS/GuNAnQVEM39u8XS0ATDtnJVRFw4KNy4/J3XiJJY0DyIPspeRHDZJH38pW0Z8HoafM5I83v68
hazSBM5WYe/S2LpOaWsf7arZwo0TLyZ6+LefNyJM4TRdLBNWBJ5n7ccOfhZD/1KMw7/Fd5PKAkWL
Cv3+sA4g1brPXHEHGHvlt7L4b/xHHRthwmNtrVLS5X0ddOVrJWYFtaQEVYP8konmwLANVxs4C1eJ
iX0VFXMaD6bgQSPsbUv6x7CI3/5pHUxcKxxrijSEWVuQcvkV6i0R+BjdXbYKLF04mSaONZZo9JeO
VwZ12B8H2j62rv0dAgPPU9JAQZhv64rcyW7NI2bheJgmRNOI5hmwaXVga/nZaq8Grsm5SqaLrZNf
yVrVcuES+S1G80eYy1gV/g51gTteVe3Faw0gZsuG3p8HZzegq3oMYZ/ybytknPgM7hUqt0gVDDlA
wF5X70hlg0XWlCsDLM2ZkU20tZBTmmvMWeWiLhR9AqYNfjahOEI5Cw/v7e3vWNoJxomvaWd5jI91
gPxuK93Sg6tMH2iIPqc8hwRAqLc6f086W63cRkvfZeQUEPToyzYFynMa2smPBDlaVlv5XizueNMO
F6da09dcGMnElGa8CAfSTVXgSueZoZR43XXKgT2ztpJ15O9C2meCSiFmkzRA1Cv4lTbq5KQxgLNd
ri5aDu5WsjXrwaVhrl/5x+6eeBVBwKhogyweIPpiB3lE/aq0jyN7u70VFu4WU+w4B9RgnHvaBn3c
uzDEg05oi6ev3w/FmujQ0kdch/7jIyw4DPSe03dQyjxHkDErhzTagI3237quxfV8fJDsmOhP6mrI
GCVNH1yLkoA6gEaSI8MJ459M0dLHudprV8FtIA+fZnTgIG5xR2W8kggsfaARFnRNJnwO0Eosto9F
/gqU1h00Lta9pxaCnAkG7Simb67cLkBx7Yed/JLdjJtN3U1OfEln9omtgR+WvsQIDG4xiiFkogva
CBqd1U5o771xrX2v7V+399vSK97UMs4HkkRxjN0QDcWd1c8Pk5ZPUBeC72MOi5J9UfATa+Sv3lG+
nBu9maT6PriguOGfVhKqBTawMJGgE4IRcxTpAq9uoZ5fn2bRHC017JWjP0XtfDcVVO7rDH29KN3l
7fg1DJudlUAL1xphLAZB/aLur3LIR2JdXDse7mXRV/uMTPsobQ5lwl9X5mth7U1t4lBSXcPqVAUo
dfkoke7wKuoguRGN30q6b6D2L2NobuiNEEGTfs3H/Vyp18p+ZahoN+1pVd9tqQph8gRomZGuEiCX
z6CIld4Ri+bt27k/MWv8OjvVCA78/GmCF3xpz+ty7AuXlYl6BWsL9WcnaYIBzWsomuxgFL2BbO3X
GjQrRZInq0q/addZuaqWOgMmDnbyZhc1La8O8J+Vn0Ui3ie2uHebUw9vSIuwfY+6OZoW3uQ3A/+a
DMPsN7UX+thACDx8QDOEh87WUT/GzJMrd/bSG9YEzqqQVpmsr3k0FQdJuru2Tp9h19RaOwYt09Kq
DsnwNlry8+2dt4D2FyZ+dqwjN2nSpgmo0/FjOIpjo4cDKfBmptUjJmLXeuK9meg+quL6NNFJXzLC
/oPfygaGPb7bBqF+gFV4WhR+ltW7aSzC4z/+cUamJFAH4R26CsCj3GkapN+p/NZ24DRTJ3Ap+JVj
Ay1ctyHwYsl+QQp7C02avRfOFye7ur6U+YmrfRjSwLHX+tuLYcUIn1M8Cib12ASSQGDQjwvn6NnW
c1ZVb6VdHujY7rtGOv95ooK6YDi/9lRWG3CUgowNj3GHiiIrtIZ75HRf2CzcEdxV9tDxjZXJRwLq
X4+yetLE6dPtaVwKLkZeVjFAlixraAMPokWzLPdpGp8ogbddIz+lym7gq7hSOl04xiYGmHaZNUa9
Riqj9UVr58w5D2B9erQkSO9l9iNR02fdrzRilka7fvAfOQe4L95AStyYgvRoFDBkNuMhyhs8bm11
QHfjLnV4vb3G1pXUfanWY6J/yzRW7VhjyNqpd3HoHuycv2iku1pMbyg75T5UvDcqzm1fzGCm51bt
HW4v48K1bSojh15P02JIUTb1+H7k4UOh0/uKlHerwX9pPo0cjljwD0tEYl3g7J37s8WtU9NFEYy6
6q+zEnisZLBiqqwOLzy6klYtjXl9gv+xhgBiAhYytPLShCUkOlpfIf4y/VmO9DBaHZCF+i1d510u
3W8mhjgcHM8Fk19eYhLv8phAZhT6+NVwTsfuIYK0gEfVtwl4xap8jyndwZbv++31W/pSI5ixuEBh
bB6BM6VqN3Q4EIrlD9AcuRtDDzbVJX2dMuelrsqVARey/t+eAX9MLfVqIGlh5AOQ6/QOs52nggKI
s6ZIvpTjmWhjPePwZdBQuUy2dSjaTd+NO+id1/WXeoRldOY+QxPUlz9zB8l5YSNlyeBI4qbwCb89
oQvfZ0KSZSUqm1jKu4RZJfc9naJD0SlkLd28ZvS9lCeYYOSEAsJK2JQHLY3+s/p4P8a0DCYPzipS
bFM3hdFe5A9Zu/NqdQd3iS1wW24SH+wkg/67Jz1Q08IcPD22ZuS10LXlpsZH1g515+ikDkjpHGR3
mEM/bIovTOhHO0zPo2qPZV66cIOyfkSuFfvdZF08ktxV1nbO7JVUZeENbkKoLUGhisPnHNcgbF7a
gh3LqXL80mmBBEjcTTq75cpQ11jwwcPPVG9uIf46THWZB3luH0Q/fK6H8OX2HlpKuEwcde8I2kGq
IQ9gX2bJO9dhcbqphxK+1ZOjoZieNwcSF8lTU2bz3uK23OdyWHmiLIR0E0cdV/aMRxeMTuo+/RR5
qbeL4vA0VUO4S6FUsXJOFnQFwH37O8bKhAJlZVVFENmAYRSaH5LS2XmyD9FiJ/teFLkv2RFbCc8O
PjoXORTQNYDDXpmjcQB7tcTqhm1dw+asLdq1JsICY0j8jtF/BKhKg2pfV6it67hXL8AE630EGuK2
T6vPLng7VmINJwjnaR/etjhmohTTKXH10xjXz1qswS0W8qPfd/0ff0ah8gyKQ+gr8Ai4nDk7SGmd
FdzqQPDq7gBScyETNO1WNtxS1DKyMQQT6LtMDur8I39UCFrQmra3lLu/dC36TeGxV95UdzYoOn4l
CihaYIG+VWEwhxenXkn7F/4IE4Lde3pKrKLLg4FHP2OrfqGi3dfOChxzKUsyIdgDem/woqnzgFjN
o2NB91t1049kZgc7lBu4HO6KLt6gwr9rnfDisWEFn7xwnkw8tl1wRSISlQEdr2poszyKorlzMLer
IogLt7iJva6jYdayT8ugmIfPiQXOA2TeIXMGhTAosIPsnG3zNaDR0gEx8dZ9Yg+Np2kRxDk+BcgY
2m9sVW4zOz5SxQ6iRCrmOt/rejqWVXcciX1U+SpzeOFg2EZupisvAsEtLAKtyv9SENN2ldOEO1ex
dmNpnUMiSJcCMNJi42XtCccm95MUsOmkae4ZmH2bip0nj240tM6jrEy38bz2qFlaaiOmAa9Acsil
FMFoZX4y9G+cEsuPrPyXN69V0JfGMDK2zJUTDSE9jyTUem6R9pYoRkBvZUM9a+XBtDTFxmMylekc
QdK+CpwZLiVzB7lHJeN9IVi/JUk5wgfMAwIdsJ7b4Wfh1jbB2RrYaOgwaKQwU/8pgijeHCevOZs9
P8zih14mK4+VBR0gaHP+fee4icW8Atr6MKZqmjOcT0BCUnB0SSqv3OI7m8/XiaxEt2NNsbP65nsy
d9ExYpZ1ji2N6GAlHB2LiOzSXFU+nfW2ssfDZDvbDi0GOBZ7LQHDaNoCa/gWNlfEWuvzrN+JeI1c
vJRqmahv1lW2npuhDHBZej4kLA+0ZCfi+FO+4RZHrQ7WB/KLXUxH6BFvor48KdWinEndPcmTn7cX
bSEOcBMbXnVhp1SIzc7GCgI81nBMht+YtQlqSenYfxH9G25vHDm/jK43C5i3OmzFCjv543PATfQ4
6SMO58y6CEREntHlOXhW9aRCubfXPNw/3pbcRI0XnqCF7kgR5I4Gy885gKb+vRu9LSzwgnr6sjKP
HyeS3ESCq8bqZtAYYSxXKvsxITGsVmjR3Es6kc00VB6So6Tcer3exCRMzkmbRD4MfABVbsr7pMHT
hZFqf/uvWfhjzDsY/q4oImcRDeKyfKFzgWdE2r/d/u2ljWvewCocyv9xdmU9curc9hchGbAZXoGq
6pp6TA/pF6uTnBgzGsz86++qSFfq8DWFlJejnH4owMP29t5rUCgjTmdYjmO1lipME+dxLNqQF97W
E+KX23s3EE/9ffF08mzXRADwN4S0h6Sl50qJm+tvsjSzszjdeQVaMVOTnYdE/4fS+g127buXVKEL
1PVqS2MhxXX8WageigzScikek7mWF7U5YnRmhnZafCDreByybsu7dOPSJnSJfCopfGJVerTq4TbN
U3uDuLu1rALq/Oa+TMbo+rcvzPBcvbqVfpWhTpph2ya3yLBgvFE3H9d/e+HiAqrV3wFWJwqOifDR
PXPAfcBIDAU0VjVkan9YRgsndy9UrfOeNvnKXWXpgXMEe9Frf2iIKs4pt6CC6O7i0rove7Ezpgev
QlbCAC1AnG6cILWsbGUMF2LPHMbewXq5BsKqQOO62qU1ugN8gnFpVsY7n9M4vD6aC6t0Dj+WxUTc
kqv0XPX5Bl24ME4gMU36g517x3/Mup25gHU7tonnEjM5F1UMHc4KzZQksaC4shJRlr7iku1/usgY
KG21qQvQanlJSrupvKWpHbLReBam3hdrEigLRRFnjjgG0koq7fbynKTk6Pd++9ZSJIMa9po3lhiO
bgf0InfgBJvKGy7kz56U5r0/TfBOjM0p6L0pQye9249CNfejTlZizdfJlPO/6X+q/IrmE3pX9Sax
OTSK+ruh7aLUlXuYjdpRUWKJ/tuSmQU2VHeHpp1MeYasZCCKCK3MQ+2ysE0hxeesKQQtfNIcDs14
MgoJG08cvc/EcZOLn+KxVXIXc3sKDGz9OiH57t8+aZaM+uCNFXxs5VmA4jFx1EGoYaH6wd/72twD
tMJXxu5P5eZ/KzqONwtesRaZw9JJnotaoJumIMo51TLfFdoImf4A0tYhiYz4UO07nWMbjhxavao7
NBRko6o5kNH5qOFutfJCX9+HnTkCuuGZB7tmIc9gNiVmdejKIUYP1tErI7twI3bmLJU2pqDOQmnn
7PAnOcpt3fWwXet/p1O3EzKRgZ+0F3XvfTt4t3G3UlxfShzdS6T4FBEIyCKQ4/NKVLXFj3yYQn9i
39WvpkYReoDja32QVrqhjXnq3CwLWGpFKc7K68vp66syFLT/friR+dlo5Xh4NwBVjBi+L1xYVJvf
fOsx942oaoezwdUKiH2hHu3MySysiZ0B/VF1hr/73jHs4dihhT2p4r30eJBN7UE29t1UH0A7h7gj
LF6Qumc7LfsLkeDp+jcvjvglF/g04knaDIoPWp0zL71jsbXRatr0A5Zv1uszOBNvKaWh09JNUpUb
P2VHx/LvV1tiC0fAHASP4wWCZcwvz8z8PXrxENhOLYNMD3vIsVVrovhL22UWKFK3c4oO3lHnS+xP
43xbjfQ2XUP7LSVz7iw6oB/acMjsiTPL8hvYmT0kfho1sDbXBt+4UPUdx+mOFX3YpXAu9tKtjnlI
0EW16vEkPP87t70kQCdgtTO2kIXMUeyj7gelcwdvxLs7xVpIltfPZleG6DBfXzgLQzoHr7tt1roW
HNngbcmeua5vZTo8rbrdLyyLOURdFFqUIDAYJwO+eKHytL+tJgPNa3S4xnzUW9Hyh+sfsrQP/weT
bnRtKSESeyp6dGTJzkHibVr3+Fdij2jRordtPI/VE3rkAbgmJu1CwVYKgAvH5RyXruyhUmhQGic3
05EDa4PS/H5pKNpMhVRlh/LX9Y9cWg+zXc4pEhdPZpgt3KLqke5duzvEDjbD2ia4/NIXJ+Qcdw7p
J95pUYmzbDUJKJ3y4NJpuv76C11QZw42r1Ce7ZxEinNbWWmU9/kuHm4n2dYbDYXxOE+qYBTdrZ/K
oJL6uUO3O+BFtVJPWLpKOLP4YRk9GToP08RN69nJQGM2yKPvb5xRAOLyVrXmGffhR2PtErp0HZ7D
01M9dp7Z9sYpse3xQ4nEeJR4hSCGL1yA4v9LKZzmtxrzp0qmeVTX/8XC/Y9BwDBweeZuynr4PVEW
r6QDC5t9jmQ3h84Ug24NIGnUh47FvcjoZnUHLizOOXrdanuRNyrG5JZ2d9dW8NBsDQ/IhMK3ECYL
Z7OyihbW6BzLHktsgtzGgyrrYNtK/cx7GyUx2sQRFBKGPbSrH3s2oUwHf2YdAGb0WpgaAsQkzyK7
GN3At/Pt9ZdZepfLYHw6dx2I8hRNoxF1BhMmpIkeglRN0fUfXxrRyzx++vGY+p004so4mYPawJz6
PkvrHTggMOlbqcsu7cg5xH003N6EX5I4D6WH4rp7Z6Gs7T/Bx2ZMhxelzJtBoiRsVjdkyo+rhbeF
gDmXa455yXKl8FjZZIGY2m8pQ9HZN7K3OlaR6q0ycC/p0r+No/X3OLYUoplM9PyUpvk+Fc6OxZAF
tMubYY1FuTRT88hiDVoi7htQpuIRFJWjbOR5QKvm2HjFygm3tHtn6QltGskHALdOcqLGcbK7D1PG
zU1TxN5KOWLhK+b4difvdJtXMT9NbYmtJJ4dOiKhtF74MKzE4IWPmGPbFY21Wdk2P2VDsTd6Yz8l
+uwN6b9FuLlUcpZ7ziQ5WpbAcp4kZ89FQ05pP60M0B+MxxfH4xzRrtwiTtvL64NC81pbpH0tPDcg
lgmboR72Avxy5LNAA2EDq0igs/p7RxdRziAESzIT3halDiTkYjY2MDIwxLXqCHl7vpLNLeRbcw3l
uOthZOAX4jzW0APrM4jVQ6dD9eMrt/rdajNyYffOEfGkHwcQy5E0UjIebNf53XnxsXL7wGv1+0D+
G5uV1bJ0gM5lkXXs2k0nYJ49Fcl970g0cMs9hbWjEri+P8Up0J+snV4mteuSYmsNfjhOxo9a8G1s
6JUDZyHGzxHyI9MOXNJ8foJWflj2qHe2Fnb39dj051r61ZKahY6sYhRazJcgX2YoN2ZVc1O67U3X
eO2trpveCzuFm6VqMvYmUZXZVbDDC4qi7AKVwr8igziQJuquY8q5M5sU1926fi4qeHLng2/CdRXm
DLS2PnjpfFPoFCUdhCDrFrJ4fiPuLROthQD2NjQU0msDX3BYdSlwdn6VTNrbXnIjcks7/VkkWqaw
2FbVQ5sUgEEUudMIiOjY7W8J/sibxvUo7ko3yrsMfAjCa3ubCQ8oJI+0H7Gnpi0u5vBT7PP8DjLa
RhvUqdl46Go5NTqOF13tPAWKSCQv0+AVm7gh+bl06ARtMcsK89Erj2MNbATLCPw24wvssUe7qdfF
e5wJNKOkOUH9sJUhrJu7yIi9fC9R/jxomqDU02BLWmNW303FmL+J3l/DSC5FtVlo1lA9YRV1+Mms
yI572dPAcHitFnD/yJh+sUbmlAJqa6dBkUGcy+QV9SIrqnstwK8lt2nbQuBE4zgo+qArgHyTMnmt
Ulx3RJuNAXezKYQ9Gmarlh+5hp+Q7beBrUD9ghqLGbWG/yAI30E+6VCUGQRiyjXbpKXkYg60ofYI
sHRVWeCWSjiYcvibA7OXQjtdVj/i7BtUi/YXR0C/7dR2UiiYxmu01qXIMac20Ax5k8VrZKOJt9W8
iDqtd7yFsRE6uqYHA2I1BX737tntwadQc0fq4z14Thxa9o+VrY304qtZu0Tpz+kbuC7KKjICwf4J
BhjdM0manTHYL/GYvhiAF11/zMKpPecwQO0JpBdTEUBDUA7OrBNFlSfW9S73b64/YeluPact9LVV
VQPj01mV8WkQbVoG4HHB77MrnxSjvzqfI7GuvcBMuwiAkcDp2qfKj4Ggyu3mFuC2f7PGdOZEBc4J
JQIFtnNTNfuKA+LjMXuHi3/Q+WJr68qAH2izcq1fqqrNWQqxkjlc8Ro4SxNyME22z0V/46T9fYYb
cqzHGxabD/7AfwldbyjEjf/IYq2h2hdOc3uWtnaNnztTYhH4WAo3aNw+NAHJAgrGDgityc72Vi3q
FqwgAVr5e63mDeUe7Qk5w5guc7k69Fb8nQkOzU+UbO+KgiKw+GFtMhv89zx77exdm+wanIOkcp8S
2GlBPw4+564fxGp07krVwcmPZzure5nyF6N1EI6BAuRgsk0qrLoDKD5oQSENX5NjXUhL5oC6kdSQ
yyAINy4wEYy3IVKC22GCs4g3bEhf/zLWttzShvhTYfi0tcXE86RR8BHr2BTZEJSlUuzT4mhOt2Rg
4Mz49wI6XrpUN57d3FAOnSaBBqXUK1fDBTqI82ciP71BVvpdVkyCnMvOgzqAZVYqoIZ9k+rG3xh2
ckYi/8vMsv8ykhdBOpWwrfXVo39JDHX/nwv3rd7tgOG1G3Al3f+yuCB+4JtZGnicNtFgNAQi12L8
yVT8bxxnVJj/XmVqsKFFRvzpXIzFsLPjIgl8p69vckHX7sxLCKC5HnvR+f7oDuZ01q3TB3Wf7ogF
jVQNDIILpSW2T5vTFDdjaNLRCVxStjdpXychNKi2ZJosaLEVHhb7XkJ4zoI7Jw6PAEjvYde2Fnrp
fY2ck9hdc9R25t0T96FA0W+AnGDTPl6Pt39oHV+cHHO6B6pklfQSOYEL7u1zFBXCyehk6DP3R6fy
6uwOzN2WLd87fp29DynkszwVFSQNHbePMcPugyJDZMXmwXAgrlN7ELxLzO8lJTds8syQ1e43A9be
QZpQGXadV+7yDBzdDmqT2+sfsZATzXkj/jg1sfRLfAMd3/OuPsqB/tYeu/+3n7889tP6L6jj9QJG
5+eSpB8oV7R2/FEN7r9dpP4kYp9+PSMTbGOteDpLm/uHkTUs8HqlQuivcZhK8Ze28FegeEtZ0pwa
UkAxQWmNw3Wo403RvPVIxSUEdmUsb7N+3PHch3GeLwJV6JNgebBqMbX46NkJQ7DvhLTc6RxXyMsn
oEY2pvHN0/JYTO1t31S/DRz9Wxw0QdHHgW3aj6Syy7U24SU9/mqZzw6dpvT72pv0dE7Q1whSfoRp
8BgpYbePNt/6JN2KwcdFg2TGmXneGjD9T9r81XNn6XpvmK5ykZSdYRGaRbKFeXfW14FFiAmhyOJJ
AoIaAOyNrnpdbPI0DqA8PwWSQK/Qoe2zHP0tN8ddMnpkWyZNROrx0BH3NJHkG6eTiSABGQwDRIUH
IY0nW/dHfyxyXKtUH42t8wLWOpAzniYPXm2gFzJmQEKB5j2BkVfsU0sXm0QRO49iswggcYL/6Glt
2C+z+8Xnz7HEaQNNpKoCSAsaRTexD23qgUFiE04s9MjK/pH55mEa9ZPlk+8X2uBqs2kpn5oDi42C
8DGGY9aZ1vkd5FHV3WTL1wmXuO1I9buUMayiK/3g5uV2MrN95TwoTkIv1SsFnD8kpK++/XLH/7Sx
S+bRHMjw8YwJOgtPHGRONgXtgqkBnMhmd31+kHpD4vLeF+J16FyYVOgPIxObGv7ul1GClKgB6in5
qbv/rH4tebkcgV+9mP33i4k0qSlseYczuL9BTisNck15VABAbjtD7CZpvJjMerRZ/3w9gC7mMLPD
WJhDU6LzR84OZCVciehPoa4pqbuRWRcSnH4xoahp586NGrzXfBpOIlEhSJsXzu31l1hIcec8J2HV
se4y3F0m+gsGR/CFr15T9O9SRz2M3bC5/pSFo+h/OEOx4aMVgwhrmOmp4clN43VVwLW18hVLcXTO
FIJ7h1f7XmadpVt6BxQcukBOIGQ57ccU0y3NTYUSBmtPGrXu7cB05A6P4FS+Xv++pcvun79/WtWM
qs5h3midqyGrQr9NIBleRhfcMHI6T24AFNawXMeZL8fAlsmPxGBR19TvMq5SNCuNx5UXuUTuL1bx
n7X26UWUXTtG1/QWALVqN/bklo3uWZo0gnnVsSTGwSgFZpcSDBAWmoem+vUnL2yfPxHn04OnKnPH
pGytMxnFYUg8gVqg2DE3f2ry332Ktrz48EFDWkm//5TEv/hQcomtn56HfNWGBV8znAFzCSkbReSL
4iHp059JEU8RJOZ+1Ja4cVX1o1cD3TeTdde6XVgLzw1lpqHjXbGniTrorVivqVA7wejGohlcK0YY
nxMLIlNiyHXg2vxbWRo/lAegPrSExRj2qgQXY8fRQ60svbezfV7c+Hmb72p/iqDD73+XVAPFDnlr
LIsSUkVJqC+ANB/6YQR0H8/xItbYUelMkctfMneNWrawoedC71xXHTF8Di7X4N6OwE9AhzcAA/Om
k+pgreG2F256czoBcRwJPoptnRIT2skDJIJ3FvQEmWfv+sQHLG5lY39dWmFzNkGjmNIMJsAndMQ3
vR5BBXCCEvz61UbYwtaFmfDfC0lTiQaiH9snp1RwZI03ANQDTQTzCHafuN520uND7QyPF26wCafY
wAVb32iSt7LIwRwzVtLpr/cPm0P9K0sWyP8N64TmHxRHNiTpQsCkL7AJNewhpBiuukF9HY3ZHNZf
Jj2ggw21Tk0eH2OHPPjWFNB+rcn99Qpkc0y/OeaOP3SjedLj+JKy+FhQugGr46gwd0ZG1zqnS58x
yyS0l8TwfBXO/69BUMoj+M9AUhwGffFwB4tiBxoq+V1qPAOEwlW17hq89OxZsjDE0oFoa+yc4J0K
RRSz39VV8guaFZvr0XQBKcHmuHZ0WThxE+lAobkOY9YB7hTf6iIJk+EORRuud2BRPtRi5Q60NGez
i4AyY3OYpsQ5GfoVe3nS6SltwbKhMTzo65XNvPhRs7R/4CYq5nC+PLHGf8eCbzeX5c2s8QQR+DMh
FlRW7H7L4m4/1OAvr4zl12ciSj9/7/DcnyzTGxUmq9kN6BZihRDjBUMIb0qje6/sLmpAHBjTt5UH
Xs6g/z2bcDH6+4HoocRjjW1wcivgj8Aw9RA0zDCPh5DKd+kOT1aVnYa6zwD93KNgx7x/gw+x/wG0
j7CGMhrhngZZ7IrE7sLEi9cmcCEaz3HsaZyU2hSCnaqOPmVe8UQ00Fa+3HTAPl8fu8vm/WroLhvu
07Hu+8LJcf1lJ9k5/3UeLt3UrnfXf3sBjIubxt8/XpR+5ZiWz05oU6J9KYeoE/cQJthlzN8qFym/
SNGutWFZ4EA4DSYW3kofdWnk5vHCN6EP61j4rNwPrV6fPMuA6L79tKq3u3B+zAHjRjtBCMWg7DSQ
OJpq9FTK+GJ6cYwrSsLMTD5MAgpuuZJ/LQSMuVR2rwofpffROZmq/zlAaAfqKK9FNoCjl0cjXylh
LSBCITv/94xNWWpWY9exU97IbWYhQYv10Y+jrt1O2VtO0FJ/qPvqEXaMPeB+kh+Ufq3jbjdVDJLW
LrEjZKUr37wQ9Odgcdv1bKf3MwwxcAQ1NGcDr/y3ZT+HiTuiLSFkip9GZgWHdl6SoFhlEy8sjTkY
HDocdZl1WPYwraVAR9k60NB8AToCZh5241WBausyYhLcxVirveW46tEy3CPhlqpD3viAEsOXIIma
Ymg2fVWOofITKxSmm6P1k9GVUVg6IOYQUpYNU9wqazrBx+Hoxe5eDS3kXcn4UZHiGyoGO4dyYKO6
21W1zIWFPEeOGrayoGUck9PIy4dCpafWEU8ct7SmHPdwslk50BfmYK5hXGVlMuQiG041bvCTFQ4P
U1rdjqZx3+gJAt9QtV0FLS8O4yzaJFZb1RW4cFDe5CeeWYcB9QxcP1HIaJ4S2PZBxKMM+hxFVZJD
j3QlvC4M5R+AxafYbXVcQb588oD3cTc8y3cK4lui/wHR8Q0EAOUICgchAaNpWHEBEXXAMvvmu+v6
m462v4k/nHVtP15/m6WXmR0kkKJsjBi6LPDSKFDRHG9T090Ky37PmvTeXrNkWziu3NmJAvk+q3LA
Pjp1hUejVA7ZLekoW1k0C3VSNkf1tzAmVbZg3omgKJrzHE38wpE70DlJmE7Q9EhpvyusfIv76xTB
4xnFBavfp1qD3qg2mQ15GgPGN6B2WoeemN8L6Euztnq0y6G4HV1gOioGmKio0Y+nPfQnDdWdcAj2
G8du2CGFBv19Jfpqn0zkl6qb+7yx8geDGv0LBworanEDf/R5xkOncB9BsU0ih5j2Sjz405b6IhuY
w5VZPjjo/0I6qUHmq6fHoSs2Fhw1yU5QVEvddOPHZ9N+8op72/5hoKdkDHFQQ4U6v6NAgdeTH17Q
4FZFDgBf5biA4E6V2DciryIo4ga17UUQfNLmmjbRQh+XzSHOrgGLetrjlX3xgxXP8KcLzNK4UeZ3
iDeOuNTBmgeE8ke0wky+lcNd3+8Ne3wsyMvgv7o1GnLuXSG+xSJFx5LClGjrK5gYqdcub8PBjzf4
kNEbwqQiK6WbhVYmm6Ok23io0xFYpROsGkIMbp7ceshNY+/Rq27K/hVv7sZm0EzwoWh5QNAbgR9v
YNZpSD1nC1q+rIZbWcB5DXrW+F9/NDZZOay831I8mwsfcQtUsNqy3VPSpPh9ziEwzDYNZd+qeNpr
YSRQYkoes/znKuJiaWPPLkQeQEtOoTz7hHYAC4wC0iJN4qwkEgvZ4JznIqVVNvXY0hODe2Kmq+dc
lad0NPfpmoDB0nFz+funUEyYVEqZ5ggTKB9qPk38QhmMestpiBzUN1IufreY6MpAefJ6vF0owbI5
kaWu60IKr5pOXT6K56Rz93nt8L1Mpv+yvgKWYZDi4psNfy2YmG1b6lRRSwzYM8Fo6Po7LIzrnO1i
QapudNsJCDRJ+U5A5kblTrYzGwhVdT5dvVAuLI45jP9immgakwlFt+ypdouQsyoANzNMS75Dleai
zZpui8Lc8cttFjWIuglG/+H6Ry50UNgc5u+l5gTvH1inllUTOBaaSGZoph+4z17KHXV+U7e/cNwK
OoYje2xgQxGnkRqBwypCxA4Em5DBn7cZ0Ohcm/yFkZ8zAtjUlGZKGn7yBHmrkMXthy4NE5ftLlVT
1BZ+I9eUYSU03aayjhzRHygh9yNU+KAaQ4tzRoEqbYS/hlNaujrMBfG1ctu4h9TQaSq/YTi68vZy
ZnROtrkQg3qVbnBN6Rn0GmMjIF35beJkCwIaEmRxmyDyYqxMfyUbWbp6zvXyRWLKceSGfzLy4Shd
FXX8IQMsmtJXCO9ubedsiiliuRu4iKzXV8ofANoXx+ecW2CYlbB5QSGU1723k4jMAmrZnowKmBbr
+NW1OlR4XhOWhBckRur8LNsxyoHdQcCv2duFBYS1PEKpqXtHVDfTt8sZhEFBBQqEWXwCbmBY6lPn
7S4Y78s5UUyBPQ5AlN6tf8hCNJuTFTIQ8AZXEX7qrO4ZlDLIRPbYbkQW94Y2N5AJDlblDf/AI74a
NOvv0Nkxqr2CaX4aYBGYV4/1+MY7UJKxlY3OADXCCC+Jx9RlmwHErDxzQwwStn0O3Ec9nkn8jtns
xHRMLHjweue2jaPGuei0oGid5D9XJveSzH/1nrMTCrA0WsdAR5yQ6yTdEAh6yxISVPWvC/ZUaRWY
7m3S93cVPAbHBMjE8ox3SGyFRmq9ueDSkXNctgUEMTHbF5YZYohw3b2DFgemeBwfCY74DDKOWAAU
IihwBDthW1z/gqUoOrvbFwnsIluucdEbgn4q5K8642RldBau6nMihRv7MZaqXx9zo3zNLflQcwpH
9jX42cKrz0kUNtRkcgt9nWMr0dfTgu2r1Fqray9M7JxCETeXAn3FyqPgZhOmRh1YKXSMofhDCWqx
tryLHXdDh31cxnsQr9wNM36ybI3j+3VrB9j3v9e/GNsY7cwaLmdp/zyh0UztFsKOxt6wHHMjvdG9
eHleXwJLYXHOl8jEQImRm+SAY9rhZGOK6ujmtyWI8Q7fMtO+KeIEzlHFzSoldimbnJMnMl+koyBt
ebShfY/0Gk5uHa2qjTWArNEdKt38aKre37QJqPLXv3PhMvo/LIpUOwnUlMyDr8zIoNUpKc1dkZbH
sihCE5jo649ZysHmRIlinDrA/63umGbS3dHSDZWZ3wzI0asp2bWlAwhd8j1O3lO7SeGnIo1jlbrD
GhN/odBOZyHJqW0H7PrOPEAoOZicOBhytpN9G1ReF9hZc6oupWN4khrroiRLy3UWRUYpHQFfqOrI
UpaGfRaTo+5lcqw0kNIK6pf3A21B+OynNT+qhVxnzgVw0yxvewz0EY3Vsf9IhL5JsubF4dXH9Wlc
+KQ5cj4vYg4f7bo7+nCDqFR9pC78ml15h3b00alaSI6sxJqlJ13W66drwiTcxDZLCbfN7IVWUY7S
yGTRV4/1Z29sX2AdtLIBFlxp2RwjL0unL4rGIAff8x4N/+jLZp8m0MMAQcTtU5Qq6Aaae2fX47BP
+6HyZDfGetvr5r4v1W/dx1bIRAaDs4bUkc8fJK6XanLDkUJUUjy2vYXkLQsNWcaIWI4BwOaQBm5m
be1G35dF/Hx9chZOljkSn5v2kBXjZSvnbgZpkj5sXPW6mkkvnCxzeL2NG5Hirk8OcTs++dR4dtt0
ZbKX1u3lvPk02XZDinJyOTkgbwg60hwAorpIqyT+mi3dAmyWzQHzKezwYsoxOFPOQ3gQBT3KjvRR
JvbJ/tHAPkVENtObieyoBU+dtwRUl0bZ8J4EUcEsIgcdQAcwPYv9LDadC4DFsytoCI1anucRW8vG
F8LxHGtvtKq2skmkR8N1fiSs3nGz/GbD5idksDqNerJWwFraX7PglGV90TYeQMDxeEtdmD6D8t41
yNX4ADNV62Z12SzM7RzXXcDlTyP6V8cOvge68m/08EDG9Nh6a354S0+4fOKn1ZPgAPHA8O6OXm9u
HOIfOhQWKoBhafVvKDE2B133DBWEwq+6I2MGfHLdDwiaAOyx0uJeOvfneOjUGoamGHV3zHUdxSkP
pfUEpHkWFlP9pia6wQl9H+ProLJ0PVYsrDPrEkM+j5kxjMzpPXIgDPCNCSLKiG6V1jcwAr8da8Da
rz9nAUnI5mhp2VuoUtWUHBp2Y0m4FF5ML4G433by1YPAEMQsA0tjLG9K89VBzJr+jXfN5thplH79
3EsZErhGbHmcf6OpeSaWfkvXHGSXBnF2Hytr2iGdwLcR0G4MuOOWyZsljVc38/ereKaFqD6XzB9E
qn2mkZAliXqvbfXTk/HPzOIra28hDswl80EAsbrMtMkBNy7Gt20M34j2ZNk/60xuuzXZ2qUVPhfG
r6FZm1QckwFY911aGJBDEGHrbAq9HSGx3W/76tXETfD6qlsqRM2xo4hsbVFYWN7gGLhmlMIE3h6j
uNpDxqYPuC1gjX4/QlpWQ754UOUt+vmBn74o9r0e3JCKHzYjGz5kIXzBoWe8kmssVAvmYNNEWg43
RG4eavHoundN1+6InUVt2d+ydHgH5QYuMUm6svcWlucceSqbDjQxAZSTnRf72r1cKJz+rSiGO294
vD7Qi/M6iyOpa1gZ96z4mJlxqFNwg6oy4rq4G4gL/3Lb26ej/bvyAeq06+Hh+lMXAv4cSVqUtZn2
8Eo6mH39oib2qs0JijEEuOg1g/SlR8wyEi/O6nqyuXMw3JJuXfigoksDM59+0jKEluGaINnSc2Yh
pBE9tDOgYXvIi5e+qfd+noa2GF+xKf5trGYXHw5edlJpLAIn/+WPccC7fNvkYrNqj760ymaJhItG
ZlsoXR4tRMIHwfPvvAQuHQy4+2JU7/0arnMh/Zxr08KxGdTCyZXH3G9+cKN+nky6AoFZCLFzZVrV
QXvIkFIesZrhH0/QyCn4a+WsXJqWfv4ycp/O2jyRJUX/WR6hqlcGyTTu1eUGCsmflRi+NDSXxfXp
AaLJjVFMjXGwR/lqifJIs/bm+vJZOB7IbH/DuTVv46I3Dmr0oNxqa9Qd9c82g25VLPOgGGAMjOL9
9YctLKW5uDtIdTCfLRPrgHvGXiQupAdH0M68G6BE/DuraVaes7DpyGxzawOiArHXxcfe0LeC9GgM
Vw+ADd8lWq1VuJfmZLaxIY3NqEuVOBYWJJ1bVQA2I6a1csbStMx2tec3bWk1cjg2ku0a3WevDPrk
TVrfCe/H2O9NUQ9hDtWDuEMhqa4OtsNUpO2xvAe1xg6VMHA75FlACzoEqll14LkM4Rel3zn6GtBd
CzYLqEDA1/epr8bv1IUjtey29CJNNNCHPs4r2J3Hm9bqn3LS72IJi9S1bs/XW43OQdllysyRMyM9
VkP9JD3vdmLwioJ3yb8sUDoHZKPYjq68WWdHbrB32pbjrgHTMBwy41Z58Ybwt+vPWfqMWcQg2vPK
EoyFQy578OvKxuwiVicuRBKSzv6nXUDnWOvM4HmWD8V0gMyIA1eZFr5BhQ4AwAnztWbv0odc/v4p
MnloU1MP+hPHqR/fsyQ/y7HZk/jH/3F2ZsuR6ugWfiIikIQkuAVy9uwqu1w3CtcEEiCQmHn6s7yv
Tru3yxF9193RLjszSekf1vrW39+mfy+novfs9CqgcLI2bLoUS5FPtbvQsttH0mVvCJZRiV0C78Pn
09l/P56i5N2xUTYeyW5w819K6n+Npga/zONLmK9z9JR04dMamOC1BP1nh9TQ7jgA1ZYBCj2n82qa
bCi6Zm/lcNXJJczCQKA/XRHcnv79vfjoj3t33jBlAlcKGp4RipF29Yh8QjRWZklh3Lxz8/zJXfbv
R2f0nh9OV+zsvEbLUzZ2N7xld71Y2MI1qz+5cD6Yu0fvIeJbJMU8VrgEKlp8qUv52ADelq4rQWB0
w+DoWPeK2p/UrL+lSpCsEH/SNHzw0t5rsRMsrLY1mM0FmOi839iOcwScWoi9w89kmv9+bEfv1dcr
0yuPZhRj8QjktLlGUb4CjY3dmLc/5s9gYP8Eo/73IRy9V1rLgZtlmWt7qfXY5GJq6gzRPc+sjZAS
WyNXIFKrS8NC/yhcGwJEG2HFAY7PsaCIMWamvfLU3uqhq/MIIDY4VoE2noMZ/mO5vo7AN2QBE25P
Zxqq3EyIX2I69lk1leJ18QM2JMSXFptHO2Qee6gu7eLi6xxKCxU97b724dznNOQYl7b0wlaQrrae
f9b9fXAsxO++pw1dpO3qrr68Odh2RMdHKgKs29YDLmSRRQ0261UcwMaLCJBPHp4PDrr3+nNWjsGQ
4Kg7Y20Il9XbdzCQHkmcD3//ev+zUP63z/TdSYrosnWAVLu96KAK+4zy+rp4Ayib/mdQtCOC2gmQ
MtkQyJhnIOFiFebd05QEdMf1VqVFKa+bZYUsrXHym1fYd5Cy2BNib8OYP/nKVlliCnftETIVNlX9
0Fn+EMT4aOqp+MoHE+S0jolJwQfgX+YyuEacQXiBdrzJKzLdlsUU5pVh4lAQ2AsS3T7GCeRaRSnu
wuCN+OgBgPHMrzn80XgwyFT7nWUReWLFCO8SsGwwXHB/7Wlido0GIFjWmHuU5XQGxeDn39/ID76C
77VAvV9LCtJlfA5rsH/I5m9VwL4DdTBltbb7cl7DlJTh3d9/2weP4nvZj42TRUrgcc4Vm44dwu46
22Ad2ji4uTkFFMesQAsJdyR6sp90Ax89im8V6f+7c1kc8kSVib4II29EGGZikL8+HVB/sMhDmv1/
/vN+YoGELCY8V2XWjldl9dqw58neg56hyqstDtPVyDyKruvP4P4fvInvBf1j7OaFTRhRQSaADew0
PAZDkJXqGeOSUv+MKnn4+6f1wdgoeq/pRx0XelJIe9Hgz7yB1Tr/BdG9B4kAq8TJV6Trns18rtQE
1hlNtQDwoWNfQTfNVgeedrvq1wJKWABOL1wlewb1VeU/YxN88MG+F/lbsygdT4FBp50S9Y306dK/
fPLK37r1fzle3qv85z7sKwdI98Uo/0XB55KBmSaOQ9V/C+v+AMLDeVvomA4ogqDggC68HaC5UDEC
Sukfg4u5jYJbY3BVI/0qD0E9S1UR5GYVn2i4PwCdRe+9AsCyi8IWWBL55Czcr1X1u0DcQuCCx6IF
BGmcv7T2aoqh+4frs7hgSZd25FzBXNdwGAQU/uvyRHuw8Zb17Ej9BPPtmY7l6e/v4b93fChT/vOL
UZZ0ZqHX9JyM6sVMyUtcLc9//6c/+Aa858iDsxEqsowWXZVBCR3WiCCMd0NVzwdKsJiCrfrZyPah
TT6zrX/0Yt4dIkEYUBsowc/RrL65oH1EBPsn05YP6qz3yvG1kD2RYo3PsyK3bJnuTCS/J33lU1eR
/2mhGL2X5W5DF28LhjpnnLcd1MG2ynnrX1auyLHx1PxvLZR814ZbBuBjgMfyAsF7nQaIOk1bquK0
Gre7afnkufro/Xo3YGvKNXIG3oWzjxZkABuOIliLW7PJLfP1/wayjP4LJ99CVj2WJD4PW+SuG2wH
j2GTfOaJ/4DuEb23zzALmgwuePKmpkm6CQJ5AFRm12dReAoH2ae+Q7IpPHuVSsCXMNnbf/7UHfjR
pf+ueIoHUrs4XOWZRv40kvigWjbvEDO15C2YC27fftbwfvBN/S8zTUeCailDcTZQHqZRs245cXT9
Ip35gxQztPKGZ+BpgE1X6e9/Px3+WfD/y+H9HszOts0xpMLKc8t5wZ82QML3EZHyca6TMMUW49YG
YJDVQ9tkpSxOwAKfQNsc0smp6i6yHl7MnqyPcT1HN01Bjt54cjQLyHzGg6/S0aq/F87Mebj5KAWj
Qq1pxMFqVHXN9hzQsAdJVQhjQyz3EDiHX0mTVAcwa5JsDFp9SsoQcJRFT088YfnfX/YHHe97sXFf
gVrQwkx3nhFpnI+6ZMcJyKBsUQ1sRUP33aLk/6Rq/MCKD0X6fx7u47iSQo8kOqttunhtmicZDguo
mJO4AfyuSKle7wkTDxHO4R0Sytv93MXruS+ZTCOqHlbpVOps+Nk36oNT4b1uq3CQSTWyWs8xcbfb
lmBzH0SXZLrWn61uP3h/3yu2xgQuVERBrucEBUAAOXQakbdvjVTf7BuXYg1+/P2D/KCueW+lIQHW
K29V63kk1p9QIO+22CEKRnyq/vjoN7w7pwfK9aKXkZ8JIpL2cY9tM4J7g52sy/6TkexHv+LdKQ1j
OFIjXMXPnDXdDViP7Lrq3lBNIO7e//19+gAsEr0X94dkqwYzW3HeinYje+ZWSvI2io3POm8xIKl9
k7WwzaUr4+1jgUY3yoeFg9tek3bcMtp7L9KGSnih0OwhnIRHJ4Hm51nzpfhSVbACtIHtAf1FuiSI
f+3DHI6PYWvFVb2VMMfBrplKzca9RwZEjtQEeqeNNJnw5Xg0A2hEpu7nLzXYLieAu1CChYUVF7k0
XzcTIa21bKtDMxWrR74zm8gB7Kv14Fhgv9asDQDB4cFRl+AhxtJFR/jOcKXWun8uqCGf3NofLC2j
9/r7NoQdwMJ7f9asSR66xTy5cnYZcN0XkJaWIvNdO8GbsUAfGMJaVqciot1nv/2DJ+W93p75yete
VOIsqI4zOk5l7oMJbyutv9MNjhOc33rHN1wWZZtk3FJ1rJPeH6FtTfABJ9gsXPd6/Syi7KOO7r0W
XyDTY94qSc6qdrtQ61xHtdm1oCLlrtVbpucea3D4RMiMAOw2CXYt8+5V6U+e6w+0WdE/M4//17GW
iFtzNumwbA3AezoVrnpYWsh7S59M2bCJCGEc6tE24bPuC3HdTHrOlZ3ufEivI2rDxwLDnF5vJ4Be
xE+cuM/FiB+qaPk7WhsO+OJ07RBXjM2AyNTsz36MLnNo0EqUn+U8f3RavjtiSiQRIsl2nM9ini5A
ERzGqLoBjxZOP8P3ptD/43yUv+u/LSjetXZqOwvY2pG7is60Ge/7ucWKv3tSTyEDObNr7Hh4g85y
/lk26AcvkL97gaR0a7kNDTqm7qlwi83mKgYODF6itEnouJuRDbP/+0HHxD8blX8pafi743SDSaDW
VEPAEYoSOrsSa1PtszZkQUTTpISZ52GbJ9H/0uhawcAzm1kQ4UfNHISI84kpR/Qu4EKxQUwMmHlG
3BUJCp068z3Bdw7gcRGjkd7wnJMqw9ajjp5grF6bCP4jqLD/FKNLigVFKYa1N0ZUvPgJK2uF4fBS
TA407W5rAJGleq53fk3ooVgjHuz6sA1v0NaM+ohYexnvSpaQb4Ny/oDROfQdKxTkhV3RtWHCFmIc
WfJ85rI+Q0KBUyYZmtkcXRDzq9qw8Z7oUEFJsWksEkYkIu91Qv6AHLj9UghIS+txMKkLk+FZyUXd
tEixe2mSZbx1gLbuSymQZvFGpP2z9qtv03pBts2tR+jntyaOQdwuW17DEDP2XpO0xw3WnGWkTZBW
DIVFoiuf901o0mYLkqxYqynO/cibnRyYu9JImfilW+BlK1E/dtUWXSV4DShuYb7N6p6oXASVQdDr
2NxLKGvgd/VO7jt8nHehDgXyfGq1tLCpWX5bgyl8Gyipj/XYIDl71IRCm1ar/rhVC4jpQRsAsF82
ybfAeGwRZSFozhr6FaTK8KeK6B+xIu2oM9qjzowR44eTLNRZsGEkkSw1z5sObYWPhnEPDFhf7WId
KH2UsoU/Zuq7p66vETZE63LRF1/isT7O5UbD2wSKXXUop9nNR+PVwr66tnNyF7QWPz+ufFky2Pgw
Q52kaI5OC3LCB9Dir7QGjvZTNxcxDIUzkcGQauAwzJMq4pleZF9BlrEjIPqZIQss2CVXJMaPYqTe
ToggLJAK3BQhVknC0r0q2rdU3nGOxiDH4rdFNQ9FfXlrl9HvNZ73q3r1835kXQ+oAliWue01Bqs9
lTa3deO7e1nFdbjnvZPhHvk7TOwNXxKv8q7Z0DWnGPW23S3qozG+5k658sk6J8LbNiZvSaoKd2SY
2dJW4MNNo6uDAyaNdIOFz85VdBaRHes9RUCZ39MAPq/XaZj0dhcg5lcftGiC7hud1momV6yFJxyw
eQzOJ5jbpsleURrW7GpZu07/1FtB9BXRwP9fNXhP+D1YBfBlrvgw+L7U3ApgvUHXO85W+TgDQhLC
r7QL65ZnU78m8bWyMileZFQwv1cbZ/Y2bvED+da0AVBg2EgP6l5NQrI93AZi3peui/TvCptQWInL
aJqK247hQTzE4zSJc9t2BiyurtFYrHcFPAvXA+hE010Vj8XO+EDNKPMLpOCmfTLP4rlmiCF6cSuv
unsssLje6TDG1zMaSceOm43k8sfQMpjuYW3X7gr7+KA4sabHI0tKY8rTIMpu+M0Sb9h1HCLN76Xy
yQJRBONILSuaqBtmIEDlEu+WzjBokuXcqSf8lB3vOseRIwtOdxAjLVqG/XgwwyrGXdT04FbUMlpG
KOTwXF/k2ARy56hYu2eBaRNH/1aXeI7HJkwOXTUm7npjxQB2izGN+xZuMW2u16jrC5JN3oVjkTox
MHGSZhjsL6/MTG3WkpkeDKl5e6wX+G8vHbTe5CjKBMUs7BdLvZ2WpJkwQ61wW+l8CJfo7XQdAQJ5
RlRzO+y70XXsiuI0Wvmu1a0yZ1g1a/U8YdJQfW2ETQRF7sWMFLQU+mmnbmqcFc1pwWsy9x7GpXan
EtXD5WYVr1+QKdrLcwl8y177EjPEesb/P7fb1ipEftnY3Sva9iEaYFJRdAtkQkZ3zu0U1scwMXqx
+y2Je3u11vhgbgIR6WEAo2dsxAEXEYwrJNEwEsztONvfEoAdcaRtR8NUT01VpL0XHkj4vqrJr81P
wXhoELmxmNR7Oa2pKHmQF/D+Bw2WMa0bX1uKtfGdrW31BsaOYGgOUNSHrjj3RGCA1teJCbd0Iy0u
qIQ3Wv0ohJ6DB+kIGc/WiXI5RLAExlcE65r4p2kpIV+HigZ2b4BUUN8Y8aAzNhLRRGhj8ZD+mVBf
yFOJxb0LsdCiJPoRhXTwR4aYIbhZ7LTYlGO77X7LaZogL2MTkC6wb+qe7FsNR8J1NSAG8Wp2yABA
4ORUxNXrOIwquYlJ3ZcvsMCQCb4IOffqa7wiUWRv1EzFnsp1Ka40a5sgcwhD52Xe0Ihd6gHRQIhd
Hh2/zJhZ61dI9SiWDWSeiOlzhaC/2YLCh1HxTzBb0HHjFzUVjMb4cvRrpiKIROaUIl8nlDs4x3h1
pSmcy6AcF4WYfm2QOFWvxnIzvA6Aq8qUAyC5fo1b6Fa+sHaaq99jrSGmgWo6ECPfC80w5NkNQ0eA
GClxyt5TE4R9eQRVpIznDGKdwR3H0i2sOHYJIC6/GyjwcT1oziK1W7cW7XYa16LjSyq2RnORy1KH
HNUI7YLpisZvuXAWAdMSt61SPQbswg+ew/iWrHDO5yWzvI2A2p+G8aXX4bzww7w5rad0jTCY/m5G
7sChEOPkxl2zIi5hTOPVFpOAs4EEMEINRC8HBM+2fQWDuBAFyTVqtsCeIZca2T2dGjHPGVsS4V4N
asyuS1lFSg012MDA3ok0qRvkiMTwoZ75MkHolsfTYGWZJZAJwpJrg6qr0qBhhp+2OFirowwsmf7w
sBPyMEM+3R1KtM9gUG7CQykuG4OCadGAHuo9aaUq6nRtkPa5E2ba1kMt5oq+BKq0/W4Z4+gPBqOW
/JbNxCrAaUmFNzCiWT3AkkuDhYepqIiJDkAaFfElKWi4HPuAxwsSGzbCznFXWij05rmp9gqNWfjV
sqrYdiIJFDeHggKpfrX2wUR+xg0Nj1FEInOIOe7vXWF1z6csmTYEIAFYTOh1u6xLX2dq6yk28W5W
d0VT2PiRNNPkXvuFrafgjSRdzKPI6m58sy/oYjgAgNz471BWQi2Ml8z6+OSrZHaIULAAX+9i5Ikm
Q4p9W2JPMypLnBoI7UVIzwKDRcxJgnBtVFVzZA9rNVD6QJB6XwR7JkO3nBvRanMfkJ6TS8QpRbmG
ry7i3jLJbFL+KALm/DHW8kziqD2VFHE7OGGT9mXukmCEh22rdG7kSuMTJz02mTbpLfzhAQY5+ke1
KvhItqkMyjMqa8G+DR43161pq4Y+qG4LqxNSjPAAiqV6m5hjLDo0B6D1HP6SuIo2pByxaqnuN8H7
c9Q3+tdiNS5Do7Zj0fL5j5R9OfbpPNmpu2NC2fFKduVqbhl0OPx2XRafPK5s7dZjNy6NhrGoLjm7
yJqt6x6ch779nRBgM5FDNITxSzTKcX7kGHvFjwoxxOqnwd+KeqeSciu/q0EGIsyWZivF7dYkpm0x
mKiHEK8MAYZpCQD4RbM+gsNc+H5a3lQWIWBNbQh7zSmGnHhvltYhlURNsHHQapI9zoqlMrdKjEWA
ihIoSCeCLtNJAxHFDuEN1H8BE8VNBI7yxgePY+t0N+9IggKoO9a1wTRdxriqB6nipMx8YgOG4mzj
8peyc8xcJqYOrF0xzVyfKBIv2pTO03LYmsg8StPA8YhXaLcFsPI20jGQVshCvI5ib7sSEQBx426o
qmqElI8C5BHcz+C+9/jggsJs101PyrHNTLeuKf73AOq0mpfoR3FB4PjD5lZh/1n02uZsBYjtF1dr
cC+2SO19E8r+YlGmDxtONOo3DK+ioPiCp5Yg5NJ0Yj7B8N56MBCaNbwhg4u5TVXCk+JKIDI5Qskw
tfG4wz9cH0Eqj5cvpeySebl2Cekc/HlqlXkNuWp4j0JBI7VirVbYQQLwduTDmKBa2VsvxvjeJ105
H/pRqqsoHnqojHlxQMlVVMjOCKsE/FyNsuR2QxnY7DqK56rd+ZBXPfLAecs7h4r6baBVkilAQqpx
E6yBZpA/ZmLo0yxo/BvNKQ6zfbI2yDWZqFrGvIMu8tcqMOfQ2JDshz6kq8pgxgERIsPhw6Z1Z2b4
IN0hGrHJdacCRBa3QzueVHEejayZv5RI1pyH3CFPxxUw8W4x0/to9HS840mPER0oYsGLdnOsMFZF
ZxBnbLW6ip/QGcfDZQRXwrYZdGwrdCMmAKgZGgVMGyOel5EdbLoMyXBdLix87SH8KbtsMYGhKqdT
B2B+2hhYfL45AvhSjpRrO1ZIFZkVpi7LbMCCGhQq2RExnGGN9OmlUN33WHfxvKvwjeAPMV4EqIBI
ieP1m7h+yI3r1jEF7gDjxiYQ05Z1IMUQina3q6fXlnFCDmtMFTTBcgl88IRDthEevWtQrbutJAZJ
CImnS8RT+FSL8SCqkpfX6+IZO85jEo9gONoCUVxD0WCJ0W/YdvLHnpvKXzU2AozxRFHfv/QqZKn0
FTLVBswIsMCqqwwdUEd28Tzy3LKCIXSrCpcXiDWDA8hV0a0d1yDIgwX/HdNG9ts1SFLeD8aZazwr
4hLFVUJyMqxBNkwdOzVsnb4gEqB9HCWcIMhkw0wjt7SKhpRgQbMiVYTINvkiomg5O/B/fjPTszlH
PnsFsAKIkEuRiPt4QouFkgRoT4K28KBx0ipwM8CL6OfqrmceJ/yiNnbWbeMv+Hb1JAN6B4gtl2yn
Kg4byEW2AdX3PB15OKBAWTwoQ2vcZLCu+IPpJtA6+NYfe8bVQRYKzHeNAyp+y57umpZfE4KBDSk7
g4INwrE4Uv4CMky4kz3EA642VRZTNsM027eHaYq6l37qcWi1Nc2NkvDwKRy7QWNlyuL52Q9JhbYs
QuE0oOXe6j7clQZnxoh0iqwaQCWM2yjBzBsDD5CQnlg5DXjkYJHHQaF2WMtGFO9BoPZDFXp0TO1w
Agj75wA1GKrGAg1bI/H36LZaAITpFd7/gpI+axCHcAHoE7kvBBQ45wT52tU4PiIdTC91CyObi7y4
E74zXw0zChlQXp1N7CzOEzA7WeBE1gBEvVs121CICjgvoONA2VQmLjjOehjz1RmUdELY4fu4mjjt
VGJg9iLyC0L1MK0XrNjHiiJ2vEMRmJpmga6UB426oKtGbQf/zcFNg7hQmbRdynE0HArspYCPYWwo
d4uK4uZiR778iJxHAYzmNrpzVavR/sul+11xFx77KFgfIti7D9BSAJAj7IY3rdA8L4DzggnadT/t
NMeXUYj+sVg6iiefIvQP9RdPSzwMe8eL5YL2GGN7UzS7LWF40D0kuLX2K3L6kmHeN4FDZEYIsczv
om70rUlY8a2dK5HSKWiaHStJ+1RbBZVnBW2bOOuwrfa6GcSYk6i2j7wouvsuqvmrIp3+MxVLcOdn
gcIM9u2vG4K22TUTcXk7eatOSKpKgnQBtiKvoxI1wFqN7UFjI/I64Bx0R7FhzJXDX6sOhqtlfovk
DhEHqNV6VAkpyh3I9IBzyLAyJO/aFrbSuJ9Wj9ERkknyCtfXDqGiK3npmwX3cqrrNbyQSG7DE+XD
LC8JnwIN5liD0El06+Bc9ltS3rBNFteMiOptdCprDJGa9WcYrs2LWBz40AHS+fDZoUVEWzlhnoB7
MtgNMvaPAMa3LPUj6+s/Spuqy8Anjm8KQxeRF9guv5HAt/6uICgxh82MiB2g9RsMOnbFDVZDXXWz
ofwtdtUQFbcRTWySbwXIjPjrUV9kMa76VyEQmQP7WLuHfNL/UXC3b5h5zgCZxqyUKUh/Cc/wdGCR
VCMqyWSU6uiWwTO/ZAArhl0uCa9tWvtg5mDucwgivUySOBt72TW5Y4a5Uy1x++2ahjkAvyl4ckHc
8PuSul4gG3CIf4VS2zITlUdBS4CqfAm7SOIphh8/3FGE8by92hENfh2vw3fUeP2z2hL1u3We8ZTE
QUEzMUcojcvRTvQ8Lugys3VKphFflj78ptt5vMGhQF499kC/PfZQd3M8rgkiCREiugvmbbie50Sc
57Iof4p64D9QsslnGzYA9eESmYLLOpftn1KhfktpF60mL1An3UxbX4KktLDkQoqe4jAfevpQDaje
kFzzVpQC1lNcKCqQMnPG0n6vln6ze9CopvYkSNtAqfQ2ApH4ZVhy0MEOqDsbDDVqV9YZo3Urn3Vc
RHVe8BHSWwqz6D/aCvBzBh5WRZMCUFRtd/0icbLFEc6/u20bVfBtQVV35h7g1Gose5Fv4YKJK8wl
VYIVzzw80s4g/iWMlpjDNKmK5H7D+vGIiQd6MxyKocJgKK7bKzeEocukXYOjVA7nRdk6QZ/Loktu
N7q0X1qi0YFvclA+i2SJ2cfgVL+Bv1EvvXusEeT5cxjMeFzCuI92wdrYBwbo/PegbeSh9fGgL6Nj
KP8Qpln1x3XW+gl5vgBkh+hn74HYLX6braqrY2TINmZ+wWhvLxpYgNOV1s1LDVXubdJP9qaT0NHt
FG9Lv8PMQkyZRQ9SnAtM5ccjfiI5U4hu7IFJIkweCQ9wwxZqB6dHHPpuh/D6GpH0oSzRc0B3MeSD
j9h9Mq/4QPFvlw7kLrvdhg00uWB6B5PaL2zBldVGbWwvc2HmV837HpKntcY+Q7goPoSRh3oOzQmK
8KifoYudNHClGM4WZV7SNdh2mi1Fe9ZbjW9qhXUzPeF9K8SOgwB40uDenmc7kPBE8da9BiOyLbIa
hcl1wgBG3Kuw69eTrKo2Otkkggp4bKfqTgpNbTpWm8UXAjebcCcMD8pq5yUGZEfAKiaIpscmvqhy
gTqWOolryIppIreovdYBXcI0lFk8LaFGC2cmbOcce7t/qWqT5FggW/U50mHZ3ScDKYN7uRKKjLXO
tcsh6Lti2FerJHfjZM1rNWxopLleMc60KJOwWyER+QkjACoQFvO+gBm+czYLvWcjUoYjPqCnnRBp
pp2Wt50Jph9+GDU78qpFZhUJMFgJ56mrU3xg9SufDMvlNhoQRuMVy1crUBl4NGbtPk4QNeBhcZCI
4wO6aIOO+hoTiVgcEFe6nrADacxP1vnwYfJFg17Iq+aqC5GMfSdLFp4wgrwr65ndkiLczgRtN9KZ
1hZLOk+VxLDRNiU72H6Bx9DqsXjpkno1Kbik0wmJuSbKqEY2yUbnEi3z1vBd6HqPAr+dr7rIROjS
58UClLrwIjwEknTPrutpkqPq9S3U1O3YHYClrnAlj2jMEANM412LQSWCg1pi5MMUld01oPNmSHtU
lm8MpWZ4KC2wLjhdZognSb39KtmYAJpWJhAEdXTywy5J4OM/c4ejH1PeGNUF1xbpwWQOUKwhkgS+
m3QAqLnMF7G1E/JKksQcKxHGIsN0lIEEG5XNjCQ6gbDIuQh5LvpZYOexirVNhcbEBpSjN/Qpi2xy
w+NgyYIo1j8XVlUTegwdTnuDIEdQpfyCmgdxLntBbWLSIGEMk+auK0II3dtmOG22W11u27WM07qe
QP5uHGRguxrTpxPSKMUt5tY8NzUrbpBpiOeEavkkBop5FfgyIgXgRjVPRTD0yKRZkhqlnkmIz5Y2
MhATYt349lKQhJTOyVi4dCZA+DNrtzBtEP63WziHExYQWrgkRjT9Zd9gzzIl/gFA6/U7D0fOc9lg
gZDNHiX3btQaJwGNQRq/K4tFfKm3rQLBS3XVQ1BNa3Tj4npZ0azPBcJZsJpYd1wFC6ajDbcdRK+Y
4mb44kmb9p3SQYpV2vrQFm4dc8z0cQ/QEfO/dOjCDiasopavRVJW9s/GOlD30F5iWhB2Ld4kyJqK
CyKaAdJGuqedUqPKYLtzolDVwbcBEpKiYgAxEA3unRoLVe6Ehd0u15CCwQMukwraROWKByiIoKxf
AXf5gs2a/90RucY71FLmyEF+P+Cex81UuObcYC627Bm6xrfNwlTe6hnPVOqLteaX0s1lf161FEib
M5gzHMciaZZdbdb6Ffl0ale0Sn+bIzG9sIasv1Y0NmcM4PHUgfn3ZakJZShVY8grKuWi2xGtzQlf
LSgJ/o+jM1uOU9fC8BNRxSQEt02PdrfnbSe5oRwnYZ6EAImnP5/PXaqyU9vuBmmtf7RBOJK0obCq
sd00MrhrisCZ3rw+1NEpavtmQNmelDaFHFgfurCK2nsIrC75Zc1GycyimL45MFT7F8G4/VJb4efH
1V28tyqHHcvLkfxU7pL7majJPyw8YjqZLSuZ0CFj/upI8RTksfH6Q0toGsRwRJ9Ym/X2KiKAvwUX
91tMXp6fiZDC+LAmqWoK8RL7tmCmGPWfpDfTcsszOMJDF5HwV4eRf4nHQF31StRV4cY0qwLLFbQV
WslCNKJ+vPR80QCkvccKKicuOKa5Eo+vCRWwA3AppgjskyfZGv9PQVS4s1scyBldVss/esA90gdH
4tr7vMzebTMaumiHSfb73FELB8866ptwTPmvDROGYFIApdhBZsKyyLxcb3SOjyR/6Lh+NU4ByYld
8D/D1cZlPJHqJzoTQgSPcXdH1aH3Yp2g/9MVjntYBr8nKRCurOKM4aALmAwDgtkPge/md9swd/TH
8r/3XF0cp7IH80tqLpkWkoeU47g4AgtTFb/KpSTuFWTtpa4TNrF8K6HelZvdhrJn5F1qoz+Xqh73
mRKCW8VpCDGM/e2YlUQEwlnlWdovCZk5slvepZlnas0VZwheVHlbWzmcA0vYJdwOul02MPhuSLO0
a4QCBMjy4OfUYJHFlp8/oxyI95qqzr0ZxPoxOzQL+VDOL6N0msdW1GUKzNmfC5lRFDIGiDDdGHMx
aJh3mjPl0kUEgMBdmJ+aYK55g8qMtSTOJS3pLXIeRRc0I5zFHBKtxafnjd09+DeFcsDHD6qN4SEy
5t7Ug9o6+xMYgKvy8jYHnb8DEv1O0NQ09RoVKjIm6c3CmUmZQUvXgWvF3g8w9wgjxbntM3MOPcjY
rrP2yrJhEeY3ztMinPJcRY24NE0fH7XTbifE/c2VIvvkQITsV4ejKuWfYhMaVFbu5r6mAt72JT1L
iUme6kq472vZ+3uISfcRULd5oJHZ++JhD/ZbWPRpECxZtje9C8uRk+nUBwVi2G7LDlm9VJ9BDmYY
tG5+nkqv2Mt8mzjFHecTLVIGoFl+0iHRnqI1i49LbOhM38rwj0SIPxeHLQAe3FeRbJ4LWeojiDS0
aGbMPlByPkltpUPlw/J7XhygmWreLmMf/mHg/ktmefSC49buiXF2H0wFZ7WC07+5uStP0L7+vqSl
6xInynmY1vEzGvrhUI8F7EqOpyScoPZYQeiR4z4P30AWiM6sVU2UT1YcUdmNXOS2+uuHuj+DQ0bP
jdJvk2zK98aNwiadmQFOYzFluy2rayzkOn7xSOWjmwM84uhESbur0V75pPLYdme1dJFbeV8SVQ6f
5yL2Gzo09CuFJe2RiKJapShZiOJcxbKmBeqJgsseYfx+rFW5Hw3pRcYpf/oV7pHPYu0CU9950u2i
8JDL3knnYita+rn0zEVYRw58zNNoKze/tvPkB87RRtSngUppnW+CF6AVy8eC6LU7M7ZZ8wqUWvWQ
VVaFyX/FtIRforZ98egWRo6Hno4d9a+0wUa0oFlrrPDFVIz+bUu2WH/G5ej2d3zcVfMlfJQE0Nxq
KB79sY6C66baeh/mS+t/2MDbxju/9lroxkCvxfiSYDZXXHuLxy3pNqO3/pfMqhj/xs4ajXbXDaWn
fsYzf8G0QVLmutOoc4p0DjHbnULrJb9m3TBDhzLOH6A/a++gli77vz+uOvhS67dinclaQF6mnEO2
jJVNAXUlo2Wo9com2Wl84jtB53Txacc6hPPKaI5oHso8G99ZKKnE2DUcNy31cpt9dw0+p+ekjNfi
SGac56ZJMw43QBUfOUOd1cO/xcl09zZUwnYvHjZilSYlF7/ZK7kSBF/yslbXfhpG9Ige+avsndBY
IVV6Sdc9dlpjOTQUGjJ11xbAOm1WT0E1EGzZd3dJEoT2irw0y39op7fxI9OWW77blf7v3TaHw/pe
diMPk48jlbEtsKv/E+I19p5qQJb8XxHr7t8s8dEdgh6xbblfhBuzzfYgDJdezV6QgjRtzhOjj84P
U1w4b8nKU4IPMawLEupZSWWd7fJR4NLKnRn3X6x1CW6sxWLCNo2LeDavuoCc2ZcTqidnJ3uUrd5B
9Jr8yGPkZu78z1sHSgsP8Hn9d8dNU+TzborwKJMe7WlqDjLPmX/UwunWvwmQUuzvrKOM6pjHCIM1
6ci1DqbM9VRC/k1myD+CyoERxzMexM6lHYopbvcVyYPdXeMjOfp2lyY6I8xetN4ZvY+yl0k5U9vv
5dTGzcNklElOsqjiYbys0ssZi/I42n6Fy9zmKTFybY8IbYZp2rdtItf/CqCt4NnMrh3GvZnkHGU7
vQjF+Bt5m3hwSuZcSGsfhYYb8gktO8w0ah12jpOb6+QFMmjv2UnZdnedTw7hH2GFEARIL1G5If8p
eiALcphk3qsjVgAwsNnNo+Y2woc1XxBY3fYxcWCJf5WnXYjJqGzWkoCR2BFhy6wg0crBbdX87gRN
tmXsHTYv6jp2p0I7GnXq5jmgDaeWLzNvLpwnLHDnruv97YebL2RbB5OOy/oFssCu/UPs+rJ19/FW
jtvvyMsj89mQzU0Ej7FR89uACMy0gwRBXhyHuDTjkE6+2MZbvkFgY9qO8Lwa4IH2tOVLErwMW8Bo
it5JU7U5dciY3Y1fYafjCon7bkVS9g+8v5YH3r4mXvaxtopaV2CymydYzfojd6kkWSCbBfuJDTgn
+KTbZvjNy1yFN1f7Jel2a7BSiYPdjre/HoMiXbwpxg+ok3954ZafC/OP0fBchcDLVwfIC/LTEOZb
85JFE9f15rbqicMkqi6QW614reNyzh5Xt1n0zRncxd4ROKaPHolZ1CZ1CG8qHjdmk2WM/xRJVeOf
DqqRVzRnrGBkHLXz3nJmUympl2Y+lG3nNXtkScHBi1w6o6mOD51PkW/R8AvFl/9nDMxGQ+YMgQqs
vca0DkBSs3NAbQSnLFIIrrw+aV7ioUycdmciOogIenB9dQNqbH4UiGzmR+rEwQMhRuV4K/oyLo82
4P09DAkk8C6YzTZQJlL4UryvvV6DQ+K5ZkI2a7ZH2/fr1u8WbLpbWlXgr08OqhdxhGImq7oKrLAM
JGa8H/1xNmlGoUhxJqwSb5JbWKemE4N0nLD3zctIqEr44a6Raz7dLkabb2cWcsDRxb4b31sUwzFJ
gj8XL+lPmn5rop4ieUmIAT2CCG516teN0LvYd3mVADKIAhtKCYKd+JFIE+4xqlRoxobZ3wqpzx0P
gP+W1TS+s7k4DeU1VfM0hfEYPU5MuwwthZ4NbGHV3tV1KbdLhOv6MvVb9CUS+rgOCDbcH9QqLa85
3+yUIoS3V1DuCDWodNWLQiMg/0Rg87+zjLflTEnI2u19EYIMSpdR8CJh38M7RAnLc1iGJFe1bRdn
u1m4y8NaO1V9X9VFz7QRtPNnOCSBeXBNMvyCyzN/2kwSeZUMWYHKew5DWL283rMMdG66JtkSp3ge
CwIGQiHPwIz8cWYShmriy6JWa3OoUmhikuTydjnROmeq/ViuwBDu94vc+wlsiB3Ur2LVGzYn6HTu
imXAMBqHfv3tB+3/NhCFf/oVV8XrForxl3XQpD9XTT1m90rVjrp3rbNQ7A1Drg4IJ7dhn3RTy2Cy
BkVHky05h2lXAqIcsVxVzkuEvoNI/61Wv6HkvnXG33A9jl3TzyD6FIhD2VGwrDKYmLwK0rX8dhEL
GyT9LvbioOZCFW72CICLgwof1lhP/zxd5N6hQMrCsOUmMx2qnbCtd3IG5fg/3D7rx3feKrnuvNYC
cK2jWzePCTC22vHFtfLvlAz179LrR49naJuLo9zWIbpHQ8ZVXU54V6KkHmW6OZ5/RqBUTbu5AFjQ
Uz88L5E/Am4qpArlU+73Yf4CUBW9AMHWOR2T7BTuXC30j2rnGRMmKnEv4nzA8D5PnP3O3DgvOWfX
c5iZXKZSLiI+RKaokZ3K0QnL+xVDdfNRh0PHcZkXjjivLGDyTA5r7h4lVcbuEYVXOe9zd0Wi0toY
D4vIRzQ+sqlc+zryt0YRutKHnEsy7GI7HcpFkTYR5PnovxGDEHbm1PjtFuxrzHNPue7d5BCiSuK5
onIcm5xNLPDs6icIV3Zi6WX/WNi6yH41NKOIK4DQksVpNGRxuANE2sZDMEZS3OKc0fixrVd1afsy
CCGh1ci5NFfJdKdju77hnqb3xxH+VGAqb2EdeijOU2vn/CJbTvrzYudp3QGbRiUEB+fQ/WCnzb//
Tq6oX3tuJUTtHdYGhOQDQOUPsc19eFiTIeTHWNZFkVNX8ltEZZtcojnrXnEnyDc3iZIPf+RJTrW3
us4/awbaCbTosr++DtSv2F1kfzQwWMRSZ4PJD80GdJxSAjZEXz5nH2koc0LYxUu8RmI7LG0xje+0
2pNX3pD2kf3pGDPkxzaIhQpQv7l3GHVeJqo20KDUiu+ryYSFY5hnuXOdsJoAjqWdeOrnphuLp3Ds
Gvdx8dChXptMO3QIoGjh5uzsw+AwVqHOrur6YdQFnArKTxxGbdE0ByGd4jtVWW/0uLheHrx16OYu
vaej/KlrVZGubAm7gWUa+6mIkrPq0HcunTP+CPC4J7uG+JPHwSME4ElwKtJVWOn+J5tJjgBgDJm6
ekCc7la3jWoOXb9aSt+ruipSNw4Nh1jnJ9kOzaPPGRUX28/Ien2KbJn6YeTy/lMzTW7+3C6VIhtD
9kV1UUVDUwos/2B2mw2Al+wSiBcT6RLttY/A71Qw/WPVlJnd0L6AVb6ykST9YVT+8oD7RdzyIRsv
CfMCQgvyPoIXFC0m3LNsTdP71vjIK+Uatc1bOWRudyhzg2IH9aypPqKusBrt1rCI8opcrwIKXkad
/YM8qPRP1p7I92ibd214ZNrfnJRzpv3hdG1MTXXS62Ul6TSuuJEa7mUOZz9IImSPcFnDaUH7tPTg
zG0P4ejMPLWUyms9pHPpeOuZwkL/s+uqhJ+g9BEbqnhAT5SWG62zB8vx1tCdaHTwuBK75RKXsy7R
k2mjujmPipavH4aW3fUdkkqPYJ98gm29K4RMtnznAuNC6uI20ie7dF527pNtgw6Pa11+cIOQb1qu
KFhP3TcOQpxFlcfAqzmJlvfsAbRftyiBva9xRSp4lmHV/VvRWnOTeMYzF68rCpAFgXDoWsxjFNwH
0ToxD2c1W+cXL39oDwVthvGBpHt22LBp/eXYZlUXvYdJp8gjYBBYo7SLsK7yNq0gRlU2tKcgjtj0
khU06iFBSJrw2fvlxkudq+A3dgIwgtjXS01+fpEQvD7lBRiLV7vhQQyh8f/Dv6u98LRiSfF/KFWV
K9EBSG3vs9Fv27fNqdBIEeYTrfcQbOjHa1eo+k+j5xjb7sSV+8OfBkB+otzG8CNq0CMAkQbhcrB1
wxiwQ/jKlFpqKbYjSHmm78Za2z9T2ZIMteMM4P2WqIsRCFRZXlwQpTTOG+w+YkgL0LY+y3hw+nNY
iyo4+rnkJ/TCFYgLLdpapRbR1oUPbFp/43biHesAX6GiB672//q6kGHKUzkFjyS9WX4BHw3KMKd5
E9WfXszvlOb97Jp3FvT1MOnOXXM4DLk5+3Ath9Hsi1kxNjtzlv/XkmiEf99TMsj34NhJmQZNP0hU
8kRc6FdAnLkF4+yHBvdNLuxj7an2wzpe8+KiF7gQpydOwdq392rBxLDrycG575TrH8tyS6KU3Irl
hafM3DrpOk8ZOOxyyaqsojS5Ikxl1xVJQhkRwtBDhRCJcb6Xudnz5+bBVsvwMWGMw21Re51EZ+GS
HpnVkT1z+izbKUE081850kVal2PwxRIXlM8bLzNRF81iXb1XM5vMjXMBjwiz2dWQrF7+Y6EMK27A
sSDRcawdRHehTsTftg2j8T/p28W/NkWzQfOPJA7/xQEKsryIbvsDLmGCs4rihF9hEmwz+zDq+y/O
ANd9zKDJ0Bl2vkTpkoQz/mgRBWvz1eleht9QRaCiAzRbbCP65gHOfXclIYfJtfVycmTpG79UfHTj
+2SWpEZH2HkdQiewido/hL6DFytoWqSBvhtnYtspN8ncn0EAD5Uz6cxxDG7FaUcFfN4ge0mJunO7
dMrdDPiXLxX9XGoD5I3XZB6VQLYIfEgbd0iB8MWEjEd8ivG1VX2f3TwVNNlh7Uz+Hsxd8YkhB4Ax
LMQq90pZAWCWhGE8v8N/hd39mDjFn7wuov82ljoeLC8XFfejizS428DZKBKdds22bBIxcpyc47UU
f2vEyezq0/Sfj2diOLaTJIYGU+ryNy+G5FhE2zScbZmEKKS6or7N4zw/jL2eW2qObKxeum2uHdQG
ZV4ku6wYVHFYkq7+cmBPp4euyOPpEIaJPUXSWcl57hv6papveTeDSpsfbVaWqPZdp0sjE8V/EPiE
L2M2lNeil1BPceGzUvDDwvJvm7ZHNftoPbAnuMMbhBnjnpNLF/iTVOlqlzdLkJ3nfmizh8DZ3G+b
ne4ClLxu7zi3kEzA7me/TuVj13XS7mYbiTdBi1HAcuTG1ZWQKxPd1glU+G9eSww2W0cgnPrWz8CM
QN7dhUCJ7dGvxAYP4Jjt5qBhYISh8+k8TSJ7ajY0ba8tm9JTGC4r5C2Gpn0mJrNd/aqs5TGGX/zF
3ae91O9MYcsdAtPtw9Ui+a60UUheYxssYKxz+W0qxQg/M2f/nJKx48XK1N8od8lTSxLgcmdZi49i
nbo3yBIYI5H55xl67WssxfZqjIiufjdtv21ZNUdSQaurdGX0GVGg+Q37ouwqVfVFPtTQpY0v7N2S
C3N1UERN6aw4tiDV1I8WJTk7wTDLhxZL3jXrI7nzuJWxhNVgk9LXw8+kjBx4jGZ7Rz1mHjdon0vj
SExbbUYxNkF64t4xffngNQsryZY5HOjkVIRUs2y+RNqbz8fR83FCF47+haDHeVyLEmoTCdw9jr4x
OeAk6v6gSXFTrArApNPqvMXFql56O5hP4gjxweASeDLSkJqE7FkHZnx1lxFexZVqPqH6ze/iRalL
7/jIWp2a6YCYXPfgieWLhRAbxFRUV+Q42G98411z6p1/otgcCM8yCYuJaVFDZJnuL1su3LO/dvYm
Z1F9iqXtP/ocNaPDN/JVLGX/r2siXARGO28GucZLUmTrtV7MfAlh369BUNFRZQPnAsrCZLPymu1q
ahJucVQn13z5llJNmdcg4fLw19GYy9wzqL0UE2VyidflsBCuPUBWcZmjhOXkLA1ih6SCFMJkLSCo
52h4IVrFLGhvYod0InI4n30fZZlYHVpEdbn+aJcWrAtUoUj2dlHFeSqMZh8hcj5VFdP2EoTlfpCt
X6ezi9pvZ/zJZfYBWuQSTOCl9aBmxFdyzG+TQzVLpLK+Sd3a+5xq6VwoWMnustjIn8YJ6bloY3ED
fNa/beXMsOVu9b56Erh7Xv0ryDZdoMs23+NA6PZZQvxQTkzb3TA75d6pcvMOH9Vdq9g1O81A9W37
8k4BWwPxn+aIM+VTImw86y1ZzmwRwWc8Dvp+2kT/DFoD7BVMyCzJeE6dQVJgli1ueNZB6ZwQJdZo
wt3kaHC/fbcvbV+bh8WnwoX7EelO/c4X33uGk8RpusIQDU6znKjX0lE68hgh+1TznuHUn1Lbye2d
5xe1wNjH/2UQC/XeX9z8nyWV/gACy7IAWfjg8c7Bms2Zq3dV4na3ydbCS0UQetjNxWjgRN32zqIP
Z4OpjH9jHHHvBpgm7hzjQLZxHu1JoSenC4BTvBdW0Zk1znm564Cd8CivAB3+RuaNP6O+YJ21r9qZ
h5gGO9t8xFEI/AX2cUjkhEhJMpc9IcZhnWZDcy52SNpzH0C+xDTL/OZGgvlv86jeY3aavyLqeH8g
jJ9Am0lSFnFY34acQMJkslH/3BJKsi+Kof0xdSuW0sSSGbErdBg/2AZDKlamBimHr+uHoQ7QzqDo
OTWiqu7mNmNwyqiih3whSascQmIAl1WdHEDv9tDCKr2ZJSAW1GIvQgXvNFA7a0y63xB8sAv86oi8
w/CpZy7HOcKH7wuvgxGKAj/1VlSt58oq1JHF7EP9YZfdr1ye+4hlDt3G3J7CyopPHzXUw4SIf+/H
Hbw2X2vELbKqZl8ACqeYhUmsGLR5d1H3kF1Gr/WMayjUF+EaVLzjxGpUOF15XKGhMRQD9Mo7jGjB
c79G6jnfNnsevZbcwkAVM3KS0ftXV1tLbkDiIqRuHQRfScjwjxpmTP6OQFr5zn57rlIvKPW9H871
LW+FlvewakT/NBPA9RltsEVWgqij2mFs67Ldypx9DpY5vo2Fyg6gcPD4aiCKl76z3xiKYPCQ4OiD
O436vwzzm/eBhzx5Np6FIc/Hcm6qHTMW5itcAPNRttq7tAqNBF67+WiXHLNNMbbZnC4ELt2NTU4u
dZ/0nbnzMIVb5iWvI0vaeApoZdieROSzFxDWtOxl1GwfjKVZ2hakM57q2Di/8j6a/jJUiLONwv64
icY94Fvo3/wt9t62YPH+Dj22ATHHGffSBteyBk3+q1CLX6Cr8MMrq4I+eEGFvpNFWtD7hWUK5GMl
GTJhRbyD6l4BgLTzSye4oED2ZP3fuLbhpdWl81nT6dOdLdbTe1w9/T20dXlZ3VHdRO50qOuSfrzW
zsKzQS/SQ2H53RJhpitvFFgAAZYF5pFpTXbADuZfGJXTgS1E8DO5ZFzSAVdi9RUQIsgmX4k0yigQ
Cf0HPBTdiR1nwAgy2qP2E0o5nXwZigMpWv3r0o/ZuquamTeqCvoHW3b97650uicniZyzkOP2NiK7
wXgHCrClOpmHCpNBBUQURcnRn+vmedvW4Oitm3gSyOj+RhhDcI5v7rcKtq7PmryUwwzg/0QWXHmt
M7u+f2sRHtil+v+kDJcfTcH0gZFl+6O8CZWuXvoZfe3WNXdgFzYNCHG5cxBeP3+7u/AbODwU6XdZ
w81MLS4G7W9fhRsELxKN6yUL4vap8rf5d6CCNUA1H9U9pz0YLxJL4K1g7WrQV4p0p50MPA7CUM7Z
MTTZ8oCEitg1UqKoyw6nChQRVjpCkpLH/X/xglnxwE1jH3NNGexhGjrvNXK5JmqMhb/NHKLpMAkM
4IOLCab6LDMPgN+zyHOTsXf+0ZLaHkI1N9vf0mm846TDOX6MFw9Bh3aa+apyBO93dFi579OUbfpQ
CHdEe6UHWV2KHHK/B43LdU17RYX4oayKhhMNpVz7arou8Q6TLfobEk3nP38A/TsmHT3eR/Y0Z6Ze
1xKmiotD/BmKLOpPdsSisCti7u8ddUqt+157UeSd1NICYdmGL4Ekg2XZ2IOarsMOa2Ynu5vsYlgE
B66BCkOO8DKbEgS+jlfkTbYD31H4WHYEzS0Cs0VBKSr2DGlx+zhBtXE3fju5lNbi4kg7+r9amNBU
N5m3vHAJSv22rjHb+Nb7a/gsqcM1u3p0eHM7Nw7upf2/rpd4r0c0N3FzbTOnIYWJQbqaHsQ0VkZT
TO5tRyIS0OIaVYbx3hnGxemPgaA2GfWvX4EQS3cY+E/z3s7u3hbSXX+iiv7macq8cljmhz4mT4J0
jist00vw3gHkJ2+QYnXPydjU9mMogL7K2xBNAWRyN1J/5Lakq9nTtFl2ZviwWtyIqfDXVG3riCgt
QQ29vBiquB1cDqgO2swNBwrJRTipG/xFHCPzb4XKEfBIZE87kXdqux/mJOheNoXk6dGNXFS3KT6v
TT0FMcmXyEuFSN7czqUs2SzhbK6jM9hPQdzidyR7X8/HvoBgSnYqQ0fEQC1FtAAE4RrALa7VHha7
f85QPuDXGFzzKzIxwvhvRCBIIS7KF/rt1A8ImvGOr3B6TURNlqDjhKjkpQh/jxCNv3LcAnfzGCKP
9la88z0oHBc3VMVvXhcQSUVESK0K9Vh4mpYSgbRLxAruf9URMnawgJ9doDv2xKS52WKI37gVkhOg
FhdTWXP3+tSwbggG2REAH/cszuHPqHEDELuVICdwnc1LKzUjRwDyatMmZtHal9Kh3qvu6Zdp0BBP
U9WIXUW9QLhH+uE/1U0u7rVa+jskRf0LGubf3pCU+KWq6SdjY3Wc/Kg62JxXIwlb79WNB/2U1HXz
ZmaqfCcc2yJFvuneIiUxPrvTtFAr4AYJ6bbOki/7cXO4aSCM+qM3W5zm25jXP8IkG9f3NSvlcEqq
wjVp53LaH4Sncq690AsX5HEhtvt4RVi659agj9v0pitOheAkZiIv1XCMKsPFumQIxbCOgy04Hvg5
lTP+6p2hP+Nnvo+K3DITewkVoXFAIoJGT72vm7jo/xSkLGTHksiM6AGxRmtTEs5Ve5OdKaujX2zj
eBIwhpwMRjq3BtsAohg8g78iOsNvLTFMn5OP/oiSUy94crPRMF9GPd8TqFqQ/CTfBjrQR9kwHEfQ
j+DeJMSjXKIMH8olEvFIYaHqps8VhXN5wdPSODiLTE8+NkbGhJyRCpGYRMvU3HXRsH6Oq1zgueGo
Q5AI0hN3gXKxG4HPqvq8tB3HAtz25D9t5J3OT1GcV/qkhG/lm0RmdPW1HcqDtSQwnMcJj/+5n+Za
p2gKdHvIRe5vh8b6ZfvigyqwdIPuolyHTe9/1C0dEtexw+O7X4pqZo4WvUfQEOorlhxmgeFqMeKP
Z+nCRhxqUITUrK1ZnjpX8lPW1eB0+yHrN3EcpFgG9Av1tO1w7vgsN9Uc/QM+4krhipHvsz9MZ23K
+leMmkcgdjILp3aUXFzuFpHtEFxGM86/WmQ3uaBp/zm6CbYJhDTT/DIJ16+uihI68NIZc0YKC71M
T7aAWi3b0nudQpxDe+yj9qTxriiUgV087PwMMcHOrTH8HHrjtDL1Td75aDdBPI6ANE5M4YNEW7/k
Lhwcsh1TPSL/H35F0+DRzzWEM6MQaWpmt+Ksh7LIFSfNtJBhzDCwbG/dVuW/qnpaOR5lF5Y50ouI
+BGvHLD8Yqkw16Jq5A+7FqFI60G65WWmM+hQ+aZzruFQ19NJf0c/nJC2kYNMnFxuTp5RvvPXGYOl
SqcyV9/CCBLlvhpetnXaRQvgYWo9Uik/HZEMiAbJQenqF5tkLa/SrGt83nMWFuGfpazG9p9uJdRq
HpFmc7E4xhlRMkMqSaGaYtknvupQPcWxQkq/FU2Zf8f75v0vLKOSsPVOdmJ4STq3CIs0ZH1a7ppw
XeUJC+U84RzpJwDacpXqjM+7eyEJJXlRg7e86XUw/kHxpbR77mPT3hzdzus9mEn13NFW9rEtkW1S
0O61pAy9XbNjAy9w7odwuC+7Gj08a38OjE/mxZ3huUuLeozfS62Q+ocMrF+ln9nsLuiZLn5WJLFE
SNJ9QahBbu2nRX83pkKt0ycqW7KrlpkR8x5eIZMnt+SRO4xoBG957ZWfBhfIa+DY8EMz+8BMojPg
UBJFGd7NuNntTg0zeS9kWqn4tXHzdXytsp6q5m+4qeUeHeLkPsPUfYirGVtRjB7eHAi3QkYNr69f
euN6R19v7oPFDX6bdC+g4J1cD6eJKBkCp4Ba/oM5rlAG1nl2/FazILyp0Eywn4kybWcxX6rM+x9n
Z9bcNpZl679Ske+oxsGMjq56IMFZogZbtuUXhGzLmOcZv/5+UNXtEiGJ7MyIjMz0IIIAzrDP3mt/
S28WXaeg75Dj9LsXU2VejK3VPTWaHn7ymz5+7vuookTPACFlSBDksIAlW1I37hoz0yilsdXNvzRw
oDat6RuHxKVzX7MV6Wh7bDtNTusStPmuQ9Moydk64ZOPdm2ZyiYe6+pYAQSiN65yzaveQK4Q2koV
rnyX6HIZyVH02W4k8S21ExVoqdKIHSfZkMO6F/arTvUy2fHcUc+XOlpqtgiqJsglSLBtNFfVHdsS
FDLzwcSt3Eb9vxjzRNCFktSSu8BvISCNh132IqroCi+BLV3p2jjsdDq+KFcU2rhxOXoswKi2T4WZ
Y1KfR7Xd7Rp7wKuN8HOtl2F6gxAFAgr6AiyXwj69Ksq4O8ZJNEUKrn9Ms9BFyVCrD2YiiWgfkhXf
tE0uS0erLuyNGtqSU+r23SBrYq8BP7l2ob7ae87C+a96COKtGfaVcZsWrl1dwyl78Di+rEJTyZxi
6IH6kM1mZdKpqZF2HO/4Fvr1oHAgyLF2WKdJV8NoomIMAyPZ0zCoEZ+m+q7ioFffxNA96BaC8enR
E24hwHQDP3mWSrM6ZH0R7en0wfTRcGmriirvJ5q9+psVpCWCK7qj6eOuYDkY4AdHHRLaQrQkpVfe
WNJMqKp+dMV4rzcxGIVVHDcV5wUa9aaTQa2ttK4p6bMzkJc6rqbiZMFbB/ky+F/BA+hLQ81/JUou
jnUK0YwVhg5Pv002qT3qn5tArn4mvVXednS/78ogUj9R8s3gknKo9JgKAnGDZVI/t0S+USWSYiRm
UJbhXVAQatBmZixoJx8OatV3xBxEbgvmmNBIF2pajZKNIiBJwYTkUp5FJF+N0b9GxGftk7bo+TVs
unFJE136pS9EvnIBZ1z5uWY9YYBe/cCBS74ajAkGYgzIT2gk3tJHJVDaZHA3KgMmg6lo3pGymnHP
zto6iSCzCoNA/8QpRboyYrweC+HHtaPx9tM9yiuxNzRY+0x+WA4ZfYH0pGWN/SVF2CyWPXtycKXF
cf5UlECCc9/isepho6w8rQ63ie96h8htcKMag7rbtl6Q7twibxzXq5UfhAfDZ9lVfEYLToElqSqv
AGRuG+uuG2iEC0N7q4RIDuTcjQm5/DB7rPQCsTS1H2RPSDg3ZE2Zjq5s5gM1JLn1tlYWFZ+tUnRf
EjR7C/qHJNBjub7Se4WBSW2ZF4hGIV+0VUv4U9GlORIK3oOo068sUQCm8zqlIOaSWFRx0VbyRVLL
6ZFQrkbwo5MIcEckvLFfFtshrtJr3bfdVa259aEPAawhq3T3WiHJD1jFUpcaZAnNeDZBuBZVIf/K
C453XYwIXxjCv2dTj24Mwy8cTzHyL3LUxFtLoeVV7UosMZWeNSAnz7sJi9p2yKVFexY2yjWGH6SP
KhqHdlUnowEukKjDRdZEQD7NVTVqH2Ux6F+7qpHWUq+F15ya6FIVTbwyVXRvXma1ULLA0/yK6LX9
MU7r7WAq0Q1nNTE4VpD016LJaIJrxjpc0aEvaDrIOKeBMAKW2A1L0MBovnaxAvtnWNtAz0O62wNQ
zz/CMFPyq5BNzacNpNOL6mh0aJvjBbQmIuZFKZm6e5R9gjay57VtNveo2wItJCjOE/KeIQgS8Heq
b1sJIjswTYhOkGIktwbndCpp2FvULKyJkY/VkbQ35wuOLnUS3bAP01a6yIwYcdv1yME3lNYjbAfv
eUiwVV5bIzKjewltT/Z8Hlb5ASn/Bdb7Cl46ZIZK14Oq7jl5I8sqM5jXXmcpD+c//sXU8h0SpjYx
zV99fol40GijQtv7PQtyoBg7uzqqabewmyfmTO0w2nxOW+JOCuXfwm4OOg6Aser/Ik6+4L3w0T3O
6NdBpQkzjlOxt7sQuiFtresqri+5qokJXfreLU6M61e3qEpeRDMI3athaj9kvnyN/IsgfdjTT33v
FuMhMZqfdZbexUPv4N2SLin3jhd4vB+BtCdM76uLR1FiBNAXlb0kRepS8uu9QB7O8nTPP+ff4QfE
X21mpgAIITG7IVf2DPLH3KjvDbldUYtfnP/4j97OjJVq5mDglErq91liqTfUZIsdrIXGOf/pHxDt
1en3Xz0fZBU07lEV33PcDm807a4ezSs1xLE3gXzQD8+lJ8UOfrvd5vwFP3ha6mzAWypoplpU7d7F
kmRFQV5fdeb4XUbIc4Ev+8Erf/HNenVLdMiIyAt8sUcH+6tC9kFCYYBt0EZPFy0HPngp6mxMS8UL
SrZU9lpjfA+MapNl8V9Djb/YALz6+oPLbotwTwEUhowgDGg04NUssku21h+9gNlwNTo5CRWFZoos
cX80rvsJmOjWZG2+MF4/IAmr6umIkkRSZxHn7P1kyaJVVJAi7Rd5gi9jIH8DHNdeuM5Hr0A5vY4n
ueRJy0jZe1VzQ2rkK2HyBQrzNBbfWbHUGQy5JIzyOZnn+3SQrcbJ+kbB0EExH9LGbNeGainawrDH
31Wftjd/bVrMZrkGM1bXsjLfGyL63eo+Um1Z38hKcGEd/OCtKLN53hdNSdEuwBkHUojboi9E3QCy
gNhjBe14df4uPjICUWaze5LmEGOm+R6PuoOV1I4RVksRUNdvx4VVh3TDhJvcRW6RkoiIozWtCzQ0
V+Lp/Bf4YHArs61MVenwVajj7ZGQAFUWCCFb05EorF9YXD5YL5XZxKcZwwp1eQJryNENdN9dkHvX
EGhWXZbtK9nH6gsQv6bfnr+fD0aiMt3nq8UgKXLQH4Ge89GcQ8Udj5KUsbfr0mobNeJTkWgXlp2P
sPkvxkyvLkU5Wytt1Wz2ddjeWuEnFE5LNRM7tbvObWkjqWtK5OSa/9r0VWbLRKHWY8E+3+5TpV5h
ovtYmfUFe6CPBsFsZVA6mrhCRS4PCSU2Sav3vW7dUoZ8PP9OPvr42epAk7NNS67XHBIvM286GqLi
ykzvEAKc//wP9i9lthTYkR2RCgww2VX7fZ77Owr45D1sJKMXPOQ+CsnEbDWguSAh2zk0B4PetqWb
iWgVEFOvbOo9Lqk7PbHWhkUJsbLcJW7Z3X1sS18NP1+dv8UXk/p3VlgxWyeooAeyzjnxABbUuKIJ
j0QJ50Hh7nqrdtdd35hrmqMzZ4BDt0DeSb08pHU5qrsrdP93ngFKiFaxOzrdvl74TtPzfe87zdYO
Oo5yBdeX9lDTKbvq1e4nyQhGvNEfx/BOCJqYccRYBCKn49sM/+qjmK0oWYhujZ4PbG6znyEIl89F
0TcERuYWMcqmLzhRd7u+UL6A4Y4dRBDEA/Eui2oPrrobTcnOXxWH2QsB4UdL+ItHzqt1oIcb20q2
aA7o+MQ6SnXvDkeVVRLl1dJNC1qdSWbuurGlu6INvjXep7za5ZXxGQiedGEKfDDFXk5Lr74DqOSq
l0QGb2wgsYcWttqjKBBry6QB7/zr/ugSs/UHl4ncaHoXXTIcln1cVr5TqXRomholgr92idk6ZJdy
BiFP6g56K9vsSEO7VfQ0PIjKvRTrfrRqi9lilEDZR22CHjk3s+80sKQr2xqgs6kyiU0r+IHSBXXE
yhpx7isu7IEfLFAv3+XV21ELnVqAxqOjMShzKrOkbhY05QGnBjQnct3+tZhFnq1SJvMCRYneMQqA
CMVIe75EQfJsSrDrZEisa3VoygvD4YN9XZ4tSMLWcjy0eY44mCVtuTSgj5kW8Yp8DxgUleIGf5bz
w+KjGSbPFpqqMwONXqzh4Ju7RlQ0AY2f5Co6lp38q0h1uKxKuZIa5VAX5ldfrbZBTNBWBt6F2fUS
9L2z0smzJQekmdwXZGsPbVL+Go2QfrYrYBWbPGwOdCRsa7iUerGtXOnZLX9PmAe5AHbuIYONkvpz
HPePciLu5VraoTO99srQkTNIUclgg2EZ6cVBciYxoRoqBz19Nf2RRMoFg8GPhrw8zehXw8+2iYyh
53WHUaHlEoVyKhkHT5bRSNpoc8xvcp7dhEpAhb3Rni+8s2nOvvfIZqemWGqlqgDCcQgl/zfRhY/3
93iDY8R6GMnI7VqVTqVeBWmpTsx0zQE2fcl86qPdUp6tVa2i+aUacHGka3L/M8X0RtXusXKDdp6t
0YfgNJ3JA4ILuDLyF3PQ11V23UTu3UWr95cF5b0HMFvMQlhRFDXU9kBK/cqiz77+HNjqV+wbtp5c
QfZ0HddSnsKGplmp0i697I/m5Wx9g/ua1xaCnAO9CMXBTiKgUy4KLsMD5hgAI6f99zEgb7mMTAPj
5CG67cELxyE1y9FyD7JRrsQIK901U28vxdV3cI3Jte9XFyL0DxZDeRatVYPcRSmd4uA6aaavIXzg
VZTtbI9u9PLC4XBahN4+e9WeLYSp8EIDWgXOQxlMyzzBYB4LIrtTvyhed690wd6tjbu/NNLVF8+e
V9OLPCRN/CB1D5mnak5nJzcDRPBRkg5qj3RYzoX4WvjlcGvRiLw3gYlaiFlq/FIurY/vn+xVe7Y+
EnYAeeqY4FkXU/FHKY2A9IuW0KgcK/SjtE+mVD5Jg7rwfbyXqG7QW5tnpPZYlM4/hfeHHU1tp2sM
alqS1rLSHYC1O7QzfMnGbJWZ8rZwMZ+RxYEnsNdd/ff5y70/iKDLnF4O9bsWZ/JYHzJ6UZBXxdsh
se4hbQM+fjx/iffjHdWeLWC+a9voC/TqAGbxWe2ivel7D6JQLsQ6Yno5743R2RplF7A6UZWIg5Ie
ExFtOQ8vS4PeRNE6aAGXXqKsQMZEbrcpye4P7o/KUpE14HMwgFWsvzaXTpYf3elspcIKA2pKGvQH
COnLJqt+DLL8q/YvzPcPzk64O52+KxWHRBVBZXew/XjTaOsxMw/8B8rbQkrHvdKvB35H966bbEe3
+vm399GUmK0ydQIPpKY0f5C0ITsqedpuo5qW+fOf/sG7s2brS45JlAkBpD0EOH2lVniPdGXXNsU2
N4yj5V+4hw/mlDULsRq03DCgyQuNI+bOxlheo7ZDZpAU0t6DnLktNFQHqOTS5ShZF27tg31LtWaL
iYjgPRQ2r8sCYTSO8UgaI3tuE+1ak8Z7q0jWOaTJBQoUgzOO+6kM9Avr2Afj0JqtIcNkmRGVGuG/
3t5LofQ0JCpOX/Hi/Ev78M5mi4Zcl/T7ZIBUokalX1xER88KSsfvpkpSbh7ACj7ItXXTY5ZCU1Ab
7keFs+yFq0/z+p35bk0j9dU2UfZdD+s7aw7AisSNq2jwric/k6iOfsuYDTiKMG+NuguWAVQExFDs
zg1C2rtBCcMjaJl/++P+18/+v73n7PZf16z++T/8+meWD4S7fj375T8/Zwn//M/0M//7d05/4p+b
5+z4lDxX87908jN87r+v6zzVTye/WKUodoa75rkc7p+rJq5fPp9vOP3N/+sf/u355VM+D/nzP/74
mTVpPX2aF2TpH//+o92vf/whDF7pf73+/H//4XQD//jj+in+FbTP1ZsfeX6q6n/8Yap/N3TToufI
EDLEfJ3x1z2//Inyd8O2DVlWhG2yjxmskPgs1D4/9HfZVlXYnapqoEMi+fLH36qsmf5Ikv9uyrIu
85O6xg8aNueJ///lTl7Pf17X39Imuc2CtK7+8cdpMGPi8A7rRsVfRqYR1LK12fBFGDJQOKllJ2jv
beM+i+jakWvIiALX4aUJTe8g7AvJzdPlk2uin0TlqqLrBk+uaLNl1LV7rNdsTwZPjGc4ctWGliHy
j69ew7/v9PWdme9eRtOJA0xDoeA/2wsFXd54HviyoyMGU0x1RaNkhXykWjU4KwePWfSVHvdcW1bx
vhhX9KoGCJkiR0Jh6O2KB0ngWIggESSCg7wLF4QaKKNYyN7SQmSiLAGUYKFbNU6XLZNsiVYlFqtE
WuD+dOwBb2QrFvN8gF25gPRCP4+XLIHv/lKfQNPo41KSVrLiVHiWAP/5OdAEv6g7J6RpBukGrnvB
eDDtq9T7NEr023YrCrZ5tDLZdJDaLM8/rTfjgHeimLB9LNMwNagHpwtJVyKnES3jgAiiQy450h5j
04EYomkHxrFEmdSDGL0U3773jjRT2AIVt4HmZXbZOM31AcmeTOdY1q8BGAl0XlV+YXl8qZ/+Z3n8
14gzFYUbw1CJoTcLRlpYfT1widHhrA+4ozAdyNN+dd2BxMjan5oxISsWRvmUpF+q+Cj0mySDPxmu
LYY/HabhsodothOfi2xp9bel/RVCLDrnG1Oho+oQlDdBizp0JHHaPQ7qg5EgBG0fvebYRz8w3Dv/
rt69HUumN41Hh3B3HimUaP37xAyRzlkoXW6yuJmwLGvfu+oGmGsBWkR0wroR08/WQxOcJNa3Ib4f
JiNZ3mbWpslvEpwri0M8PunBb8nfgSBwYrNfltWD4dHSWq3ybkdtmJYsE8Gf5ui0rkVl73TRndHQ
og+ordmdv7HTyOdfr4mOHpm1kEEorNnCAI0Ud4AIKESM28tCLaAe9FYP/5+jjdu0zJZCuzDuZ/v2
v65pC0u3wRbpimbMoi5VHxM/RXjneJpybWN0FkTu0de1K8LXZIG3hLsMogauBcthk6v+BnWLc/62
p0E+G52aqRkG3icIybT5QpWpbm4S+PQOqlltOSpXalWukj79ifJE3vz5a1mmrDLTp+k+P8RqktnI
acUCYuG+4NCfJVsm7dlu5vO+YT+fv9ppkPnycNnF2PpsBqos5Gn6vwpPhlzNRkxioavW6lUWFuWC
RPtA3wM0wCEuv0STFU5UoZO1Lkz5dxYWrmxqNts3m+zcALrvkT0Wtc4thj4WlMjmAJQY3oU95p2r
sLHbBvNQyAIs0un9aY2spBr36Pi1Vy6atPBWaCCHC+NjlmN7eYw69SybvUwF2fmy0716jBEGfana
yKNj07RrDRFcA/ioaiNsVhnQMnF4gzBdX0o9TTcw+i4kId7ZG3TBVTUWTqwH52Wi0e5AReAPhOx2
5FXJT8jlekce2n5lVcOAHHXqki4vXPWdxUAHXMUyoMlcdR6Z2HFFOT72gLGlfQTDWozLyg7xzqaR
HyscA4rLhRj+3SuyqpqyAtFClmdnykhACev6fHQIqLWFJgDumL5rIkpMxDKXaIseQ9u78HLfmfwI
12BqqdNAso3pS716t7mbZFXd9gOy0Ru9BJNHf63utHb2ewDqd346vnstzWQ+wMCUWXFOr+VqnS9F
NHc5bp6vMVLAZLyvwcKHI272krgwBd+7GlfCoIQYl9Vm9jjdOohpbQGtHDUP7UDLqTZmAblBhJEj
+tzzt/beTOQZEukZ/MNCenprquz1dMWgrIQpAC6xl7A+ilFJn7/K21tSZAwpVJ31WlYVexZSNt4I
IM3mKtCNwQDF39s2+jHoxVJT1EsakTdrp21wHbDOsNUMjd3p9I5odVabrgILbGtsf11oddumoXW0
i+QvsLzgRYtxV0WQXAz/z1WkWXC4tqFNZE6TcImV7fTa/jDkjdopU4AR/BzL9IF2zXjZo3F2qqxD
1184oO9Wjd8l69arSqccq4ci0C5Njjczku9hU0dQwElZRKaztwq/DvZYV8pQmepfYCyyVS5DLwSQ
HwEOXmDQ3VyKB6ZQ8GQzni5JoWmajBwetNkrDgtrpMWJhko1ahD9N64DjeHOKMAfFfZk+hMod0GT
IQ3VCwtOm/Y7be1VXQzRpW8yXWn2TTQePac/2wANaM82F1myhEAIztEsGifS5+R9q0h7OSykL5j0
3Qwe8vUYj8q1LdPE13fSqpWtvQ7zVdJa/0LQ+WYT4MDJIVHRWag01uPpz1+tU3I4NMEowtEZ7BxL
QN+fVuNlkQ5O0ZUGvcn+Hobu7/Pz7UW1efoMTJlmE413r5GCno7ir6+qQItV4sAaHFkAr0t+txwQ
PMys8mfmzMTCXqj0saQryV9VxtoevyTGUYuOcvU9bmlq2SnSd98+Bpina/niLrihxtxtvc5GE780
001DF5v+rNBCyRS2dmb8yfUd2MO5ssu8L+Hw2Pq/p8bDiF7tC1UE8bL+ze9tWkgALigEz/pspI2S
gdNSzhMNaZiS9xKnTxOfQus26bx1WT3SmrdsjRt3+JzFtBNxav1sRYcJWuRzhNEpVH4RHo38xZ3W
YCpVfzOaTW1+s/JtyrEWQG+6GOz11PW4Syys1508XmJ1nEtLb1UYt163Kmtk+mu9W7vhDkNwRnba
3EneLyW+bpWDmj9l6bXWrR/7aKtSiDWgqd+pwul9ByrcY6ysm/pr63+K46NSb/Xmii5YQ19kP3T/
Wx98w1DQkCDlgvvcqSF+bksbx0OkHFjx3lMq8mjL67Yp7I9Bv61L7B5wWXjI7K2eMa4+dz9BjdC1
m7rQ9DYR9q6hozyYgD3w7hiPhOOxz31gKriyccGy1xyzdSrw3p2lo5ZZp3CpRPdgup+KBvzhlQmu
ZFxJ1m4KRctgUZgHq1xY8rZ9rIpVj7kEmIna8TKn/Ukh1l3SwQdcLIl2g7bIdSwS96F9DIefhriF
lrLGeHpsfyT+jz5dDTh15dfyuNVKoBD5IiO3LuhstdQn2bgu8PzDdITDGFreQ1FvBe2PALCCJSiy
8xPm7YLJ6clkzpNakmWOvKfzxWJ3wtKPoMnPQCELER4ICfHMlZKvbUjZxmJdv7Anvtl5bVpNiX91
i5SORu/t6SUjV2Rl2U8xPv+zhNCtYbGMxeH5GxMvWaH5dCEyky1FZmcS84IziB9aVCRzcLr2hhZJ
GTCocqciS9IW48/K4E1+z8vPQ3Pfa79U7Zk+ehpRthbMB0Xe+ZUjUghwC7xNxtZpLDq1t9i/0hUH
QsekkCwqx7C+ofpdpw3tGN/8O/Cw7r10SCo4cIts5d9xaNEUUCmL8VBfeXvoTcrCN9b+ob6udYeu
K5wBRwhFG/26PBafFGwh6GkcaFqEcrjI7kgp0AVciI13bGN6qrb0xNnJYqcm2Kov4p9t/dkKPqVU
74ff49qDF1A4dNJKmcOkB/MB9ARCfQBfSP+aY+WVbXX3UOlLajvWcAyqnVStbQ8U4TH3t4pY2arT
t5/ICFg4hkSrut80o9N212rojPAG8NMt1pq1r6pHfTnUd+74NYsfEg1nRmZZK75bCcbYSbevBaKw
AiiQ9KRZWy2/USvSYQbS1eK2TfZZszXVu2j4df6Nv4m1ODPKbDWkKDVj+u/puKqzGqxSofG+jZDu
y6D9qZek0BHoHrACdJ0/fzUh2GMsG5Ao+YDTqylGqrWV1g1O2qnLUCOLBx2G7jBAVA61mAtXe3ui
I+VLLsqyFdlkxs7LV2VUSXBwhsEZLctbYrWdOh713nU0Rtf4zUYg68x+bRXR0q3EJ7vU9Avbz/T0
ZrOJMJlYVhcWz/clLfJqO0dWnfkNXUZOP9ps53EQ4oRqVxdm7XtXsUhjGzbBMiHz7AhQytVoRRZE
NT2zfgUdts2J3V46hL8zUPhwVTHwtZne3GwfVWIbTlflcYLC/CumaXGJyRk+WZi+LEwQ6Bfe3dtA
aLoWySJNl3USG7OwLCzAvDct3XJlZhTbUNrbMmk0TjtYGkDtokd6ifHNJY3m/CYtQRDEQyTXQLaU
/zsdn1bujjTIgQmiK+kRp7JyKVvXyvijqALpwg3ODx5cissoxN0qYfebMjgMU5j6XUZam0ana7bX
PKJGbBT2g+qTSHdpiQDGhop9fX4KzveuqSowUbepDajEly+l3ldDUkijSsuFO6lYWGmLpKH7TGBa
Stt5t8SrRx6li+KG6WW9ngaWYLe04WIahNkc/WcDVPVl0VgtngW5nsP9kMpruQ0cGolgo0oRKMQK
zIGibJqm2PUyXI7zt/z2reo2RyyLvA7RLQe907caxJKXSZGdOXiDkGaFV4VbIO5BA7kGKG735682
H7ncLHORTZpkFbH0PDggvWS4sRTmjtzfVNh2I9+DNkJr6gLbB38Nz/M7hh/nr/nmpSocYklewQ4m
ypXngofcaFGYQw7AQAl/E/j+zElcIZ1CgrhAH/3vCIjvhQH8kho6eauKSuhD0oFDgEkCcDZZcH1E
ttq4iZNZt2OwRsu9kt0rq3wwC/WmKaWFnBMxdt6ixI7EHpZ5vpOTK37RSrdj9x2N4Sht6VIa5e9+
+xCKfA16J4CEr+dXTXbNv4ep18DmyNtClIL5VS7s/LYR9KViIrrgA3SsFIit6a3gRwH7L4R7NWYP
5x/um+HDfZoWiQgCvil1PbtPazJDGawodWDvf3K7Eps6YBXLHP8gWLCAzc5f7s3CQA6HkTOVUWxQ
q3NFUN/lg9H7kyOj4BhIMy4BhI2HdK7QFh5jcQevtZKD2zbVbv/ClQWXJ7hVp3TZ6TwZRWCIOisC
hOjRs9+LbgWTAuxj60sbWyaKqsalNRnV2hcu/PYJc8skBMmYExxoymx9AI0XVSp2bVQp5c1AuwF5
c5PD1lDboKEu7WRvihEWz5bnKrQp90LOdbYexDpkfr0e0e/GFYWqCvCtYWyTqt/pnTEcswrKIx6R
RwplnmPEKPMt71LO5SU1fjp7SABRDyXbzHehGHP6sFVYLuA+J5stfPeSeFfIsO/aB9ESjaItb7Rg
JXcPyRb12+dWonpKhTXYaX61SeMdA37MGmxQ8byS4Fg/JdmVhMuV7rVoUb0lEyT95FOZsuq1bNza
xY6DPefQJFo3wkU/Vjg1LqrFE8UXGu+YTPybSTgZn8PrhhuxG2NMyda13RITxws152JXLh/t18Si
f7o+xCvRp7fPOkKRklrC6dNoQ2F5iau3pKGPgeg9CAxJfUDzMaC2E8sOW7isyXSn9PS7rK6KhaL7
l7Q6bxbuqViOjIBEqkqsNtfsyK5Op/fIUUC0IIXo4Fthek8r5RezNz1gtsNq9KT1+Sn3duSzE+uW
rrzUhVlHT+87tiDA1SVI07GGAoJ1H8nvwFt6GmkRTV6cvxhFDD7uZNBBHWR7mCQSXJZd6vRyXdqA
F5PwtZTv1J8ZqtqF/AVgtDGsIu/ONR13WPFLCdXtkqoHNhNZc9WS9MHtY3J0WVQAMR7Gg7frU0fg
t+TeFDq+JzdN/7Wxb+DwhcXGEmsJe2gTkE+tPvXNkTZCsiEKmBFth8N1AMKwXKXKfTY89to28oeF
h0kzNVFpidqTgxH/zgVIsaWBRzxGvsWywjPKd+yChAzZh5WOQUbhWKlj4rJcO5XtROpWCjYVqQx/
HUNpQgMbLlUwakTdLmS+RXqr3oy3NXwOoAifza8CBRv8pWiJz7NIt1q4sbWN5v1KrXWfb8g9j0eI
XFaLv+GU1FI+GZ6TGVuUtrF9zPV1WQI2WcKxDWGmV+tabFJ5O4zHHATiQA5zU3kbfhObQDvFBHcz
1LsoXeve0ujW4fcqvFG9vXiksQeLdv9KOfbfut/g778rG+kqfS7Is0Q6aKkbD+8QXGxgsjQtBqBg
Xn+WxUMOiSe5A6ZCGkDc5t7KE3sZ69zAMXBA++VfjxdW6Deb0jRwFMpTtkzYShXudODAIRy0BNag
Q3sxw8DOMfxBIYoSHA1Lr/r7MYkBPpsKHo5Uc3cXBu6745bqBoN3ypbPk7SBnvUWVJva0XF9yOBa
DCQru6HFczm0eFsY0FIjkBcoLhEIABy+kPB5M025/cnel5yPqVkk609vX3DDoVEij62kap/4Pr2e
RfMpHguyIml/4WJv1iHichI9OnuTPC1HszXBCnyzNiu1dkKtxNJxcK/J0K9zEIoLFY9Yr2YwhAPU
2fMP+aULcbY4cF3EQoiZqUfPxdAJxP2y7IwaXoHubkSrTPoNRVngj6dtWLWTQ6CrkwYCdkoX9Td1
bOgrqaXxlBopFhOEaSs47IcRg1snbZRn3DmtPXGbkixHvfXXcE7JLwa1u6zdtLsQjr59aoQQDM4p
wtdkRFanr2ik2kgrV1c4LQS/Um+2lOBgDREzNhCMEPZkX7vwwvH+Tditck1FJ1s/VcPsuerRSHKr
squ6IEwrxs2o9xsDuFpbKAcKORLLanJJbvV2IKKhIJdtoyhUOKXO7rJ1a1idLZIoEh/1PpZ+xJBg
rK6Rjt1QfD4/IN4+0akWhIxsGobCnrfuBDjqwu2HJSixF20KmWwcJumsMxJIJRDCnm3vCYvTC1vi
24fK2JMFO7BiGaQ6ZzkiO6hto0szjLkUQG8VPUPIbeRN7CrDCoPHb1GIg8X5O30bEaoMmCnnSSmc
0qM1S27gayP0AoyLI2gcB5dDlrFryWkaY+PuUkUKSMTF3R5wQLuooVKsUwwnl62I/vQya7M1E/tz
VrU1ZX6Oa+BTG7RdJ44cKYu+1hUyObCDaP7ADrszMcsLb3oDmLU+3p1/BG8H1umVZ0897EaQqtZ0
ZdPB6M7FbgFvc6PSzZUXXnjcbzeT02tN3+VVCgIwnwLwSE+cqpC+Dxbnfb9RkUGCO6qPY32lwV1d
Tx6CF647xfWnCxzXZVllKSBLhuLz9LpJkMLva3ySgJ4AAzpUDTi41LtwfnvvSRLWc8Rgo0AVOZui
E9bHk3wYxBhaTjwLA+vDblHhO7y0dP+S2OCdoWtrqIwYuLBbmafK6U2FA5YlYxanTtjHPwMj+p1J
sOHpLr7u2DkyFx4jMbUfmybgdCyCKYXuzg+dlybt2XPlK+gsgKpm6ygbT7+CV1KsZHNMnaz9nvtT
Oj01fer2YXrl5rinyGUbHDKpw2NKE0/aIEkLl0JA7I8uEmrRXZUkNoDr0b7UNLD2ypCY0/KTfAnR
PFxUfvqnd1ieGbwwBhpHLx7b6RduVIx6BLJYxw+lm7yd7Go00Khl5MBDXJOugmUXYGh9/jm9GRga
9WVSQohxSbnrxiyGsiQ3QYUCpL82sMjO8vC71PVQYs2veD1Zf+ViKoG+QoKRY800F17NsQwzt7qt
/MjB7NZj946oaUTiscmBH1K3/bN3hj4SKxEObwzAN1JjdEtyByIydHqv/FEWVbqFzbhpEtOBmGdc
eHlvH+M0fYlByZpOmf3ZnblV44PBplOD/OXWMoyN7mrtQiE+XcAD/X3+zt5sRhoXo4pAPMZ+q81n
1yD1iNoEpaWC4sHaDI2E2N56SqHti8Sc3FrpOT5/yVlXEfHl7JqzzUhKKNZAEsWrxUX70BrRJstp
uInSRv7WVGJF5oIydkG/ujD6pfDLrQeweR8RumPE/nUE3uUYOGEc8KGNF6lqXtCtvIkL+H6IBcjT
UDAy5LlQrR8al/UPzw5OAZLT4Fd+o9Q/iszdgPEdHDvybyGMXkL4TK/1ZJFB3ENXMiBjhVEmv4lO
e6NUceELyTZKLu4v4w9hX8z/v5RR/3MVi2yQapgo9clXTwN5rqay0B55iuIG0I79fC0HGcJe/8WY
r7ur+K0fKc2HuDaL7SANoQOo9FcVNd8GbTz4PoRDqRvzneL7Tyy8Ofx+ukFyoX6qSvUSQ+F0E/3X
N7WY1wozAWn9fDVpMq3scB8JyUqC2rOTY124KbGuF+5yzri2+ugH3lVgDNqF1z/Dt3FlhRQ6GXVq
QLQYvUmn+yn+C5SDmBNBvQ17A5uIftiWRRzTDVYqGxlVdKWjKHaFBza5x5l1OCTZLtXL8ju00y8X
5svp4fDl+xhQSV+2dbST+mzD7UOpM+USXH+g6Ybz/7g7s93KkXNLPxENzsMthz1rnnVDKJXK4Mzg
GCSf/nzbrtM4dsPd8FUDfWGgYFWWpJ1kxD+stT4LfN41yV14gBeGOgGF2u63MXhHeaOHdcl8+f/8
/f/5iPjr2zM0snF3UCX/q4IyTyd9Bm9bxDMpvvG6Ls/aMmAm0O+7IcjIadaW/8t3/OcX8L+/I10a
gcC29b81anKZXCJQG14FgIOh7mzefW5FWwtZ28lW69DN3tFKPecfB+9/ZDq6yb/7dmj/jP9qKfon
F9Kd/Gmexv7nZ7z5kv/6b/6/Mx99/abEg28+Elg7Uif9w5h0dR9pyH5dnyzv67Hy711IYdbKr+rf
/sG/vEje3xD1eews2V5exVRcYH95kby/sSbhbNE5PP8+7vxfXiTT+hu2oCDwr+NgjrerGeEvLxJf
olYx0GdRWREtzY/4HziRCDj9l4OUtsoBkWO5Bg8t7/K/3J8FKhKQ5Yu1oyTVH1j7v/Zt50eZpX51
vQsbY4OBLkzUl9oEkR5AYia6Ih7HeoGzi9bbKsffEwIBnrzuqZJgeZiPNJE3uQ05r+XF1UiSyQkq
z0rjzdLKD8+YWGCYAdS+yghby9jlrAujbcxPTA6OI4FVxsicIC2WSzXNr5CNLu3s+DvkatuRnMZL
vqjnxqwO/TSiDvHSZ83K0G/MnroYNL/hsOiJzqrLXPIBKojDWG/sfvK8ekjZW9RK3V6xBWcTNUCo
JmjTWnFxnDQjurB7bDIE+i2QlSRrLBfngbgFIP1ZOphN8gBsVmXhxLNBGdroBeJCt9q92mBB+838
DE7kRY7r1esxjnvN5WU36krB4YahGbtrcxx0/Skd+se6GYa9acy3W3M1x4jgbaL8AyJ3E2jLy9I8
wXAJdXN502TBPstMP8aOs5WtX+y3JOJ75g4Ewq9UeHCyjKC4N3UMnhPyNuKLDBIQclZizrDXq4lP
sJgSopD9W7Ncg0gb+HSVRsAGSIIoB9AYjp7x3dooquSgKIHLfN8X6UvtGGAjeyPMjP6rBewQzb24
bX0B+1B18gC6I49o+U/BbL5DCygSmHSnTPHH8dIXkRSC37xKX/R8M4/TmkFTX/UV14f+49UDdOoN
K4JRKCi4c2Lm6a4NhpIpc3lozRkNDwBk4ui+hIXQs+y6u2FTMegWSrtmuOijPTBTzvaBIw5mt97l
6zafFvCXUbOkqJ+771UAEsimVRB7KScHJZGXRgw2z0D7+F0LN0nBp4SjC+xAFXloQCoeQZXuestd
44K8Dfgj6b5HSJFqXoz09RualthvupaRIIJur2/NEHrO0zaKyyzUWz1NoOF19yXVGctsHsJdiBg5
bm8ou3zeiqa2PLJas0GFMIgKStuKcq2rIpLJEbRNZszA8ygn/gW7s/LETplvkvbt7x0r767btzpZ
GzuISHWIlVXu02CewyVg9lyLropzHql1Uh8MqEAM2N5nEYxuDKgVbU3cNbmMp1YTe6vh1alwrIZG
Sb5JjQKrxobuS/lHM/vLZgOiHb3XgCDc0HGY+tiWfzdS/ERKoAhu/NbdmwMxHExb7Z/WDRjJdKkT
NmV972wowzLqzlDUzZosHp/RNvY72oJnfwLqaNc1jInGOK8ABlk0WVjB3MxghQvGs+2V85EOdbY3
IQztMS3JhFT9NprlUidT4UykgWXPgdLOzpj/amZmkmuGUYLc5zbS4Q3tVgKOLhIwwuOkuQBfzYIE
diiaYoNNbvvrJxjYt024vCnym6f9x/PrQ9nIx7Vyf5TG39kgu9epw7I4ot3fQV5GqZhCGHLwmBXl
VW/pQzcioenX7CHUEqnFQq3Af0hH99wYzlddICVq1Dzvs3y2HmpiwKO8HeG58MpMrBtj+FdpvHZp
TW+7lFCXYTCaFqBhVFnlLh2be92pHpgyvhJGAbtjUCyZCXCPqDRVWBczKwuDpUO+eV/VqNCyTTWO
ZAEzs9lqOD3yiexZL57d+T2d6yGpRTWgidO+BndDapGb+8wu/Bdz3UFNzoDOA6wpkCXoxhJt5Kho
INVMtVRR4Y7wLyv9JTfwvdD6n71rcesqYfFjyY/WL+cEpMu7u25yr61w4BazeAHG1pxxCADYgCIV
l1r64rVw2jMtOwQiI33bU2O06BX6loqAl8o89sE0gh4HU7jpOZuRRVxnAyunlSXmxNlalkCSN0NT
w8Fp3Keis/ZLuX4Rq3DFfLmc0AXrGSpNiNLpcCdb+bK2gAPbgTDRhWzLkyj8IWb/PMT26mchdfO8
A+tXQ9aUiaYbaleRAqdZy7Hwm9+O5iJyXOpfpbvclLLpY80qAY915sPg9L81HR5PxY4u1lKC3Mq8
5++IbC32VCZxQDm/Wq24fnxT3cOlWI+d4IFvpH9VTlavKWAFGAu5TAh7CsIJB+NJkCBzs80mzOh8
fOyN2j8ip/yBN13uYUkhfWimKhQOSuy/1y7/UT33/5mJ/Frs/Pvy7Qxpb92G8eufnefXP/SP0s3X
/0ZrywQLAYZPoXVVQ/6jdHODv9FrYVVgxuWzB7o2jn/ZyG2LL6ExpA/z//tLf5VuVvA3xvQe+j82
V0yXCVf9D0o3lgsUqf+jCcY/ziCMNTk6Kp/+FPUCX/8fU51Va0rJ65DhsO6bBZfEtiU5aqN9Opnm
wZIDJCu3srXbZdzYgFi9OuJtcJKi7YgsWBt5Vv1c/Sb8T7urxJDfG2n5xEG89ZG0NeLri456rDKV
xdxhGm+Kouz/gNYCE1r2Rho7TWX/zHMFMR0kqbbjbLefy2b1ZLQM2Syieun6fb1YWCegQyHVTfN7
jzBxMKNOXoxhkDb2uwBm9G2AFj4Vs9/LkFDukkD8WUvvmtowwgGCeBbOOhdcKxBADP4OhPYtmPlV
hS1T8TfJW/9j5CjWB5U1O92kvTSXYDl2i3dVA5Nom2yD5z7UmQcQNAfQ09fe8MbRPByBL/jvvqv+
zIwtJyrVSh4olO2RLbIgW3Ca9OzZ8UDL6a1FFOmouu+hrt2YrJo0tJbsbs0oYwIb5E8sNpbH4/gr
77E2iwpbGw9gFtPv5zuvtQgFdovd5BUX3YJh4FdzkuUsEQrhvo3a99DVdz4EwrBzqukTbJgWF5Pg
rJBQvyclPolYcm7z7cawD6LnqhpHPeoK43FN5af0inc5pl4Exx7JNQpqNzO5moCMAKz2cFP7Lto6
tGCNsyzh5vW/VMBMdXKZYSGvYTRbfeT54IUb8Na9n+Vorqz+eupS4wEAd9vxySu79dUep2MZOCzt
1zAV28ElasvJscrr6wFKuYFKMj9lrrBP2AF+K/QFcwF5HGuPE9Xdp1GAKlnL/VD52gW9g+BGU5Jm
C3105f+0ax3mVv8wmUN7GH3na5JBZHS2H7pD4IQ6DO/IslKOy3o9lCp7Z6b7CtMKznmn8RiGWe0f
qPMTqI4gvYpagcAd0Pbxfk0HPRu0RLlUukvvcQ2WW2F+SxagWQjnApcsaPh8ftBGF9CasvaFOUzH
gOkGCwQynacxRyYEdLWGQwNJqOKBsOs126fkhj4PepUnnN3Ar+3ycTOzekfcNx8Yi5rvKtOhZig5
RuD5tHPQm9MOBBNrjrTPrbNypsfcpSHRV8tPGHXOu0IbpUnsHLVxYzk3qrefXGWu72w1lj0hJMec
AGGs/MMuddzu6LBLvfWZVt1vQ52+TsKq30aHKKU13Xs9XlwQ8qTEVdsUIo5E01+TmXIv+QpiU9Ud
Lbu0gD3WPvY2be5fNq7TYp7q2NabJiJgqtqNrpxOfWEYf7x0FsdCT6NJR3XR+oO4o1JHQzVmMgLS
hkZkLIsHqXfyZNotSjEVWF+aVzSxJpfzYhoXc3KaQznUj0oYVdR5wXpMh869CfRU7JxUHqqGI8Rb
+hunrQLYs6P+0vS0d0XdDV8OeyhobBE1LNzIwItNltHbFNz2+oovZvYOGrlsXSBuy1UTvCVNm8AE
CiCZ3FVN/WfQMtzuott4+lGRzHBYBAqrYl2QmyB937L1yE+6XOMK3oCHxUvuF3dV0X0IvMdR3c+n
QeVPxsQHKWYzLuQcVSBHs9U/NlODOO+yeenDoopbwv1Pw+Qllshe1woKILSI9HalzILF+JkvIohU
5rfIvuRrXqA2hhGF0v9HyzqnCDO2ODfBsm2Hau32OVrrKJghxgf6h+t2pEVMefGIEdKe1bUS9UbY
MqQSjrp2k9aFcQGUbp7pU4Z4tP0ECuE+3SYrrvVtiHhbeeJpp2Dv3oybTFo0IyuAkchzs3qv2Uas
fJpconsg+/jNoa6cJhp1nCDbkh10/Vkbh/xgYJPmNKB/77d3AD1d3IzltO/qnoDr1XnX8+nNbcr9
6lUyZlqCMDOoroaVLNbsMj9rjbuF9TR8lN3wsWpQowbOlrhyBJgSk5YJ13NECuBwUEo8WvW6Hia7
7+42T5wJXE+yrG8igZnxWebDW12U8uI5/cOiv2vt9UBMp/0wyhn7ygoYzdun7Zwg+LrRijqyeo1r
JnDvihlwTlmaTWg7Il75JjtKueLWnqfxVHe8QkH5acLK4p3rkl7OeGxTOX6uZl3RVBhw11brk+xW
N9Rb5+h21H36ML8HRtrgt3dwdrDGIrqdlXGjv0v33NuDxv62JlvSyOSjY+xV0Jzc8c8QLMMrbwcH
IRNbYk0gFoFwbPZlMRy9wRF7Z1B7oQf4pbLulvHS/cb4uallipXLevGCsjgO0lli0ymRds+W95bq
pEYO5RoauYDjrp1dLFT45lVIozxDX58AIUxS7Wh9zGhoc+cFPaJ9b412fb+RkOnbhROmGvlV9rhi
ZIbP3Zfje6enLKe58+w9tu3j7LpJZoPd4S/vRqQMJ1pw5JGZb8rGfIYFrC1J9ew845BDQN1Xgx8x
qgjiLKdBdvRiYvtWoylqvT3N6FsVmOrSFNWjpUi17Ffr7JoDA+W1/VXK7nMKVNzNq4CnI8twycqN
QI7+tvHQKJoW8X1soURZQbJNs33hDTbwSOPPWPpHEqpAJEuA0J4723wvPy5cKusxrQ2cxsZD17V1
1BhkXHcFEiujOBggXMNm6LybVnpIwHrT3LULi1xQbkTl97N+gXm84pInxGZB0ib0jp2nArEjxrGI
h9RtDtuiy9eOmI19Bt/PJalmFGoM08w7mDVRDRu6BjlPKF2HYmcpiFCtnyfulNuxdLfgrrwqz2q1
ayQB4q4NJVYfALxq5XZojXpvahrcVeXsNmwDWo+CsFK0Wm5nQNCcbRCjIt0vCEJLgZ12KYF026P+
Jp2piA2z25utH5YrM7nF5WYyfXlr2/lzOm0YzFZ5owUzH6GYuoiRph/ps4bCqx1lMruYrDirI+JE
GKhtGvAoF7eYPj7kGZOsUTYtt3gV22Xvh35T7TI7rZKW/Cxf0FEV1A9ewCanzNNr9vYYVsic13Qr
I3vQn3ptubhO6dHyGnCAgYobTRdcpMClLUr9rTWw5TaLR2KMoVcHZa0N2CadgFaXqmnybnN41n4e
HHzEU0cPPxeDv9UPpTc/pw1XVq3qz5lq/zhcocr1nD1WmZl422SfSVoAm6J5I+LYTKDvy9Ke9bQf
xA2UpTchup7Wsn/lnTkYhhXPdWXGpHwVP4XujMAxc+/g2Iwg3HXikcvNX5PXto9b1j0MBh+bXSov
GaiwjMAnuJU9t+d5oa89UZACgE2nIdysHFSju29ExkJ/gohTw2Rd5uZmrLrjhpFN2YwnUjn8vezB
rDZq606vq35nLP4MBXw50s7/IGAZMZBDotqmz3o0/TM52n2y0C/sLBKivhQz1t00u8auqdo+DU28
BAfXbFmTSH37HEyGFE62pPtcWOM5H/X1om0UbKPisdr8xngJOvfbSs1h3zmjTuZA7lFBNjlsVX3h
EYG396T3cNYZCjTrXTf3H05XL4qQpcr4tJ3WY9eOh4gYSnmfG/5yKNxtTwHGXK578rz1kuerlthz
0T3VuT0nHuak31OBCr5vneaCsWMDKmkUcQmNFdwyo7+uGrYDwfgbmOHO/BmLGhXnGvTDyXHbE+KI
P+QxfhtIqAmPE+ehApWcdp9O3qb3raxk4rSDt68Dqz1Uzh+LCXSU2da9769vo8ASuYEiwD/bvtbX
3gQ8PTHGQwPXbRrnXWWbv7IBMrpYthuKxL1HTe0V5RSJNWfIXbrnhrFDgm6jTjr0v6Hp6XM058Cl
IGw1tfWT9Qx+CRo7LHbeH3Vfs+81hplZdT8HVnajyVomI1lED0U52pGZ8fw766OfW88TH/eNE+j8
T376+hdqKubl029iuox7IN5t2JXr61YMv3qiDwdh3RodoxPNM5b71OuaEMsSl5fsUZJ6DUWHrZoo
XQUuX1Way3k1HHWyqGLuN3/a7mBpb4kxiowMyMA6APgknNRDXd77tX47KWPXqe5Pigq3MpqbessR
q7G0FSWTsI77XEzMd22A9NfvYSWigkutplS9W6nPnCXT5mf6RjYNLWIkGtnpTw6G+zlthfHozI36
beXYrVmrMOCXuol0xHCrX6JPzUuWWpNMGnfCBw1Snsprlu8ZQr19kZrWd+7MPWipxQNrTvkyS+1B
VqN53PKSgWQV7ATGKGgxf1zJesFm8Fw6/BWUZvWa6UiNS/RRnBrywyYxBd71FjupwV3XMwStC5mS
LTI5Gpkx29ES/n7NrA3Yea2YAq44kplZjiu5aP5kzhcQr8dpxofNWzfdzrqQO1u5MhZY+sC++GGT
TsbBy4fv0Wa1C/8sRgcJetSdiE4qXmB/qGiEB9Kx/1XAwmbjtmrz41qqYS+12j05ggm+mYroaj4s
ymBOhNehpu1J55LYz0w2Cb4CWWypNenE9tFsoI9DhmHdXXBFLNquSqSy7DdfFU+OHdRHe4IxpfvK
YJa8YtDmPQzF0Pwu0/7J6ZYdJiAu68IjaUUlgTCZpWqlfZsXDzQGx2I6aCZA8PLoatVN3sjjisYS
pq8J6S4z3rLeP1jZfEuLukVb1f/0dbBj9Bh5I5iYcmIQ0GxGuCxeLAJjTZThiUsJpvDctsKMaUG7
eGp6kNTkHmXthMi625yzXWdEyekN7Dgs0Dtngvu8yrt2bHYVn+aTdBmgwIs+TL7dRO1WHxu3PusO
VYxC3nlKM81Bp66nb+hutHAmfnJAil4bSWs5ZTiPo3W/rL6FWVj4Jwslo07hHNwUkDDDsrW6/Ziu
D4Nnqd9wjl0i0jBpLTLAfNq4FAbq2iO4YlrznTJbILLSYJ+k6vQpCGQDvaLyqoTp1XwBkiCf63Ea
LzqM6D6yBG6NsvayRzNFclNumdrRTbKpCsrm6IOQPZTtlsbTbPgEbhRq+h4yTIe9zcJell+V1jlp
PAibd9fwFMjvcX6S/eafheH2R0cfKVKsaoe2oU3E5FTndS3fLGe+H2W3RhWp1De1MfdPnScvMxIq
FjWpDwrZoOFY9BIruKcC6ADdaZ7Is5asrY/l0l7Hx+0cEctY7PTF74AXGvlrutJxm22r7SdXn3/b
BTVNIis/9BYLeDi3alfxeVME0LkamfnmVhXlZueWeAyrgHj0vPlcUnKjUzIEfUkuezmdPCTcNOS5
Qcs+gdseMI1NxpRGna2JU70sAYuqCgX+Vvuva7e+ZQuFWlW57UFRiZHNxssdTNrnIrlpMGQ9EwR/
Hs2SiIuewczag0pa0xbHKG8mWtMTGiYtbpaCYLVe432aPW2HXiN/GTjU/L4zuVab6mYSv2fX4jIS
M/L2yW+OxI8I0p6Ykhil+cKOw455rhkD+84SMsJcj7oR3KiBiyCzIGhr0sStb6CnDcci2BsAxyjf
7ObSGu37kIl5tzLwp+uY9NAzGKJvq7yYXDdmEcyY+/HYTy68b5dIgSGvfy1kC2DRrwBDgxcLC688
aQOW+XyaSJZ1YNkr7VukzUOqDT8TdiS9FM+eLLLXHuB7bHTEOjoQhkl1Iu9CX8R9hT/71Z9drntV
qesUjDhcNsUQpzLtd2toxd73nRfPW1gR1+RItrq3Y3Z/tmp3t61GEFPRr/Fql+e6CuooyAtqHSGe
EKqTI7jc5FWWJeijHqlTWWoYjg5wxX/tBuaUC1Sm2RKXK9uxFkiXcunfe5773g3LI7H+R27+22kc
rjvTndO1sTTtA+tTiyClFnuzGdlbefBc9ZxW8GxDD871jkifR6/DLO8oJmAuwNFw5qLgFc/oZ4nG
V2IRl6AT2VdqL4wOR7kUuxzi84dgRRmrAesLoxWxGyyi6JaxprIAHwlV4NEYhPaVVgVOjhWZIv9w
6hSb4CzVXg3moz+y5d4Zp/rkjPyJHtll1MGZ3KXlbzLtjrSBRiwGYvI3IF6FcpJ+ql6nYgaR2zQ/
djby46WiA1lciV3V2Ltm1JpntIJztBS+dy0+8yQPJm4RE1Xu4rDq6nLL2Nfe8ownz6Uv6uc3fsX2
2Fr2OzNefrpGMGcgT4x9TdsQQw8M1ez97KdZ1WPDECIqFy4wb9Z2108k7hgYhIPJQGHc5mclGVTp
Pe1AOXk4waYFAM3MaFPmfEbZ2txhlWMqNK+PJgounDPDvLeMYF82/W8mMVliVKsXW844JwGtTeQ0
BmNgVc6fHcdhyGnz7JAv6Q7NI878h2pe5WFbve6BJTkd1Wq/1etyr6XMauZ80kgXtlgFL7qKJ2XX
j1Odm4+5uh6fTb63VfrRwsOaeH5RCGiPU5qZZ2/YsgdvG08j2pAQ4TzwmGaOUGpFAeKoqBBLuGIm
Z+ZVN0lmzKd+HhOH1/pFE5n3SypnYEhVMeezGLbaU3Bx0VbesU3umeX2B6nJX9OWskue9rhvvd2W
cn8i/1PVBvevzj+ZH7801vKHI74M6bC627YhugK0uJJ2f7nqd2PHkMsDgoogzEXaRZnyyHmiBuqw
8Dh90hfBcnBKhBIas+A86Ec6zFXdd3V7nodiROepajoJNR6DWrZHpU64R05OxrbKbrWVwCbw2oa3
URVx2LMtZdhUppfMt8rYc8g51QYyMozuU+uaLqmd5UhJq0U224ETv+F8m9I9O7huot5Mr62QwgZV
bYJOpX2sxm3Ez9FoVOidetFSCcmj3U5iTsszIihxS6GInbEtXzLFGDFzTLDrweI9Dz2PjVZql7Jk
O01qwiGfg89NVeIeg/U+Je6H9Kk50gB1rqX5lXnjPZjfPwFV7pJvQdLU6aljQxOiCaTXZfz8p0mN
h6E3ziMjzUCXWeTAdOpqAR5j+GNPXoCOhs+Vfn2IrUF/HG3zrt2UvgNsmWPONKqkIEMxnvHM6UOf
nm29q+5A5BEC1lnN79pni2Guj6PAO+YSJREU12XnOqK7kQ4C31y3b1yVYpwVZpdsI8eTXRJ503Y9
wmpp751y5IBT0Ny7ocXOm5oHlpKRlwL1YAeuMXG18l2r9Gj0PkavlZemU2lUsBVPl2VXeczOXerQ
J9fX5L3INCvpUhqYus6mO+DgZ92W10EXnUzRXKdeUKxEjT3K9G7RKiRLy5CcOmpiB1MdyMVuoeIN
p4Z0Ve5zJnclJ5M+PXjuXQbrIjEGXewaUknCAEB3aAvrXuv6+hxMwbZzcyYgWN2TnLrY1IYlMZW5
nWyDQoythrvT+O/HI+Rh2yJWIdCO9KhMWZz1p7GKH6t3CXI0ywfuy+pYS7GXoJtzMlAO/jxGynr1
M1P/w1ytpG3wy4TmL//xJ+0jpQwK+86wj32GyY7EkikaZioGtC+q0h40R4DOLrrjWMKul6DR97P0
SMW/KzzwVlN78d3BjR1m7OOoGyECRRoII2/2MisEZu/8pt+q5o5THMBwCV3PdOb04jD8w6Aocn0f
rFiV2/69KUxxmhji8Bgu1oukgw8RX5/d1t2iijjX4pr0boxjd6G9+HYr60nkLNT4WJ9m148p0owm
i0tRyJDc8fExM8AYsUzLk36VkE36PsqAhpBBS3wvaONYTkX6VY+rm6ySOMou4EEzDdKoDEwiISr2
/nVaqoq5mLK7J32dpmdWqBcQOyiDc++H9vKxqzdESmSk17dONw6Uck5WfOWmc2wpnZbrNpOMYnKY
3fRxla0LJy8bmAc5G4fU0lgYctd+DwdT8HZV2uMsuntv0L/taq2SpcDyhyjhwKYAAVJnP8m0PzOe
3Dg+wWwH2KZA8zhfmq3feqkZ6cYFrl1s174Gb6yiOyEaFjtlqQf0Scsvid6BGKnt3dyadT/29SPD
Wc6CiRluPjMLy7pHAjaGnazr+6BqDxa8wFRZHo5rLPKltA5B+ZKTAsFk7JEzEQd3t87RIARCNt6d
BbtGVBozKih//J37kOji1CpfHdemYZ2L3TyVsT6agvuxfqDti9LeWFjxCrYJWnFfIouJpTY/zaXd
hdYkEjIud8vcHjRpBBGwwTskcMhNcjNqq/Lqe0Ws44jt26dsO4nqG8md2HEOkqRSLYrliS5v16GE
fqjV2u06Ort5y2+6ZgkOtmKZYGst4i6GZRNih9k/lr1mxW663eb63O/bxeb/z8Y0zKFvhBVFFEoI
fVc73W3qD286ANPwatREjOY/Ty37x9V2if4p8vUhHxC553WKTSYApoqSKOoRRL7qFlGvGRdaVFo4
Jrx7OfWnuTUfRja+aHlzMxkY74XGNvtEiXgG/X99U6Y4dH3zrpyYa2czMUw0RHIWsT1ccwatAF0W
IWKGwmLpSwKr5j4dCARmRLVlG5MEzdJCVifWU0r4RbyMwSkTKy+7V2PM1tGG28YN3X3YpziCXXoY
zptpCn2xGhersf7UA8xUfaFCqRp2Im6wS6c2teMAMtnRMjHGhN7UDbtZTdm+pUi0w9xT5q73S/sQ
9ItxbFIKHdZPKSIXinoRoyks78eCjHS/K8wXFrBnUZo7dzGiwSvuuTIPA1ptHpJ6ubSTQD7n5YDO
ETAOvP6rpu/pRfh17SapG11+mM5kPjmifp/lpu4dfUEnVtv+kJTYa0U0CsPZ58FMHOMs/YI4XCMN
C1I0QXPndxliRJoGE4vqYpv3KZEVn0QomF+DTPWzr9WvTGxlTImqYeHx8rOVk2RYuSqL5y17LG1Y
IVDXv0zNvjUoTlTzzt9sFBTUKE6TJYWaa34ENrT59FJwtSmTSFpvZSJTOwcqzcvWXVcC00lzHfZA
dQs3vmE+qpY7mVaP67DIx47Y4CioaZeI5GpLhhCVg+Bgw7FdfLjcS3o131fbchesZYmkcly6aFXi
e7K+JrdjrZyXM4404heN8duxbxfKqdnxdt26PfiS6UBRWKe6D7ZDYAw5IR3zje/mFKtAgL1dZg03
TiHPy1Qn9erBNmfC9Zi35m/f6NSNtuAD+vuPTKJXsFUI9zBE9fSnW9tzIk3qPk0riD840CW5sbOW
fUssrMI9NNieDQFvWNK51ob5kQZdFstAHbe1bSn5DBXsKj4G1g9Yz1ec7nZAlK+ma2NU2toxKNtu
j+50joRFqgmqg49aU499hxyqs2+rZfnEgsIcGyVNL8tTPjaJ2trHQqX+yU7R8sLGOjmSzwOLmXXu
LZYcbXcnN1aNfx+14otlWhk493bnsG6aijppdEeLPRwlcaCDAUiDHJ9l7l+lqiqIXQU/AW5H86r0
fIT1qKHlNYh8d8abZWoOvlt9K8d6kCMivKJrtHPj+OymSp/Ofuj5ZvOyRsrNT+PGMNHDyBxWWUPB
6dG8YuCNtEIcWDCMid+3NNxd6914Rm0muj74BhKrnGGdVm2/m5LYx6EX/c5CpPCMl5mAR7dvg+PQ
taCpg+W/qDuz7TqRNk3fUPIvIBgPe8+aLcvydMJK2WkIICCAYAiuvh9sd5VTXe2sv87aB9aStLUJ
2DF8wzvMyZXsO/Eh8MHh72w05efc85276Xs3og7x7tv3McC4Hf7A6lMJr/7DMq45Z20b3fcBII+z
9HCQ6pTzHsPb+NGC7LwrB0qKpzIitV6EYNa2vrlvQlPc5mPkvAFwO3yqyzh86Nsl/YrDiU52Kzzs
W4oN7ilbE1oWthurZqerlnF1hbqi+Zgdw7gQN4PMUJcCJRu8G1B9h929xPR+Y4wOLEKjKqxXmiQ2
Ols3rL4G0TrvYRBQxcGOvTm3pcCPtE6L+TzKab4fRb2cXabdyRMyQiewER9zf+vburO+R9OLyCbu
wy/LIm8X4U1fKNoCyc7QZqA9pFx96RbvPmy78panpW9N04rPrmfdN+tkRsQUBAZUEm2Dos5JmZDT
zCYfCY6qWs/Wms2wz4ZvRTJ6XxWsjqPXtOVO28wS7A3nBF42gUPe3WZ19CENzXsQAz5t1Ax1TEzs
umAKXnTQXsXunZsudzbI6GfEXvm5DHGPrOI3KLM8Nc7yYVJATZewiM8LpNVdGuitwRq9zZBDOJb8
A0k81e63Jp/zh6bsuMlpyW7TfqrurZsc4xqlqD1tkLg7ZfVIYO0+DzrJ5wOWnxJxTIlIhR6GPca6
kDbLDloZwPb20nklKJOITKRWy03p2RukvPBAHYf0TZsPCL1xdAnkWGU7b8tqoOcLdutr4IMrJvcH
H+MDNOAgQDejrz9Ln3R2WqaZPG7AgrgqxSPWmQmqJqvaS1NeRplPVOdgk9M0jK4o1ydHoA4eoT9c
h3dFW08722sGzX5MN8CXQ0k3LpF/Fd1gHuzgeeYy65Yqd9OXFG5+hNXhYUAf+tOEqBqoEE3vIAy+
TArbDhWqS7KVWop1yq+j2GkONNfIh92kvp4NjbC4p6arTDFfA01zrqbKJh+6fsK1KexoU8fWua6q
WD26IlnNHjFBe98Di8YUlJ4FNWO7Wwci5nxFHBIHFtLI0fSN3UWj33zJKw222Ommm3jGG0T7sj7X
jQhuPD3JTXDdhUgXfuVY+hyL9KqTc3hL9YFjvhNO9KeVeXLT103DgWabO4p7KFSymG+dJQ/vEK5b
nlrK0Xy8qUOlIfCendnvNlByN91Oo26/ltYOFw8csiAfiAyncn+TryO7DeSE9k6LWO2mLBu/lqao
nsJoHD8ufhcWh0CPYHEpblKv9zHDmA65zuJ3ix/NF5xJ5YVyVXmIc/O2qef+EU4qDm4s/KvFs+2V
YVu+aeK5v01lANgoxFb3JAYF2NVtnK/FAFarr8b8xZWItkpfz/T03EVw/BpZ7eycLRAm/O4w4yU7
HethyR6KoEHB1aloTVQwDl0zcIwBFyHRqh88ySdv9J1P8Izn8hS/n7x8iwJjeQUjtTxuSOnHXm8U
kwi8SxB33pP1VHEVGmVoUZHf7JZo1Q8NhZPLWNsVXNg0C7DT+Z+19qhZeA1ouQrKYVgG9Qfwd+gM
mx45MpR+B0f2+1B3CMd6Xn/jwRx5DupxhlWRO5JArHgAmOVusZ9t6XXG+XTV5GZ+icdGv/OAWd61
rZ33eXsHaI3P23OdfbaK+s2aSsxH2r795mo4BPslrNVFdP54JwDvUGhwi+mjHJJmU+hNq73nFZSU
m/FbgRv1fVavcFY8jKjLHsBcqLAmhXQ54VKvAIksU/k41SGppKlUeSlHj3w/n7G59GG7kcuxtN2y
8W5ZXwP6llAJqpWal4VCeSVGI0Cf57hsQI1JuIM0/+SY2N41aQwsjBrJro96Cdeix/3DiH4PeH88
+WEw3iQonBEQIq9UTBn3DUYcHbl4edQym947HcIzvFN1Q2YXvYQRuuH0iSSA9bpX3jMogZKqo0JK
s0iiN0U8fAhKU+8L0LawqyGEwFNLL8XoJW9dqmX92XH96qFY0+lOlXb9bNRIy7da1acUVh2tQpHe
RxU4CmD36K8Awn7so9I9iapX97oFIA5ON99PbkT9LzbtrSKvgGSEbJgsW2SrQ/ioIqlDIEgItq6Z
H1NEGNVjljnLGfR8eSq9hg4C3nb3Xj3ImzrEf3zuMnMsB7FfOB72I1SW28FLmFfLFO7LJamusW7C
GRQ6R/7QST1/zsOFqqDtEGbpB5O+TNmSPanc75/nfKoPbdelX3IZht+qup4eF2GzhyFcuvlI5wsl
6bxN9Y7Znl6o/W/BUJLUjz1Dhgfc6PqrWif53qFBdyzwV7tJ0766d4rhfYk1wN6p6hg70gXfHBIa
OC5dkkO/bJdb4XXoNIHD+Upkoh+saKv9oHp+5uroNDvs9ann+O8QaJHuruxlgGDKEnk+KFyQVuS0
OrmTaxtA0BEz8qmT+Yb/WnCybstu0lKjYwtkCFgs6otqpHwYpyU6NFINh8yvKZDi6Ek+KN0HktdC
XhyqUP0OaGb8NvfYvQblm1Np0pjymiWUky0VxaloG309wUOgCDoIj/S/NV9NMnVoZPrsaDqg5zlR
Bb9C4Xs8pDnwPMgDAP9RuNyJJgzxlNLmZFBmvrLpOt4GU1aCfB1DVGrAOB2dWbsfM53aI10zWm/D
o+iht7iksA6z55DL5bFLnjwr8oewKtd3NgqH26GY62JvwmDD4TXq0dYBuM0JaktJp+FoNGi8wKE2
L73aObX5PNx401y8aaQQhzQjsEM93qee1nSXqu61QT4pzG9USGmedrJzAAwHBQvp+w/SX6DJzMhQ
0dwD8STd5qsoo+TR2lh9WTRIcMR4tq02oJAyKPdrGc5YMtYqsWfC3P7kNM03O2OYshvKxkyEU2n7
xZ8i5xDSnj0EkQCjEk71x0F2zRsbjt0LyT9IGeCEOersrvyCp/a+FWCi7FKV35AHRO7Rmeyd7aJu
2EED6h5joIHbnJqhFtVTdF9mbwaZz9RjhX5K8wzIId1h97mkqcxHY5z0HV09sLXahdk0A6KJoixE
vCnO5F9K+AOxuxeuTxLE5r6yavmqBaAEDyumF2q/xVtaPxSG1xa6kWmdD3Jks60zWwAuqSeQpgOx
ZiKi+0rltAN82//lzr7/nKt5PMGYSm6tGgkqona9CUEXXNxhoIPW9iB5XJo6ULfYQmiDSwoqZVs9
OtzhNbgMfycqx7zxnGR9mztJdBrF4m5Qr4l9oFf64Dt5iJmDwNLezkRCKluOM4i1iMabYeJOS8Cx
4vTkQOXjsgi4JW731sIa2VCfJbcMtO6wSijMfQBW/GbO+4LCd6zfZKS/KPjV0FgwqaEqygwpdpQC
xydfUhNFDH0IHxOHxtnQ2/EZCbboOZCmOqMWRH82LJAls4tGTcY2ywUk+3Ad6L75MgaEnpE1ipxx
GM+Nv1YcC8jQ9mqMvjoZUXDW2bPTFt6x5g0P+bgMN8R3wPudAe3CCHVV5AOb4q1bhc4xVxRkCvwb
SJ0tM1kl4UewS/ktyUj71qvh8jl5uQWcC47GTrKkj3lSOY+IxcvjHAPPy+u2fuua7nMyALW1K2Fd
nDtY8kyYx7UZSnGpNfK2XL34qQ221mbvbo38QUfAtMDAk0uV4UnUc/kxH6Jrb277O/IUKJ/aiT5N
WsPVroz8C4DXgug8odKVXWL7VPaeA5LYeFiSQ1cq3pQNmCeAAs5tXWcIOsViKC9Smva+nQCz7FBe
UYANohyB0oFyGBHz4H8KTFR8KbKSJyDj/MWxC+U6QxpV1BAekwSQUcBS668Dn5Impd45/yg6EFFh
k6i7pE36K5l1LksuFsUFcx5c0dONo7aQ7u1mpciQoiJ66FqvRiOiRt1OwwffrwXi7MBSOP2gkTzP
66I/O9Tx3sZp0d9EA2BgVYUWNCvmQzvTEHbh35S88zRlJkd6tAv4LUSBNK0fygxnoF3T00RJKFy/
q+njLDRovHi6HmfV+NTPjDgMMxS9TarwqYfp1JyFNNQ1ASzQZClnr34e8/xTvJIwn9Y0XD4Bi6Ws
g2VmfLfCbufw9lVywCrTu6i46ot9GxXhLZM9fR8Oy/hmUdrj5sk1d06ryEMS41G1jsoERHKGwLzx
++B6mqLhOePWbyDEbIKBtflIMbkC3TUCNBZgNA9Nt1B+ha/yJGTl7ZIEkO4y9gvFglieu1k9Jb55
8EMnuxlnKdB+zDAGjF2FCDw2BYVp+S+mUDiUCKPNOWknyWoFjK3Rf45lB6UOGvDWw8dUvnfD4egt
sjy1DeisirrPuxpBI4iAeKBlUaEPi5OFD55x5FUDaPjGSt7aFha3hxU0djHAW13jgtxwBcSKS550
lnc5gfSN9tDPUYPwn4MUW0U4FepNnnTZ7ajT9sl2ofq6kaeRjkJk+S4IPVq9AwiiY5A0yCMMbgDm
ac3dzwKI0oPqMwvEgxNjs/d6LD2Ubanku5/LYZ5ug0BxCNrRfUhytAuZ4+pBpDAVu34pPwj8qE8D
4JrbtFHyYSa2uKZ9T9XZx651J8jYODvoqueJK48UCJJjU4XxQzrHy6G0fv6uI7D6oDUVbCuiDD6t
tqeyi5KvtQzLTwGY47/mJplgv/VyH60CUbAsUKe0hnO0q3NsSIQd4s9RX9vdElQV5Bgr8cdIyra4
JGVcPMtcrQ6VWurCzgxC14YDokyoxl9REc4+uWlZP+YiWc66L+XHNarUoWnj9SXvRAuoITA3m7zE
ZWg2sFWw5pbS8uTuRodCoisZuBM65RcFXPVdmNSoZWqvv7at0NeyWYkCBKehszhwbNCjPcDjWIDK
N3pP+mf+moulvJmDsfwyT3V+XKoeEFAQhumegEVu0sbQz4+rKEm4RzB5L6oXIa/wPXgBKRVDzZn2
J9ae8msP95UAcLkMc2g21bD2C6D0Ab/csrrKJH7xQPs2SdEKqWPo3+lU/Jl0LWzVlI0sHZL2RInO
XCeUk/Zsp3SoMwgFA7SXfWOANcKHFFczLBWsXujop6Aan5HNgY3tqDS8dpOcAyrt6DRsnCTYylbl
7/Jypn9vPCe9iHgJDjbmipvEIo3BeTmTpLd3iw/ZZkGXlKR1jCDWRHFLOhReObbqYfo2qzmSiMRP
XlfSw4NqlovZ+3NArue99iJzWUZP7PNIFu88CLdHoPQhZcqK4kzXFiDOdD7xQMdgebNBvVnwk62A
O0wLJhPh2mGF2SiYlnYmf8iu2eh9+uh+9iABP35zErQRpPGKmm7jDNGo69ATJ2hbjd2rZCq+yrAJ
LqKdkpMPFJp+TNpcvDLX+5AlRLCdRst1xwLdeOnYnPRbjkVhxV6HfTd9yVI/e86LsIGrntKxW+Kk
+9oHa3wKCxBq/gITO3St93atsTou/K0e3C/9wx/tRH/Vdmt6NkKVD3M8iRl+MvZ1HdXUd/FY1ruC
0veF2vlXv/CE2sdsZNRXfALKLMOvL3ORNziuzqQufuk63CGwFPB/XdZdcwD5jyIp+F3oyeAZvcv6
I/FLsu/cpD/8Qc867aHX5pcxS/uL0sJ8K1fQN+Ca2ShVi+g5LX2gJgg0HBHeA6g1Zutx7JZmT1XF
OTdFPlwNwLQPevBbalvrXz3t/fsobYBrzmqmnTM2EdFg4gnaqoGq3430QetjRTcClmBDh1iZQNP4
pe3j7zKioVs3HDGUr5zgtp+3PLqq5us6t82lNHDryz6n+ZLEi/ywxpreJbOQjhVh0SORxF1i5Pgi
02o5qVr2R4TKinfSAEo+6phO+yKAM5aiG29VB9g+AUR2mBoWyGBy+aQW5yNi0f4er2r/GonD4rqV
/fC8rMUCY0MFjzlUoeumD1r0AsxyKktbPP4hzEROHsTyMqxetRedk550GCcnEVGxkhqMb+k9cz7R
jTcbzcFkEhBXj6Pm0Tid+ZLnyBXVXgVbQmi1oqbbMMPi2EdsR83NkdRlRW3MisNola93fwShTCAq
ihRazKhPnF0eLixa3PphkdwVTjZ9APWvn3OAMoc/JOCbpXXn6FwS/ZxLxE+p+pAY/2GGIkoKUReX
BUjemzIDf+xEtjp6QTmfJYnMeYRZ9D9gLf9/rULzpcUPu0F75lcdGbrlMIr/39Tl/zXIP//v1/9g
LUMwSv8FphuYOCo2eFrHiDf+oC370b9cuMIsryCINh24/2Atx/G/Eg+1V4peweb8kkJ15qj+bn7t
uf8SASI1m6UzLm0RNON/g7b8irRMEonsUoScZ+QLLEpiSNB/Iy3X3ayVW6wuVYCp7gZ5RmAkjbpT
QcVfTPRzu4zv2goPl3hvAqfhJTXxMr3fhcSEVh6luHbtT3YiG3WP9JQGVZ5/eZxvfkh8/epj/V1C
+D+VvwKq2P4mApRGCIDhAhK+GiXVG2zYo9H5tnaZALfl1QtN152YVZ5QrhYefSry3SHI/UubJ5Pz
1DmAap5aKyoiJezHHEDJZUuHCte6eSwD85JVVcMdptp3+Sug4bSXAdZaxJJpQbfQ/CxCFzQH+kxN
Q3tKhU57bP70QnlnbyNb8LsokTOvDyezDaSPw6jv368+tdPlseypvWJBVRuKAe7Rjsl2hUQQ9vJd
OwTdS2EkXbB9ntTOlO66cHS7F4TUwNec7Ni2/KqkpMG9VaC+uCqlUMvlTDpk3I/Pjjs950iLQHYc
peheNH3V7fem8Hg1B1fGp/bjUXT+uvCrMRM9D7AdOpiipOPVoIvHCPorJCYntvStzx3JXjoCAaJs
UZ7DkMpAGl5hOAoQ9xj2YK2AAoBZZgq4awWKCwqol/cGyTln+52hc86XpWt7Jov5MeSghjfhHtMy
58Np2zUAVZXbFJDc+cfP4EnnfNMtQcndVwi9MPSfP4wCuT2zaKLyWO+yyfW7l+r7DceWgujTGHiY
813FpbPNCk7HkgvPSA9WhNix4U81OJ/t/ViIPJjgx8dVl6Pgu9JxRXW3lQD55vcT9+9iYOhWxCLe
hPHQcopYaq89jpAGrSi4pe6t41tjw5uFEhRfgJBMjHAplMdjQA5y5WRCoxM6wNHtY7/6JyNN9phf
pAlYMgJVyzTGYA95S7aW7fe/SBPUqOTaWugC6YHvA3CIhrhWtUwuVx5rkoH26t+7dRQZInRmYDsK
Fm6cvrokvQaCurCWD6L1NoKR9tA14FTM3IUvkHSiDmmYEhYEwoh9Wa3vw45qufyHrcN/devovLJ/
YqjNBoIShHC3j+iXWx/03FmtouZIHuFy5ShfaVWci8EWVXXRE0yP6mL7ntP6EJV1wpdswHcru5kp
ghjvMXWXns8sX6geqqMo5MgfRLDTGb+q6OCZA2HTNuMdu6b8eegzq7pjU+btBtMVw7YonEJ3POOU
devWxOu9GqgQsSsH+bkx43bZMoPRYQ6//xheS9DSPg8QxUBAGSNVJuNrxdvQBEW9Tm0IAFzZbF/7
q6mg95Md8RTY5uLtmbQkcsGjrFBuhB6BwM5wyjPfLdVdTkdlGxvYezbL34+NQ/TXWRlDyoup2eHr
isWGJ15PkdxY+vd4cAFN7Izl6WRAkeVyVr7oecYUNjWC/D+nCkK5K0/85+OEwblNnN+P5+9igQRd
CQuV/CxF5A3z9dertfU6kt+pL95Htcq4ac+U20fXpkXNcNYIyDafYJh0XBmkjfePAwg39dD/POdi
1GcRD4cKmwh8IJAReaUuqipdTYAd5PM8ATvHq5BSMJcOES7ku8iT20r6+V3S05eW59Bdt90D0ZyJ
L0AZM56SRkGTsca9mrepu5ZEoFtqBQjlCl+r7RAH4sZkfVbS6j78VBvTTi0kORF6s/70c5b//MM5
HqhjHEe2Ot67z6JtPSxACrggQTRlNeTiym1D+bmVQVvA/Of4c1n41tt2+wCUAPdiYQzyLmxZ25yn
CT/xSpiFwDHuTBRvzKdUNopX6oniJn/34+Y7rbdnIHTj8wWt9RaKUyNmpj4kHBATaIHEWQ5wPfTC
7c8XKSo+PfoTKDyc5I8ZJoJge8+fI/s5zt/PotcrLt6WGT5a/iZL4kG3ehWsoKvh56i0rO/HXkH0
vV5qsS4oo6Nz2O+dJuiAQeSk+AyugnCthnNddy7kfPLazn8olsWXdPY9lOaaH/E5+o75X+1/EUi9
kgdFkZJwzyWsRCrHw8Lgdbjn4h6AKnzsfFwn5cJ8SbXwWmiBuaqRn+7jKmAcVOCJflraGjGwaeDK
5Icu9eLO24EKCae3HqX04BKnxEp3yCJE3TOq3mJ6+/sH+erwBImCEjN8qUB4PmyO8NUJ4iLLEA7x
UnyZc79j86lDZ5tAwsBGRfMdiiaLIZvgnNFrp7NpmOJtDZ/07t8aBx4wyAfRiGevCgOspl6No7fl
OAxa1m8Kf1nHQzUltYgBODoTfLV4rTqAQ/nYV3+2rlOu7/M4yFCE+P0YXm1NSRCSCKBbDqYxYFvw
X20MfpzXgTXu+GBTVzJ/2qxekJddkRIEyxmYArzfORCLg7xDXI/+v+elkARxuIlIMwSMej3W5t8P
0WRootwTDubBzuTr6qij2sT0CYVrmdOZ7rc4atReEl0XWEhE/3BQRK9OCq6P4D6GA/E2IzjJtsfz
yyHe9UHRRMEcPyReZsb0KBzoTN8Ao8TRdcb+vFBu5XMiyQamA4S/W+fsr9FkZfuN5kA7LJcWql2M
xNFQ9tvjqzzjP7iTB7ETRDKqdQ9ZHOlxOEKGbviSF2Vffpuo/rFVjpoN5bklSVq/pWC16JmgFcbf
w1ikiqpMmrfO3sa5CC6FZ53+mOHqyTaTh1U0vU2Kpvcf0mXjdkMIwkscLbKR2FQ4Xh599KkY2PvR
Na66J6X6nqFQcJ6fEdfb7tVPWpZcMssOgw4JswLp3Lwf+KalBpadAGVvK7l3ET8sr2EKsDT9tBhZ
1omciuhj5vW8AUp3Q9riLjVMy+dQUyGjgpO5bfltzHRY3UmUBWyw5/xhTF0dBNPbOQOOFqDQaflc
YdGm0fUg5opbLnzIYfQ/TV2X36pAbqhXkQfxqXW2UHjXz5oLLymH+j8p+H9fbr+ckSjrItuFdHrA
WkBgfBP7+nUuZBaS5CoW+yYwqnXvBhhFzk0Qm5j+qObG3WtoQ2uFsJMH4z+iHzEODq0dRORgIfpw
Wur25Oe6BkXa95qn5RZJXz9znqBCSnNeZedsmnT23ut7FYBDdwo+xaDJii1dRNqBN43qNWIHdLcz
9BBAyuVDhTczsyi2hBDAR9qgNFEfVoeJde36QcNHGfZ1xTOWgaUst2+3SfKCij40r/1mE2qeBaJB
8i4Gdpmdfr+BoGv7a2TBUyPsZxUTY2ya1K83fj3O4zjPNQjFUTJyCnpNi3+n26EPugurSnJceUEf
3f/+sq8PQ6wyNvWiCPBoQNiLf9jfP62xShDtbiJzHxUzjDJg1VjqEjYQ70XBYYOblO+b1mwsTBW3
I482iXGpvAbWsy2qiBogj7afPT6Cfxjaq8wg2QTSv5/SbkSEzHP5+9DqEu/AeCrVWSaN4jAeN50v
IDC0BMf2UHW+1B/rHi0gEvsMzAp5NdUHZpkXDeS+P5P2csi3lHu1gUOCuZTaQxnGNmNCgzr2R0ky
+/tx+1v88OsC2EogW0qJMRl+Ou5rSW05Dq3plqS9HqMotuqxjbEusIex8CHRHdhGtnhQ2nKL2aCr
Q1ndUx+Oqi+1U1ADgsnbTELhDkOfkmr6Snsq3G9y9tVLVsJmbHaddbUGhRSUBWbRE+YQXAaDKaCO
CnIFWyJ1f5cKbzjN0Kv+Yc683uyBQ5GtkTZS4/ovSlIIBmyVL2c60VC35O6VAMmw2WrXI9eKHTR0
43OTsOAJFb/XE3ov2mob/73H7YavD99tbmC4TQrFCUQu9er0s4Miv/XL9owspF6+idYE84dC5Xqg
Hyv8KG13IRPEAM8c1Qi+ViCsjNxGK2UfYKDhk3NXV4lpCnxpslStME88OYJQPuvFdNPXJgd+K5mH
Ve7Pj1OPYij4o6hoQbQ38Dsc/ae1U4Zo5lg4cwKHW42o8BzqLiCU3wu7IrBw6xchMqwf/CpEuJP+
tO+Mcj+Zoq7xnK/jcHVunGkaxuCCVpsFhuwhuoPUKnYFtod0HHtNhsAZ1VArr8fFTZb17Zw0qY8A
xNpZBKeHMCqsB1kcOLTce45aiuC6HedO07+AKRGJS9C6Lco0Phy82bsRaNTOI4sZ7ud68DIQ88D2
ox91msq1OctucdOcGlKWAnMGpCwGDiPAuoqfkUJXVBiT2VDwiWxuqFUNTpMZ1IjmucAQt+OErvVt
WSOuw6Ro823CZOW01ZpcMHb8MPCyLdMg8TJ89/MycRdsqZ0Fzsl1BqBqrGjadMZUp24IxqU4wXUA
pX6dxF5fyBPO0MJJjp0DCdk9Onlasi3MVerFzsX1sgCkbmto90+A0MIhAqGJIofY/58L4P9QRJcU
Qyq/ep/AkC0dLFc9p1nPwhS+ho81uM6coYo1IoORH/0g37YOO4uCUZdeRwCzA5M3UOdi4SoHCoDH
pVZaRDHuqKfJoyMHU1EVMLgOyou2kDnq062IOGnfIGCT2BytnJ/luTCtZyqA7Y+K4WTSrgExLtcA
4FIlXKjy+wERQJTBUG6JuEBueGSPDHpokSd2Og9yJOLdbSMhBg1d55wi07s6vilY15iwAbwpuvEc
lH3nXMAkOkDY6Fck7j1zikR0HyBggAIZiG8OECT8imJ0zyQ/XYrvpmHnAfIzO5lIbz0AJ8nFH+Kt
HFszhZwUWTYEZgMAt8sUvHViyP4IFaw1Nb8djaKgQKIAuZyWsAyhnwntS8VxjvKsE+ryLFywERIh
BhkgGajhym7AQWqsjseJHVB83CXhBDTh2AaFUy+noW8ddzizeCytO+kwt8JdLrJ+tKeuKLoZ4ldm
wP6cY/qrvTwlRFOYDs5Vm4npqOF05wRUbecOwRFCWRB9Lkw3CEwP+jbwux3qYREsBwkcI3+pw3jd
7sOD1fS5i+S8wVloP7v+oQ1wDyG1/l7ezueYLf9CLFk3zoUJGtb3YVxmmbnTI/BvtVd2SNDCiFkD
0WfaP3H0ea3F0P2Zl/5EylyC0eTqw5aGP/EsCLoQRtpeFi3+yoAasFsglrNoAinKjkF26R/8NRZ1
ei1BKWbAs5NhjCDxgsJe4IZhTE9e5psm4YtKiu22EjFok97VEcBlJmccV7hT1LSfZ3VVuFTUwcTN
w5CEnzaSglvt9RRsAp2OojwNO0DnY1bDzbZpoi+D1jBe0IIGfPw+sYL+Iji7DCHyaQ/qb9UxPTAl
kneuD1bE3FRNqfLi7scji9Dvyl5GF70MxBRaXyl5jKlQRs8WqQ5sEk0KK1ui2NnNfDqtP47Ok5GA
EsB1GIJbnJPpswPXCbEBUxb03OpDdLF5SZA5beSU6p4tJ4PMO9q+a9KTgMkKRbIRLD9n72aQMVEd
9iywZFB+yF5Eh7rutx96Uy2y8jYYcTYT5xoyGo8CeUJXRu+B3QRTQs8xq0ZDt8WXM1yBqKjnvyLd
hTwsrdK2uE+RODbrvlXV9pCiSNsEa8vCl0sG/HIwaBIFK6JVgCrqvhvlCRw4heEOzjKKLOsYa04G
KSmNZ7feYNcivur7NGcgKOttl6lSJyiZM8R8ULpFXWJ8fEncNe/n/ZwMgwr3kx+RsX2O5di5AhlJ
UroafFpLRH5AkMyFAFQtKoZyWbTfeyuon0RIvhUpXNaQo6shf9hFum5jtG8HSInivsmV0dGdotHG
EmrqmHLXS1FCkJGfqTRu1UnSxLZvDpXNthk4+chmO0DvFiohh4rok8+TaMjfxg7bjy/5jyXYkiLy
d1b1IT90S1Kbz2ih8H9SK5oNB52gcvWknSLYZkEJrqI5SlCEIJg93yvwQltpCpkrh+SScVTAcQYH
IHyS+RrQb9i5G3vLAxcELr7oGUeIsAqm45icT1mwd2cEkVgsTSMZB0WlbU3CIaJHdATahHDjIVyY
euoou3m7jVAtaCjsUrTPWP+qN1H02VJh4pEgqumX4T4lLuMVpkX1xv2P2bzKuL5PgoyX58rp++wE
UkAOaHmkQiJPIgvgm+FJC5v45X6mPoYevhrDpV7e2AHxlvZMCRIG2aF0qqYzjLnE0AbZHTZtHtTi
L9uXMPe3re1n0yrxoq3ytWbItNhz7lvVZG9TT6OSfFAgMrjzrKEoD1XU6zjcqTD+2EJE4PEAaFUB
tds51PgZr+vyMWGlrlXCexbIDPPA0Wtc16elX6AmHubF7/lZStGTy40hyj6sLOiOvL42LQ9AAAPi
PeB5Dbx/vCLmkyH9MW77sFpiyL237uqPVfeOia81khdBPsQ4fHcDSGZGMiWAjYncgi44DVOJkdAl
zN1aI4MMANlU+zLJZLIcMyABEwogHVni4pwAbW7hiclLqhX7vi9ar3yrifYBQU3UPxJkAuqpi4tL
A7t01m8BAm1ph2KicaaPIKka8HVB19YhRh/ulkQCWNl6n0NYN8QJAwXkLaRy2i3WqWLau9MtQJDt
gah43LKc1MTfW5U/Mhr0mRCzOZoUEGD+81SB7pG11VnHjjNPF+MvaRPfrz5wciD0xt+6vHDuvjdN
6bwwBi8qtvYqUpZbvLX0HNTdKcevo7obf4QjU+Vs7UIabR0xx8/7QU5gG3qKLDGBS05lhHvVyO3z
Si1yhaewBl7bnVSMdOPL/ybszJbjNpoo/USIwL7cdjc3UZRMyqIk3yAs/zZ2oLAWgKefLxuliRE9
IYcuFCS7sdSSlcs5J6FXBCCwwq1r4/GBQaRo85oto++sT5x5ENYi0pMeRPiPQc8KhjIUOf2W3YKL
HFC0IMEi7gP0Hje8Q5dnx5m06Dxh73/i3pT4vDDZfZSIyJ3aXFMDc7/6eBuKJ3e7WqSamc3LPqNb
su9TpB7rNNvU/smUzGMQgtSVrVaEop7GfsHnGjawoXDk57kQ/21bpHxbHK8a9aiJufdQzMR4jV3N
DD2mTiVO8VZ0UgSGpSKZWG+U8OYobKP3tzMDpi4M0WDlJ9RWG55umdPG1XfIucYozGxLu+AtmoIz
IJ8AvxlazaTGm91hM0WPVR3L2Jf47P5wF3mAtQtCvB0p21tTbe36WOplQ5JkPJCz+y336/te/OYe
VCavanxISHNSqm6ifiBOU20ri32s04qvR92UbOnvrg7EFPTBLpX6vcESQflDcJApp/YtETSw3YJH
KjbQ69PFpUpOkxe3HT2V3iHN1/PJSi0lU2Kvm1xsPEAJ815drcxxzaNG3Pi1DBzmWhbmctygHloJ
2Ct3Fw/ZQ2ZvWd7bFJd42sahXjw/qj4WDMRWIrNCSfp4PhNVhAu1mOJuVM417G8w6zWg6Ws8YNIE
bj1VDISZlGkD2UYH6whiJh0phoj+Pfe0WShYXGh/y2pHEFIGIl614tIJfcC5Zn6skthNZHNRLaU4
Ao/+CiLgKCQR0ViLzAm5Gzb1nd9oYuK7+UBstHkV9t9dSMS8lhkAd14t2lGDpZCRavJQvrZwrPMI
5iOadqpiK8JS/qPck4bzY0HbSD7C2qUIeDOQY6Ll7OISlHwv8M94j7UcIefc2UfBLI5JhM2PpPeh
cbwk+TSySNRR2A8RFNbEgPOmos37yPE/t/6HicCXUUEVhiYd7xM6GfGA6NPLtcGVELa+J4TchuYO
Hyyo3+NsWWy8kJCRpRYfaZbQGiSCNBiJA8LhV7ZMRVB2Eq+VW0p2+165a7nxynYkJs3EVktR90N7
07ZxnQa31aDFkCyA0XggswIODxKTLF8zttnPctl5ukRcPwPFS8cfvOWiH4M/1LxVzmOcbvJUi+NK
lGsfyzM7cB8mFCtzFBOQD0uXjWu0x/Yz5nooVqkwE7tJQJzkrrzHuCmJCr1jnXm7z0ykB/hiWwYJ
Hw0Uo1aBmIcWsAeWKYObyH3AHozWJ7MVjUkK51bOU/PLHceDxRPaAp2oQBxyawOeMXmXZnDEKmiF
GGY60Y9gUjLjOhH7tsV6Y1ocVfvYnz1bF/4267Dl0Tdvl4OKg1qMMb1zF1luO9oX+jQwdnwSkSkc
gN9dEALcPvMQjocAiQYLT0GKooib3z30p+BslEskiYEjC2vm2Ix3C/6bccj2a0lex7uqi/+Zn4YM
CYL82czxdtQJTZapQ4iZF6OAEK+C4t+VG3zpjmQTSgEyILoDQsf2rq7Onp2ncuSySidWcHfctk3X
ipetk51U7+8/yiTWKvV9qH5yAI9OKeZOdTm4jGfaAcoWa6JaDOM4zFbsPgc+mwr1cd/20237vM9o
uyzvyHS4jK6V4E9ih1I7oOJF02JLtb8hLrNLcyjy8gyr69L/EeZVgFgq7nSbyifN9wDxW2vwaOAY
EQ+Md0kgIxAJZ4HLjYaj6w9kEgmz6/3VAB4A3ZD2uTEX8e0GD5Yul2G12E9RvIItP/VDsvJLswID
pHfkGQiO+aWZnDCzfa4CGjzP0Kty9wUBN3vVUuA31eIeuUheiBS6vGwE7rqlXaN5hxBKIyM5tDTB
ds8IK8pTN3uF6uR+4uBFMuLe2Vensy6qn8j73Fv+vlC0Vl7sclXUfXIYDQgcMRfTe0roilwSb6b9
BC2+LWJXX8pq8er0ecNvYNhST0Pkfdb9NAfNEzorWZLfYZR7frnEo9TXAcHaDL7t5wv3QJjQ2gpU
aXZkOD6VAWkkJs23dv6m2DyYr7UoiLZoVgo5oyt/00jcykvmDVmF7sHqyoTxgBM8c3/vGOoegDu3
MpvdDHV+1PeLha7JZH7zOmZm48Ot2n3ETNioPlh8hMR9mMGv7oHIcYjj+FMUOXKfMdKUpGAnxawx
9PYleh+tTFaVGe4lTQQKUqgW3/RbZEcCaIFtUn6vKObbOBUHiiaTdF15S5iIPOzJc5A5R9DK6xAf
fCzxb/ZXu67lafxt7Jm43F4ECxTMCDij3UpyhLs04ID5iAfub3/10tDnBydtUCG5D/xOEFL4V3Uf
viTTvE/+xT3W7JKJtjmt8BKNRooLuQZlLQNjECQmV9mU5eIYnToKpV31mzvrsa3vtDhZFAjNTtiP
W00kNbkVvTBmHo1dL6MSwILnMX484YCWE/KYaaEZDrPXcnCKHNo5vh+fDOUsJgM564n7dxgWgBc/
wF/HpSFY2fJQ496VPP9xeFmxJaiYoWgX/nNobMLyynJ72Mcvy7Lh1LIxqEWUt+1aOSxEMyddbcmM
apqZMbzOUIhxJZSVICKayBW3v5kYmQxAUXW3bJt+R9moqWTiSkS/J2bAznp0GBAbQOv91kxZpzgZ
QMZQm+O/H6i2lqLYaxztoNk+p+jFC/oCBVI2nAF9zK50sUO6WMkvyywX367LuMP+aSazxWPSVF62
P96e4utDm2UoFVTHJ9EenPneARML86yBEDlDqOWDGXBErqwrT7wyvH7a3Z39AyTSUntj0zWw6rny
glKHrOnrOqfYKxOLElyzv5JLEwOJ/RYMixmv+vjWsFiyt52qUYF7Xv0Jl/UZbE7NVDBYcYamwQEg
LI8535EUL/ovcERqZgRmuJz+ZgqNEYEBHEANQ7AGgGgSn8ALcKy9I1Gq0kTERXTbD0++iwON6Dw0
H2wF+aGaITAznNOagSXRHKCfhUOV8VxTAlQoFKCRqe9+cqild0g4slDEA68ozsnkHlNgluScQnJz
PlQHuuvHnFEZHbD+i1gHY2OTfe2xQmaHG8thQGGIulGc/rK7RBGAjQ7cmPnJI+KFYI52dlDS9wR0
8ADNt64JP77ih8qD/d+LXRfFkPUhW8bAmYydM9gvogZZWr5exewbq8RJfkUQlWMre+VA4qVphR7J
vXmWaqjEhPf5WGXIShmrVukVm/7tON6yeRSUEBpBKXePKpLomMSW/GNxF//0E5l+zYE2L7YYaTBc
mk8WZdIw2+Y0zQ1m7mrriLldedrDoiIkLOvabagEc+Rto9SUzZaR+loefdQIunk7nNJBjmv0EQcm
czlup47dAZxLTlO3jMRXmeJdRsCcAghYob/yaOaNbOEgtoP1zSeNc+MYZ+G4SqrIKfFIx6FgbEB4
DHU5UfdM3kc70sb0YNdBw8UQ6hA7ag74XbwbzESI7hx7GolGnoXargBLHcT5MYOH0TfYsBmTn/m3
FVpqYXAzgTuRcT8OK6TNhe3bRypkP/rOQvO6uxA/K5s/D7S04lrFgdt0jgEkmaf5gkFOUjgVu5dS
G9tf9115e3NxqgRpEiRPr2bCoAcj9PL5oKb7C89sYHVmmssDE2tP7dLZn9xBAxq/n1WrGNQEnA1v
Z9aFuaZ1oNUAm8U9WwknnqlpqyswNDqwdjVEsxn1uLXJ1cPSukBWHqNisKb5kzHErj1iQtdj2GIS
L7xVEIxo8d0M6LaV3h2on62uTuEB97O2XuYcVljFJ6tjJs1BataDOW7MOSOtI8XgwZfje2j4yjFT
RSWU6g/5nMSFerDaJiJlvKnSdp5FNYKxMUYz22aB/gVayeo1Ro2ksDjvgFxl5xmYrwlbcmeQQ8fA
GNuC/iSY/+uGMPbV+OK9HiKuPBeugBmTvklxP8zy0XkWc2XaUoqxYxwyMq0GR7zBL0SkjcT3MH3+
4R4O8+jzdeMTR8eJZ0Ylnn0BOWt78DilulbnHkQqRBp8m/xh3jC9dpPM2rtlRQbZ8Ghc1jBeZaiW
Y6WZYMF4VVNLR83gEQylvF5RSDEMOYquaaeLwXGvx5lK+4qgejKGoY51oNIbMn3D8tVSEJEADR/2
wTaA6GMbebaCXniD25/SPEstjWbujJtnjpRcF0kGFMiHqEezgl4Dz/pW0MyYwsKpG+Ymtb7UwZyo
7NMAYszxUX6zs9aCmIWjOO80zoX6vZEbPE1QwpIWbfAp7ANhh2NsXYseHk29x3FJl4AydHILhema
iDyBx4nIhtC8OlRIyteq6RZIraTtBbuPsODo17HUYnyiGgSW+yIqgevTxKKxZsQFSQXSFmNlEXru
Hv9Fv9MpRqXZb3Z3SP4CjaY2Pd6OZaPchvJXbrehRjeFSlrp1TekgGK0OM/Kcrx5/nMo8nCa/0yr
DjWy7IyWQe5HNztsLLQJ+yR38vQTIFPic+quDjWL/m7ROsvHdyRNoBWgMkrp0P/bonNJWnwaCWHL
+H1e2TZQv3Bsumm4J7HSOX+HnMooQ0FnDRyUfgnz0gohTtIH+2nwlG6H05qkw4S45Jwu/h8jyuVN
flZVuYEgiAorpJ2eB+5o/B95rMV9BwhcIz+OOlORVQ+J3Q7F/Pfi9rEVvx8mOCHbrYUuBlr+Vtgi
WIQWKsDL4rRt6YBiL4VIu42fhiSe/D+6AoGa+fdazX1ooTTrImpW5xVaxA8eWcqwI8W+lp7+4gIW
cH9fJadJrcDyc/y3mXkcXiuP5PZtPsCxD05LRj3+drsyKSx62q/hzez64fBbYntT87xOJDyXjzHK
IBGKN0EJ/HDawPY4lO4tT5SAqyzuvOd8RLSWxq2QIf8JNbSBZ1OfsErK3t4pDzUKICfcorD+QGNa
hzoL1DqpeKRXhEcDeI40/khpkpNhoR0y1RZkuKcHNDdtTUWHRG70vzqM8sW50MxmQCkkyJ0SYEw7
uTk7GIcMiR6Usasr5+EKdhq04Iro4BzN8PTrtIzeT6XDwj45M9YDThR8XC7eNbiJngotgJ1TBnL1
nimRo03D6F9eVniCfCyfnGr5qLxmaaMvaL1GLaoEVl6CyllTtx+Qgy/tYcUJr2bX/t2iL0vvnFFK
SAmbYyeGctl0sV9+m7p9p9GtM+cSJiVzoMIP+zr21Z8HCKd0J4GYcutC3gjCPrVlPYHlOz5LuETZ
4h5i9d48RnJ2QUmGjppSEM4dKr263205DRZ6S7ySHJFXcddez+ED6sPrkH4OFjTp67u2neKpfkgj
QB5kAHE3SF0goV6vz2jeqG/5EXNuA6JQjwstmEj/qC1iiE9oqpAHAoruyXeaFv60exlwmPsZiZZa
8lhhmLHWKmRqxm+5o6Uos+R9w5fXkiz1t4Gjf/oW51nUlsjMQ8FuLyX9qJcPW9d4KzLktEvrPtr1
RhrIppOAQuAqJuCngwRCoZqycJ6E8ZPt05DgyaGBJC89jFRVcZ4SVY7fSHTJg0xVAc2XsHGXzE53
+B+2U3Mm5yruixWp0tQO7wbeiTTZvtCner/k/bYCOk7zXBBXSe1VbnTTlPlKJ5FhZ1X2N/D+AmUj
njQLQpbmuNfUD0sMlR2COjAL6ETFiIW6qpj6R6/JpXsQQIf0fwFcNBuZim2KPLRqAHd8px8NarZr
C33kGRFXRggsleTcU2ouPGQdbGBNkQ33RI2fcB0NEd5mlhS1OVkWa1mxTfEAhCe42WBgdR8Fw9U8
En1LSFQ2bc0EzJS/qyfDrHM3BLE4A7PW8V4A17bVnyMdElnXlC9lladIBm6PGuQAcNAh3Vv3RLDB
26K8qcl1XtRI0dQ5LTs6IZQ2vWpqhnuqcIhLXBjePP1jjwD6U5KlbRbXTZxdVmYVRulwi0SThdYu
OfxqzG8SVEYATOYWPpOL/ubC0yC7Ke5Dt4WkR046bGAV39hY+epPsoBMBCSOkuV/cWjaY/0T4VBw
f7+28TruKNeAMEOzRkqbtxlJiIK5peXN+MUK0XRxz+wtkJEFstQz2Na1j2niOQ5Rw2OgVGGty11a
NuX/3Yqztcr9wQ9lkXVy0a1BKWKaohyNT7tpCPNugVZstnNrJ0p+SiFioXKMxFC36nPvhtv6sgeb
DE5GB0kuXNbc4J/FhnMI7ChxwFWdKkpkLWre5FlkPFwgKpyHbkP9+P6YEDPANvnO/i9aFG6NfYpR
K8GOhLQUqM/zCDwTxl4u5fHTHI4BXccbKiqcy4B3xCyouhET6DSd5ARpHcC8HNdI6gS7NHY2QGu6
m2ZNXCI+uSYxcg80YC5/w80h5LpULn0o6Kt5XSPJkPjThoWux+yfBKQDPllMSq38J+Jw4A4+iif1
S1Ti7P/TF5TJ6Y2CEhn96wuHPJf9PcNlzqGVL/gV0jIlhGn/uFHXz/7SCxI2kNwy3sO6JNMEYOOm
DNIGAYUEnawayTqrBENO3802R6o1o1YuwqvgsJnEEj+h+yLOUviV09RGKySN4yyMHiDsSAJigF/H
8ZNGtgSuK83heHpcrQWITb6DQPIvsHc8yvyTvxbr85HGQSOwxLhMiv5urysK3tmM7DjiBuUtfRak
JuuTYSlekLtfXTpK242aES8zHm5qywy1AWAXYIa6LriUlQB5zy89sasVXcJaI/9FRxafQxEdUGxh
hpBE/nEHl7W+891JDq8utlaXfjd5xOmMSUEJGhEEyu5YLm8T62ScdWXToGC5uK3XuL/pVHvct0O/
gL6CRUC9CWnf+Fq/9lE1IvYwAY/rpSgIZ1kh4c985Iw5rSWG0NR96VFY06Vd/0E5qEXFFXSrMHPR
pUKsAe051MCdew1HlAfp/A03j8Iw7Wwh8KC8vj7bYGj216GOoJ4g3TxX63OoSwnfjLXOrNDhuDnI
a/Os5I1QphJTH3ltFwYXNOEoQt5NXUK5BEaDxDdRHUt8rOa5LrxnNHv2+GmLevwK//CXyqZeuOym
55FLdJtLPZamJ5RHGkv5/GV2qHFfZijFlAY8ZFrW7+m8leg/ISyHlUVjYqSNEcj9a/IQwC7pBFSs
QDY+I30jQ+gHlTxtN2qKelU8SwprInvE79xwUqgGkAyF8+844K6QzD2ulNNTBRHSAeWd5p56v4Ac
ScxyWcPuJDkliyW3kUJ5dmD9Da/H9q0DtyTkMEEgR/LOFPfXijukb/H7DLlmLBMpxCGFwIDUAzzx
V9vWmoFYr2PUL4XLVxXiEdNDNS4SHK8eAdb3Ok8lpWaqVxVqd4wyfrRMb9v6FkvlmEQB6fBBFeHx
fh8Hd+PiqndlKgfQyjQn9UA1hRjwJcHvvbNBWM0P075K0FQVWsxzrckrbbdNAY+oA4MrTOgKyDOL
JzjIY8T53f7A0TOn79ErJNGtgDiiCaWzbtogSoxtASlgctP2+5bMuQgSXlmQh4eC6qhcuWxif7zd
w0Qc6WO2psRfK/8C8HGxutPaWnXxQsFq4S1MEpLwmGzEimo2vysO2mIzVOX6jCgwJV3EwjKE/+jf
cs3yHsmLOUNdHO3znDoD+iSl7MEwzTzJ1WFhMMvGgKRIGM0PzfG7H9V1eN999ZiYBJJPnVdIziDB
v3ne0CL+5aLBtb8q/Nz9tZmReHwCs8oUnClRc/jfqlwzyAGS4AxhBw+leposV7NfOZRkS2sKe7wO
UGNmzYyxU/qy3MZ4R5bI2Lx88ViPLoaN+TFJnn6qxB4FPmsqDEeU3oAngWd96G1eUdarcO8LWPnz
Q70CEcfsBY6kbhNASWX/BaSxWGEtTg8ljWmg6nhXFMhrvFaraCLRAx23MgQUtj6b+HtQyo1IqRQk
l1/17FA/f6lViMDgj6z+MZ8lPXyxrOgGAXa92aPezv5GatnPUgDO9gyQFLWYmjpBFfjjuDx06RrR
HdTkoUAGoWtGw76KngDI8dvZNiT301xt+GF4qnSAv03po1e+0DpyixEtWTH21XtEHomc0KZriIu7
MnRXdUIZNGhpjIke+1Ki3UVWd0vORRNECw2MSMQG681E1xrKoAE1pgCPAcqE1z+FsZJEf1qWQkpB
88vlvwA1LXhPW0xL1/EGoLbml4OlYEGRyA+CjT5KEEpfkxZRdoejti+Ql9/R+Jm+gThZ1fPiQQgM
TvOA5ZwgDG4NipOAc5dW4rGu8kNkb0EoWbcowKg+e6BN9ESbukjwCO/mIkbsHHVfzfF9nq45+K0t
YRRlCuHIl7olPYgEE2Iz3fxYZJj7+N1ehQqjmjp5tEsHROqRDl0QNPyVYYfq+bnsm8ixeKZsmVDu
uuoC7Koior910NOCqFYWMDxoSrq2RdJ8IFiB4bzArfSR2Du3fuJNoLPcVNQSKFLTpPs8Bprmg8nu
+Cnovn5DAeqckffvEhiRDv73jT2GCIqhMgavurhBo0bcr3ardn99oWy7QHkC1hdBD9qKlWquX8Fc
E8TjuNKkiwagappPSdIInoi08T7qu+hqk8hW9NkGInj1lU0RY3Kt4MYiBBo/6LZuBbK2hCv7rtqc
mbry1JSy46oit8X5p+smMGRADfEKCmsiJNvPfpxrYL6Q8vzAOa+Dtue/R0roYDzTUu9BTBEVwb79
tkHi1HrwVoIZeiccqTbSvWLEOatSurtBjPTTrxBWMR0lTAUSgZriE1G5ScntYyh4LuUAW54fe6DJ
xJtFBCxouCkyV44uCoQSbrmuHSY+7HOgC9VdFYYT6AQb6XTWLZLSVh1foFCBWH1fk36OF0CQlYsF
6VNLL/NH2jwMa/DOslvC3A8EbfhV2YhlS+8XICCDoo/mmoFKbKx9pYVx5nQRRQhL9bAbz00BAHdH
6mmakLTTNq2LoB001T7/DYhVYtUw7RArrCKd6OIGz2CF4OEMUTo9G94wsrNZud/4JeCKpxYtJGwU
in04BWSUHPcOwdzJplksCJj+e+SC/n4E+1fNHwf8ToYIHLTqPlYWJM5nFEygsHEoItZXY1i7kmCd
bugDQRjEV6lmrnvLUm5QS8M02bpUNhUlUvHZywjGftvOS7B7I1H11cME8MPFIzpHILsEJqbRHxLg
NTyiXiOHBgHQ8eNH2Oyf1iqP0z/WjPrSqwN5gTtOs7fP25nWTVlPYWqCgU3aNy0GgL+Af8gHnqjX
dPFn0s+STjiOq+0AB+p171dqmDlRZUXbgIDS7YieGBOfFh2HiBHjSIYdoCwx6NwS91udeIwED1c4
Y2mJQ9zAgOk+MkHX6At00PwQCf5wRU94ZCyiOAms6IZwWJxOdPs4ZeDVOPPfzTa5bOZ0YgfS0GLp
XSIlD3YuV93TeWa5ulPGfUN3YC+YtCvNdq8wId+ym8cww6+hw/l1SXhOhqtwygk2ALej8Jtn31PB
CT4NBmsp2imPRT8RSG+W4+vhQv+QI2UccNyC8bUQqj7pMiIFlls0ufy8XzNl1pqHtMhsnQylyjMa
5/QAugfAUYRfCxrb1EBZYQP0rwiUO1N/Q3vRCTNyHI8KxnD/HaBGgi9gU7leXlyniMf40tC5Fxad
SVRPWZLozzXIT6zSqlksDqQXsbsTR45Ygdxu3O8kNOSwWNOFZ9yyFQIxeIGO7D4sPLyp47EjiGIE
+9Ma8H0g0wxCrEOyTkicyAlnxaO4GlOON1xdmnZMl99U5ex5BtLCrZvPoA2T4CsGbZUnvF4ZeJ8E
orDQnECdNH2Twk8HK5Nuh6FqkPVbWpuGE0VI1m2ayZvGl+MN2kxpbPvagBSpboj1VlkZdOIO4K9O
zMWpqqxs+zSXkQWNDQHRik4EbR/X9F5X6GN9RektDb5aLf7l9wUwCkeTA6y5/Mf4IDGh3UscBVdm
Mfr/zByoRt6UPCPHzwG82ty24g2mIRXirLXSbPPkJyMcRvPNoctwaFY6m3TqxDHXVe87FD09SGC2
8r0RUNg05z2k4Y4z7uySAhzdO9H6Q2PMpvDQv2xbUI/z7UJxiiUwZSONYEhzjJsG5qnoUvO5B5AS
vlubIeLwC+l2C8+UVrNy+MXhvg37OYItaPfn1YVwj8JjmCGDdFcGSdmr80jleUtgHMxk0m5ICliZ
SNJHYO+hpGCIq/+QJXnLvYxj30YXx/Y8KH6+/ZZSh0uPq2bRxT1th8TBDLertQC7sj0lDj2UJuzO
f/Am3+gJxIkLDxWT6wSe0GHf8vhtEn8rYf32vlxog/lUu+jqQeUKEdpwTirvXLaIcZ4yICJuSutF
fI8BeVW02rez53ms9XWbxSbXjsV6BESk+RYnaUITvGaii84LkgqBB7YIh3ljs9hq9rFHgcshdIZa
0MJVhOHgyCb9wW69OjMUKjMHQFdCOeB3p1yob52hs8uOysaFO/96OMK3NNIkQUIMeYrQ57j1kF/5
mf7qwhkFX1JA6cTNYqeXUyW4xq0JJO1u+ZMAvdKj4pl7V70gI6nhH4GBM40CTXQPZBKeqEBCICFA
f7orULmhwG0KfwTwQVTcNsM+eZR3y1rkXfpD3oNDWByh8agDGuUV44BUMHFIl++TIijGzLX0V7oF
FyFBfdXmBd8ri0CKYgZRxvKn8PM32THVRe/sKHc2rGiZlYX9RMFwm/z30bXYsR91tiOrYGqjHvUl
xoGOeFLr7FXSXluLBpaLpngF1al8Khap3p4XMuoeXkbUZD2N7I9y7Q9IjR8IyscMVXzUSNF1BRtz
iYZMNJD6KRXMSnoAvJqevN/+yaNYJsN/oBEtKAKUKeMjBfLrmX+j+RYlCDjQkQRNNfQkCHPfEohB
qpJrXRI6dBTtiktNy0sRm/GCLm/KS2H3se+dQI35HXiwIklH2oCgkluhB6zKIgMOVcH7u4dX5/T0
Oe3SHEfq18/4lnLL4gw8x0FywkGv3n5LG/fjPYtbdt1jd6ySBDlbUkLtIZUVNq1PPsE9MIyeUxMY
rP/xBG8I89wfknXiJi7kFBvY7hsVl2WFx5F6anls89apoHZ5SRZEHwxE0sxkMFYjuI9fv7vz9taY
qDBAPCsWxbCAwf55Z1YsRARu1+TBsh1bgEJ0ZbruEXuTejgZVk0r9lylXgEx1W/6ir5qTSQKOibj
RVQtqbFs7r15uUwrAn3tq95jq9kIOaqQInlEToFdGA3rDArm12/wZvZYYKEdhY4dOgHDh43/+QWc
lY72NQywR9UtpEgvsRtZawPmI92j8hwFnsWqi1EWX3x9MmCbXz/BW6EbeQQMmw3IySc09t03iiEN
teFimtf0XQULaKUFeJ+O3nqrh3nO9UPcLCQUbtgmYrMA1/rddF/qvknSe5JVxBP1sY2NC4oAuPAk
zE5vD1P3H0/8xh7DFPZjdiUFoZjbotX286AtvpMXVE33x+o4/QxcsXGvYlgjOWQy0AbZWx4fWcNZ
rAQ8fmIyh6QwuDiDjPn1w705Onm20Ins0HbIbwdoiL15toSGCKnG33s0+CqF8JmY/gN0acAenCYC
8kMPVzKrrEAZsl8/x7+nNWJnBEgDRIGILL2d1jAqewtE//BI86aARWSgjtSRVnYGyW2JV8zzUB2W
1CK8UDnQYGIzrXDPQr6W16sklCjxCOKPwpNgTXXVSILh108cuEzb/6PWkDiInLmissk/HPX4zUIc
2OsqAJfyDirKiIE3ABnLcuW0NQfdGHotc9fUSqEOZ48qpN61DoV44EbLCyae5Oprj1ImRUyPnW2f
oerP7ChjFo2c3zD0Uo+k57zgKqd9F3hXpjub9aMP/T/pqEbgACCDDKAbk9zmBDY2AzdXbnCcx4G/
yAdDmp92/aXzMhKAZwMqG4/7+JWKwBt7Ofq6BQ1jBkGS1xlt5Tmkj/u0HUir8J71sKzzDxTaOF4F
nGguJ+hfXugKrTqe1qh8xf18dQdTSmn6Celemi9dDIgtOHA5Rs6PdBwAxf/wGN/aYRexa1wkUT7i
GOA8+nlHgsjy3X3vnHfT0mTOijS/m9OExNQl3AOvXvSrBWTw16smervhXEyi5+ClRmhOYELfOGdB
FfdtNQbepw6TiQdIXzyiC4pGRGbWSFO9j5Qf6al2A1RirB5yEAGEHQ1Cj4lHVXEAxnyTkFhLb8nx
Cesf1gQ1NvCG1CuJVXoCG2Cvc+I9kIFaJNa06JiTPxg2FYSOnL/tg7ty3bIYRWIIKAtifLRKcmJv
pedSODfFbwBFyF32GXj9dya9aGmbXxUt4dY/LT1ZuEIMzZ2IxHCoVAesJL44iyNQynrLCbn63FF8
Yr1GMx2ANP6y9ClZrFPsFvQNOs9FcY0bSZOx0LaADJ9NA704sJKbqAGO7tyDdd08osl22OhPizrC
iuoO0hripM9LjgyTAi8Hl5AKMVfMqHHr/jwMzdL8dcSjB5a37WAqkGQh6Oe9FWY2+IoOh1RpjqSp
DYlWf4Y8K6+ohobwICkRoI0vbmyHosjelcg9wUSlzTg8kFUEKbSzifabqiei7LJUK09luE5trCQ0
R+yaCjqcqGB5CXanJND49cJyUQ7+yRyJ+WZMohhdEszoW3E6RcfbukBe6TOoXdEiAo6pkOUB2hK3
5SVGO8QjqiEPeSKL44/vkQSqKvrG101RVB/DqSvWz13Rz4ShdtORZzsNMXog8y2sR0Je2qiRnT3k
o1ZI0cFXUJEiXKWdAjyNWkmndIDsB5RPz4eI0tDj5lMlBAxGSPTr13Xit+bX9z0EQDkrgTfb3r/8
AC+L05wSXfccZQ0BMpQHaUNvI8PhOzdh37X0zWnsibW+lCGrFqVfSQavycwy6VV/FfPaZX7TGL33
z3W5BTTxPt5tbSwmalpg439Ml4RkuuoQpG0p13vW6p+HEEYmTUXKtK0/5lGWbrRvj+arXNci6UKK
WKKQZeeWxPVzNwz859E2bv6ykIOHWVUPpCrQHKivaUqU6yX4BDQ1rX9FdCnQv0dw9ZjHFhUyp7oM
SZ3FH5M8mJK/2oI8KYIDs3YUhYCritWOCBgLUqfzddPGpHB8mMo88oKI1/Z71Q6z/2PTMlVj1Z/S
edWozECy65w/I5CnzXTvRJvUzahR0krpbKty5cEHNNhJNkbD4MF0WwCC8Wqu2xYgDFpNAuhSerAV
/hFpiFafmTkaIQw8A8/vZyRlIe8pW5ItPlKoLAa07VlTc0mNfoEdCd8EaJ9u9oyW7XBG5r+rptUW
yXSUHxG+06ipj2dKEX5Glov+AZi6OmihMZwoJFvuw2FFCyrRLYswHaL6Y+pDUvxM+4ORXRCOeeF8
K9RWjhQJhqAI7mmmybIxNtJknCAEy4hB/74qdx2kxyNpBaXB8uYzMMxirKkzVLAo7i0aSun9Nsmb
yaN/E3adTsLuBtjnMsVF2b4DJC+mKaKpWnkK/UyGADQKaraXbOhy+tiTXerVPe2XqHNdrB5hoD/8
LBKNtyDSu7sQoDYO99ApuBv6wll5EDzV4IiwlEkzL2n8GNBGapvp+dO26hXwjlifIZMV0DTRtH5Y
icSCL1tHI7kXITGQTFu8QUcNjeN1i1hB5zdV293ix+B1nLSXwFc9Z/OugyeTPwxUQ4eV+yKAupo8
ZHkGf/kG3r0/oE5B7cH5QpIysr7sNIlgRjM49sEr+Mc4T05L2bCXwmOVlpUCEon8ZOFJE72CZsff
EgcuUHHSPZTj4IwaqLKn37ZNWMYnYhA7e4FKQ97pjMYV5zYKBW2AIF+RoaYF29XSE0u0K2zORJN6
5CmZxpw0Gv9BB0/s+ZalQd/xS0z9YXnJebCqpBLThAOtd0lKfccVkQQfALyd05LMP5kk5aSUUOvZ
pgnwIzEpCyrzx50fRqiWXnSzpW2HSKW/5XzaGLqZblXMAMwYyX+O3crb9wN60eMNlNpsiv/LdX4b
X9ByA/3FMAbrb8fRvyy/n+d2Xig9fHaQ6uAYimbkxVBtPFQGx5b6NDsOahoTDxMT063Qs6SzqxoX
287vssARwBOJITT/fm2m38aLkgT0Ije5ZqM4nN6EF31BH0TgrvsLBeCWFsM727/+CjWa3U/t3ZMH
i30BmtFqgRr7f4T6PwuOiegv6l6ATmMbeEb8r2RkgKI8SPM+uAW4RSa4c+s2QgYHTuw832XVQqY9
jpTovGP2hbRJWC7Ou6LuASry12Ph/Oz68TRRRMSQuLGI0qEG/GYw9jRNY4Q8QngnTZf+s03k8Ok7
dnBPDe1fJT7AYzyx63PQM1w8BdBPUq9H66HQK2i5EYmf0yGQZggShg19sMd1WwoukKKxfMuxI1CA
/xH8/GtgE49SqhNKuvX/kwegaESnyiLO76sWcQOY/lfVIsjLDc6d4xbS4QyyPM3vDrp6BP+GmNFw
jH89rvHP3jwr30HwFu1Al8wqofa/Us7h7KJLEqd38RYKGgXJL8FTGAgWB53w4nwRBO8eDGMwp9bE
82TkoiY6+ZLutNuzSdSZENIEcNvB3IgUbeJRx1vtZVkeEhBKTXpTAi3gmiaQR30aU/dkJOBNgtRq
PSH00OJwYl3Fka0L6zWdQuq0Z5PaNNG1yQqkiAnxSUNOgOdEFAa7tCuL8B0qIZKBRA1FAnCSI1dK
xSE5n1XXvGKHLxyR6PengsqASYOYyHQ8IjFD+eiGTdZFi/IbFmx04IL33wh15dIUtmKbeM5NKjqa
lk4Z0RF1m8aotp/jMJWXNvwoKCky5f+HvPNoklsxs+xf6dAeHHgT0eoFgPSV5S03iHKE9x6/fg4q
8dSsYk9JWk60pAg9PpKVmUiYz9x7rooiLYzXudiJMVm5cO7k3LbAhXBAcDfM7Bxfa8ug3MmmRNj3
Zpmpaiei88JJN06U9pw0slY7FmoYC5jClDgnqkg8zaTRa8/tIPLnufVf/vrywyy/m1fRQxPNL1sh
waH6HE/8aiTus9Xy80TX09i5psdloFGP9WwyIjE4nd11tGdJqL5/f67O+R6/VekmF4wC75idgE7W
h8U/fe48mwkppmcZ/s7Ua66IOwYqsytSSwuLk1Q+QayjhkwFtrMnR9Div1nO3EIzZmXlENbAT57T
kz1UYObBX4iRaPF7yKSs+WN9yAOXIUnNk4fTimjKoW53edvVurfy0nC26Mh4ZTitRg5GLZ0vQ4a/
lAKKRzruCqqdgg4kxd03KIcoU+UkufrLkHbSFCwpI2PKf4XN0CU8ljYj1+4ooCZRyZUoERyAnJNJ
lw3n9a9lCjFaFEOw+B5Rs9cxWo8YOoaPRQUGV6auvYaw0mydRIVaNw/0IGCIXEOtB1XcYIXXcW6C
aa5HjSLSn7VDuVmQfL0PjLww9WvqjDqYLhIJe/lb70Fa9tdpIFq5D+ffQ8p2jyFWFIV1L7HF9e68
SiTV0Sb+fRhxZHUpro6LhHer+HvF6Lx2xnTlSTmuwlCTmmrFvNZq620G3KboLkJPjjjTlw3BkDFS
wbJ6uqSg4Wdk5Sod2eLVqglA6OHqP037lnO0YwPF17HsyJbZlT4W8/Yggt7Y969DV3643du6mL/h
nBGCuWs0yyqel1vscJom5WOUiunRq3FIgFgKPkIBTGtAD+8scHTtdLV9f4LP5+9/D8U4vw0mK6ou
yTznREadX85v+mrAJ6Kc7RaTFRcvNoXLXi29IkThSLnEsOr71/yYmXx60TlFBqmYootUzpQZny+q
diDcJG5H8S8D43JDTlomY9KEPqejLXS8WGZMvlqcp/JUjBa6JRLfzHDfnK79ZSgWnMR8y58k06vm
qC2DLyVOvFR7s9gE5v16uSOPp80ShOXZ/b/cn7M5t4NkQnUQZfUqKy2faT67d48t2mJuLk1tdh8u
4pOwKGvuBfFpXWcFCvevu84rdC50TUSVygHEgl3HVuosnkbzZP4zTyN/UD7KfG9Qm/lvfn+QP1dy
fLGwWTEAod4F0zxPsT8fY4KERMksRyZHp1NwRFHJay3m40VtsdiWl7vz92/ga8lhWhIHVUZUwjnG
DO3L4Czo4RTi47Z2nirNS61lcbQs9E8JG8tYcbkAScSbt3FLLML37+ZjHv3pnGODRNYCR5SBi8q7
+nw8CA2bOlXt/X3cel5ZbUEc+kp6LqmtRDt8woCTXcDMBCoAcGgHHOPcShNWx1K/B4HHv0Obzmjh
NL9CaeNH9wrACPk5kioEJ0cp1eaxgdcPCaVxaqUfyn6DUV21bSyC7sA/SP38lOOJo8XvXQmSgexx
S5qZ1EZIhPmvCNoCbY0VNXML+v1B+KPyMtlkcRyAI7IO0v7YHui0y0rGHm+XQDfnzreIlc1cjIb+
tTxt+LA5zGIz8TT07rkIcyiJdT5WJrm3HySSnraWsmM4+ZWMyGy4UJfVDDSm+TYanpywIJbmwf6y
qLFOBh0aiXmlvUyaZ7cdP4wqZT4yxsk6nEY4F/HcVxjMNYLpRzGemDvKs7kEWzbdW6uD+pfOIwQe
LP5YAEtcypBf51NoEcKGKWMOUnVO6qXTOmnCO8dfw0U7D9eZOM2iKDnD6jS3hR/QAvPkWYeNG0k1
+h18jyLxBtYcOIw8I+ykv35kF3sD9wMyn2fPehOheZoEN0oBnYcbeQnWOIV9ENKp+soG1z/iPceb
46ZBJ5zeGUmxrHp2deeLZr+OT46EniQPNLbFCYOz3KqWit04GWqbqvCbdAUlDkks8DeGlqydsCNn
5kGUx75MVlxaNV+013y46qXTW8pOBzfIcSdi5zolAC23hGBAaFWvsGuSvme3J7aDwX6P45Mq+rzc
KaPQYlNZSrHWwuzWij70/8mZ+mUzPveAZD0wHbBIZiLyQfsy8RcmP69FFuD7whICWL6TUgXdT+52
s9J48bYvkSVLb4AtbDYpNHo1nwGDWM/EgGU38S9t77/e4CzGFfxHlzXkLLzLL29RhnEjeBAC9lHd
zsZ7qoK5jtVPlvagqmb6xHJUl7avmDzcz+dVUVZBfPn9xS1/bVct1vNECzGkIVLEQNHz+Q7nVeaI
EVyZ9vDhZqVxGmK0PjLf52JRw8qam/baqFXtZlK8RouoxCwGJAW+TaYPSMaYnYoQlgkl4vRqOnA4
+EXKFxwcjMkCPWf8hry45VY1+Fk53xvDquNe1Zt6UGOwLMhkhopklFWChzmsm056sAw8FMGutEBF
V6xF9GK+M0rhrNRFc8Xyg5lPwdD3nxyMr3UN2z5C6pBPU2YgHvh6u+/8Uc4TgKoHcCGBCsmMkqrX
3CQj/Mjf+FSIjeT0pZx2htvMY8jWrZntkdtgmi3ugtYuT9Nw9N0za4dDFLKesdHTJeURmmPU3ZWC
qokz0NjqCPPOJLMdH3SCKKJqLRHH2+Vn9JflZNh+IXbDtOpSjM1blnNF9thJSkdYr5e083H5/sN/
ffRbMhsFSVGprHCF/EH6DzLI8Nzmw/1SZlC6SmX5hBmwVbNd3WYwfdGynrgwCzvh+3cgf23xUXjN
pyFc0HltZ+lfzkVsSfi7PZMukt4oHY6AxTvrZgySjn4AI3lJaX2yHyxb8uVWHSNB5hpC5TRP1xde
TByG81ewuGS8ifww7dCdtpUKo0isoYIvcQWaFRNyojkCUC+oxFT8TrMgiZMYhfRp37qUOsunXpaV
uVZk5XTz/TH48xDMqhGKDZHy2pS/akcCHTlIz6lHyO6IKfG40DWXT7EMEZan5Pev/MeNgAkeK25E
MzzimTx9Ka99tJ+08Ka8X47fspSOTlXyQigawGGjhTwVwguo5vu38cf9UaXFZMYpcwqQVPlVOZSp
2hDqQaYRRPPRzWSloqbyZiBNSbxMIO3IJG5PCm7I9YLzAAaOMuBf0iv88W2oaA2ZfgElpiBGkvD5
5ghKwCLEYLD22QlndYIPLbwwExQ5Z8oCHPn+KEh/XI00VUC3RM1E3cdV+eXbCICXBrmVlIfG9wGQ
uaMfYz5f98DYveSpqKghQjKzM2sWFi2TkcUAqJ4IMsuAaynWRR01I7l9y7JjwexEpt5bLjS3KbMc
v6vZJf6TW+ofd9SP5Kf5eczHIFvty+fASy7BBQr9g9eC+0IiQfkMsekEv1uuxu8P3R9HjpYUhCW6
IbRnKNLnE+y3rCG566oYfZxwSK3yQ7reBHNLtgxWTuVcNpkzpQjw3ax5+P71/7iOuIJMVcVeKpv0
KF+/uQZjYkJQa3kGw5wK9a7txzkDDuHZLPBq0YrX4QEKTiQr20VtsXx/37+PL8dhvoY1ps/i3NKh
tfmqEuzixJ+AeUuHpaKcTvKYhYx22pMvKCb5lDr3/et/mYHx+tR6El46bunynCD5+XuwRBViHG3t
wU/yWakmDZgd2Ii2J+bL9y/2tUdhAIIMWZpFRYY6P0S+vBp6I/Lj60g/Suocf2o6Pp6J7rHEb4OE
VAZ1kvouQ8WYkQzuaqTixqqWiX20HktcIFW3S8lHMIMdp7CczrpfiMLTBXPtgXpsOUBBbTHT3yFm
iHoy7E7YrsY0EXG5PEM0/k9McMBD2VBw8Jr4vD5wcNQ2JL04IUDjYvpIbaK4Lk59U1kXs1Yaq2yU
YrzlyZAKZx2pEVm7WxhSfvSRp9cFyFygpOftzMYKTWlmT0EAmgvXpShfEGgL+2uZOy1VZMQR4AJs
kC3M1XhsSEiVPB/qU7BNedjQB8kfVV9aRPNPHo1Q0qNNr45pbW1aiZBu5IYfiqPh1MgVJ1Lkgs85
nVEM4cknPwBNbcLSEU4NxDKZPl372OHmdoxn9nxDSk6w98wk/qp76kOQF/HDMrFFya95yZkwIMxo
DpI0zgdqgWadSIjNqbVbgJc10G0usQVIlpFiQZe1AKcWntYiNwayOz/58zxs53HL4u2tBnSkACAB
SI7Dcz+OZrWkqv6fTwl+9Ueg8yux36D5oON+/uV//WsB25v3/Pw5fa//c/7Z//hZ//X5l/zo5aXd
5+b50y9WBGE341X7Xo3X73WbNH+lTM9/8l/9zf94//gpt2Px/ve/Pb+lIRa1uqnC1wadxun3dm9/
/5uBUlPkmiNcT0L1RMIzl9//O2/78rnJnv/p3z/lb5tzyDaZPez1MHdRoPCIPsVvm+oPgqRkVrTz
OohyidfMUKkHf/+brP1AHC1rjG64/ZH5w2/Vp/xtfgu1PMpi1eLuaBFe+u/Eb5+eJv89IJo/uMkd
jvRslZAW1n5fnm+5WGoCmAjA3Pmr30vpGgP5WvCqe6SLLrynaquwD3EEKRS3uPU7/inZFZOe2Vne
XxNtZ55NTY5NRiyxGBJeCtMw26CU652xTtAuCQ1SwMRcVb6K28Jgqtipw0/MXue1ot/1pGAx5zA0
uAsMCJLIine8IUQfeCNsluopXrrxTixTd+qDdZGMA9GnRusI1gCUKWrlFVMnz64idR3I045F5NFU
xudiGA6ThVjPkwXXJFXHHjr/kggHeU3W5TXJz4lt+tW1nzVnysRgXhgxsOES2zaTlNgq8gUnVYUr
ZDj1ThJMhDC+h0tDTy7LItsbcQGEvcO2asZqTsqIuSkUYWd1sSMYPgNk6kI7S7vazrXhLm6Ue/T3
OYTl5lXzIt2W++DR6OIN8q1zmB7n8EO2voiOjI/+AOVp13bJgy9121Apf02tDFnTYgWhBMOB4m20
Izm7pXx/U+M8c0alLe2hDx8NFHe2opQyv2I1VHfGSjH8bU149aorwwZ4W1M49HkeRBFjI7OQXGme
fyMX3jXkv62Ri+vQ77dgCvZmU1xh3780g3wbtv7OSNPYJRr7l8SGchcj5BjEyViXmNLmZsz2tUh2
iHraZHqEdNRMY0eNAYIxWg4GspfSsGKoVAnnSOQGO8SR6sR6aKzjApSUMZZz1kqMBkTOHQmzqFMX
Q2YbOCDdcPJ2VtM8opzIHIKpzglXWUs1Roy+gc0Da0cKSzRjg+wAQT0OXhFv0tTf672S2oGcHZua
+zkLGlBO8hXOjGAloT9ETiKed1HxHE9BCxnUO1caud1i23n2qlrZgI2Hv1TWD9oYJlv2POYWapnu
yu30phbBPToAR8tD04ax2q9SRblGZXGTRf2xCALFrlrzJWj9u4lel5yP6cFKjOcuqi6lYTqTMfSu
qPF+ch5cxEa6BqaDUkj9aVXBRapPO0segMLh6I+G7JUUh2OS+Xfwlvcks14mQwPqK4dmrIg36tif
l03X75Je2U++emH1tejEcAlswogwqwwXVpvsu6B+BYby3OPptgWhLu1sxJgID2eyLbX52Vb9HvrE
fQT7164bkr78XihcRl61kyCKcYLYrNapnGNbah/HWDRt0K+XoYpcRNBbYW8mVeMQARWvCQqR172Z
w3aWzuAOwPUbLZIvrFvFL0l+npg9dDE5FooYTvhUOp8ZSnVXdOJG9HvIZoTS2wUVkNlXvyC9XUhe
KLLJygabas2tmvSuUtOaIWZ3l8apsKHi8J0UvvsaCEbqDMYwumMgrS0j5YqFaWlztlFJlQ8Cy1PI
BfW1WQqxTdbMABOiVjdBYxQOYpOCnA4+P3q2C/h1l2Op3jK5Fh1Mhjg6xQtfKV6E0tzh6Q5dJKw3
okFELlAwfYWd874tDeu84FaPyy5tj1lnqisEWPkZXootkq7aRu70zpY8tCvQNC4CmBnd4J8NAHW2
hlbtZSUzXYHG2cFa3u/kMvzZRVp7BXm4Oa9FeQcdKcfunjxMfDiXZZUb0xPj/CpE1/O9nZgXxwH7
3T7ximOWNOoWBQ2zqtrE4ioZ96iqi3Ub1z0I7SZ+j+LhdsothqlsCG9TBmWIH/wrEFYDy6ZksA1f
vxqyJm/B5MXNmTmqN2FqXgdp9x70muAEA17chGX5fjBSZc1jBuMt0E3bqPXmiWWX5MC5iLbKqBUO
WozukqAkclOShJoP8a3T+42AWtsUNh7Rp2Ttxbco2oUPk2ELWlsFPkTTZ95Pnc75qk2JW09+B+gn
bc98I/9J6/fWTVCso7YPNnmXNnsGfcaKnxE5bRGfI8H0z/xagSBSxuW5WshPSTueF0lR2iQjx7dT
nU+uQCvEuSUqhH1Vd72a9Pd5Y3pXEG/O6rhCjorygSdJAMtg0owd9+PyhQXzeBDi4cbQQtMhV6/9
iWA833WEPG3UwWKdYFiWPVVCevAGYAToytTLQeVGJvW5bKdaPCIJJTXYpj5wtCRYjTz6PbeH5GGT
K4x4DpaZhgIMNbTtjQWJbo2eb/KGiaY9Jkak2NTBBYqP9grJ1DrylWzTZx0LBXz6Zsi/yodmA8rO
W1c13QuEi2d8aLeyzkR5EDLdjjMp4WRuQDNF4wFjubAxVGLO1KK1BYJ/MYRGrpxUax8hpyt26QDL
y+JBqRvXKWtyZruH0k+x3yL3d/2o3QOXAGXTnk25WtgzYQbWtfJKCIbi6Ej3Nm1neFv0jonLZO4d
dkC61ZTKwzpcbBm+HrxeLF1aVNIvk2sc0bc+zkBXSHRS/hjmrfKgr11GspONxu4trNOJO79HoJvB
XU8s2zPyBXjYhh1jP63NsV5oXKVKB+dvoFqW0Uev0HTptgX84OCFhelMgvqmpOolYd2WowRd7Qxk
XJ7XxBBuxYmLh165WgPW0BFByg0C1sAXbYH753s7Gdq+Uaz4QsgHH759Y7i1NcJRqxTSp2orxcM6
AOuxPUGOrklm0C+LdopWI0N0ErmSjVBP4pYvzLOJKELaMXY6Hz9EjJ4WTxo2SbfXJ25cufEw6MGd
5o/HWuhKPhc0TBAn276Wzry236YA8eGjiyA5uBCZNFc3RdPuOk1wa2oAQQjC1cADwg4lRre5ZN6O
Wn/WtFNqJ724pgHdxbQgpBjHzBMHPbUhZxK8VcC100sKJPK7941uXZa+diEYiW4HqfSrbaRpBeyW
PMi2vWVk8Iu3sbWm/i70c9cnLNT20sLRUxbfWXOa+v5bDcltnvK/z53Fl57l/69uRGJxzJqSaNXZ
PabI33Yju+wtr94/tyP/ww84tSOG/kPmMqDbUeBRsiJn3nVqRwztBwm5WCc0Bh9slGZN0F/tiPKD
7githEYvwlxI4bf+akfkHwqjTrZW8+qdPuLf6Ub0j9nS790I6xuyzgk811TM4PhvPs9c2AeLOCmQ
wYJgBSVSST9HAo9dNiy6Q3oSpDZLctQmelfymOWNxZXLTm2rTsrosPrv7FCsoL/J+n3dTtK6Jths
DaIgQJeenut95vayf8um6tirXC25d0HpWG0rJbmBIE6lKmi3hVVeQQV9k1s6E1LsCifv8ycsZWsc
LO0qahFAy0J5q5TUwGSC0KDo02tTq1dTLj+0pXUx5MbziPrBTr10F4p+4ppsHWwrNh4o5156JXxT
B2RveD6v2IzBZk27NQpkJOIXpKqTvugH7DM979IIgo77c2M5QjilG73IU4xRHmLlEryH2mRPTaBc
dm14paKedGUjZANFwLQbKlPNuqccHGYU8haAyq/CSFtH87rJAd3fr9oU/IBexaAuzOtUrI5SZz4w
UdlbsWpuh8DnolW7TY3izh2lkpaojxHGDvKG6K3ZhI6QvNWew7yRcecaEo3O6O1isboooT+ugqa8
ao38ncCpxma/xGNoEt8anmCEUMevCLLXeLFWRpDcsJS4kGAYVcirqASUyVXLaj1MyYOhIsZqmTK7
5AjdC/rg5AAnyFBnGW5GBOZp0h04oRc/nbvCRj6Pxp4k4XY6I2jnTm3Fozqq7lCxR436y1zK92PQ
XftsrxHSyudDgUS+yaYb2txrQ2/wGSUTAJ5cnFnmd0HTXQpCdhn2wSu++jclCN8932rdPujWKHAp
YoaZHkzpQSzneeFJRLZOuzY1HofaOsNV/gRhgFt/8pgq7W2YT9eJ5+0xXK2sabquI/GBbePKL4QX
9ELQWGAcQX20mz5/EP38BpLkLemQg92IxraIqjOxa1+JV1NtYZBC16skE2qAiH69HG3SLQ56r77m
Kl9VKhU/8yglx1HcVLK+ljOz5WypX2ViFfQI0mPelzscXY9mRAxmIpS22PJHNNgizJrXA6UTBREz
rrS5bPp24wnhlmdr5jDEvJKG+BzZ2hN5Vysidx80oTigrbvrTY3IeL1aCVrtUl2BPcEYYGe9Wjjx
WL9nSqHYOj2mHZnTA3aC0E40ic4xFlzVLLdh5oe2l1ibVEB16st5tvX0Bsa2mj0pifqoZqXAnSDW
nL6FRh20Kc2mNj70o/5Lba3Y7qzowvTldSxFxXr0ymQzEa4SVUj4rSL3XDFQr0hFQZ1UeS9R36g7
pTPOBLMtHIXNOz3gZPEc098rwyIgCrO/C2DVPBpwO2xSf/utP6fLCrG0nixv3HhedGjr51TOrmnb
N5nqiahP0w0ab9VJ0xHpbBIRFWVc46+HrglOCNbSlmzgA8PteQ5xJ48yN67GPMqIvR0/FQ9kbxEs
k3J5ddkUupIQhXYjp07T6weQnYVjVO1ZYfku7/EMV0dpk/Dj9FO2ZUzzM4i9YyfVvYtGdVMr2g56
1y3LeBjSobYGAHUAtf48tvKRaGtwqF27joPUlioP0f/4M9OkM6VuzJUc+ZuKdrZKpLfcCxOHteYa
WeU204JzeCSJzbaknOGgZ17V5eR1jsC4gvZa0MLbUAB8G+jpfdmUldv08i7zuBkTgnfexs1bZEJe
zZmaFLW+HvL2IaGroJYtKlsLhbXYauD4hnovCupjI+fnnE6PpkRhhaWJ8yN8r7vpBRrlr8KT75RC
i926ROnWJltJN4qVWhX7IROPZQq81o/jQ2vGPw2j33qhfNBi/W3s0xtInlu+C32Ol32uh6oho226
a7itUYhzOdSRAvGlrXaiHqmOHmX6IwftWm+QDFT80h5K2b8ai+FGjXVjk0bGT0MTysuE9dS2hUix
8hvmXoGXSreVPh31ooWmlAgzC+JqJDhkm5XSr06DjpmbSP76LUkYxJcWMTFc4rRBKXlP4XzL9XFL
ZXme5tlP0TOu27IJV2TqxrZnWt669OPLTLNyJ8kFjEcooIGhU9mlsulYtXxdmwJ6/F469h3ZLnIX
bILOfEOlfpsl8qPsA2c2yus2CBnqh82DSQC4jdoFSEslPGlI/A9hGhAW5xsK4qLIjQzlTG8lJm0p
pR9Q+F1dM9spyxREA9eYPSGIdZKsvFTH4ifBng7Kpcuh54DJQ82QkAkVOrEi5nISJhrw6EyvKu67
gnkjRVC6yHTg3JP2bJlcWS3RavwiCM4hK3WfjtWTGSmIGQTp0kzH0skkObkoKWbWPbFJMEtHVzD9
wg1NcHy4kQBBNcI+0OrpzFNq9ZHyRttTJnOmqilJJKk0uBUcjiNKm/C6BZOzoq26FVvVWmkIvhyG
JecBpPqVSNFsCy0pm4V0hW/xYhKm1QATeA0gsnE0ZRTY6dLP5UnHlkTqHQEc6WrshLdMkYsjvIHJ
DttsnQcBJi/Ms4Hywvm1sqphctI6bm25TV9jPpSZM3bSfInqYRD8leYXKMaiDmYxwi83FCQdEXxz
FFKT51+DxEBSu+0QGvUeSswlC0nDDcPmV4m6CBaKdY3fqbCNNAntzAjeAcX8atTK3xqDh65P9/Wz
vMZAh0EAAB2wdmEY7iuxKICk9MKxmwhyZLQbkAxmVtO5FtdAg8ZccVUZkL8OvWgV9sJdFkvjahR8
fw3gMgBP4m2ZUUEGLzD0pu2w4tWOqa5GmAICb12YxtoMxHE/8oid9L4jkcXLj3GSX4sIsrkbj6E9
deZ+zHoIer206rSiW9Xw+rdWknFqiNkdwQQG44J+zsJ6SAavdWMgODa2tqs0yiS3sHIJ4laX2jPU
yekTS3NCcerdvKqjFcUkIwZr7K6MJra2JnI3pptxRqZJHtwGA5l1ZOHaMHv3QiVsNKwtCH7alZiU
b5NRPRldQRKqLuiO2ciR3dZcs7USOV7mb8fOBGbbtxCSs4HyQ9TtwchvyZeH2hzE51mWvlRIKonj
ZLih9fJ5b2nQ21veoCTuE4IJbE0qrnO/vky9biWH/ZVVVr+Q13kbzweAQgbmBVTH1m6xM9DqAz1D
pwf4n3pDNSbMaUFp8+3HpExamfux6/jf3XGxciVaU7LQs6FARxX+3f7HCd6z7Dn83HL9Dz9h2QCJ
c4s075HZ57D/+e+WyxR/iGi0EGuRsWtaaAz+0XJJyg/aLJF9DMt4i1EqMrul5ZLkH6YmMvCHzSLR
IyjKv9NzaR+KnN97Lt446Xwm1TXaaDq5Lz2XEGLMzPWOe15SM9opLAcS1Q4It1MSWm97BFai5aV1
eMKPyr97w93qxAw2SPlujXTVI8tbYUW18/KmzRm5mMLjWMnsUKy1JVIF5rJbq/4dZpsX09ppNDty
f8a4dyX0lV2ET/p0IYYbT1RdwYJe5d3V6YbdvDu2yorOT1sHdTPDCAsl35qSGK0aZWrYGIvpJQ0r
40wpfyJxO+U5zVjaBEsBIrg51FPWbUa+mPOiGs+gPkeOZAxHpS/XGgz5ldf1m7FLNmMevORT/awl
8kuWGpczgZH86X3hZVtmoNdmJTqmweOzPkTUzXY+1I46RzWr9WEIn5U+W1tlsKnLZD+MUPDYqcS3
w3BI83WewEillvQIdCDOao4NvcaI4RjxT5ImXTZoaGprBu70MD3SxQqaXNlcVOr0ordvtRS9lYXy
oggvRdMcp1I+lxgdGzxxFD3YUGs4EbO1Nt9E/pvG7UbP3nr5phqrfSfTgZqrsH4NQIzNpZU+3jX9
uKLBuFQi6SzXsmOGtwaV4z1DHQXeMxkD0JaowaZL0Vcg4YcG3KmBYgAww3XZqNJWLUqWO7Vo7ofq
WiGFOw4jb4Xl4wXgqrmp5TB0QVT5NkP6whXDulgjhX8XKsNRI2Erav62ZXTpCPWDJ09XeuM5vhYD
nt6nknRkV8fJol9ko/SYlgcjCtYkl+zaWFkLkmKnxlpshCdcvTYTrvsChIF1GRlHC7Z7K9ybFZGY
jfCrSNWbPhlXav4oWQOcSJDFlXglivoT2IgtLvI9Y/GriGakwqlsMDMvrzrNPDRs4qRVFT/OCtq4
ZZHk26TXOrIMt9ybVY1U9V1FPMhFRW2XBFSzZ4jdHaO+0cgtiVRm58wu9wiEVkCPb8up2IjCigbI
yfrrwLgFOsUqQXjoxK6wxTw751F0G44W7Nvsneg120/xkvdDDxggPDN9BvcwrlQAehYQpajd0he8
d1YBqjsYzwj+2kx6syb+6FlJoH2GLEem59iLcYbfVFaV2lXX3ml9Y+dxd8kj6G4wf46K/5J3B0AQ
975QkfxOHngmXaVWPJKVXLsadQOXuXkZrVB+uhiUMDm1b4PQbg0/f/c87QZF6Y7hq2uV+aFSL0PD
uyBfkAyGu3gwHyPatYSNWlveEhxm62x1eBx6Jue3KXStXeg3FhZ9O1H1V5BWqV1krV0Vw6btz5nW
Xow+X5gunjXNWvOZ/RODzOij9+5SxXrI843mD7uoOZZoxJkMheOWoZGLMnSd6O2xhRDQVtdYrzBN
HjGwatiwX8vAYvCz8/Em+uUu8H5NgoePbE9YzUpXXEK+uaB/ymK1bzuTOqbcNeL0IPkND9pn3fxp
Zdtc084RZu/l6I6piu2Xx4Y3JycUSmLMlL8A8CQTwmoC37yeWtBgOQs48Un0Ni2kWN9ctc25OLZ7
kIh2ll1zwmTSQZEuiZTmomydpNtKwqUPuM9L0zPA53YmdExlb9Hf7/XphXn1aGdquQlYPOc3/LTJ
TzcJYvWAmVVGJghdeKiTN7YTGOXX1RM+Rrybl43wCvXiEmyxzWSDtvYRki+msUdGUMdW/CXVvhuV
FTuwi6rV2aOqV2aC2sta+fo2Sjq77te+qK1HfUe+H2gTmULoakwvfPEX8Wp2Eh56jbQGSdkGsEcn
RkrUdpupeo/Snda+MMcKUBVfltovMZWclHUcIyp7CK5S2YAl76+L6LyQzX1bn4up6ETcv00Di1y7
HjsGNWN+m6iHJl4rFpeDuoY2dlapgyNRMgnTLtSM7cDAjKxLGtkoaj271nIiNzPCbkwOr7alrrU1
uWMdoYAGiDmqlno25PTak8xiVOac7Jj9IVX0WGF64sqqJyfyrxUdHmMFor3dB9EhGdtdbyUsEwfh
wpgv5kcJpYBoQUzQMyeVL6LifIqVa19Wh1VXq9sOsAV9cpG7dWRuSnkLbe4+MddeljpKHDuB7k6T
sElNshbKzIG/aGvpsBoRUkgaZBb/haGrE7F7SqsD3GJ3LDlibQiiGS40oyuGMVbzosXNPViX1k4i
YRcM9bUh12eESb8YHxeEda9qievJCZmbE7NK7cKsAtm2pooH2AM38Y0SRMDM2ZUHb6Gp2HUqrL3B
ehrZnxn1Jgh0IkOf/pfUkK95ix4eRZJPFu7vBSCzhe9KxuNz8kwg9SfV0MdfOdWIgAZ/yPMEXcOS
SG2nUO6dxvKW9QPrNmIf5vWUpWgz/1EjGj8U/BfcLCkhZWpXjcptqRFFSkQDxgKSJk23MJvze3/p
py5Pxd9J1eW/58uv/yNr08s8xJr99799FsHiVNR1RWT0jrNuNi7OGqbfJanQ5Ds964p6o7YT+V8a
Lcjk65gNGYFtfzss/+JLcQQ0lbc/+3K+vFRW0tvUeMY2jdJCMM/CR2mghBnlYXS+fyUO3G8e0NOH
mvWllN8Kem1F/PyhAtrNAeRpvUE9bBHK2YwbswuLlQFOaJ1LnXwtTG15lnRV8ZjgKbn7/uU/jDK/
1d0fB3X2CyjIzSCbiPP7+03ni4xWk4teBIQBtPdmoi5cYyuJ1kasEH8Fim8zAZN77WLcGUZbx4dS
HBVblqf81NB9kvT9/u1+IT4sRwLoA6cdBhJE65/fSdm1RSvIfL3wFBktNVPR4J8PRqdgikfMGfBm
e9SL4EASenVu9Vl6zOC0X7OnbVtkpEHnYmJsbuP/y9mZ9UaqpF33D31IQBAMt0BOtss12TXdoCq7
DvMMwfDrv0W9N850yanqVvdRS91yJBAEEc+z99p2VYVJRryTThH7yyJz56gmwPVv37nt51zcOAdj
Jacp+lWYfi5uHPr6gviKdTgAfY4CAfB+9Ac0Xuz/Z+emdvLl4e0B/zL9HaCQm62DxhwivvP7k3KI
noeYAUfqvvvKdMl1jyz7NtIG48qzuORjbbOCF8xEgU24CD7Wi7EWD4KaPnbMCh3FAMKOKjvVdLYA
04u6/OY4ToXN3bVo0qJBX32+4u7nghgB/r+rqN6jU1Krv5kwIcjHdvx1JcvX14zI4ICXqMLy8QBZ
N6jHh70uxCp2+jKPFS6AlMpNkuWUsZRwuvLKhb2+hyga8TCwhHBxeJTO7yEsVcxJadQfIAJFwKCQ
fnAkwAq0Uu96+3GdC8e36cxQNuJtCyMKHHLW0pcvFq1xLxnzmvmRKu1+tGap+0aVKj/qXed9YlNf
Hislrywnf7lAifOD5wbS1mYdPx81WYZUJvRTDiD78iBjN0phhtwtyxjT/dsXuN2rsxdgqyNAzqV/
u5UBto/FywskoHFluqvusMz6dNPP0gsNi6Lcv4+CTNHTmfQbqflCGdpUvTXONEEOFcFjD14k3SOw
e9p5bw9zidSEMeNsDmVd2lvjFwvV+dV0xlTi+NTbA/T4KDuJTsufFw+0uJ/gg/0hF9U8Rzno5HDi
zhOqlGe28lfypDIfd6mbv8vGjc1Lxt4Y71qixpprP/HVs90+o1hwqZQwo6S8mLyUCVvWQKM6jFpL
A9N1qlMz9davLK7lcUXQRs7fbIfC1tDoK4deLx/TY+6aU2iPo8HpdrZuVgiWt7in3StcgcvlEJMN
iGCXbrnlCAlg4Pz+GeVE8FoyVQfNWtk+d/2nWjWcDnnVh9XUrkzzV5+tbTgkbMw6uN3Ij9l0vJx8
HmqPstMlKqM63eEHkIES46Olyi9dTsaOR5AlaDuabGa371bjdu7kx7dnzOXT+PMLwANjDdmMZn+W
0BcfTlumOGRbuzoohMc7pDblIU9WO2QNNA5vD/WXe8tHhncMN5fNbupij9AXbdpI08Xua8sAvy5y
m+3Ml5LQYrYk4b092rnzhhqcDqqILRu3daMkXm6z6o7cTiB4xcHAUUsSLcxiAjEMExWxW7YfBndx
jzqoVrHLzEb9D4NjP+aJYuxFeHLx4XHdWY0DWJKDsGjIct2LSb+HfFiTjtDOBWZAXXA0fiJF8vQr
S83lis2FO3xWTWubW5ux+HxOxQtSAx2RwWEFNfHOIBx+rygWvG9iVBQrLI4vwAG7K9Po1aCmJ9C6
QLjC4oXw5OKlrhA8xK1YTQKYEFoTOY8AimnFm1P9RvxbUgGb5bL7x0fMoI6Ox4dX1tKZw+dXGiGD
NfJExw+IpvGu69z02MnRPC7SyY5L6RqHrKjyp4nk97u3R94u5+VHg6ULu4DBBsGAJcCH43xkGLwe
JEfXPOSIO/ySN/hO4vx9/8+jWKja+PPmto8xLlYHjMWwjN1EHOD4qIDPh7HTxNxeuYt//szFxUBM
41+cfti2Xvoayfgi+sbIBNK5qEVsnK10FI0mpERVdIEle/1mxCpwBM/XnJxRM257sjMDfR30A7TN
4t5xIlrsb1/7q3VJYsnYrNfwRzChiotZrJH4AQnNRiGDkJblsY7DZu5CQDPXTImvnuW292Wx59uP
Z4zq/fmz7BZ7tIc1IeiHOtNtYerJCYacurLNeLX42fq26aUjsFmrceOdj5KWnPralFFEW5U+5Czn
AHcIYQARzMcBYOiV8V5dFYxvwbGP9Y9DsLQuxmO/06brahWHBsXF0TZaWgDNWv3rOscom9OO7gpi
Nk7H51eVqSoecSwUh2Gt5+d6Ney7lnztTZVipzd2H3c3VmzqCGwMpAVvz5DLIyf2K4fFZkPrbdyh
yz0i22pFa2IuDrIn2MjHBG/SVDditqa1mE55STWcXU9fB6lZxAOI0Ka8wkt4/VC3L9m28LFkS4xJ
55c/wIVk0TGKQ85OBKF3J8BpD8jKXBfw1TiZN29f8qtVlkvGx8rV0vpiQm0P/cXHOm1saEZuXRzK
VE37iBQSv8W2+tnNDSQwGb3XGYbXPxYRtvvMMmdzhmLWYGU9H9RyunUR2kBvx+1lSKaLknzRxkIG
okal8fYVGttfO1uMLka72I4j4ORn1H1xaCOvpl2y9sbzaHR5MGhN86W2Uerf9KC6vrMB7mDf2mOT
nXKRXIN2v360iJAFzl2briK1n+1/f3GrVVKaGluG6dBYhLjlLvmqiy189EDJDtrylTX49du6vUas
dxtfHjnx5WhCXxboAtMBH7ezr5zcOYyl4V55Y16dDuA2wkCnFEQTlEqJfnGsqswsJ4tEU4eB7FsV
JFTS9lazqF+zy2bczxqyzAMls+ZYoNhKwwnWGZaeKrq1QIk/brzXzCfnzZn55uUcH95++K/vAodZ
PqsQxTwWk8vp3Y1FlyQJDUuz4Fa7/eoSkjRpV74sr16izQ3OUYYG7caS3gp9L5+s1bpjoTeMMrg2
za4abV22mktowQ4Khs7+YmijcWXMV1fmsOLrsGjoi3Os+BMS8mI20YeEutuk48FlJ/8tJXnrvndo
N/zj/dtGwfDMnmQDj1rbr3gxSt5jm9U2T0DUjPSGHTIP7cqyr+x9Xt8/2vocMQkzgcAJ1v58FFaC
RJ9bUJG2RqNME6j1Rm0x7zvJks/uYni/kmHyr1OD9V1HZM11UeEzL7cDEd+XRqupGg0G1RvQ+EuI
JGW98oL85TFxajYREZA4Qlf84qNZ2Kmm8e/h0Og2YkCEA8R5Q8L89PZz2v7M2RrHcgqWyN6oBJbA
6nJ+BycVDwkGZ3JAW1cLl4xQytbD21fWcbt/e6jXV2TqHC0F14ISgwP3+VDuDMzEBIN1WHpSVIsE
vaxda0//wyB4+immERPDlvV8EEWmsxujnD1MSrg7d0miOy+O1JWj+d8uheWBLf9m18Uydj4K+jHI
Xxp92tLLvGPiUuydOW9eOci8fjZAA3AJYDGGcMZbdD5KkknVTj0FgALy4y1F9RyosoNFSnXtlWnw
+oLAiXA23CArVAAuS2uGJjZScVUfUqNbbonRmh8WbdVPbz+c7bacTza+XhzLON9v0JLLT0sSyZZC
mqMOwAzLI1UZ7Skfy+gmMuLpU+pWy5XlYZtR5+NtehooJZx/bezYF1tCuPiwqInl4R1SJbrXzvkk
68iiS1ob/Y02u95N6dhZMCXleGV79PrZnQ396lRmLrJasmI6gPPC/FVECGYXkgGSfi7Cf72r0sDs
zUTB487u4GIyAgqvZEkmDdtru74z+9L4ERfj/NuoVus4QaXVr6ztr1ddaVg4WFBg4ipxLg/YZH2b
C0GIA8WT1b4h9ibDNMqBbifidLglEq28K2SZ7t6+zD9L0dnTpExjSRhQ9Aggjl8u9kR2kKcEvfQo
0lbh+5rK4luRV+q2yxXy3QwQzbc1zSvXhymjYpSKZETv6cTMDyMpOAnZC/H6SWqyHf1q1St7t+XV
xkdRamWJJ1Rb3L1VIN0IslrJn1WywAx7+xpe73q2AiHgTVhKrkVh5GJGErujkaictcdBkx0e3yaG
yVrkUrHgluYN0J0483OA/is4fw0vNGaF+YvMVKSFtgI1H9Qjf/dmwJJIwHCZYW658hMvXlIPmrWl
S7Z+bP7YdDoXu95ZmxrbImT9ZKuGdh2EkuUh6pCI2KOIn0WcbdKEKiPaEHFck4friEjUb2fCDYLB
IOsK13ytGTswNNFHK8FrjuGk18ugz+ViXrmh4GJev+ME2WzLMHUDTNzbyvZio5FGVgXv1awOKABt
CzNO5xK8ZKJHb0FKDb7W1E0epFFtyV2mzeY3mD/zb6sR6a+yGoTyHdrC1q7SJ6vyoyqrWjRvWUzB
lfUrC/pKLfcUVRQ6/wWhKkLRxOSKbEsDTDRJXHTSHqPbRrChDXRQLUbQVTABIKbk8Elnme/y0bDQ
NpWa8yUbyfgwY/lVj3rAK15fqH2JsG6fdjGSGdcqKHZIQg5V0OW6Vuw8ZYmH3G3Wwpf1mpYBSG6t
AQNM2dpfSPQemRGE8vi2XCfrbsF7Zhzbmu1zsDRm+oE7P34aLTH1gaav1VNftRM4A6pSAfkJfXY7
I7MtP7Zxpc+7yp4AvBMk6X6oOdGPYV3L+INllCm5jaM+ituBwM8DlJc83hmqKb9NC7V9v1Mby3YF
cDTva3S294Xh4efhskW5R9kfHVSfizZFTEKyCaKpFMV8pVvIkmxnNbO7rUDaEeKBp/tYgCBq3nXK
imTAqpKn7Epa9+fYdDraaacYis5XcSOTndW3SHQBhmPLmMj5+I7rdLht3YkyHLCddj3GSHrfr4br
9vtxkiLee+ZqPTiJ2Usf7Fr+RWSj9lNrC/FbUN5CnsiZ/bREoPEPayHmcdfRKQXQEFfNY6FKCA9W
K6sC6e7gZmHkYKPco9mzv2mQM8v/HFUJaBdmuuLQcdIY1OeAtPAn4stVb30xau6TnRn0nefGEPsR
8GV7GGZCIe5s1MUOIsrYG4KFCsYQlJ3ClORkKicoagUddExSklyeo2Vtl6AVg2YB8q0sfFiTXYgw
ngekPmVvEBJU5uY7NCv4L/IMVITfGy3icH1NyuhOAQhUYY2dNA+NYcygNtAVd/3BGHHRF7qeSh84
kfisZxKUF6pw46Me28bgm5CAZjxq6fLNBBWAFddL5ntrjPTPi1Ek6y41iXxk/pfqc8zXA+ViSVg3
QS/DMO3tvEg7PKfpdnPJUEFP7nqVRWhP3D3Hkaf9aPRae062kAQ/ih45OSKMAk61OcjEzrYUEp9+
StaPo1sxvVqZuTUi9tq+q7q12uNKzKfQLOtRHCPAC49Gh32Gmy5xKKRLan8aDfZyFLyM6GBJZ173
mj5h484Sl4M1O5HF8QUN1M9dbnQu92xp7laB2no31Um27NhIRgic4M+Rp01W1Brgq5tPObtaGzNX
vDTBMi4xBm+zXle0ZElxi+Eke2CmZR/yWKt7jFZy3HRJNYWomqPlz7wjxCeEb1QVwewaxo+5nhwP
DISxfBhYow1wK3pmI3HFybizYpncEvWrln2cFkkcWmggiY8wwHngX49NxGBui02KzGH5mOBoFqHe
GNq3PjKbJ6wM9Rg4emedLCSJLUYIslfCqC5RVo18P6lMdVZ0cEDQJsyE7QPY2ubyfpjNDHo7x8mZ
bGGHjFVSxKrPhb2iDGtNaBH+ooiT2Jle6tkHZXfoq4zNKkVIAdqUz/ZUli6eOhEjPazGVvOntTMe
awd3pq9Nm4MstkpvV1QIuvbgVipStZHH9GGPkwWnlD6v+Ngxf1J3jWf1julrOmEu9KnxKQFH8ob3
dZluZxrkX81aG54EXzcHXb50foEixkHgzfb6udCJRQVHrLqv1mpJ8naBXo++Mc+z5itblL/1iN/A
KxHDvfR4mlvUD9atvBEZxP9Edk8pV+H4+gq4CoNASZVv3HKUd7kHfSJo06wH2yLU+rCkKQZrk6lX
hSrR2zXsRdmVQZYQ6RJ2vCebLWnVvxWAPsQ95u08hhIxxVaYOMp2dnz3TSOcx54fSmJw09PgFsWH
JlElmK+5Tu8B9MIumd0mG4K0IzeIrp2wbye3YmtWgaXOcLhnrf1uTgmrqnwAluYeJrvNBbgQgI/E
rEXR+3om8WhnTpXj+EPEQhyIZqL47pQ9mj4xCPPGa3Tjk20sztNaeGIIBqLhUEiyecn3E46cBby+
4fSPpV2K5UGUtlp2rgBDxXegd/9D5Rl/YWUXeqDDtURolM7qU0/9ha3b0EcANPtIqDCDUisCSlvG
ndUDYA2mEusi/hKWloDADD64eTyzxpXpYP5nxa1aQxFDF2J74WS7Rm8KCCHG2mPy8GAH+3Hcl+A6
ZnrVgWcn9XNfUFra9Y1mGrfWEPGlnOdIY6aT8PurkVmlfCNnpfug4y/5SkOkcvYeZkojmPO6FLc1
QpkM26SsRsxJbq7CUfVCfyfcMVLAh7TRuksqxMJHjAOgPd7en5nm+Ybnz/6MwqQwKIHSs77sko6L
M1R6tFqnhenzjtWtdGjldcnkN61lREHeUpFF7NcOHq9Nh220YUk8mdU0PfQD5YzQmhv2GhXV+MVH
FG8bOwdW3LulSWMPh3FtbTaAwvnVaa5d7cvMm5FuNw1R8pnHV+zt67k4ef7f5WzdHjSPuvcH0PVy
/+bNGYK8traIEYjGg7S7+UYbJrF/e5SLXeKfUWjAsvVGcwdO9KLQJitPJlbb2CedDJNba5rqAExT
cnK96Voj/S9DcR6TtK85SSP6uTi1K22enDmNUdVOtD3IFxIUKnsXfqm02ND/83VRHzIJoSMDVLxS
1SlU8G2Tl/aJ07OJxHYyDtrSsVjI7FqP46/XxVWhvoGciKvkfKO96PRyl3qwT1tcHfutWQ8LmdU+
y8u1kOa/HEGIKKHYzzSn5H2poGta0Zlr61inMXJySEu9cTRSU1t84uOTvZaI7Mqh56JQsE0PoGuI
BjcXD1d38cz4DOaORr3lNBfLNzZPuyHvH1Hm3vVD9t80cybzlvQqvv71i7xxMOFR0u9DQXVx0Jo6
zy2Q5Uloim5yS7Sqwl0vvB1RTHAaY5giUA/0zUFqXdM0/eWlAySNnAkWhY367aIU561GDzulkSeS
7eD6DH13KAh2ufJqv54xW/XS3lSqFmWYPxGKL45mShFphbx0xSa87XacVv++VWPw15Ml+vZ78PqC
BCuhtSlmEdf9sWK9XEViq6nyKdVmRI0cmqwMpos7qK9vD/KX67El3TUHHsYmw91W5hfXs6xp0Zi9
NZyGvMFA2ngw5/jn+34Q7RUp5GUjnBm50QGR+tGD2GrMFzMS01TeLKTTkx45JDcR7M6bqmitH12N
9XXutfmDs8ROYDqq3rle7B0LyxsfiOAeT8NsD0daf/KfXxLurYuEF0mHSQX3orRK8sGqjCXqTqWd
a0EpNONbZWvjuwaDlV+sznpD87q4LXJX/vNEoiNFnR/LHD+AzOPzGx8bVSyGpVEnNpazvy7teMMm
ifjvFULS28/49URCs8sgf7qLyFC3penFM26qWuaQz62TPpvs+5EohGyzr62l5va9eVHL4vGSH0rT
FN31phu5rGX13hDlTcu77xUIY+K4ISfE1gZITcO8p8xlnijYYyBvHPPJ7hSZu9GArn8d6xvdG/Ng
Mrr4wMEdi/WcaGEip/RxngTskWVJ9lJgKF0bo/Ere4Od2lLbGbpWXYs1eP1C8MqxUlPM58vNszm/
WRSj00QXqXXqO1t/bIyRo+iQeYlfecW1xWSb8C/u2Cah3wRMrM00fyXFo/OxDNGahiR/CBkm0Dbp
xsbnth/Yv9PlPljWWtQ+Wc7TlaC5i+lATRx5Df10GuoWUsFLndhc1hzMNC878u1zdgAAnEB6kXVl
fv9llD8OAZYveq64vs6vzZHJPOem0x/1ajLQPHOqOiIOASj+9uS+LD/+mXaoCaE8SyyhNJXPByJB
o3e8TIpTglCfOIk20vtg7YQ53ERQBH6qdNR+LK4TFX4k6uK94IwDl2dduLuVo8YsgH+TUGDl8/wf
HaLo2of44k5sP5BC/dYvpJjN4fbiKc+xm2UrpYOTNWZt2AjIYtViVce378PfRgFqxB3YyP0oms5v
Q1NSpST6CLdbgkmK4rwIZTle0xi+HkVaRD/yfaensilTzkfJ5sbtEAmLU6fcHygI6PBWlUAI8vbF
vH4J2frphGXAlAXL/ydH48WKtXaeoWyCT0816b0PnF+EvzQyPbYjDLe3h/rbFdHW3ezJbNhpFp1f
kaVBMTIRuZ3QB6iTzIxlj1jJDN8e5W8XJJELS1Mnns39s3a+uKCuUW6qSmWeSgKI7jMjmj9IkLOc
ztvxw9tDvd73oeli34xoj3YGw51f0JCa5bR4kYFCZ0rcsHNrZ2/NYj5aVjLc5w1YI+pHTdv6A3Ea
/36dGFSY6+jn2YVdOgLQ6QxmUnPySQevvatUARtPAk+wRxi1b1/nX24p+xV3OzJS9Hi1odbz3sLo
YnGdK+U0ARbGV4lFuTOvjX+fI2xpXUbb/kPj8vyWOq05dWsTmyck6NnRUB05r1r8P8wRm+47SHX0
TihVLvYiRdRaIpotcYqrsdhzcVFAypoKzbS+lmz+l0nPUKBu2XwgMbhsr5na6Doj27XTYuLGZFlO
aR9G85UN7F+eEF8X1LJUKeluXYazWmXcEGlTMOnxONxTjVrhRTXjJ9bya/3Ciy8pa+z2IeMd5oTK
Gnt5uqoSCMtkHZqnkRjRjykF49xfdDmJE2DA+OhZ3fyY1krTr0zCv467iUI2fZ7D6OczQy8A/bt1
BzWoSb53VMfBLGYHb/Z+WdZC6rtyH/551qOIA829rYucsC4GnCX0KAc2MB8Tj0aWl9KmQssOEzX/
95GYjdtZapv3r9LY1DQWfUam9MkkE/5jKz1IQ7WD51kW/yjPIqWJLj2G0k1TDkrwTz7Hi9XRmSIX
VQpfSHOKZ0TFa/+u91btysL46lltoyD05d1iHBRY58/K7UioWQomfVKZc7txnJsPg6Np8HMqYfsF
zQ7JaTwpvr/9yC5dCBui0EC9CauDdh1H1IsdCuQfp6zIGDkNSjkw8tCMP7iyUo+a1XTjLpe9S7lV
GdlxgDpgh1B4xXDrJiqmcFl1+Abe/kHbHHmx7dx+z584LCattemZLpazmkVO99axOqm2WIO6rdKH
aRb6FbXAdjsvR0G0sqEbN8XPZTSHNkfSjpepPhXCi3Yapc0jMKlob8TZY5HN+pXF5i8XxWcATypR
UhyqLrV37jKrlViK8jQMOOj7RhBP3oJee/vWvZpDSDTZyKFIsCgDCHAmL49Sb/8t4/+0XBf3CDcR
U8LbtFd8N8/+3P9z7dLIIihEx3aQ4ksflXRJEpCSv0eVt78ppq810iUbSyOdkn7wS8uD9kqaVfmh
jyft28TO5nHCDfqfnG2jDMgIBDVZEWkd7fhUbY5oocmwqchpp8FtGXnoSUUfqEmMMadfoYt3/VIv
FXCMqv/kKRpVQTsVCfDySCevVW+r5gbOBS6xprEo7efJYsb46BOs89NsJpv3Ha6778VJqR9iu66j
Xbe2ZuQv2rz8nB1YxgFRYpm+I8ArakFCFh2NSrqPP5uhWaJbJ1phKW9oKCJ2iEPqAk+LjGcJOD/f
9WPSfIkLrC1BltHi91VUiG/1MB1Umi5kHnZicPdp4c7gMqdFfmoQYBYBxqqh9BGzA4BYDA1kcFkC
f8mg53+aUXmgxXTdxKLHUWxkhDGmgaEcS8ExJJZkr6dOK30UhyUIYySHp9WiYnFYki75VI1IFkI2
esn9bKd1sSumnr2USRPjqcxlQa4AXAU5YoeJ8x4kZlREGBsHCtMQwpb282rgFvZJl8/Jf4gBgO/o
HYl3raMVIL3R9rUgi7vmc99XWHgIOJy/rkk9fJQJ8OWdlmUA9rp4kZ7fWHbzXMfW+jGJ6tkFSp8C
BQEuT9+kk8TChlRckFfQfKQ2vi4w1v1B5ctRS4xJ+clgeQHJwFsalwZrJiPlMczgbSehyxafkEwK
fd9JqlM0p3H5zDdwQlVHDxctQcjWgrSQfCkJOmgi5/PsaOYjDn1KNHk/jF+9CQjbzoWo9z23suJ3
NKB0CPtUxj9iYsRtmvsZcF8Al7CfG+Vom+Oh5tcqzMaMzYqZ+ck0OCdsbIbGbU3yL7FajWcT/G8f
IFKDWI7UQ73npDIwJ22mdNAMGbtPTMH1c13PWRJmeprxEDjpHbUlc5+kWMfbxEQIEs5iXIk34Djl
BWbiWdNO6VMewb4zCE20OxemeN6AA6MnTHqZT6cA+PBswTMI3Kwzf3GMntNdR9d5A+YNLXdyMZRB
C69pb4i5tFcflHh5O4uuJhLREO5Pd+3bj4NHJ6ZWRTpRzJhzScEDn/KuX5Cfh5WoEpia3npnmBW9
D4LTho+LnbRf0ROgYpyKFLFGPI4zv6iaoVbHq7H8drLVS26Xpoa13U1xDnfEJAmac5ZNW02J2QOI
PMXfk1SXT7UXuzQdTX36zwBFUYb9QHOOLjKpdEFpaz2qPL5Y3zTPW3+ZWdQ+VwQJfkxNIvVKvuPT
PtOy6jt0ueHd3GJ79iF/QN+J09n5SsB5ZIeJQnAUFFpXdmDHkuy3k8exdSDIoDRvm2hdv8ZFoqX0
lkCZBTUURF6YwXOfyvVPJNzauCebgEnYh4Q3PKVFRzNZb8ERkhqRWh+W1Z6fp0rQ6kdV1D5Ba6SK
l0wWDDhAufd1Jdd8Z4lOf7+Ytp7saIqun8FH6RpHfdpJO2PqYGK00Deee7wNSQAVMW8OcorpO1eQ
0oqgsSk7IgwDT6N3UyJ9wgjK7OQULl7FOrY74HJD6fDLI/BwgEq8JvMHq29oJY4p9JEl7x3afdg9
Z/774r43mdHwZFLZdwENlGFFmmIt75fKqI9iJQBts6gXMpzxyH6kuWskGPhaeJirxvXcxk7qPpm1
zreA9hzlhMVyS0ilesFMMWUL4krFY0v2GJj5k0eqPPHfWt4ax9q2uIp1bZNnmLckfljkR3aQSdhz
BFTr2yZwywRDNVh/84sJPKkNiaB0P4JstFjCxy7ufFcnqDlMkmrdo31hqZbtnPxs+1R/mty8Mf3V
S2OSBHWZHRZN256NttH6stjqRdiusQcWt+/biCZsVsHxRMFpfombvGf1slb7azshUDjSlml139OV
/VVzeTV8jxoS/efVrf7r+iKad6QBorWox06mIHcMlAl0sqvvLvat27Y0FLT2WrIZsJY170MwDesY
akZTVMeu7uqnwnRSph4kie/1VBWgU8YeSWFmeIM8ACA0pI+6Y73P7AU8siK/4qBmw9oVhTemIWB/
OpMJbW+YnJnW/+yQnIAU66V8bHKp/SAOxk79OZb20Y4RiwXLlGW/B13jJaRbEFehpeetc0SZE/+e
x7QFwrtWEjy6ltHEA6IgfDRHtELzvOg08D+V+o6igIsYEKzF4CZRVQRpa2rqVjmz5MORqL55KNrE
No/UWwWYWvLyVNgv/MDA1KYCblDVdc5BmxVWXzQhcMlq12rfUzcD9ld6dg/UaVqUfuq6GYUTAGMr
N0+cfmA6207riqBejFF/sCcjVUdyAPM8zK3YfZ4N1Lx+WiU8WHBcipP4oGlfszIjm0QvFLiDjFw2
qrZuT8sZxU/0KZXIF5Z5cH6TMDD/jkioR9LTyrmAc+rA+3dpCkf+iminDaisEF4yoiz8SlHD/Gg2
zvyNH7F8wzixfMqtNv8PQYH3W00FE22gUX+rtJYfotVuvRvteWLFLJLvJPHY/xmTu6XQ9ltPeUpT
zQm1OYt+T1GfP+a1kB9RL7ofVzLQ2d1ktT7cFA0IbmfskFlQhqTS4HWwLcJayyHqpImQaYjiErHd
oHVg3aiOiB9tNS7puzTvu8+sUrqzq5U9oktqaNTu2pTY+LBX5LPAKhv7A3pp0LRG1VWeX/YVapzI
yluATDBdEVdMSTPujdar7IO15OY9r3A0hfQXsmxH03d59lQFZm0ysJ8Avi6nR32IM/AY7koUcmY5
zYdWFumPLIr5lYUhIGp6ZpvDtKPxMmIXnlLbX/j4f9E8ZIBQwCm82WPuVcEci3IKhg4Jz57FpfiU
9eV0V1lifOoGxIBcxuKlPik+3M8u7cs5EN5MYAvhG1CGbQn4fJpMaNXRVIGzrKvtbaGRx1YRRO9M
7ELaV73vFn38sW2lQl4yFPYHl7kPlrIDHEDaRM5WE+Dm3IRsCVOwfKMANLaQJM806jdVz6a++TxM
U46NyJa166MiSv8bOTLoJ7au060LdXg+uqp/0uf4Kc0sGM5sUjj7jQTQHXo2nA99aSfky0lEOwQD
yfo+FynaRKaZ866VVsxNgknthNTe9BEU9ABMDCOpiILVmNN7WBGCAuI4rjG/x2lAWZttNH3B+5j8
0LtCf7fqWf1LaZq619i2PhteIYyjmkFLhEWNRCioycDs6M2uhETYvLaA8whZ04K0LIsuFJnW2se+
MPntjtdYz3a0mg8xWvFu31qNusmyxb5XfOeWnbO27j2wUQMdY54tsY/adWB/j1In2o8pUGo0IJn3
jRCpMr3p8pqnJVy+oKEaiWwIqUMZ0y38b90MO7NnkZ20RHte4gngk0PRV9ZlIW5aDr4qbLOqmR41
O14/izEeUGiAXSU3xVgt1594IE9sFhz8knHfgBYVJs9wtuP+faoL9RTphOr5buP19HfWoXlnDTqS
GUu1jh0MrUSsOU5I44K57djrEbvdoMXMrKzdNUW2ukg8vOQ4G1F2h3TRRPiXoloOSkfPnnJpat8t
BFVsebcw7NL9WVfG57HynKBYzFutGL63Yjq2Gbgvq+MfcTOH8aIx3ZOo96XTfWjkupeWu7OR2y+D
tgdu3T9GrcB3vo7ES/qi7fgmt8X0E1PKu86bxu/52HW7BG0tm0D+W9F7nyU7gfeZnpnfkaiSQrLG
9H1JAqpdMP7CgEoZu/eQAuSuU/0OXHu45sNHMfEJRIgqkUqpzNhRrUCxlhG8PTmfU6uwQzmX+8mD
QQzFn8AslOAcojR5h/AH+mG606sBIXBU3gsHp3MXkZgBtDW0kIYT7pJ6fuRY702okDszt9UPA+Dh
zpmr+KHUEocjmzPdQJjVP2Sx530wRgf8vGumN4tX32TOQKpSajkfRm0cQ5ELCNtd6X11LfRQTfQg
KASEaRutd54X5WR3VXWotz816IvDPH2cTPs+QwTWrulRsT5ufnN6oFBQ9J8TS6KMx/fTmv+MTESh
GGAINSAk2ybLuu12CBEBuNknDfDzWE6gztbQrsdPevwODWmYZfGvmFNinp90Y4T62U4PhU6i01o0
CKKUGazOA1nkO81cA/Z+wQgmYaI+Hi9VkAjiavJHSsphZqff1vXWUbCDlJP7NSl0ew1dA3k2KkzI
jS6Su1GHzDSItNrRHl3DyMOj2vAIqI0q9gLz8MF1ZqqSRuzslxJ65Frlt5oo+91gNM8O4EBfo3l0
58C/+coXnzcBQbbZ7iHEc262CVg8/H/mzmPJbiy91q+i0Bx14c2gFSGYY9Jbppkg0hXchrcbT68P
rLohMosixdG9Ed2DblYRmQc4G79Z61uWWMLVtoE/xcOBPM3Q5J02EcwWOa24IrDntTOKyI3HLPCm
Adxha52VqXzPRLmGUnGmyMbatfeG9qZ0k+xObeCMT2Ovvo6tHI6I5NzQXtOBTC4vrBatjjLHhRk9
W9c2VqewVHCX5OImtQ3ltMubKjBK40mjYA1SlNl+U9cdLM7lHHN5f6m2nffmOPWLwTAv1GxhRSs9
eWB1AuL5tHd5zwZCW6U/dtkz+4TuNGmXMgDffLDVmoTMnJwyNUWsSBZ2ax9BCb1KPbsz2i+l1r4T
nrAbDO2EFCsknUPoSW1PrOhNi61dqMm96q4xMj58EJNNF8Op4AH4CBvFO5Q9f9SgC2j8QbrPRWo8
eWAVU2E8GEw9oWODd/HtNIELQLaGjyjzXi7Y8VgMW2Vzr5vJm9M3yUeSw3LsdroNSVAUcShm+UQc
RHXNYhHpe/2YKI28QK4Nfb1KnVOtIN7H7kmayts9OHZG0wXFutUfOw1KM7Fp0o+npr0xamTJOvzU
k8apDhzQKBBEoa6BlZgKDaP7QUvH+WLpoWsQt1rnMCgpfHzil3bD0IDvHp6JRAP6iGjOonOMz6iU
63czs733KXbzW775rQ/Mhu2sNj3GtOC7xTPOhZHcFjrgI0VNlovYrsl7M9dCFQHD0SjLEf9T5p8u
inOx6GZgICWE1/lcmX22G9KyzYPWXa94re2M0r0ws/nQUdKPiPayPll8q6r0o5Mubei5i/bn4hE3
4M0ejpd2l87zJc/Kq6zvu4o5SKvcNQkBi0tn3g+ucZkosYN2qlmIM1KbU3M5LrkZ87ZUWTCM2mif
aEZtnHjmM885rHd3NqoAs+HEm5oxDu6J61bkZeF3DFoIjB+0E73tbS9sstyD+2kgjmpBIcRlIqfQ
Iwpj74k6MdjB5O2y0/vqQOhcBcVR0zwqYHVg3qIycwhMMTIdSyZKqB2vWnF0yKuxg7ZVVPXoxpzB
oK7S/MZTF1Geq32uK7em6HCJ+UhhbfWJY613Aq1ziGbsRC36y1S0w0ONFJcPlPgP+4JxYa7s5rLS
+zvilGrmIysZ0iMTDAELlhUjEZKo//es50DLs6LNalykTjq/dSxPsBX0Kg8mcHE01lXTAJFrYuFW
9zN3ons13EYavGBFHprjnL2aeiOVHf86BznjspiYE7dUorxAmAGvskc37lbTjEZzXEgz61OjqXZF
0dUf2GOJP0AnpR/Q8mhMUdDYf1SzzStvGMA47KeqGb7oZZu9epWRPRhVPsLXbKeZ6QvT6cc1mZ0b
XgP4JebJrF+Yq+hwf+N1IQOM8f7doCLcD+aqTaYzPqiG94UgeCMgpLq6mlODe4asypRHoWOvCtWx
zpNLhqGx4Gwruts0dQe4JmkKwj+dxVHvvZH+tq0BkC2MS6cAiFwx73TOnrfY6Vv+6nVRMHdoiwW4
vOmbW30us4vRtq0oURsOsTJfLlrGGTtPbdonHSNTczBnzA5AoRXk4aj6mesrA3UmYYZ8AwPDkutp
l6KHYrS7TuS+kG/whhIbR4nM1IIu09XSnjd+1lPsjmP1pPQJVftqbt8BubrNI/fRLsJhGD1sB0Y2
oZAlsf3V6WKVfJjCdQpuTUkN67VCZZzcK+hiWTYwduL55y1ZaGPzhVeC+HBkhma401tU75rQi/PV
AfIXpoMw+g9zIQskpbMhSE/HwoJTblzexFCkml9IwSglscvmKl3jtIbsVJHIZhOZzhvc6+I70tHm
J01WcRzqk62/lyZjiiCPDWIEZC3mMhSVrWqHTB1csPe1KG761TlPGLm+5GM1j5eGWNsTz7IJxFEs
V3Jy9QQaIrlmlMrpl2UMpGND+Ri8WTwZhSQcLzUWhTwElfrM7YoGYHIT2z1+CHu9yUqp3E5d5pXB
SOoLE3YNaIjfEMT8YI+rc+vFVVvtdE1M1yJG++yXudY/6and3DfdWt5asU1KKXN6ijNjSBpiIwj7
Q1UZCywWKg6ufd1ms/jFWuWfew7XRCi9Ge109iqfV7fwjKy+LeLhCNqVtCNZjZerafe/uMo/d1Z0
Rej0YCVsyAAQht9vJkQm5ZSonXqUSqNNe0p3+9rL68cO6UKERU6LJNGNB73xjFu0fuJkZhK3Myqi
+36+JfnHEhktMOohgx0ayjX2aN//IHnl1lTGAolulxa2P+ULQ0PCTeez1UqdX/za/9xZ2ZuGFGUU
+37d/bxGXlKhFQX0vWPDOG8/0Mbdz7xCImkTE2Q3ln3381/uM46DVRx3k5uJZm4De37Wy2ojzxft
7Hh0Cy/u37TetF8A5iF/qxoxMIYcNYKBy4xc8JCBuDXvPb45flKDS9z//Gf5x4PFPgtG36ZHg67J
wvX7D3ps58lp89g66pPZcJml39c6kYu/fRXQ/UyEVcTQLNK2O/DNqlfrMjICLW3lE+6nvVcV4syr
WEv9/Cr/WNOh50ECRYsHvsoGxfH9VWZXtEYOEvwYt7Z24dD2HVrbmO5t5ES0W8m4M2Ir+8Vu8AdP
Kk5E1INQHeHmfAZfIOyyMG4667HPPBZlvNFYHgH8QDqy/uJL8YN7temwDHis2EP/YW0vMqXrjNFd
j4terh/a0BgXpLX2v3gifvQpAnsF8MZXb9OVff8pujHDsm5V16NtFsYlnkq78cU0pbtx6OpdadBK
kv31K6/BVznqd0tRfqGNIIKeT0VW8VkrZaUt0csEER3ZWKWAFGNJhWkPhf7ONHamgwKCMW7rrOXe
Mmb5QHJNDp0aYTiBQH1vLKwk5q2MVgvzTO8ShWFuC8Ee89tmu/rtJw0BDWIMiJC0C58Jg4vrdKq3
zOjBZyZeZgtTth4EbHtlIFNgQcBJqPgvrvmPU4ol90ZFQzvK7Vc/Gz8ygROwZit8TNmwkWNQhKWR
s5dL88eK9e/v/4IcUhu6mRPKdj/JyVq3nTMqLvVYGRLAXZ1MENlaJRui2UnVmwrn3d0qM+3l55f9
wZcJET/4SlzQYAA+qzpT01twEztM7gZRnMYW6omqpDuorV8a2H9wKYQuEOcA92zSxu1r8M2RZEuB
aLPVl6PpVV3UehO+aCNxxmNZVcUvtCA/uhbfWcflwEeK8llJ5qbScDH6Epo9mM2TbkkWqQbDJF8I
6f1C5/uDxwQAMJwfBP6AlrxPhyA1fGr21sghWBOeRKMt4OeSdX6ScDtdijjGeD+/aT84lrBQw2Xk
hbahZT9dkXAme1G3E7CI63ZXmUJl1FIaNz+/yo8OCHBZSCl1Tj70JZ8k2pNSIzPX+MUKQItvK0/v
JS4pVu1DSqqlYk/qeZlhE0YRW117vExPWe7aL0uJCtHXjWw5i+NsicYsRkzByDDZs3eWv7jTP/os
4N5R/WOIQf7y6Yfss6puOhPov4kwjRjovg6HcRh/cRT86CobWJcPYZPJfkbDzIn0lqnz5DFeXX1f
ZmxJWi35lbb4R0+tB/QIxaANk8j9pOUmN3eIp7hbj9JZlYNOzvVOspGh7Udc8vXm/lZg03n21tV9
/efw05Tcy+ajuh26j4/h/KX5/E9u13urG9llmDGhx/99/fBlePnuf0TVkA3yevzowOT3oxj+L3h+
+yf/t3/4bx9f/5Y72Xz8699f3ssM4UY/dNnbwBfgrz87vv/r38GO2Rs2dFu5c45ulr1vHvztgn//
wxcvJX+R/1IlL6A5Pv7tvnt9+Y7f/8O/6S84v+P8ASB0Q8VzwsAj24Djf2fmOn9wGlj8n9iKLPAx
XP3vzNyvAU7IaCEHg4XkC8wh/zecnwAnbjmnx2aQoZwyvN9h8/OTcJj+98sdpoXJqYcSHokyCjww
QJ8O25KtVLUINcosliNZbtHM5m7c3uRd2hxjhamb0nZHigC2nF2choqhsrjovIdRIY9uaYp6Ny8t
uSJmkgZz3mAVEvKm7QjVbSdITxmrJqLJ0vqM8Nv7lGkrod/Dld6bD8tErNIyi2aXEQAbiJGQ7cEg
/9BE/bQrh6wODGm7u3YGAyB1gxhr3kL00HEkLKDN0yzPJqM94fgjzto+OtoSaY12tBE5EZZoAjg3
ZhJHRE4E99jNOygdbdCawxeE1hEdHdZUc1PltG61E5P1Z+kNb8O2B1XN/Atc67fONfVQ7dNnsyOI
rV+wdFo63q/NJxibJjxpTlMlI7IyU3MR5W7H7I7RFil0A5t7LQ+yJIMMkqjTEV3VB58IKy5y0U8r
T79U5/LYDWxqZVprwRQbJ+Wqoo1KCTB0kZKdMNrIfGbqB9Wt0cwgSdy7qXs1xhLd0bTXlYRgPO1Z
AbS/upLgnY7ayunMm2pdLnCqbZuMOqoUwqfE/EAI4MxkoPnSeCabpoE5o4aZF+ZI5RJ5yiRm0rvQ
adt3FgPPzDLw/CumOCQtKrh28dygoWAjKtnOI9OTt6rUyfZUlWdAfqe50V/GefU2agWG9TJ7Eqi4
gtUmmyQtJXObghiwgZECjxNyGVdBUCCLFhxIAeIiexn65ViafBZzW+r7tqhvYqO7HpvmluTkNGTq
iGzFnR4zgrGMD97oGyCRH8ueiVxfePJ6Y2Zuq4hAS5OHcq0eY5eRZq/Nb46KM30A9JAThpCqo7dv
PVKOzcBCsdegR/ZjIlFThHABPbQTdd5qR4heRDAvXjg2BUwRi1mwaq17lDSDDx8Lw/6A6MlalvtV
yy6IkWKwvb7ht8Mt5DFGH6v0YtCXazmM5+O0ErCyTPV+rZY/W4V0dYMFDynx1bFw87u0gZBqMSec
iL5iiMqGqiKK0zfi2Ttxc+b8KI3sMZCUQvjYvSuXTiPWsvuaHWDgzOPr6BgVITblskMa/yYMZnDb
9Bq8zHO1pncOzCS/mozmJBe17hd2fYOLz+E7W3R7ZYy9oFryMcI5f8j7sb0SFl89kY1X60rSmNTS
L3UHZEAO80uaN+eeUEyfV+Cd3ltfFClY0vPcT4VF8G9FoNZSpCeaTZToqNh33PfRZzOh+81ci9Ah
STVasyYJk5TRWOl6JIGUdu53SO/CvFrbW2xXzObK8TqujBenSYvAVEzCfMa+PoJlavaryU1nGbeX
xfTgrlaAFGfcZfBiTFXuzZGNl4OqytcXfcsmLdhmLgfawduiX72gMarbnghWUpPM9BxrFilzxNoH
nkrSaONW71Nd3gx6ZxBzo6lhZRvYgdvyUOf2STGKW0Nx2u3cuECx+4rR6sx0lQiIZx6kznxcV+Ec
uzU9U1UyvWiIj6pXSh+WC8dejKupE2eyLG9Vs3vVlNU6ZslUEUQ0s83ua9bMlr4HT0r8VtO/TpwG
1lLxwApjRTraXQ8psVheUX+49jBekl+LQrp1qgBpskObNZDv3KhZ4KyzFhpT4+3QSFx64HhWuztx
8v6+b9U8HJgz+aIbDvPMg2F2lQYWsx2jVte/CJXQ4NQgKMTOOpcwa3Z1qg5pY8SyIlsy5OyCXb5t
eubeyPX4vE/b6w21Jo30vcgRUK2kMhzLWKT7sTHPmL8SxA0SvH1Q8m0CD56Ib1e7nmcG4+dOif8e
NvxWyXJXl/zncxXybRHyH/9jVfP/Z62iYVLaOIDQdw2HhcFPa5V93b0USFC67+udH/wdf1UprvEH
pQkOf0b1eG+/Dpv+qlL4ExICKGk3SCnir63f/LtK0Z0/0M9rzCMtCikyJSht/q5SdPsPWmFGIrTF
X/9E+50qhcb2uyoFguvWMFGm0cmQkuFsV/q2JczKYaR8m5x9M7A4z2OlPqqIA9EMjeLCXLQhnGyV
dGVyzU9mW5tuptUR0SCZjcpE7W8nhAus8eqMCf+6Qx9CunM6yyCGpB6y7YPKX3lnZspjzJqeBWtO
kl0eA+DWhBNao2KcjBhI7pgz3duI17jwHJ9OlrxEZsRh35DXXSFLPIAf+9KNqDycegF5Ko0QRfij
renPi+F1oSirdpcnyaHK3Z0dNyJqhRPTcq7ezmKQjbZm8TVre+v3fL/cdjwuST2Qa5HdWIm1npIC
9+7VXdQ5bXEB2ufWAK5B7DL4pUJbp0Crll1iIgVBDFhcxp1pBgOeimBG//XcQCzxvcZ9JN94juZl
uO6oiI6eWsOAq2EUVXHHCx124Uj+gl0Vx6W2b+N+PaFxO1uaepfHHimeRRfWekHk5LbetAbntkyg
bMVd80BwnRsiU0sCrdD2zPtPV3TrJM1WzSGGrhK2k/LSG2ZYrg5nfNFYO5yij2y7dnOSRfMk2Ha2
Z0lBBoSpViHCwdua9F5zMk/h1l2VQpxq3rjPvOp81BnxG155LNUy8esU0aDu3NmtdS5X7zIGuQM4
xw4hJJ56bE79tJ1v7Ng5q/g8qXV3iJyO0iOwxl7Cvt80E8TzKCTcmSwsFUX4DIJvyavgNYpiN1ky
5IGeCf8iiZbM3BWr8epUghxHg0fLtdCHUTro5QW7vgvJfGbJ5UFXrct65u+mFksHPj/POtO4J5rV
PeiocHkmi6hrPcM3x+JCT+YTN9PPNSX5UCblEV7zidP0L6tenloJ+ekODrRKiTItRs28hM1MtcGT
KP3UQR0k5LEjFX21uoPWtV8yKohi0p/qjtWQBfBocS7BJ6HjzGYmVfFlyT9YVTKoLSpNHayNLHZQ
zK7L3mMtSNY4+CZimD138BPXuObsn/wsJ/aa9BQQwuiTdTlHcZPcd+58qQv0z1SmPPFFch5jm2m3
UD3LaV+8YrwcY0Ryk91QAxL7NHvGnZnEaphmDAmBIV0T2ImKQm9oCBY5+WpT7qVHoCHQTHQZQYoM
kTL9MmFwnO0bnfrF89f+oo7PFuWxqo1TCHmXqBUD4Q5g37wLxcmvVrHukzGqOmAbY/OuZQShllUw
Ex0+4XmfM/b45CV4+sDFjh6mBonsy3RP7daLvAFKTEpQiB37y0zafAP4q1ijZKjRpLyOeh2hV0Uf
Q/5WR0h0TQ5g0o03XlxfOsnSBOvgUucp/fU66fdomF96TfUzzUau0vsKaK190fBCrJs8Cy17Pqe7
OrP78U/D2AZeWiL8tWx3SWJYLCNhRU7lXWwgt+tm7aYz5V5xukeZFjKc0/a2qLTk0HixYWwwI3vn
qv2LIp1N1wfBya3im8l2H6kid8Q/zVvFc6Ki30SpjOifpd6ukiTaL018jO2YrbPWXNs5cNtGb31R
Nc8WdMAg7rPaHxL7YrCFjziZ8wyRiQ4cjL9ySAySwYkegQ1zzheX82SzF032hGRr7u/TRcP/gBA2
kcZBtdIvYhyftMQ9ziTdQ0OC0qZrpaQURbm9mE7mF8l6hygvJR59PMdoc1fl1j3kPQPuIVgoaWuI
qEpsKqgVzdPRmMXFMCln4A2tyGvbOGxnrz1MmlrtTbBXQWmmzaa6umpLEEYAsBxBJhp1VpO5UT3O
D13THDchfs+2frFoIybzZraSCO7F0WPy3d8MHXFJxanpxldzqYVjWV0AOqIuEicubOPF6XqwXtgO
cQMixlmcTUIyfGmH6UyrlfHa65ArOVM/nIsuyXaNUaD0jXPvKNfxpJ2mK2tACRWjvYf4thuT6dYb
6v2UdBlzJJvWhOiryRiuvRWlDK2JipIQl0VFlliH2tB3HHlXa92pgsI+nAhGBz0prqTDK6c2yK8i
qxjtDLmztls8moX2VqqjtRebgcCh5IvHXDLPX84HXekObmyfmKUpdr3W3jN4bpAR57dSt96E13+R
CWWgm/HCim37FGj6Fhm0dBFuKPIo27kNqrj9czZLEQhdDjuBRNz37Gx7gB34lM5tKttrEshQoKqW
BO1I56j2zumYiS2B3bljnH5fJ9a7krfPKriAfvbuujQRO2AGx1YUdjguA1alBC+TJi5Iu2W5A/05
EF5ygZvhqVDcnUtKQ6Bpcx1W85OS9cHsxDc2u5RLcN7vQ9nHgdelSqAv49WU5l1orbCu8Cj5+dD0
AVFgSygmaZ1nTib3cUWAZ4PD3hdo2/25z+6NAUdFo043haIjR26c0ywuHqiM5eXqsnXIxtLdzRIV
whbGil4/UJXyZZ3r4WJK3C+yTd40GwX4oOnnS89bS99CYo054VsIKCbQBqJ6x+WmNqdNcFfuDFph
yxXnaD+hCuuISXtcDrwMmsC2hpBl9EWzgeu1zG7DzirysOgQusXoMK9NAemlLnHkrPazOWaPbbMi
Z07U58V2E/IKlZt+QvIM4wpvUOmhBagu2TjcV6gPfYVONZzt8WzWxCXCBxwrihXNvU43UbgheowI
keUVJMKXjXPo5eMRGcND1k1FWOnp4ttDemzGNdKy5OhkgJ281fwoEhqkckL1WDhwC4Hhny2MEoAF
VlHdx6et5Dhj5DGbaC4skdNDzUeaeoYrs3cGqmSPLkhGuABe8okg6goPkBiLA2mxO47aU7NWL1WF
8Gdjfq07VIuF3to4R2hq1KlPfa02XhEtnRGFxtxfAnU3WDjbJ3MZyHds4dzrbESfxz5prFHJxivF
2Dzdw+7EezAICxMe7oVCFw9VQnnqbXkBTiOoyzAxhNMkri3Pe2XBeR/nqDCgoS9MdWbjQOgnOpl4
ecAlWETgRwYfCR7CHByBmETuzHI+UjvdMA57X3vnS28rdZgQBjttTsJOQNLMUarO/as0MwRZLGbw
aUVzSkYrEQ510JWwVukdr/jWOEHl5kg+8k2mVBpES0P+HGdqZVE4gbt40+Wki5OulibV9HAODlEN
R1V9ZYNwxVckiTbk+r5YS6rtWqj4F/Vniuhbu6nmg+k1HwwSmqgse1JeqHm6vikvxqHcYAdIeL0h
2UmcFrIc/yzx6AUG/EA/7/gMl6peA2Ms8n1ldGuA4Mslb6G5ALOkhKOhR9PaXupD80hDnwSKU9c7
0XNsNDDcjit4x53kU2Jupnwo1AwHzalPPHRykQUTyl8hH0WJ3qGWTOp2r1RVth+xWl0vfSp3eFMI
bydlvmxMpPbuY19Mcu+ItPU1d04Os5FZ5wLE4X4SNbBLhmIuH5qvp3NNDPWQg7A0CrqD1L7EKzDs
FpF0561uNyeJR0S4OSjtReEWrk+0b3ZW4iR/cxehnba61e6w6j4Zk1Afk6xvXzEUXWAEJtUpUa7g
G7RhWVrYj9HRI6lXk7AHEHiSrYvz+PtD/v9Fx7z/qLdReP+5rf5/1zC//U+JumxM/s+3q4PvJvn/
uX4wwc/y74f4/Ct/NcMWAbhs3Gg06TldhsfMzP9qhk3zD9QLUPKpvIGGfJ3L/90Mm9ofLksrBjrs
ZDbOIIP0v5thw/0DhTHrRbIlcShjg/ydZvjTholdgUrTjYQCozI+ff0TlWJNUU/JMVVxE9TZQWlj
5QkYZPmLXeVXi/9/7wUwzegwDPlZ8VXT9MMx/b7jrrxJ01asGlGBVZM9k9lEdoXSH1Lr/CAN833W
5+Yw0fBETV/JKztPmsNSaMULEUXDub1OCXOmKrMPE0mu/gp91Aeu3v5CILStJz79mOiD+DkMVv1E
333aFWdsd3paUT1iZU0+Qp3iWylXLzkdh+UjSUV8nrmoxPHN/YoXpn2aSWyfEPJvbvlm2meP8+nS
VY5cV7oF00zSgG/wOQ0PQzmzSDHGDsfJNimvh/iljNGgESGCdDRP+weYQz1De+ZpFBXHb57iq79+
7W+zeH/waGxIyE2EBhXy66rp2ylJnhLbpI4VUrBOZ7O6KGqxA3VQvv3+ZRj5oEDg+due+e8fjbbX
htLshyWiv+uwtVLpWdb8m4FeXz9eGFIboQ5mCQu0769S81ZpTbddokwwtKUXV+hp4tef/yqfFDXb
RWyLjTUjLjQc7MC+v0jcFrOLdFJG8MONc7KRZCinqr7RezsJjZVId+LeRfTzi26fz3fPLCcIUjag
IVycr/F2G7/RN+iA06oB6G40i/mZ/Vl2xa6YUB6vSp71Gsy6I4ty15dGg2mgtr78/Or/eEi2q2+r
Y0Z9Ous/5ojfXp3QeGLeW0+P7Elc4SV1rux4Gm9+fhGku59/SXaKQGZgojjMDr3PjI2k0Wa+jbjL
wAXToVrpfM7+KT9hbAK2TSZJ/hR7EkMwwJvzbjbAdbPH5oxZRSjG/sPTl+G5AXkA7FhNqsU3J2N+
TkbNOgBink/TAiXn6Gb5rsiYcrDC0SM2bHBEClfm1xV68sSP19F+ilExZ5RT5Ke4xGYPzDCmjGrR
rjCz6eaEhjFRx/uxk1jHgRCf9p0lrhejnWEod/ZTUdTrPs8xJ8WmyP90WlO5yxHN7SbqgFBym2VQ
cChHeWtPJ6ZwKno7YNqGlMbOarrNiyQ+ZNJTIFn5uSGW+GTMXYOCVo3rCK1LfFEuNYW/seTOqToL
78RobSygw2Ss72TajScl//ZJGs/5fc/3n3BJJZN90BCjTmGlgzZwm0Z7Gu18ZodePUzkDQR1Bokt
aOikzwAN10HKxsAfnWTaKbHsVx9+UrxL+r4BcVgNOM/k9GAbjgyzvPRCZRXmhZq4PUPLflpfEk0q
bAr6fg6m0jSwYpvZGnXzWN/IUp8ee0O4WLqzxtdz0knDzMbZZ5PnWiIdpqpGF6/DKT8AFsavbSrF
vqstpT0xuIWBnS2PKQmmkW105t5qFkYZHOI+b2nt2Ck1TpPc1sJ1dqcjTV6z5y3t3DRSfU65Ofh4
jN26QlGswRte5fm4+WYHOxrUejrUZqGG+gyudopv5ajcJOMgj62q7oqOsF0IZrsVu+PZaGkv5oTr
nOYbk2TcmIdOwZEUJ8V4Niybdc5qp6gQ1mGQxYKvT4Gi0tb9szMOB8MGbdKMPEENC9VqPMOtZCJk
zh6ExjyhUOlq9VdYiszSTOsKF+pNjuM3WpOsOXp14l2BNyiPtWKCLqrFaVoXFxrjjggl8HRA7/bs
5myg6rfBEGcYRL/QaeDskTD11OrRauhY3IRPTHzFMJZkfegJe2xGKzIARsuUpmAkQ46BNUZZJ9do
WnqW5Qx3rLXx6XHJOTP129oyvYPS5erBG9mJFsAgd3aq+Ljpr1kwx76JqyTEnXOpuvlFts4YEVWz
jHKnogMtCjX29S7vL8xY05H3ecfezYxwrPT1BpyofkyxAF/FXfG6uHa/z+Q4nYMsmaIK3PbJao4K
K8NOhCQ1RNgr5fnUSPpw0mUCq+mxODPnky3OQHN56lW1PrhZ9VhNDHfrxbrM1+paqQz33qvr6UoX
qvc0je16zFVx2VasTasSlUHGLDvUlG6N9G56t7ABSMPhx7aaKxvYUVVk7/G4xn6PpDNM46YPJ2JU
gmFN7mvdPKsxRJ/GBR+apz1P2TZy0eULETGS3af7igHgoPXaNPlUK55LL68Pt9jqVN+s1y6aXHxc
immWb4kl98JwMFg1alB49aNWr82Dki3v2AGSqCaCIIQHvvkV1ot+Ud4gEseQQ7xUYK03IBRQ9NH0
4xDhqSLMWuXRGoZYwcTZv8a42nycs/vZS58VI73EB/bgZml7bhNusVPKni/odghK5MUW6HOvWCAE
ZOBSWsfbFxphA42tROYir7VVHLV2teil2fdPZDLwdRJXi1q7wLoNIpxLUAWpxwHeO/u+G9gW5K/Y
Xk9GZzRO8AuuJhqDl6lVMFia2F4abnHdjA/0lJ1f9PIJhNbFyCwtYmCHHKOzYkARlflql4A8GtvT
jpma3uNVfpSs5f2fv6uoFf/xrtpykyl3DSoAtmCfal3RC9z/mdNEjP1XuRPjjHFGXUgH2VnCUT5Y
MbPg8OeO6NSjZ2NSiOBhQ9qfaszEOyIx0pssK7fB3cLclqloXb/O/ei9xCBrrZ2GzSeaicS4G+e6
/zMxQZEHmqIoKsbhVnp4QEb5LDMvfVWyVU1QuMiBoqpK4nKXjBYb93woX9BLKmO0VHSQlaTkhvvP
4mMuFQ0TouOSDCKU4mU0GyCQJJwPXDjHjxSyia6ZyiZOr+ymbClfeeT0y0FRuyvwVsgEoHIm1k5C
/7iq65FevEzaHLKPimVOK/W+PMHtMlsMx7d0AMKe+zJENVBcJObi3qgNQUHkr+tTc1zghb2kRAgB
FBrt9QVm2SYDcKwMJo5qxGOEB7FRQzgHqhtCeGkdHw1xNwQJpVgPUZ5wgN3sxvUb7KWWiIlJ0ZVw
prOeN0BGecn0eskDUZfWvdVjwPYVEgKuXDM2eKNYU8+HCaKCblvoHjictHdoWRYM3A37RfKBYtWa
w3aYXUAzAC1uDLt2yhCaCUvqWXcabIOaxxC7VJlKh7inyvONslL7CnCR1B90YxlOgFLNXtQZs70E
JTybHOQOmBjCCfLiYQPvpEz9Jq8IlaF2ZQjMZGXVk5R6vnPHqpSnngMyatdZQ3xw7MTSAl0tHNV3
RnOxgyJvPUki5SgS34NVZsGIshoZ2E6cvFsOHJgQhFG7ObFk7YWETWUfJiE/jOQnUYV6swAucoWo
KA7S0nT2elsSvNOpM3j9hlWa3LY7pX3gv9PzCL7APs3KpW2jUedVcWGvSlmcOdZ/cXdmy3Ej2Zb9
oUYZZgdeA0AEIzgE50EvMEqkMM8Ox/D1dyGrrlmKnaW0fOx+qCyzVIpgIAD34+fsvXbvYe2p7How
TqWnaJsE5Pf08ZHHosGSPjCnCaEuZsdcmWp99r0NxORzIn3RhiaDLpDqvoNhNbNPudvZ8G3gHMzE
yzEzhkhAIRPJah5xFkK1ChsRzw+T6mBYpOwGLdErk7ml2FbiDsUQSoiERqG1iUvAV6B8KKxgXQYj
wvxDV8jUE30OTMvtWdC7ZKFjgqMWlIHAXMYIRL6mhqHducY6v/IjkzEo0rz4MXJYe4cfNL9DlXFu
eeT7LlBa5owXKCpnnNFJrs4gL9CvjGtFS9AYe8h7LZS+NzpxjocDhlErWjShthlsnJHqJNHN8GW4
8jIbkaGHZTFMP0Atsbhp5NSwNVrplEaVY/QGz6ty7rMEhc+u1Igc2WWKbDsAzdTVodMm+YumeWUc
OFmPjXhtVnXlJVP+rg1qiMPZNdnCGG9kC+/QoD0bsceNWFpjVlFpdGTuNFWKP1xLGvOEu0AWZ2GM
JhQJDSjYVlpf1YUgG8U3JggH3STTdZPl4J7XrCTGOq8vDgln0kbDlAzeN/w3xHXwrgwQS0Whzk1S
TD2KG79wDoOsfPQ6MT38XV9YsAx0kTOzdVdzPBFJglUWxhPoCB8bEU3KUZ+PFCbeu7MRIRewTO7e
MEqkVdlUW3LPMuE8V0uuqz2ynLY4LFq+soDRVwRKQTTcrh4W8VEubhHNWr90l/PaaDcTSQIvq1+S
YubzdGTIAiFqsMnraXmabdLMd+uM4W1XZDML0cJzOF3URu87tP/7SUZtDQRonsxhCNKliO862Cdl
IHVl51QnvDPIqQSd86UviX7XCg0YA4Cv9oP11UbqhMSupKPfAR8h+9p+sBxFCtsirOEWac6anTcE
LoZj7HPAIWabSWFZ0AweTFg1O3LjYqCwtH2LqKWz8eg7mf1YTpaWBarp8JWmxP2023B1OrvYM777
jM8hGiUurl59kesdp4z8NU5SZFtwn6yzbceI+4zVSL67PCLHasVEvyMqsfMCH57BsLP9oa+DYVus
dgsAyC4wzL5/Fo1AXNA59lyTTZIV/WWnTzpN+DKdvgOJIP0k7TXbCQXc+tB36wQ/NWCde5q6DCNb
t4NPt/queYXQs7vzfC390dpa+6AWDi54fOvhPbY1/UjoMMK4CqO9x5TbUTDT+GRv2pyuZiBk3nWh
MZTtE4ZzmUbKKEt8ZxO/xnFpQaFQFY2OczAGGf8wu9n+xI8Ep9WyNHUrvUb79B2N1PbCdHwrnPNk
OpDLx85Zt5bzDQVBI6MOUMZLxcpPjrbeAb3vew+hZ+3Fa3NVGb37bR2T9n6cZAYyymkSzgmL19mI
ocju2iXCX4nxWkAAskoTcMU3TeVYLjHr2GQNqzrYc1I8lRwaJibfDA6PUDvEGUV0ftfracc+4DTE
DNe1DvGrLUZkEMoYmYzSPN5k/LYq361kQOMx6RlvQEI4leYLdyK0LEufpCMTSitCsMiQo/+/gVss
ozpid1VuWIwtIyLovECtVoJZfID6/hp1Szo9mpkG3BI9YXM/sY7xYG1nGSx5j2Y8TfcSUskc5h4Z
hhN+TuoNNlaxs4UmqYtcjk1hlpXldyR9GZyiSs/HsB/64bkgfOdsgQq0gl40yNq8OmW6nfkTeo0V
vOGd2ReCmeQ8o13zHXLvWWWIAuTfpMv3VpmI4iqxFi9SSc4yM3QLsYPWgulOY7LSHWp/6NJHtypt
qv0colCF9JAIIkhMlSC1+3KCpXVT0Ky472cSoSMiA72RI489AjIY7TLeV0qgAJJz2UBM82Pvge0C
bW/hJYPFuIEm2D5zJ4nPVRuHndAJGt4ZSBXe53mCGQ0dePBeNrs9IhhvXtcnQobM+uhgrz+JyYjf
lNnAVMN9nzCeYoNcIrqV8qHNHVJOxjGX7ovnjbY38e3U6xR5uVoYeusTLYhtpLxnNhi/OhJV2GVl
ldNdOTqFFwkKiJEJuJRNaDJi5pGmiDtYyu8QiTRL92YJxmr7JV8W/7pFoKohvMVuuavIJdoOucK8
HkZndcJkTWfSB71BJ2uOf3FYK3o7+w3M+tDnCcNXrLPpp8iIQaTkBB6L4iZdnZ1LPTcGsdYji/EH
u/xMi44FxCw60DxULyhuk0q2Z5u0E0x4UEvi8Pf1+x9BIr/00+wtJNcmLIJEekj6Xxqx2A7JxU0S
GQ14zR8hQWCLypysWHaiact9Q2IRyPLKuMpt0tOMVvbRWLW4nc1a8bowy/aOuIzmY99qrYY8m5gP
YsDwv25hjsZHnnnzv3/nfyRR/K/6w19Uiv8vuipMHg1v6zHSVceuSFP1v89iLpaPz/79+/vHr0pF
fBlff8Z//BTevxza7a5jQ5Ul0OB/RzOCIYvr6hh7sP8xB/iTTtEQ/8Kz5mPKoXql+enQkP1fN4X4
l4n9Yft7OIPws7v/ZDRDj/3XkyTP4C+/9hcc7f+pFyqY0jErIu1d76JuyS7IXO9WE/dkzh7GfHvo
rG/UBaFRC8bWr30q9qJtriaUVHV7t1blcUxe2+o8o4tXzXjyUoS8jX4LbWZf1gOiO29+rpuJXVw+
delybOb5fk29QF+mb3ITVXTqtu39POBX+JCEytnZT9/Gs2ydp1Q+y1m71q1Ts1gvJJJduHK6o5Xz
4rjazRq7H/jjb/q+edcmcdku5hXEm8vKG6PUuBz1x2WmC1ZokWtciZlQWcM6c+4Lk+mS1ifZx+uV
ggchRmbkWn2ztP6x7fdkz7F9pSmxIcnetYpnoeIjjpGLPON0QPdjMd9rtHHzcjs5Bp05FHHWvciX
UDcuESnS7HRC0IghnbAjWL1d47jzyRszcLFQIAZteCGLe++zqPdTXcApKuWOyusSwftTWy8VfAH9
vSOD0dLrTaV87OYcKwjbXGIYT6pebx0ILRwzyxVECUIze0vIK8dLLS2OvQ8YSa+WLLB772Zi9t4v
pcsJXYtvGk8BbTuno/hUNC99aHEHEvyCnAPFzsnuSpeqZp1/6EkVuMqGrNXgzFgv6YShGVi7y6X4
UWn5rRcToxgj8kdbUVwNeHmT+KKq136H/wSjAS6J+kYK2mHrDDPLJzxbxk9dWT8a9MSQoaRtf6zl
diLceIbmGUjQzgRLa5b2tZJ2UDCF9yW4q7QH4Yq4rwS7haan6qB3Zj6t2canFbkmIbqsQJMxPN46
PdUGjdJ4Pjjx/DyOYp8W+cld459TybFX5Xs4Ebva2dq3NOkruTezd6AUu7zUT6D8Ql7FY2al94up
R2AKoiLZeHTQR8ziM7H1kNTx3aBDw2jfMy2nODePOfdkylDP2mSuIOMf4jXAT3ayR3XotAZeYWOx
Vlu0p0HlpLP9Tkn8vUWmLz2qtnG4TKoyXCW6xdS/LONb8EvXpB5fzOQMo3XjmNIhmliLjQocJBLw
cueccvNpAlii6tvM7MI5/fT6muRuJv2l+kj9jkqgPXi5vSNj6oLBRaOdanrubj1GxOieWsPbzTxe
mbUeOQvtbdf+RojQvqvTELIFLWbtIs2zq1i7zYENqRTosnNq4qNRh3rqHdwyv8YgBty5bc5D299a
dRvqFk2zVR4LhChEpaCu1UJT1y5ITsb3Vn0MxfAqk+FNH7EKVESp2HHojtwhxB+7Oa0vVEJzAr2l
BlayFcNea+xLa8pCw9aOJDVEjGyAlbawUL39CBeMu2PtdGwNqcSjoz3yM24L0GDSQNZZpzbAKyNY
K3CYAJ4X68ZcvIvCurda9QnQjuMkMmh32IMujhJ7eNF7/QRA58bRlkuUsORvlgc9UR/UPZEYTzbI
PgRhj42WXcIgOEiZ05X00A7OIcyUnRjMa2KGjoQLkt36ZOj9pWgvwX/yeZYDeZaHdlE34KHQUJU3
jtscUrPDTlLZCF3rYIlRCzXPLpWgnoynYaasXHvzRCO6CcBzUdRr/hmuC8FL1r/7if9ob///S0xh
bLPt/76FX76vmA0G+auc4o+/9B93AU5HgykD9uov7gLbZWu2TCgirme64DHZmv8jqHCcf9k2+ga2
53/v9vwO/9m1bf1fjksSFDIMD/A7Mo1/smt/2bMNh96vAzIAEzijfN3c/vxP41ge7YroYLXum6RP
3Z03x8UnClLaeRxTzUvpEBADNAuF159u0l9M67cB9p/K1n9fd/vlGVYZOOe/DGKzdAJEGevrfmAA
y7tPt7m31/aC5rr7NyqJ7Ud9vRTCFLQBQCOY+34Zc1eArtZR6owsOSmfSmsEL7SyXq+r2tXm3+U6
fBn9/vHBaOFtbhLLtLjsrzd0YqvVQd4uoKqUty8EHXGMTOjBfYnideJQk2QcdSu3efj9Hf2Lj4kP
xWCcT/cQSsEXyUA2ARvLG41v0kP4nA6u/nN0qwVE2mpEQzk0F//8er6rm+RXIJIxt4f3z09OT9cp
jQugd1VaVn+cOXHLJf2q7hjmKX+P9JU21e+v+WV8z839Y1bh4Fvm7jLB//WagyuRZU9Ov1eFzA+5
S5PXawzv8M+u4pKpg/7HRI9NH4rO+K9X0Xr60HYvpj06UxcRuEyhcTLT/v1Vvr4BXEXQbkEhgBOb
bKQvcxdoCIjx3GneK1SLKADLOXvJW4hPu4mi8fjPL4YYgQQm2BkE0nx5KiWGSMybybzX4zY7uOn8
RNig2FuZ+fb7C339hrZPZeu2iV8LDY73NZKLApBWucCKSWPmjMOlP2Donf/m0fvLi6A6Yt1yeMns
LyownmhyVYYtx8+yf1h2MV8mAMz+Ztn4q+8HBRx3i1URrMmXi1hpXLqJxycBCKUO7Qqky/SbqzLJ
3P3v79n21P5pgUJJRwQljwDPgeCf9pc1eBOVeZqDuUeP6p3+N6/Mlx+O9X7bWYBIYfFnePNVIzal
al2Mqir2qVgHe7dmetzfw9s25B283CG7mKVJQHO9xjl5Fm2j2uem1OL5/vef8cs+s/0aHD8ZMfI/
3ij96zulDZa3zkaxl/pUrK9eE3cesRM0uIJspsK8EHVqfaNQhZ/6+yt/+R7/uDLLvmkRMAWow/ry
6DvrgmR8JcMqzrySKW/NsC/3lqDn4Xr8/aX+6kOybOAhFIiBDXv7Lv60mdqpYg7moztDjCuetGTo
fwjDIWE0pmRD4TPeF503/o1Y8a8uur3SuBctoBtf0R6kL+mZUD2tnsyo62gUUr4wfWuPtSux8M2J
OTJOUvjG/+GHZf1F2kTDDx4P6b5fvtHYBGJU4FTao7yQD5orYD+mdf02lFN3YP7b3NacwF5+f9Ev
bz6StS0uSEd/Z1nbrHr78z/f4YlOcO0b1b5bDO9ugs5XhtT1lvqbt+b/emi261BlYeTlzafU+vU6
aRZjih60aq+PTIGcQtm3rSmcuzRZmr95+79+fz7kCZR4mDy5lzyh277+54+UgqkpktE4ArqV37Lz
72+Yaf2hif3T8gJ/is4oi7HN92UbJFr9egFrJIFi85YelEwdEenLWp+ILyEweCq1strlhWolDPkK
LoBgLlUAP/QmfEVyxmI0GYmb7spBoyREC6o9iZZZ/Y4Zgv9qSwcUuEoHoKm9YDyxUx7k/BBvXcJS
03TirdkEXGXRLElgefP8aazWgHMIk9czQ2MpiK6rq4t8IhSGtkKP03TtBzTn5qp5dwlMTma2meUd
Ks2dXkTCLB1mvUnwTeG7r8XgaG/xvNg3Ri6dH2JxxIeuoIqWWj5aoRikeMsKJ5GbTL3DNZ9gD9xB
QCP4gVzK1Q7ajt8kdGWzXIDrGfAxcjYvSa0x3Ade4vhmHHpMcYND1vGegVR9BwrMIp6nVsTVDJZK
jo4cHIdukKQBDlCimC/crM0ZORaYeEo1jGY0o+R0YVwn3H7OCLN9UfOCMtfxteW7RYbRK2c5LGPk
bnCYBU7AONNOzO6Us7QvUWww2gjccWzaPRGzEtb6lNSo5uOhimJNLxnQuYR8UFdal4nTAeQoc2eN
iSh2E4sx18QpuEe5mtJNUuWIT7fb/Cy93fQho9vhEQQ3r2uG4QZsMQTpHXM9JsxO4ebzRcwfMJuj
hYJmZ+0q6hMadQL8rhkCOtaK/VR67QfenvWM1EE399bSW/IIwrq8bjMttm6LPplul7KeSB9JMBVB
QwEGwco/odQlkqOuL2xvND7WjJCVyKrr8m0GefLNNDLUFFA/GD0jQiEbQao6HehdaH0bdnGCqCGe
Sxi2hVPhO5NCTegDPUs1KLekda/QMGQ04eb6p6/y1tuVjNyAclA/vgHeaGD/Nkmb3yL6mi87u/QZ
IJiCWs8EYv626e6sQ2Nk+bCvGk0bLkrkKxMBGinmfdsd+A2BrKBsGlZLu5CU5ZhKhgW7E+NVbWfJ
NXWipnAJnuybTtOx2TrmHORVN/6A/mrowdQhuQ1mSxFD45r0Q1tyg4wAm6iOXcnP3V2vD2MbxPEI
6nQaOkMEwoW7ueu7tk2CZGqhhc4Mwc4r5MI6MF1r+eYnZouhMBHzENnobYerAhFbe9CyDlWdhjb6
oJuLGMLKgLsQJXlbbc6qRMawkEmkwou4DsmdRjSGHS6+baJhwDsTFVSplxjDMdfEzciQ1Eud8snA
F03jrEboc4qNhUduHTEOMa3PpRahs59YUqxUYCDrMsDi6bRCv9dGH2cH/a0O5d6E2oczBBQ++DcD
Ms2A7kyCi5TgiO99j/4mrDqwN/vMmU0zgAgB47eaXVk/0t4dvVC1hfQie0W3EwJtNRgx9j1SxrQU
0+tUg4oKHCsdX9By9c7T5LTiOQNMk5AcQ16FRtIKcTG2Lu3jAMsP3ZWHKHW3Qro9zR2SziAfGtS0
1RzLY6JjXwwa4fYvJesbrWptmD6y2KlpKjmlSzxUVkAsaW1SZyDDj7B4xNjG096jyfpiU/lf1Z3e
L5GDL8yLWrTPDdHTemLvJ71qZEBLtzz0ywLh2lEQKlE2anay99t0/DmpmdQSA8LsTWxC/947Q7l+
tl3Nf2ajfH9ujcoYA6+peQTawcKEJ4QkedhPm3tFKCR/uYx9ZrhNkZmXhVsDI2yYoNIWst0eK2tL
V/3Quqlyjknsaypi8l1xVobu4e+Yn/fwDlvRVqehXLoLWvK0N5EAIMFBhwyYG0lNfZTo4HjUBky8
jb3K5oiSVJkh8U22GRgz8Wt0nyp04GZqx7cuEp4fiqnntVwE/xmcDigz3Vog4s00W1rsUtL5HHUA
0lcJgqAErFDq+2hQieLEirTik+e7YK6aLTUZN16vLDcopxGhH53XeQtQS6R7YXSbUGOh/tUR507O
BjUdUM2sC+tRJZnWTwOS7aLKUUWKGdFnXdb1a9s7ZCbkFc+5M0otRM1SX2tKZt+RA39wVpiCTMT6
GccZGcTZ1B6slZCQXUOFEblJd281LD8hxrF0BCnjtW9/NFmCugQytRMcarmzxeBfD5QK/E4LyUGY
8dSGPh1GUE6VOgHTNuD6C4+FgRQZx3+vNfM8OJUf1VX1gXtfcRqm18dX/uGM5EtNZvGTuO89KQYX
oBIeyk3vWyz669KD/NGLV1mRu42f3EmaJtC7AaEc8dDXFlkd2OScJxuK/G41F5RQWnfVpf1C156V
rsl4tRZ2uS2lCozJJE+21FM+gjggdgCfo6r+qleif7bQB4Z2Ud06Yk6Y7UJyL2jyBy1J2MHikETW
k76EQKceTvnC9zTWpBm063I0+io9p5VQzIfadYiGlIUvGIA5Q9B2eOeB8XafVkdegTtU47wBqJrH
XlfdqRIL0pOK012wncQOg2ugo4M29oMZP1E5qc6zRthWZz6sWSzv7cqijs385TEjuRfXXEvDC/BB
cxjVpB8Mv87PNtlcz/ZgfPMLOApWE6sz8V8ZNHIYSK9JCyOcxBwPta0XJxr1FDzuYJLS/ujcigaJ
UY2x/tj7Q4qKxi5c/wkF23tMVHi8OPfuCDumUPKJZC0s6an5ID342MUwm/d1WzhE9cRLd3QV0m+R
TdbPUYF3SKxkiSB0UX5kOg5UdiUkvM0YQFDNAEz3ev89ppTNg8EcEBB4xaxLlAe9HjmFVZPNwf9p
Iagl85s1WPpVY5JYuCPUEtIAXWikxdNw60HwCAWizBuN4uc7AJJ1epZwrSx0yqgVonhsCIZp9W75
RAY7n5Z5/WwcMSLk1eR1TAeAaV7lvGA1yD6AOTufgwJUwPyFwmJMm+cZe8rd7NEO2V4RHrdcd6cT
8T5ALrreMt9wGCM+nWz9p5dk3/BYW3dE+NQPi1wuKI/KyNAM7adWVONV45NPsRTGa+p1/Yvt6Cpo
RnliJrYBwCYigxAjrv3NVNRMXOB6iYUQPESR2Yq50QaQwAj9AtrtTzU3RDks+PPjOTcjqNNrNIAR
CttRQwI9TubyWPh2Gxa1lURQQ6dD1kHf1xlXfua24916LaIDQ+/Qek1Gfe+SPkBq39nDX5Bj1TDE
qXOa3guT2HU/MWSSIqY1Wo1ekwnc+xSXpQqsvpkYKiCMcnvGTIur/GhC+RNmprWfYlhGNjrrKJ+q
MlpiIshCD8XIEaaylQazM7eneK14ZY0WPhZ5XcTpEDFQjDHqnHbQze+Io9zAT+fneHSLByL7oMUk
rb+ckDqhSon1JJqnuH6zUOQ8kolnXHn5QrFazO4tMHTrETJHdk+MDCExHOVjopakoYqtuj1n64Ae
opE8VJU3FVc2e9pOIJo4tYOZHnrLnoj4wPc8LxZLiiN55ZYcm4umxZeFNlYEFSjEn2xeAP9Le5eV
wEqSXCLaHgR6xL5eMohrY33ScXOcKQKxh+PCDeLW2dhmxAdeUlyTOrYgh7klvko9g8ufrU1g1nVB
7EJqittufstQDe+8RS24eEs2dEwVZnKmm4sBS1lLtTm6VQ9Xq1lYNYiyOk18S/vUN3CiUwS2vEeL
2EtFFbgjHtCiUF7NlGwbV4sJsCEqjHPIlJh3gLNXyQB4dH5URqOyy6oi7OFouWyn1zFpuzgNFb6d
KzQz7hrm89hQsRi1FdH+7YaIXADqDxLuFDoXzXi0U60+VB6FLfr1NEmCAnfKFGCHWyvsHZ3Nz6sc
c2lZ2MCS8BlG7BfyPLLq99FSubV+hBUxHjt3KHgUvB5Jkeya8a7T7ZYht/bZtroD3r0zImsgyQjZ
jLa3LOIgAi+RTz41zmfX+OQZdYTZ3SdUdVGTDfp5svO3EX58iAf/nGkoANwMCmKQUZYFAtoECTeo
ixhee+0MX25COpXnaYKHBeAZ8VZk9L0BeSAYQB+s+jBPYFpmNllodQTSct5kdFl1nF/rTNMQJ24L
rUvDI00McaxT47pe85dES2yUOHHQkX0WuRQ/Jyx14lroXXKltHp8cLXUg5OxrmNQlVV6kYASocm8
xX5kbpsFssyy4bbFyXOVkfMe8fKYt4RJem7kIvKz971OPFvsu/y5TTiGA0Ik1EDMKJSnuxXEwBqM
WZLccqJCK9cAyqA9010wDF9g6wFpPOeV9tK3Q3PAhWT86ICBPDMWTTmVmJyOHBjHDPjahTFm4ouQ
PlC75w48M2vQu9BKgAKiyoQyt1/9orJ3E6huCyE4rEIoNU59pDQUB6vvbMwuqPcObp5e9Tn5jeQg
Hjm6XNuoBczdXCpCaFFzqguRaS/10sqnzCAgDH6bfpuSBhcNDaFm5Tp/d+euOreGU537rpk/eLKe
6bT1rJkQL4EAiPRKTb57qjrr4IHEvWc6ciQ7GCHn0iTc2zGZdAbBCcaUunlLCRFm39TngwFfghkG
Jty7WNBe2oG/1C/zxPMvrGR0A5tFEZ1gZb5QPGSPshxrbde7dNN3qUb6QZT3cQmdfpiTR69yAaDz
Yic3aOsKnlgq+2/sjGRZ1hL/F2splRTJR4NQIBCM5Aw2OIbw73avU9uR+JPDKnzSykbntprSBG8o
44ckttXV4LlxoPuiEm7UGrB8Sd8bMRcW2pNRLzoMIj32kK1WpH5Mow50RI8fSlSOczCV6h0F9xMd
JntP8OymOyVExUEsG2Z1T2T8RB2590R5lSk0CU2lYmrLRuDy0zlw75ju6I+a7KbPjPhh9Ozty+CM
kxZ4WoyiQG8VG2khLP4SNcdn6/cs7BbInOG6r+Z2ftL7vvwA7hgDFMjqN0TY9guMJIv4QJKjoq5P
ve9iZppc98j/mSHLzWZDKbzsMSURYCXqSj/HFmtySLjLJy5oQpeMRMNno3nVyVWJdteV29lBmePy
BkG8ohqniLiJKz9WB/pqBM1W0+I8MTlHIcdu0X/TCWEN82opP02yJa672FueJ0fpD5bRit1Iw2iK
Gkf65Q5le5mEntmog66Be+ZFq71zvyDf2LXSuoxTa4z3KPV6srFqU9S70Rv5o5wAqLbGxBH4awor
RON2YKIc5IKjYh5MP6rwPpJflukebE9pznvbWS0zLJQiiW8ZXfk8ImcE9tigUBgG4b7YaSHQB41o
gVixvbGPhnFLuXGSua4BT4vuWsykxSEwHEucAmVVXZtuoWu71pQwnvpmzN6BNxZZkLV9cxsvHhIG
qzSRd5BaQ/BJtZKCEaKf1n9kJMCQMDW3qJgxYpMnCaSjeiQSGO6G0ermCFZCn4gfmxYNMKRDYHAk
Om+4n+YcgIqJUr0OBALTKvA8YfzUPL2S3H6Jc8oZBISQbo5TPIgFRMRdPascMyXlgB52nd0AgpFF
y1aQu3pUCtH+jJkTT2GsqrINEvpN1w3D2CuUlxyD81ywqntqUbdEkRVGiAHTuNWUTyCr449omqau
5yhBLTfLK39OZshcTKDXgF4vp0ITjGuQxsp+hNXBEWWOO9Ibe5Wz7i32uL7SsFESQc0grxA0jLgp
YmdWe1GkDvdVOcm5YwNfD82s8wVXaKqp3PsNiZpPa8roY6wN2ksCSTUZPTEpiQOMgR2vlsWqYsPt
OE7VaAzRmtOGoXo0nKuGgEmfPpQY7xK2Ko1GzMwBz2apnXfYeICgLgX2qcuuXASBaL3EatRj83ws
ywFhhjtrdKrEXPrflUHrdjfaGQcPWn+kxVoWkbyhjwv8rOc6myaULFYk1/KbCikq3YqwgLJORrCv
qm9Y7jsW0FlVxIOp0flptYnz2vk2DK2h9XMNt72jcAJpzegElqUv17bft8QGDVZ3Fuum5Adgnnzn
J7o/m9Sk1IRFnrw5pvR+orBaXYCkoPUsrUJyloNVXiCGFSkHv2VwEQYxdSRcGPlQGzXuRM820Wm+
YTcq/Gzvj8J6XeCTbnJ4TXcuoOKSpJktYEW24Er6DoU+LleO7Ay5NcHobsTtmqiIzpY6J8sye0if
/BmjEhY1L+zAddOvdqrZC3uqIl77GivqYcRy2R2JL8fOZVMr3pHQkllHl6i3lSystEbKRdohgaQd
HBqDuFRxK5zc6gON5hb8Yom5gFwieIs7WnHAekvLXb4JkTlPfGb/IfMWuH+daSVuMGd+35+IX+dj
efyObJzYp+zLbqqK+VgW0n7Vu5RTveQY+6okVUaExNB0Q1BL7oOXmws/KkFaEcTKkMs5qXPVYbg3
x+dM70nedn2JCXDxEFDceJo/LddUvbifsTO3n7MxGlnQEqeKIJmAE/tKtrTIA5PzhAc/idaXHXZD
iu0b+L15uRiKvLK6Mcxjla+zbf2kStXwGuDfcoY1IMdIGN1tUrhJmV36A5AD9kwhfNJhdZw2GFqU
wxhRXmQFt9UNVkc0GlithmxSFqi2bJZgKpq0ufXYjDGb0HbnNN0WHNlNve5QGjPUcaPFJ7vt6I0e
qo/aorYHV2e1a9j2uqX2djNU1Ytu1b3cNQbn80NSdEoEoz+XccjIkKg6l75eu5tK3VM41LqRipvF
mk8uDfwmfV5m4jQojr+BKupka4WvIo8vq4LyNYq7MplfSbQj8wXrnJfTeeSoGaazoENNMHGOMUlb
1aYrixGShratXNizk9W8SNBx1B8ZR2se/7zG0GvpTfrWO9hVL3XbGAFatkbbvLOPjNalWTTNhzI2
N+HiZZzTsG8ydKEljIDBGhKO93NLVUvw3uDVGJMLK3mhd9DHN8XoVRS7DTz9qLYInoP8xDgK+xdz
fNoEKuk+C3totYPovdqJ2rmy/LccJX57Qbz2QH3lEPAXFnyi9OSSZ/aS57RHAs2GZUL5NMaYsTR8
lZfasqzWSVUxDpid2E5b5xXfnEkUOqRyeleO/Wg5bbnd7HL+lMrR71u7d5udwsGsXcUEYL+YSy/t
y0mNenaIDZi9V3ZO44ZFjVAkzYEEF2VKCRUMCoDM7Vg0yT1934zlGB6Dpu31Nja3dE1s3DxT41RH
IAM3PKWBZOY1rkFYXtkORPVbm55CccANqC2BhfOm2LW1u7xbDmbrHY+S7tIyQyEQ2UkufubTaNBx
prfh63sKCWxc86jAmyqeE/00wmQRd50rCiiWQ0GJPRku03Bd5qCsGqsGbkw/O6sDPIfgUVteSbmP
56qtLybRzT8pu0Fp9yoe/btsmq35W1YnbRxBgNBBLtVr3USFBqct3UEmI/Var4RVfph4ChYKHcJj
InqZEBH1KsX1oCkmYaTGGemDt1I+hZ6xrAsHianviQDt2vQTfZEF0KGxBjLBUnIl7EUYD7CsG4Hi
v9EeVux/zaGpXTUH0sH3ejDXSsigE/9D3Zktx41kW/ZX+gdQhsEdDrzGHIwgg6NI6gUmURLmefav
7wWqrlmKqpKs71tbpZVlVmUmQcABP37O3msvuFerxNO30rJO4iOuDvDjhe3Xp5bQcoEeVTu3uajE
Q4bDL11bcKi/+SEiJkimEgrfnNTGLXb7kf03z90HwWH4i7SjMrmeIx3+QGM84CFIw8q4DzzPvTeK
1OIf61rff50dJ5huaaeOD5BHa/eq8txan3yhYAgOM2fIM1R9AbUFdIG/B47Sg+ueMz0m2wbUl7zU
aZw9TKEarF1LTgl5Z3YTYb2kJcRhuiNCLgn6b/TIOIHrJtLeHsemVLuAr2VxE0R9yFGelTaQ4Kyh
wJMcL9FQs7ovUJubG+owPMV5iwJ2X1eFl+5jc3bHc18l7PBoheRrvAQwc3LlKLu1gprTp8dRlneS
sKo3Spf+lJdsriv48eF85TVNRLBwKKKHsPbZmf0C/8lsdGABU1DoJVEcVKdbggPTp7pN4mgPtbuh
SOlNg65vEWV0c6x82qZo275V4dRidIzMIF5LJGBxuREuYvMT39TUvuFUzFTEpFXb8aJb8De6Kf9h
Qj2NNl7ny4xlqQtn19jmkG/gi+XWMZ2TLNvJvsLG7lopI6UVf3s+gKDIuFS3CpWWZxIRKfqTjnT3
S2qYA42lsk6iHbn1dflALFg2bhHAd8w/5sDp16U/Ligzuwhf8sJDlu7nDKnheytrOJVFzjFb0YEQ
iyGN9F/CydtsHUOB/+xPuoLmWBf+5zzvqV3MtMuibdcwL6E8I+Y+46UL4vEmtNyZGth3IvPUpR09
Nim0+11qEztTyV8nm8Bs+u467fpJEXDr1ObWjFR+1c3MTDeO6UxfBU7AE4O8lBnawqnIE1HxypPp
8Ao6VHGAHuhbUxaOETJcXs4bP2JuzXwgBdhKweTR/DQid2vROVT4f1t9iIkLZ5QfLKkOUa19A8MN
nttzwy9CdY35CXv5PDQ1TZmoiq7qSTr5XpcBFIlktlySILFL2kBmLbr+o1lxgm7ZE0fwECWQnJFs
CATePm12uj30URhxGgi4+0w/laRPmld+IrzxSgQcQIlGUFSHGPyqZhtiAvS2rRdVGJOYfyP6xFu6
Fm5Jt28y1aAPJrZyvY06s2L0JMbWQhgemwdgPcV3s7VRM0bIOaGw11EygFOuiKSw66Q8QAqlQm6q
mTwbzs9kQsw9T2zwvLk8yHgStFIBCahdyewWEDOtVwX7VkDByTLfN8DYj+ZLUAel5gNS6PAqZ9T9
dfbDKd2WeONoaLXdUn/RhcmxTuDAuY7ZHKsdClZNLcree2+7YwE+b6Ry2xhzTUA9eJQIdbrPx5zd
v3LG22yoWJHmkNTWK7Na+7Hp2Y4cMyCJ19XSS9ct7Cw8ZIOWKMCTNO/uGyoc5mZBbnzXs1uIQ8ol
HbOitj9RlKQS90Qkc5yVMngSpT2nG+71ciDVKR+H2YqBc3ZOIOYtzKw5OPQTRvRNFk/4E+nSlzQL
PSuO2kPKentWTN9nINg0kbaIOoZp1WHrcFd5ZkXpQ6wUYUkI8G0E7bGLZXenR1dmX6C+BN2drE3U
9jEnkXNPxB5GQwc9zao27Hg60UCSn4t0YYYvxWRwrCvBCKGmhiTEXmAueZBJ4196Ww7jNrNFe+8R
1t7TzMkqSRusspo188YK0G7tjo+phfNmD99Lyit8sF5wMFAH+oe+HrlEyhvyy6me9LDDaOfMR2Xp
sbrAm0i46JCT/M2Q5fO08dPRoMwjJBSuZYBBbdtjPqPlOkti1nVYgPHJgkbtVR+09WcSlzC4rvOC
jsQ2ETR0XpAEtJ+naFCErkBeakG6lm691X2trtMgEW9hHSaPmqeHtSGdbUOcJYmgCDLwct7MWajh
cbqYOnaR1yeIZWSQg9oe6AQey5QTPpN9SQdo68wjQSgU2Opr7Yk0YV6a4R6dptwuFkBn+SU0BGrb
AsUPBNGs6qEnspOS1JIZtMV1jSzySoeRMD8HxKlaZyOSvZzp2AWOWotqrttPSts0ic8IjKdpIyoS
gD+pKKcSIZw4nMizT7yhFetR5Zy/LDvOYULpGSr0MGV5v+uVW7fHairt4WpKOebhOtDReHDZ0wY4
EKmwvweSDyX0ZGexUg+ZlRzbjnbc2va85A2bJQPSqgmhMzBmb9wTuLfmG2G7WbMBrcSoMasbqe56
HWv5oNpxJCHDbWKoUpi3vg9IJBzGEZzDrtLlp3WN4XxjwEkPphnrsT6gUulBGU11069hASl3HcNR
u2om6G33oz1Mr4z+omzrCQeObzsMNS18MxI/2jQ1jBteqeypnQbzKYIe/Vl1sbztOHtR1g49weO5
n2TYjlUzrkcp87vBoR7YuKIemQ8oXUU4tmlPAERmdLaKbWv64TZJEO55xqo9JqG08aRNzMWvE87r
/I0lQXdrJhviM2UY/YZSMnU90+qkcEJuQ5YfL3P+Ys8Gf2pw6kN63XgOs6g4niJGEU3dA7vJ7ARD
PjfcPc/KAIRfogprrpFHYk9CK9bYK9x89EadKR7sHYLoNlzXeQ96yquxTe3Q8xGWYgAryrYVXf+X
enLwnrdWzmjPgyWGJcmwHRguleIzPEfsEQczDFPOs5L0ihUgnMkniD0DKhWmRWYdKJqDFxoNkE2w
dll66yIo/ObK3GBeOoISTTrye7dOmhOq7SLr+tKSeD7fRvNM4WwYhdmAihplDbjD7219aiE44XTx
OsoJw21KhqTzkIfnGV8WYjKhRvukM4zvyI+q8hTSYs83JnCOe2D1DG1zwu9OPP3EXxtRyL6dBmP3
DW5UAdmLECWaQHWhK1Ja/CpHOlrGxrqIaQ+u44EqfK2zOueqqeZoYWme0ykRFnVvQZA4Uvyef/oY
aRJMAaIyzATR3FcXtzO1u1boD3E01SkYZisZh2QlxrRWa6PxmOf72KnPYwTnY2N6WfTmqRYvlJZ9
+qxa3HUrsLRw89qEqeY6aRKbzODaeAu5aU9oI6TGqpRmP7AhFfiaa49G3Qhrm/msnOebKFqCkZDg
0ofmsuJ93KUQs1EEtIDGpeHeTgMV4KbAAvm5px1hrz0qp/uuGuHwlsqrQxrrjl2tJeNWUEkceG6H
sABZzuzyE8sYXcyYjCUHwXACEVczml0czY3zKERDDFPL/Nfj096NHLHdsrh1AMHTuMq8paQh8R1q
gmsu8eylsZjvqxCkdOgTDz703YQ+DF7cyu6yGs+4mN9Macs75aTOay0zxjVQwyh+fHqsl1RPldiG
YfGFjqY6pmM/zc9D5MkvI0CB74oeaLGSGNXPQW/25qbKMvvenGDTXoqqNmgd9rxcxFRU8s0Qeeps
Gk/jnerhurzJfC6NW3jhoD9SCzXUQSSB+8PLEzdfG07e7jIUUoig9FBShs12fO1OMY36lk+DzwHS
IGSgj/u0/uy2DhA7EyRzzlQ0nccVPCEm53katCNOyw6Md60NU12mNGAbD1uucRXIAB92TmqOfWZw
ojTcdDAEmyotGt5VAemFOr6S114qhYlCRVHeoSqmyGh0F/+weYUxO3JYbDeoZLpqh67LI4sdRAjP
GDh1v8pDMXgbkc3mIeH4PawrMDbVtSSnC09BEeOGTJR9jqD3jbvZj+zbMrfMH76Vdj4f1BkAtR22
5bUUQvMl0JP+IfM0fYIixuc9oav/je2sR01hYGFYdWIc9baT2iqQG3RJ8wi4SpTw6WXofGugA9Zn
vXSgf8RxYsZvINPjFCByRAhoJ0oI9Fnux18Zj+ZkZIHOm/ALUgGvFOFjNgXtNF8vPZpuk/djcl0j
fkqQmZpl/GT3bkR10EZkUBGJFNpvqAsGWG705/Qz/0YY2dB5OOYEpaLryWBkgPIwFshyytIjvSgG
mbIrYu1JvK1ZN+dr2OezOPB70AscZOWVx9yHS7QFiU5LP5chRw0AZk3tEH/h859VKwhn3BpNxAtB
f4/5G1ObqF9Lk949MoXAfa4Wwvmr78WpPrcpHBy0FgqMXYLOZyUlqazrIq/8GOwY6quH1i66UxsM
Kt2kXgH/Y656FFVmbyThgbGfTDemcuf0oFln6Y0fTwYZUh7YcGp2Tb9Dms4QrGbiMTKK/iIydrVD
HcpJLbGXQLqZ/nRFy5dWWgBZgoLvM5ErWh8GPzSbT4NZlfaFCgcfFrZdK39LtJDlVd6A7rg2smmM
4us5i0smoFZako/Ayaz09EaGxIZujDSr7K3Hmd07Y6blmhHqlcXZCD1yDpkjzGWwGQIwUNdWT2RH
Q6lE7Mehck3D3IwwOkFdOxR+AHlUVIBrWqVy4LuHAzhNxHroRqBsVBEG6ZWb1OWRvUWiTrqrijS8
tloRSQesIIRs8UYtMjS7ZpLJKwZnfAZ9BY7/MLFAHvMBqcimYwRFx96Ymi+mLsLs1kIZo7YjYp38
BJcFokhWjiPdfxdQyd1cjs34EseW2V/PhV32B/R+WbwtRh2gNJ3ikkh1cHDyhUQb50fLKs7XtYNb
eANrKFuGkgOR2TzXlhmPyX7Y8LEy6uy+4lVMwC/ERMtP2pHybLJpP7N8p2YfMGT5nrl5HJyAuUBh
Cee2oPWbceA7BolLVgW/o+vxSiGpWSejEGRBCE6ZX/Ip9MRGO5hj4GywA+Fk1SZDfyOv2D/igXVy
I8D9JZxqg+4ZIRvCNydJGYcLlLbhIbBzj7aswdNl70jy/qvs8wRGfK4rFy1F5BZLo6MYrgqm3l64
xtmm2oO2K2lQAQ9xoe5QpeS0JbRwCB4riEYkCUyY9HcKbjCtDHBE5Ne3qGDNIpVISDNUXdUmMdF4
7YQa1EsUO0gUkhwxwI60nUnQiHar4UpmfjHv3LBU5a6jVZJfhRZzkUMg+HU2VZ5CDPOMNBk31jS3
Pg26PonTVTjNfrv15Wz0e9VhGDghK8R4H+lOlvjw5gKBkN0zuuzCZvT3AQkxzitYOSoYzj9zc7Bn
qDgnxNmFvSG1gVQLaCc63DJf8vQWtWNObTTT8SQVhIP6pTc711lnNIdMhF5d017DbEAXyaM2k9Nk
j5jSaySyfGbweY4PvA2p9Wja0zKgzIzGpNjQxl1gV5V7tozAFJeh0TU+VI/N7FiDG7FWLju6EdFn
wgklT2g24LzS0Modsv/cJqxPJafThVBCRNNdRR5DzEnOoQdU2lCLnttW06dH/x6SlJIwJbxNq6Bs
PzXEd1hn305mzIt+NVVECpYi9r7FjWZGtEoiGuILFzunTW2PgqSXcCyK4q4dS6t/7kNH2QX2D2Gg
y9GB6og7EGnavrq0FSnyGNp7zhpXbEbenKbIYfWPlqVeRlQnLkVgVQbtBkpN1T+y/s0hBkma+fCz
U5948RuBeyHbD3OGIMiI+hkKEWnMybDxlxTyY5JWeXg1Zwo1x1yBn0US2bjetzL2yvhZwdYyjr3L
OexOd82MfKUO0si66NHqRxQiRK28ll1KFgU5cp63IexA1ZjwhxSVPDVsyAw4SxPdzacydMOULJQy
bAv7MvjZoD2U8UbQbArNjGRfidzIFop/U54ZWcr42VXIaE4xYOD5MgKJI14v90meYuuzz4RfErVI
FJN/jN2COY9LkxQRop8kzjr2KnXgAMzgELTsjBKkQayIqwG14MrkVPSWdRW6wSHlZLzy6f2e/F5w
CO4G/g/gFRywDHWgNAwVCiaJNCDYd1MUimkfjFSr1YOfxLSejkmfFLLAaJ/YefPFM+OSNzKFEhPN
Jw+sGugwOTT93WCavU0vSeaZ6j4N9FocRkR5mlTzW94C8ARK60jX7K7EhOefDJCpo03GBiYFcGkg
YCSrDJkdgaoLwPlm2yGfXYSgVRX4lLFRLdEDtK0X1nw9beaBC/CpgcqZJVE+t5tyIo593kfdEPrx
djSd1r0PgoAMkxUjTs9pjwjE5HSbObbJVjFwbf6D48bBeGgYrOhNqOqQvmhW5M1qHFtv35VO8qkm
5JBvJTy9u9HR+Y8YV0y/kskov7OtDYKStPaeFYEvn31Euv2qQlb8mPQATibT0s0ht430s9XU8rkw
pP8StSCfMMTkbVLumojSYDV0UFS3OIksXCwx1CVdMN3+6S79f/Lh/3/N2Hn7b+EG1mL6+u9+/AfE
nNH/OZFU/OWfUJ33f+qnIR9n1784aymQDawDZqP8+34mHAC0/5drSmzp5rshfnGl/9uQT4yBC4fd
5QROPIAjYeX8jyHfcf7FSByrt6J3i78KJPz/hC/c/vRhEfkM1ij8Xv77r/+Jsf8IdMLXbCpsdQxY
cCyyL3zwncrUckNtGOFtYrQcsVkr60GyRhdpzw1w3vIwhWThNB6i+DgcIXsYVZcdcmPuCNDKqIFF
JrxVkDbjdQUXYtmC0O1T60R7wzapSf5xe//TBS8X9PP3es+RXi4YeyW2VVzTGFitDwbLBsum8rsm
hB/CruWEtCEmO+13WQOZ0u1zGhSC82Xh+6hbOQnvgWMZpz9fxAcT3WIGJxOaO8YfPL53D9w/THSI
FaNOqCy7NRJXXAKt7C/5YNXEnUMXZq6V4s2qu+gvbsR3N/OvvzoPiEk5v/nyJ8tK+qd3D4pdW4d4
WG95zWP30o2qeJW5a9/Mdhnvgdaps2ak8hinOZ0xEx0PQ5CKPXsVqSCNd/lUeHd2h9B3NaYE/tiq
sf5iD/3AI+DO2L5peYuFWeAE9D88nTxwELNURXbb+XNxHjl5st+0bYPEYVjOGrWyjtDd5I0zLDFz
f34s78/+ww3ykQksxkPeKGgXv96g1mwSR/ltcRvFzU3CUOGRYiC56aE0XBNsFV+5boaiSqM2WkfC
ao5tDcncz2JY+TPwpz9fzm+rhHAIBe9I4uxf7suHexG6tFhTf7QufjXKkyji6nUIKt4tEiqoopXd
PDihlH9Zm9ZvL8jyYz3oosJ0EYp8XCV+jzKgMagSwsIPv9p9Sm5kzwHVtJmYGLYe74B3y1PjV+rO
gdFyjN6Xy59/9/94FWg+38MxBLbWDzZQOuxATzkaXVKCBlEGOV677g032mLtQiXRl1/NWgdfnGJC
47P870Xftfu/XMTyQvyyHhYzLcEPijgYmtfiw0UQqOxXsiP0QYBvbvCbO+ObFr1F8g9c5V1khPIL
uWHtU+mTUcyQxVm4pdV8Do2yCK/JOiEOux/m7sn8+6vyH24RjQzSapgdoHpziar55XWWRsKgqu+8
C6V7eXSnUt94UFBfLWuI94WHitDrfaw0WnSnDAT+VWnBAv7zLXpfDb/eIg+uC7wYb3lt4ML8ehFR
0sF/QBx/O9F+37uMZp8s6E/H0TDUXVswJUI112GOBQWMRBGNG87ZgcMeH+Hylnavla+MhHMZCYLZ
p1mIB8KgJuqUqKXV1Qt5MtpOnooSKm8wWupuEjWSEF+4OyT9j/WE+mLllCR0L3bGQwCVajQtJDo9
HWbgFGGRfyrg8zKaXx6UaWpQbHjmTthCwJV1dX8fab98DYgFI9cDQneG4nImwAC72YHzxXzxw2J8
+/Nt+4A58BxgOOybriKGi3Vlfnh0+eCmYDu65BZFlXuWhZkeIirPl4iTLZLuFFxSGVk7DT2K01tb
/IVI8Z9+PMlINquaRpyUH0zcoZ9ph/5YfNuSS3dl1la6wQQiT6zS5oAoG1UEM8V65wn1VqWOffvn
3/6dLPDrovFNE1uOg5EbDsCSv/TPjWgeAsJSRpoaKBxZFUT5gZP35bLdSD2+MYqqXt8X9TSb1k1D
t+WH1XiwjlFmAeovhavuIKfX+5IwV9L4soppRIWi7mZwNS/qzFgDNFwQoXlluFUfYfVbNx2jxn3Y
x/xfVtkP2I4C3hkaXX7zEBj0c3Xf0l7z+syzNp70I+I1UMbbdCQK6yYpKYcROU/4cgqOY+Bvm8G6
QZMDwrlAY/0kyWG6MSx/fEvnXp6iOsxfsG7VT52vgyvXGGeSUJad1W1MdVfabfWKOI5//5/v7n96
uJ7NPYLpYNFe+7CJDRLnwdjI9NagxiKij2/cbWU5IV282DpYgZ6/FiaFfe7M0daYQ/GXxbUsnl8f
Ll8kYqgWtpDL4eVDRZjbOZWgDNpLOIbV60wAPW/U8oWK+756BVH+1x1r+cZ8+InLJ5ASdGF28Cv/
upw6+jQ0IuR4ocDk9qbR4pjAhraOrdZel0YBmzuO9TpGM4DIy4MbZ0E8SqLp5zHmv1fDv28Yy04t
BCxNBSTBX7b0fxR2QT15oYEZ9xKZUXjuvNbfAS8112jhYZc10oyvs6QFeIYi49wVrKZVHPsukmnF
SdEYmMAnw4sXh3/hKvxWVjnU+q7E+kzpz+P58MKhWQ8rqk7zogjS3YMbX3poTrRF9Oe+WmXlrzBe
WDg9CLT782r8vejkR4NR8Sg44YzaH3cpgCKAj0UnMOZU6qmCA4zBajHxNjT6kUvX1o1oBwVIzyFZ
IMA0RZeAPimeJgX33aw2czGOBwjDRIiECrLvny/w99eFJcOHyFqQpMsb8+sjq83Wh+5li4vpjN1T
3zHULuq+/9xZUXOOZNyhOU5RfRcs+M2sM/frn3/+70WnA/RliW2zBJfBWe7XCzBdwlEXycUlKH3j
uZ0RJMde224sGwBS2XTxXtVWfB02NH1XNV2dT0z5Ewcdsz8Sn9KYf9vS+Xkf3qZfrufDjt57dU4D
KRIXJHMvYRRfWX7y4y+/8wdgCfsfvzP/zSkM/c1vi8KzhqTxQs++KJKczLUHBXIX8DU+FvhZz32Y
heckVQZjkrJ6hZ4uD6Ee6qMayDmPItyGa0tY3beyiNutRfzNXxbt768Lk9HlFAIXB86R9eETGo54
swW25dtwCuyzSEWHRSvOIVLMvMKkjaNhhlhcCO8qn1LnLxX47x/QhcjmSWkTOuaD0vx1QbjMIzVI
kPq2GRf6fha53ZOXeeaNapfRA6lC0V8eub38Qr88cyEkZb+nliMX5dyH70OU2nYGOja5k6RrrHs6
bc6KFpBDIm+J1nf5jHIghevQW6QhKxKrslp2t03RQ0xAjPeqCz/f2o0iqQn0xkossRYgnMrrzlfq
jtpvOo1BBa8k1p/ej41p2ZuPf15V3sdVRbafUpynXWlRjf5WiyrihCvZz/0lbOPq7Dd2fZKihmrb
Cqy3GdtQaKVnnEmYl6dckyiR1k+NpdmlkNuQ/kyleXRjDM9tbCBeKQPyIIbRvR1nP78uk+IlSRuK
gMFK9WcTnyOCTaqN0PHqR7R+4/fUt+bb9wqAUWpJ/Eys75FZmN/8LKh3uenW0ybF5Po517b9nPZq
OKa4P04FmouD6TVcoVc7dPBr42ClabCrR1jwOcj/hXvuXwKikRmWj+6mQ2m0HVwDX0QU+/m+JClp
5/lz/EV5k+CIOGe07eGsMpVH5nUqEnO89VSCP15Xnwy+cmdoF6BAZN8/LPppQqovttAJs1jtY6Ep
mNCQrnzXhkRGubmWJ6/rrH6fwr53NyqKbzACpT/QFhRPSjgAE7rKTq/DaSif7ILGcYIK6Nz1iX7z
Itt6xXqtjp4gRxUdcEMhJ+34L6v443sjMJEoi64B51fL8j9y1qQPOCOxGpMAKUkhNvUcFuRSuQkw
HfBUprc/r7ePy235iLGhmZzCOB+aH18aEtK0P7gJeQ220z01Y1PvZ8FcjXb3pJztn3/YO6Dwl1eU
n0b/j1XNHyQgLVfzj9LCkN1kF7R0L7McqKhiMrY+9b4Tnby8nd5yDllrF1E5yXRGmB44dA5bodrh
TB39RJoUxGUJbGdHSlyxidyWCDsrbLLjjBEZgHyeHRC/DcVfNtelz/jrh4WvymIIQsPM1+W3M6oG
YjBKu7UudV8hsUt6o1k3VO5noB1cUuG7pJlV8HdOCofxoxLim7+UxH1vOT+6EVs9s0xzA2SIpAqm
E48DL+nTX27tb18/LtJm8dC9JBSWq/311mpPW/S3uMi2Rme5HiFX3BQqLXbCyvp9mMHGnn0/AI+U
WTfMlcZHOuEbwvLatRzi7/RvhvZ/c+P4nlE+w0fnFi439h+Pm5+phVFbEDM0LZ62tbonFIZ8QeNS
PSTUaSf8l1h3SABZK8yen4duoPY1Bg/vauI8GF3vnJOy41gyeuObiKL/1W177z87wuYVNz9sGnIy
HbtGkEUjcbRuaiTYtzIJnv2xmk592wIoSarsoNq8PJm+eV81FfWedr0jx/PuYoTR9V+e4++dKxra
Fr3zpSmOoPzDPVN9g3kLRfqFg290Kku2H0t74i2NhXWjgrE8V1N2o8cMlpiUtG5a8TcY53sl/etr
yjUINh9onLAD6a7/8tyIkKg6CgPzMlH3OtvJNTnlLesmxGuA0iaPKTKzNEUCQkTXjSBI5GEq6vI7
hsp3yZ+sXokx5FTcjk33lDp9eyRBw74jYUue5HJ6AhBTHhvLbZ/yYiyPCIyJy5EzVqidwkVvU1/H
7FKe4sz13qdVDAz/dsrktv7+/aPfQ5PUBWzp8gZ9KFxRVdaQ4MZ/L1EsVVTyqor3oFjU3aywYTQM
lTZlWH9JepXds6kAg2EuceoNCpkSrw6OBXs+N4X9AKdSMG8z6lXpYyDIpGTm1Yrxe9OOzk3ZyZfG
GThUT5qY9TZXt7HRIjxV7rBGJbgIUZcO3TQ5zqXWI0FeAxwRvhlxPewZvQk6l9N8P7NiN11kZzAF
NLhva2nmTamko41HhcE0zr8bErK2NcFap4Egm6u+9eqVD85nm5pj8VLnIcdpLyq2+FbKI+6J9E6i
wKBPabG2Ujf/1hEGfc9ntzwaPKqjq2Lrykcn+zj7Vf9Do/XfVhpWRz7Y4TWw8X5P+BFo4ckoP6nB
ML5W+UKniZaqy+GvOTDZS51RlXitFSLyfRLhzw0yb9pzZGCpcCjw7oaxKI8ec4W7mvnnop3eNToN
rkSons3YuJubSOxhSIGRN0i/fCuB057f67ZBd+ySVuVdOehirmDjxXtJQ3NCTQETuFNXsx0RSqbt
em8Hw3TSo50dwS+pu6QfRnSGoFQKFaU3S1zrPi9QlaTkxp9qB13vFAvj2SvG7wyafdKebJACxhxE
xybwbGxC+Zc87f0rjgTGru9SRuCJFV08H7dWjkkDRkwfzwfE3rdWxuTcrfQ5Tg3sX5ilyqNcPmw4
9of7POmW3grYGwbn8Ihw303rJiJrh5k7f5Mws+JMo0g+4Fa/CgpoHQ3sNMhoYxyemsnPfn4q3Wqy
1+9Nx6bT1BEFb3CU1BIrolveAsY3945MeeVqvBZ3NDRx3/nL2SWObGRZS8uy7mtuw/tDc2puZEAh
8TVBWXxNM0DtC+LYVmTOEc/Ck6sP8witfWxP6E/Lz04wXGeDpU48026NCitY8311KWIlqlxMc5vM
XIS/Yu4eEQ2BBqzR5MSy9a4aLG9rnBPoeOya+AlKt/T0PjwIaxc9S1VrWmgI5h453VTX1pz2Ry08
4wo/ZLZViHNuYpv02ZlW5NexrIHs+bRy8Qbg8Z+KGGCFpXczPv+NGsJuby95U6uO3L8tIkX/GhvM
/TB4+lz49XRoRpFuYmPCycZKZioeDnCURGS9+oOH18JEOb7p8wo5TUeuDj4yciOVozjazrERbQBj
YNaocPm3dTz9UKNxNABvH83U906RCwdA1K5YR2P+CVG8zaeUAO8wS++7SakvYx+9BC0+cpRq+T4s
MnWb1YRBVE0xHt6/ihGv2RNTgx1dfC4sBvE1Ikdf8zJ+0Xycb2pQu8z0h8+IsW0Xe1M5vDXYJ458
+0uytE3eSSMaGgfMn/NllGP7RNXFQlvaez87yVOdsQhNJItHNJ7RF2JsaWgnKWZAlTArGJS3t+oI
mX1A/T4DujoHQS32LlU4oRGkbPpzOO/gaQVQTMz2NhnJFplBpFyMvAuPgyoqMskKjJFAbHFBFsZc
rjwUkuFKCT1vLSeH7td49bOXmMENYsGInoHi84KTdtqqbr4PbL/Gt+NWr1VU8yHsJrriS2hfv9Wj
u0AYJLtM2yT1a1Q7/M7vB/X3uwdU273VfXMFszx/A5dX4gWTUbLHlQMnhOPHtUFi3BvwePniSLBz
eTiV15MRexcXROGD3dfzVTvaEi1c6xzRso9HS2CPUQFMFk1O567EHUB4rpGu8iCpUNkR+ucmWfek
PNStRYYueq3JNvt5BJ0nu3si0Q3Utogz+wABhJFlUigK0EleseXYn1zMDVTOJUFa5jWyOyhWRYDc
tzLw5NkxYc59mZ4dlOVX+YxTO61nkj48wg7jcOanzbNVfRJY6qAWaFS1plfamxZ52tmd/Je8E9X3
qgsYBanKzlcFmbevpRvfF6M9740x3wVJNJw8YFgHwr9gsWTau+4ckDogUeUBy8O4tkm6hpqBHjSu
uofZHvGeN57c2lbuXedRfuu6Y3JCxCzvvGU4iGudJ/feYG0TdGZrBnhkSfK5HfPhAaQzZ1ntb5kh
6u+xr/Q1kqTyZ8crWYqjBGrdHgUrinQe1T4bHPpLTmiM60ih8/FDzEFAZ8wzHZhs06d+ux/M0ljj
pQrZ24zoxfOqs2vIZDeGRMyY2CXwNZUmasZo2ntdPb8VjOk2NAZCtUl0AzOHcLP2yUiW0XOPj31T
BdY3YU7tsyCpLqQ/aIKPIZx4jX6dzlBLSi0h6f06gqKCpgrrwUwo/DV2sm2ucR01viCIeeodjFop
eF869ft6MEGp5eP30p2ma8t3vKuUicjWqTkiZkrED3ZqukTsQIaf7SHYwY4P7jM8sCdbdeUlK2Y6
TAJBFG8Vbz2CQPOJFkF2mRodMpzGqv4Zy377+N6pey/3akAfdzX2g+86WHJRCmwARZsiyTVcFyOG
CFa4lKwba+RyVnaC0lSg07so5s9ADRFVE9s2f8rAMV7pqmi3hbSbm5JP856qujwqsxBrbNbeostr
wmNfU2pubKel4/B/qTuzHceRLNv+SqHfGc15AG6/aB5cksvn8BfCR840zjTy6++iIqs7Y8jILqCB
RgP1EBXhKZco0uzYOXuvzQP+6BP3OmNo5x26yw5Jxte2Zmy2LQys6jTAdQ8xKklmaHkgX64NQWhf
ZBT9Ke6mZ1mnaAtKYdygmHbOEKJpFltiSUsDi2+ScqVa16VDG3MCMXjMXO92MHp73xY4vCmDtHtV
sbcEc+EfoLsB7VJEeBOjLnbPoCOnqnhSD/SBbT+rqVT4+EnoniWQ437mpSr8NMoKZr7VZNApBa6G
ecMxokKSMPI3PY6ct0sdmY9d8RX/Kv8k/RELTWS77U1c87ejr1IpA0t7Cmqiol0yLImBtkdzRwMh
3EWxZr95umyOlZeQQOPW7rhNMWXto1roLVLUunw1zZJflzIanLRr/V1Ti/YuKFzlhDzPRrxMxA/c
qjHfisuEUUcbXCw6Q+f9aJ2Nm8FM6NEsh1Iq7THGFDKHgylv+jw6ob5Hqtd1/DoC0JzulvlG/Y6W
untqGNRcCbo67gJWE40XVWI5uDQZwFXp73ntK08qVa+YqaVRn422KD9EpTMIrcMw3WIK5TioO307
C7u6ieb2FPyaNzpIYGu8InhTfmXlAVrQ2Rb9VMMVh3J0K7SHhfpMlieQiDwLe+I59Xs8+ubNmBbX
Q2zdOykcwMGQ7pZ1FD8lEckzJMcKVVfOUwaRTBAkO9MpNJZAK+EAmH6dz6lXAmVuk8oI35DspsyH
amc4xY3lq8mWsQGWvhoRbarY1tfQKforjXzJVYhze4UA2N6PItyZUx6PqkfRk+uEL+g3qNxCIvxO
gyOMua6XcOkmXGCCxWEN2xy9YTR0Dn47o3qTbpHLmRnY2NObXKleizrGdgw81j/mFimpi0Ya5jv3
nu9tJe8vPogwgUBgi0FunMwIntAQW8cgDIvP3CvsfoViNHwsM8+MH/E0TDsAjTfEx9Konlwg08pV
gpEQGB3SxJIIrkx5DqPOWRRajTpfSiLF69QljQ8EZuAEJ4SmuwFwy053e3nsbS1e6XFaHmJf/Sgx
G0NWw+RwBnbN5s0+kLywIhrQSCLiieGUsZgt7dbSrwY3I/GvLzx8Tx21/Dy167DeJXluPsDMhZcU
ea08dWg322sf7y5ZPEg+ymRtQvN8gC2S83qupOnsoKTCAjxG696hD5yWHC46IlbnRMObDKtSTgAj
Xl8Lfzezz2/1Q2qXtYuxxPZPBbCX02VMemkRloqfLRm8igndZu0BdVJFZz4YgbmedTw6OvFP8Lim
H4tVLRoWogTFCgKAM5ARagiRLrVHMQ1FYtxd68uPkhPtnNNp5BrQrJ2iqjPYHBX+xtA2mmtcaJBX
1Ew7smky/LLpiWRZVH6N4qp/Yz3vcbxylGMb5jf606kZOBVFgSu8R1U0IHrx+DByyI20+NomA0HW
nozszzbq8YNcask0nw4EedDGe8MW1t62WyDCpUTulmeReGimA2+Q9bQFkUCgZIhc1jpz0Dine5FD
l7+VLh+9nVpPDUA8cqEKG9xXj/+iWVKjJA5WCnk2/bQ+gcVo7tHumyvbC3gMQx9X1LSkiqLmBZWg
uKySJletn0brIzZaMQu8xN2N2ait1KSIjiVwPX9Gr4K2nKaEUwOHTw7UzJyBoixXtTfKzZCFn23n
GqS3yWHLdnDdo9Ced4AMt1no+RtWB+c+wHswD6OWTYqPOKPcDTYK/IjdRE0CckRtRSpycFuLTD/w
zGIC98hwnMdmo92Ipm3u+dq5flSb5Mmh8102yYgFBKD6OTP9kbgRXMG7AsNI31rlIWvq9FjmCn8I
0pdLJ0SDjbsVtdphP0v8hTdyinC1JHj3FHc8EPyq4ZeF8/OKPZyLAyLGp48/XRxsf9xied1d04o0
9lIx0hUsW0S60xVNe6u+16RG58pJ7E3Gjs7pBLwIPSjrBvn25vLVjrEKqmfCpaXL3ORsD90pe3Uo
vG8JWRDLqM8elTTkuNoFBMz1sQY4Wovtuwwt/Zbznw7nXaX5kUCdFcgij3GogjCjQrgFpcdmyzrI
/RH4kb6SCacG+IwRx23u4DhBgxUkdFOdIQJSddkovu2oE6FwXjL43ZZTxwJsjNzSqMU934t7IuRf
HRj5p7gcm5AdEIu3S1LKvO/09qqvfdhcjPDOLejCN8/03Zs6LMGs29MFM0tP+YAuiuA+7RGT4FtA
m8OJrzgGg98soaaFA4CzyHizIl3dkENPRrU3Dc+KrJSvmtMm9LUI/IJP5qcrwo2RzgdY+s0whbij
OOmyJzf5NFYxAbOqEj1fGjRBqvCw+EMxmaVLZ3j4pttxbJxyfpca97SxHjGZZRHWDyt5VurEXdQA
TYZvCpc0cPN38pb968vtXgaefxbUFlDnpqc7SRNvTjfEOJMwewf6HeWWLfxgoWulDXNNoSFgB3RL
yl5hNTIimnClrUTc4IanHL4tRwQBzSbTLi2uom6cGRHEuLVThEf2JPNbwx6t5tIX6qoBYUEHJK/O
ESQvcgiVHsg4kyq65CPH7gy0HUb6qgqExX9RUuyoCW2+JoRqMdMxwDxLv+7m1LXh6bK6mQzzN7pl
3UZV5B67mpJvdekSXo5IdDpw+0ZOql37RmHdV1M5eTnesR/RLETLxaEU2cbZBZpYwOOO/SuhJmRX
MAi/Hy8LcaXyoXM/3EOgUmHISUQ2LcPonanIDrBQUxylDu9NyoS/GstdKcru1apsf2lEpXqtwjJc
EdqSfLUwaW9hLSwr27KONMeUG9AaHF6mTh+mqf6t0fLYmXGvZYfeKqqvqQk7SUNpNk+rVt5chIie
bzV7O4Pi1sls1ZeWuW3svD7lF3nO1Nq6NCRRf4nH1Azlzq4DwUFsUOZV4WORE1OLqO5EfZPUcX5M
kXWcO68L1oz4umOLWAEsw7SwFo71Am+f5Jtp4wuDsD2GkCFmI6iNTyYHKm2RTpupmIBWlqFSNnY+
i1HaU0HLTM2u1TIVm6wZQlrghvfmjAM9G7SlXe60r9h22q01iKNmYHB02iYD1ahihFM0d6WQJnB2
Youbziqpyjt3KIgBN63wSIgBshpZc4s0eLnmtZmw8DcwQJd45q1hQfMLHGLipe27ZsawRdsh5tO0
Mu7f4BxY++Siervs87Ds2aMAanM3OqXKvWY7Kd/DNH8QXuTDSiEVIm+i4FywhK/pHjk0L9Th5nIv
oR7WVsIzaRqILt8ZQPPXOT3YbZsX7sYtrYKQyizeemW/LEhovNKgs9zhA3kZoja8oqChKLPi5Ept
xk1idvprXZjNfTrJADCVmFsVZvuK8I/woHE6mGmpHO4S3ZN3vqliOSS1bI0dxV1bcWPusg5LOmi/
o8Oh+soTiv7O/RR97VB17i93/N8MIH7REUdN5brEFxkWcvgfOuLQlF0xiIZpl9OkdzTP3zH5ih3h
mQlDYyvfVUJ1131WZTdR2D12XccUTlewGEVe7n98E5ACKlDXqd37179/dz+LGtDyuip+gEnR4Pyo
qG1l1VLHJ+NJ5X6dJ4g7ksuU2zRDuIqdSOJ9S3gkOZdF6XtXv//lv1C5IPRTifPCI4YY6MdcIz+1
wGU7Jd6wIMKjN0KD/HrRHNKlUpdalJQHNVQf+hx0EgOMwrg2ChF+JGoqEBxk0er37+fnuSSuBZe+
k+M5vxDJRZXXd62vuCeorxZFaMHcQp2OjKpDVzAxWbx//wt/cQEcYNM28nYDCrPu/KAzotzuYtxe
ygmSYLlM6Skm2DJV713TB/U0FMK8UYTs1uxQ3iGMiF7FR+RQX5ZNtbMj23v4/Ru63IzfT6p4Q4i8
p+kiXhHd/H5SpUcmNUEzKqfRpEfm+KH3hmluXKkV0Q9NXX+mXeetA1z5Wwe3NaVQcB4at/j0zF5M
OmcVIr5dlAtwZ/FS1pW/V3NYPSja3HuTB37T9m30d5Lsn+VahExqqqMZSDycn4b8akdOeUOc26nJ
22Q51kWzUcqQvlEC2K/s/Wdkt801eEJ/IPIk65Z+nitXIPXSOdyc8JB7WE5nqE9Il4GNd12pTbXp
AyfZX/YLN0vd8+8vtDZdyO8vNG8ZSaDqMWMmEfCHkaAwkzwMKftPTgId14Ght+oAh60jLA0rGsrW
vumpruEyWl+lJEE+CfqvhNVxKp4OOvSUMDcOQ/h3j+R0x/30vtgxNAcnDO/uB50RJpXC5ixskjVd
xw9COP46NqP2vnYScO0gB86ZjBdxJSXHetvbOYx5SuAhjYJBerR3sLS1o4FgceEbdv3W4t3AP53m
y7+5fj/LOwkj1VWb94hW2flxFD5pO/tAifRTcpnwXHpg0ZAUXyPK/BnvjOwNnQOcUUFGjuJk0evk
zl7Kxd+/k58XDZcLNT0r3IIGGeXfPzHUXGw6KgPPy0AXQvT47lmAhWnlZkd/kqn//vf96l630YF5
aOSwCk0x6X/WAPR6iUUJ1+GJ+IaYTKP8jXFMvgavaqINc619n3rVtq+KjiEMRcHvf/svlJsu9JLp
7tBVD0H9Dx83IutnTHMeNUlmwRFcEx3twXaPLTTgld90OyYMyZWbmdFcSsRhiVWWZyuEJAEzTXmT
orgjCSk4I4b5uyvzi29CQxnBlzCJSwkj/P7KVJA7LbWv7VOUItq86NMuMicGxsXX2vDrv5GI/OKb
YM1x8OBM+wUa3+9/30Dha6L0s04ee+fGIuSd/TwSt1kqGONkZB0VVWsuU7wSO8sEnvk3X8XPChXa
phqSyWkVwTzww1ehVKTL2QVMwUQhoA+DRLAhuyN/K4ETz7TYWmjDpGBlxPuAsTc/6IN7V2MFncdJ
b2+Cquv+xqf1q5uDN8SwHgzqlAf5wzdAYodaGIVtn+jZ2fdVLAI0ZEYcrAr0LDQybOfTNJknhCAY
OK8pMLaSZq2FeL5nUrchhTVh9NqTcvEmx0nu8Psr9osvjKvEpUbTy6Lx4+ZWmEamYO52TyYpU7wd
wsO2dZtxWp6GtImWyLdLsXxZr6QcGU38/g38wp3D5ooYHcwijxA99e9vmUYK04vC1jq5XTzc1AHs
Sz1O5gII0R4eeLPPgmxcaYb0N5GU6Tqxadv+zX3ziz3eRWfBCmLqpuf+JNFBcC/skUX92rPaHYpm
UoA02aw7rO7XKSFIT67sXWAgtH0YRpqSWPhzYift3hBhEC/SKimXtV6/tAH557LNo/cYe9jJVmin
lP7Yz6LEoUX4+0v3i30JDf+kLeFxQUPzw62VWvjSZYE5pp7WODpWcLt0HQccvBJOJdPYr7X+uU3/
SxbkO5Hxv/83/TdvohgqQpmaixn2v/7ff8+lvP4Qx5fso/7xpb57ZXy2f7y7xUvz8t3/mU5QzXBu
P6rh5qNu02/vAkvu9JP/3X/8x8flVYiY//iPf3t5z6J8EdVNFb01LF/f/u1iiTUpTDAtqDZabEpT
2+IL+WvH8k68h0Vb/e0rfHMvO8YXdEbTacO1UdapNr/6m3vZ0b5wGEEr9Uea+GQC+sO9rDtfODvp
3LCuxR8umnxGK034H/+mW1/g7tN4tvDvWsRRaf+Ke5mVl6fwTzXQTx/9Bw2bS9Seg0pHrlK3dM+i
Lwba7LI/pKrsnxIS5shG8SklG3g1h5q0gCMe5foJskCztELfP5iYg9Y5ldRZc3rnoR0Sljpa03vA
B0QNlhqBfrmfB8uwb9QlqZPxp4tQ7Sp2K+0E1Le+LRDNLAGAk1tZyqY/WZVp7PIQWmjrB+ochJG/
TNGNXAEhABkCdoLoMzVvcCxr6ZJmPc0qKyMCLe3hSvdN8KY4ArgnxTfCEzqcSHES9E1MvN1ZMpKt
y6C1e9JF5jH3yuPmOkq9YVgQoYcKs053HTjBjNiKHEI3g5S5bgYvSrbs9bZeeL75AZ6Yo4sRMamo
spltheuIWAkPHalnPideRwxKvFXHljG6V5PHOO1a6Vzpi3VeQR7n3HzWvf5aFK7ctumUdWbeFLVq
XrMqZJuksU2ih0BDwEKzGhU+goX8Xndre45mBl05QrgO1IRPcPkM+5x9xxuKHxJFFVd6wSCxDWvN
nnUsy7OqjeAiybLUtlP8Rp/ZhFwMBs7mGRpd9cGvMR4isamXjUN8l1s6JGeFY3sdS5hdU4TQTjcT
x6MBKdUFBBXzBrpiTeRYxZCbrITbsM5yKuG6OTfQoCAtxe3ZrQY4S42BFMOHFvaGQwFQDWHT2oLB
uP0JXDA6YKdf2qnKJDsAVUMr0Ytp9AGuKgJ3WabjLWrddqF3B7savobpnV+AY1WccE4O4cJ2n0SW
bSNo9Lrr8Ws1de2HzMZzWz9JiRAkOw3daeh3GdQpUO5+i5Y8eSjrsYSfJ0FF5h9Z+Jj3OKJkl6yT
FiBgRtyaFd0iHkGBoB0c0cDYNusnow02OOXQeaabwfG0dRNV5zZmtEQiID5yD1MdUEK9Ztweq3dx
BjAiK1uMHU4q9U+/oSIhJCdCUVYZ9qrqfGNn2RmKDiF3Fj31V0xS1qM2yGru2DT1Z3rpQ4shXMXe
+Ta6kplIGKDIdKyfm4F4UC3KlJ2bkegCGGfs9w7kFy52FF93Dp29WTeG5bpKoU2FETlGKv67nlSI
vTc6zaNvDumVOtREy7Dd2YepO0MrAhBeQLTqjd8YylkGXlHNYr1YNmHGjKaesFbhyG2m5TSLwYFx
Z5Y5lkQJsQbWXAeusRZxvAiybcGtlBnWTRDQWFQg2s3U8MniEcntJcqrm3oYZxUDnZjAPLjws96b
h6Ql1u5d7sThA7nEMpsPHGs4WghKOoVRzMLx2gjIJCeyzqOpTFox6Nh8aHuXMIhSkLIaoyBllDWw
PrR9mhz01Boh+Oa6ftOHkn45POpr6ctywQTSeqWJbN2H5NsendY0zIUFW/2KvvzCGqJla0vCcGzr
CE62jhn40Cqa5qfIshg/z6IqJpgt83akPjpIHAwpnqGYehsFikJMipOWz5XWgTmrk8EgI8OCbDZo
81KqwLc61gfJ5GmFc48MMVwjwaqVOcDCXq/NrXTD4RrAjO+Rn+WpCwNBKNBKniI8JVaYgOwWVfyU
wCH4lG4XxbNaS5PPYkySK/JR1KvCitxHafJN0SBUnFVAoQorvW6aFYFC0Utj5vEasq19iLPMWjaM
dpkdB8B56F4391OO2Q4W4/TMhp2xiappFsPT5e5IXGXt8zuTssh3nCV5sv1DWqHLLrtg/IREJR67
wWR2hUSCEJKqyaAkdeV0hg4HRp+M9US7V5q0P8YOjrdZ1xuMPykG6Bbz2ta617NAm6VoYyASDWm7
j8wqWkin6ZkAwCnzYI7egfPRrsq0DZwlmRBw7qiKFkYhx+0I5G7RlaJZB4OMHknqKoeZpjVGs8ps
er9VYSIrcgLgYlXkZ2e+leRRqRo+ECoxpg4awyaiUAeiO5qM3KK4ahT2v9iDkK0gIQOW7a/RjZW3
Tag1b7bmqbc5GzXzfcue23Rq0VYa9U5qIkrmVObWKi8IoU3R0bAjhW74HJobCITLXrDKztSIXjBj
J5h9tQ6pvTFHOMrUoB9Z4TvVjaIaIz44hyy4OS/Q96zctsKUhgpiTgwoeLeIkxjkZbFQE9Duphfr
d72jgGgQCHUWViLrfRLGNa4YXJLoNv1HU9Gse07dyCq5raCrmn6PIJdYhRbwnKoSdTQUJ/Yk9y0w
qqmdDk4Tdu4QlcsoyII9utyeB7caBzJbhkYfmL0WnUtGC+IJhUjaxmIllKZOFiUUgCXueOVDKRz9
qUWRNTMarYGGNjp7uvvWU9PHHNXgHpHuAqEK19FYjcaGe7KfuQxqjQ0Q9HkbVNceqt+dqiSIJYTN
raXS8pp3juzfLaFZxxTYCixL9CTLYsjFCjYiaqY+tNNv56v/6Wr5/1YdTCPYciCycKrlj/BxflcH
719yyuB/HF+Clx+K4V+8zLdi2FW/0MsxmbCCO8eixvjgj1rY+zLxABxwANQ4FMn8yz9rYfsLme6c
VP/46/+qgz3Ng1RDBexMPnrjX6mDmQD8UAdT+XMEAG5icQLwjB+702lt5ZKmeL3GNqZsNd/o5l1q
hVvOd+Ec/S2blZ8PWN5zfU5/DDZe5dwmWrmBhVuTvNDD8RqkPWPLKXlYJuSgIDGK9sNap3TtStC6
IOZB1SYlOXl58DC2414T6Ax7J0SfA6uBfZ4SUN2lLjEzECE/RsCNjLPSaq3DIvbMhjA8HWl5xxLT
QzMLmSUsylQJFoOo65mvUgRJgjmKmjwrogA6CHeOs9UUfTsAYU+NmjmHoV0Feoh4eJT3g4aWZuig
YtdQh/EHgc8lm+TZFsp9kLnBdVeOPMBl/p7ACeIzG85MxNY7j9UqHDpC0gXO4FBtiHnIC+rF/s3I
jFe98j7BZq9IASXerG+3gem96m5zT3YDAZtC3sGtBCw4lc9KFH1GerU3B3T5aaqJhciGjdYjs3X9
Qzc6u6gprkPnzXArB1keSDwQGhlyTDUwjnSPqR3cxF13il+sKYvQOtjNJky1hwzmPWMdNVuS0YIw
Sc+IlqzOhFhuhQFjTlbuWjC1fhis6qXVDbEwck1ewQ29a5sCmWuGhsJvRDcrNe3rYN6S1AqLMU93
fkdqlVcrN6417YwC90I8d/pScixAMEVj3a9mokAhFNewI31p3bSBZCJPeAMlO0/CohlJI6dDQrxW
nNS3HZjSe10VVLaDOh/juHt13MCaE1MgN7qZDftAG6zrdrBv9SqqtqKtjb2OT3UtBgCH5GGDUW3F
c9nIO3vK5YtEugvVyCZtQFnHRvio2PUBnLKFetfzjza5WY99XaZMC9vkxBfRzFUyRTbkqIszpHdj
GcPpA5vL11q2ERsSEJrBBlYSGzJepRFuRqCa8oTCUH/ozdDaeL4+LIDWvKmlH6mz2PSIBfeCcgFr
Lp9bZTNe952iLKHJS1Lki1ttiA5xz7wbTn8OjEJ7VTWDtLM4PGopmRO1Zp45aO71sFB3gY7Wso2L
pZfa+qon0YwcKbZ2XS/WjaIf61i9Iad6L9SC4HWfYA1duyLZtlj1bnDb9tVdGRF/ZqOkITOE8+rM
IPFpX6AuISMBsE/NqDmgd7ch3/feb/ttTQbdAorflY1UYkZQ1mPhBDtDDfBh9IfOF6To5Z9ySlyL
NLEJ7NadF2Aufa+YFyrenBAgIHvjqkzAZ458FcqSUmZeNDKew3b+qmQD8O++KVd9NViAmRuewdEN
50VREfIRoGFn0n8mg9QByuF8VHJ8hCn4DMP9zlSVl7rtVpqTncvY+1rX9ZOQGkGPRQ5DvRzOtSB3
EmWSR8pYchShofCV+hk5jEG8qasxXXPiK2ZiIC5Bl9Da3bpH4G27SyeQS9cnpjnM77y0vANL/8ih
nPTVwiaGTJh3ZWbcDVFOUFoZIfKN7soAsZ1ini2Wmrhxlr6+wEOOKgQ1IO726tbE/rCgygv45Pqm
bo+IDm/tZnwIbW2K2CZhxWyQyOQllEsFnnqpli+oyDYBQerToRV+/TbtvFUoTZre5VavSsQS0Wvq
ig+wlRSD+q1nJDxegtQGI1h1Y7bFhNVTuFbdboizA+asszEFvbYNhyXVa5mIMZwO4GQ6lbLTcsvk
pNTNsyFZ15qYt5LgCqckSMIJ373M3oDL/Or0yc3QEsiRR8QpowwjRbRmBFiIuVFAVw3ScK+23OGu
L4+q1tLhRNWgUcE1rMfQ9ndFh4cj6rw5fNB6VQAbWFQGt4xCSoNrpV8rfHEzUaPZ8xrsxgp5nM41
H+3KAgeuVEANHcW8Lkru44o+MnG1xpWp1Se1ss+hFz7FROaAQHSuNL1+FbU2EOmgIMXxAYNbAZJO
hxwnKPTGzPKtT3tUb+h2PKkxylChfrhhkKwGizKwrt7wf9JoqNTPauxuHWzLwLHWqr0tQrmNckQe
nntdwCkAsmIs3CzSFqbtb/xpJmQ4wWtT64ecOmzZcEQH2XLdMN2bFV5ybeRTmjDLc0uPAHcqKs7q
ZDbJjkC2BwZpJ53chpWfinKBl3EybJEOTNMTZ33nkLXhoeMqvEPj441VY/+6LuJ9mkXIjotha1nq
E4q1fVWmCCahIVObJu9xlR7bqYh2mvJEWIg/Z21RiTfg/jJysm3CcIPaMZ9zOl2yUC2cJGCd6uMb
WZPn6Q3u50gQ9TJz82xNtNwNAFVOpUZkzkRZoI0yDG5ktX91kQrtOkg9OGaADDvumMxpn4QcdVCa
QrPlm3VtBPzyyHbIKFyrk6UHV3rGrGcKrGepaDWb4JOYl9bageWhL6EAkeYCY/o1LZv7xq4+e4Mo
6oobhfxz9nOaBzl5MCQQBzRIeho0c9pgBOIa1oI9eOUa9i038or4snzuInNT1Su/hPmn1TkxYOgC
FxGdZqu2002eJcCnkhSOl/dB2BxdGR38QpkOM6Mlcy1BqQZIFv5nXMgHPfK0DSJqFQWepniLLlOf
EX6TyV6lnn3neoh0EC6dCRiiyFGUeDN0vflICoy+B4N0nUnPvorqfMTS6ylrmF+cwOJhP4D1FpDN
wZHMHaby5JKCHH3oSnZN4mpuLtXr/3RF/5f97/+91vbbX7I3aS7/toY/0Q4X3T/2bf5Sh1H1j3//
zz9G/9jWTIvf/9zmnnrVvNwfWE7TpphnPmrj/J/oGQxn/8BymtaXSeIBjIhxIQNK5hd/FPOm+YWT
BdX81Gd3MAlThv9R0JvGFyg5GmN9+pkA73T9XynoDZM39ufGNhQPGohU8ug7mFti/vp+/AT33NYV
La7urS6+SRrFPJQaVgTbil9R3BbLEI0x6PqyeCU8zlsluSPw9Zj2wdaL4iVR62HZEFqxitzUOg5K
MNIOZlvKDWkfTBN6LmFoDyZu62WV5ES4VE27UUKeyCwLhnVHe3gzGuy5luqb+4Fgxivae9EaobS3
HnVhTube81CP9qrXkhfDyYctXXN+y8irZUhlYF0Te0KiQrkgeARiqKMmq5HY1MVl4J10ZLcqBfpJ
ELzDHIfAXjTCXXBoWjlgelD75s9lTfXqjVF0JLig2hJY8KoNxpkV7IoO1ns2Rq8RRT1d8OyK5PgH
3Ngd4KEM7Mn4tU5BFNdJecu8+4qcj3pmxCjh7WnVpDX3HLpDsOxEgw7eKiizPEdZjqadLJyC0GXf
TT51F/dtLv2d0ygEbbF20QPy5sSN3HI4OcgCxJ0TNaxRnUcMK2vZvK3jV4cNewZwN1q7Ie+/qNT4
riy0dBsBDzu5zeSJbcQ47BE+Dmt76FjLTLyaRhwuAj02QYxMAmGPL6kyfe0KJfkR0smwHmzJvvms
Nvy2Os2f0y4HpdejKVR7rsL0V8JOn/uhus2HYI/5tljqOT+MC5V4+DImj7VT3girpPZDuTfPocGE
Q9IvEOQ5SxIe0mk+cTfNCRVbnRw86XMpiYV20kHu6rSK+O7llCmH8nUhWtksu4pkRDaYchJDVQeV
r0f3gupJghnho1MmVEn8SfYKhM3pPbbps0eY68ILtHSWqeIaT6uKmTGE4JrXxXMRe9YG0CHDlJGj
npFnhH0xqT0O060jjfrgeRa53aJr4Vy37ZVDV4xUmDGn3KydTL9JAT68Mt4uz9HYPuGuW+tR6y5G
z9iIMnotAF3MLCluQ7uRx0Lmz2Tx3fpmnM0ZttzWvNuYCVGO3BNUxaThluGqrpRkGetIwtvkfYhb
kPMmFJ/IJLKX0Ay5ywVOQDMvDNT8CMQzsHxhVdx6A7eCHvJ5Cft714V1BwDhbPkD6bCZSFak1sez
JPG4hEMSHTnsgZomrYFmXGI9tFGcX8W+00r4ugqtvCG91itr00iOzEaQ35I9XXBGCT+tQTt3+Mln
PTzp9VTXW4WtgB5icGPizZgRgpCvI8UcVhxWCB6JZQKUoz8Atn8e7UJdKMS1bggWIvWzwCQ44VGN
jdf0YkH0ZXBFUlkDWsayl00wouXlnpEW36eKM2yVOiisI7PR4DNE8hTpdb4eqegXHiYCnKg1mnho
PnN6axwTNNeaqwkvYBllv0A4Pq7IyUpneVg+NbCi5pwSg0Wh+owjUHy9N8J7o0opd74SffquubYK
4t6nRjfKFaylXWld00R9RfVD/G6emYu0HvO1F3ABWhe/tR7wG0svNxekHD5wJe2l6amA3FRzI9yE
PFmTaKbQ0seZWofvXdQfZJZ8umTTP6QxgjgOsPXcJBkcaRxvDeDYZAFo8nUb6HLrgAifGXr1lLjB
K30+MOaEKisGFvLczuWu9NuEKpofMpOaEtpE4+sOXkSx3LHS5p2+hBevkLElyJ0ZLMytatxuEiMv
Tq5rjGjv/fKpJWtviUkzp/2e438SNkEiUUn93rWHy31jNSHS64Tfk7s8Uh52/7mSVMNG1bjJJOvR
RnEHFcNf5K0ts/1G7/iX6o+/LC6+G8j/5U/975Ugv5uu61MvEfkVhBS2dmvaif96uk7OQcKI/89l
BzSRn1/hj4ai+wUJqze9qEMpgp71n0WI637RDQ0qh3qB2+mTduyfHUX9Cz4D13RpdYI3Qx/zn0WI
rvN6aNyQhFI1mCZSxh9Y4L9lg9sM9/9chEA/gaEGtojxEdcAXtL3RYiOVJ1jXays9aT8dIb+0bMV
vF5BdBwD89Mn0YDuHzLuaswmxka3sqxP0qn3MDqfEtGcScbd6KV87qe8pCB4au0hWjReelu4w4fW
J4e4cenKeLjDYg4HtbkEkHUC9UW+dV3O85DQHZxWR30cX8O83XtRlT32I6NlT9jXpHjNgr6tFop5
o3kYTkn/Id7HwSDB4ShkQfYjj0AXB8t9xanAyPJtQZAQZcZR5ka40fLq0fNr8gDr8l5xtA/H6tcF
8NDcYS+hd7cUQuuWravudW/eOi+N/Oxlfy8sQkf76KYDncBCkJ40i0gixeVzOz5pNZq/aKW3CDk+
L8xIoQFJ3m+QvbVmsyX0YTx2CScRjgWgSZMngZlFbbU3P2ue1VBfePqNzcSmyg9G1W8688UMow/B
nsEjXXAqngqnzNLoZGTI2P4/e2eyJDlydtdXkWnvNAAOx7DQJhCIOeehsmoDy8rKwjzDMT29TjRJ
sVnqZtu/0EImrWjW7M7MCACOb7j3XJsdSDRZ7+h82XzO58p3U1YRUR2Yq8Dnp0J7MrF0ms4W2yot
dzRdUKQGtfMi1ubgdPl+MKkL2dx0xBPazN4GKwvb6QVv2hblSSCFs5nku6GeU2EyiBiPqsMf2GVB
7LIrxUuTt0E3Tzjj8h89K2tu0J1bNi80gIExV1/sWG21Ee0tABi13e5I29gOUbWt/euQbB3etFsH
dgXvDFX+GzIGHYzEkjpcbCrE6KOhx+ZpYCvcsFPJsJYjkgjG1mOQVVdbG47N9v9IL/V/23bEAVqP
G5cAJiBkV0DZn59jF/2RE+v27+eY6f5vP+Ef55j5N8448gwwvLPR+P05xsoExhRNDKA1zpLfNVOo
hEyFQAg9pGJjwcrkn7sROrOr5MgjNuF6KErvv3KKIWj85RTj9AW7RlYAfx8/7tdWypmhaC9uv+xl
S4jlNboJWUe97pkOPSQI1TYVYVJMKsANmQgN0iStdiJtoUvX19ggBd/SQEfHZ3DOBYzqsZSHyKus
k8Dqn/vWS8te3l5lR7r11YfqF8XW1w7swpU2giE4s3EWj7zhh6HcJnZ1wbR62zTFMW/LU9KId8b9
F8UUxY6cr3EERjCWzJiy0gsqO2L0Bv1r7y7ZfJjn6pS7nH89qalp2Yln6D5EzMhb8p3xibev+BCI
9yt4pK3JPsRl8jAZ1UMVpQXhm7ZEHdXaxyVW+L3XdtzqTtT3SrQPTjZ/Nbp8ZaA+fZ8cHJJWslwU
P+0I4+ngphyeKF0uKVAXvzWbfbP03yx6vYxxulzAK/m9uaWnhquZYIQkZOq2BTeytaE/b0oZtUFu
rHlILov73emnMVyaNiQE5ROy+K0ccHPLGmkARIqRaLqepUBen/y+PLdARHoB8sknwqghgUa6xK2a
UVgW5m6iHUEUUDNjZezTrPdpTwilxpuR0IlkbSEDzv832Rq/IWLcYKrMCN1KpQOrg2oDaPnU8yq4
9oLSTGDureolldm+6GS8naf+TrnWXZt5CNXXnGj3wQ/HIfnUmflumvOTHQ/2lhZmDJEnHBuD6iuZ
fUyRnqN4h9ks2myivyvZrKHMimxTp/KpkLN/WqQ6NDF3yeI+eksSSL1L2kCzKJtFfrUb4U53c9iN
A5msuUeE2eqzpXMXKU7uKm+J4MUUFrengfS1bU3fvBEtHk+SZQNyqn7YNTaKhrzFZvXbgzkj6l1V
Fo5JNOEBKLbx2J+lYZTwlb2ncmpuCPXKwIL2h1kYECKN9ZHlQR7YbvRUVgyrU+eeU3jv2SSnVxbe
Ze3sxEgXV6B6YOZOcqQcR2KxnYwBYfUlW9yDKgg2nCfzZOaG3MVL/uariqy2RoZmJkMyq6uDqwQG
okj9GCQSqsSvyWjnyq7XuTbxWh8pEo5mki2Z1Sz/q7w/t7Rc+9xP4LWQP7QM85PKozciM29Tt6fM
tqpQKzu70laCOrcf7aYnM+eFMKgLfKE3h3Va0Exps8vWjEJ93I9RlGFXTbaTXXmBN2o3JN/p0LZl
FMaW973r/Y++KiZmtdWXQsgBCoDR7YF1nRplko9UYEqN4ueJweIuT/1vq/AeBsuZyScWE5Ygoi6G
ar530dogqWJqoH9a8kL+k9i0qfyOEeKxNmonBPXxuUhPb0VjkS+PwWvLlgqmOcqP2kInYpiXPL5K
Ei1nm2NHCcgYfQM0/KOYrOaSlbI5Af8F2bCKn95ghgTC/4hNtBSEiyLP0cbZT3AvIhViQC5uf2N/
1DwydrMenIT4XUP3aNMrp97SqA13VszSGAUvE+DlkWzHu3yiAaqbh8kUZ1MlItA8fJruGGMea7tI
IldMnmxuaB2td5UB2yCOnXazUChIi0py6USwWONZJMvVd5rfDlXshNkcf8lMzMjj7O5N2Vp7OyqP
XtOi4qv7LyPGwg1RTS9VnBIvjiMosgeYOlr+UFnxYo/Gh3JYly56WAOuQrWZvfzF9MmFigsu0LC2
aUD0LojsmOnsNbcpgGqaECPrzwendM4s/2wKR46WIQcvS8yZEyBZkhCce068ji1f4kMhjd9GJgk7
4bgnbPg7o1fdhrhYsvGG9OAu9gIlxoYnz1aN6I1ttahTF0PfJfuJN01iWTtDJztidvZ2C19Lpepb
4zVfhg59NsKlzWhzuWcx3Q1ZFvGTZ7IK4Wiz1qnHqAumWrZnc5XpUcN+AdZU36WDFlv2yo+LYN8X
ma+TySNe2slD1rSX1Ctf0kV8iebB3Ooqu627+pwu3iWviBHX6cVBynSNt95jNkedXUb3s7vcaImR
bHTeWgJQW0MjyUoefT0e20RssUMfEphXuSpvm7Q9WeRYzmQWMn6pU6gJ9R2KS9JUnWQIe0OTTZlB
cJkVXXMRQaVx++/JmJ66Ycaw1FxHH8VpSGrKavGtn6YzS+dgjIXctiYKGcA/9xGi/y06yhAb+8tg
YHB1/U+XqhrDvuKEldFmWr2D7v2vphFv/YbME8MeH7EYbOOBs9smKnYzETQGlJTSOJ3La5Z5RiIa
8cNzPn+VWoFsYZdr5C452KxsUCE/DlhRmJu5Yp+U0Na9IocfUTsbFxcA4wv9U1TkzrX2+uhHSKmg
E25wM+Gxisp9Z7p3mY7fJAx0yBLIHWe/QgIWPdcTs8iRzWiEHD42OA66Sd4R0XtPut4J3xKLgvzS
RXNoO3d5HJ0MrVLeKHAkpCCuzboHFXOak+jU1/YEbJyMI0Lny7IjEFi0r5XtX5gMfvEQrIWgXJjU
eQQdRNNdlLm7xnYaVpqsolo4SlgvQkPWB7SuoTD6QzYr4MCsvSrjhTHkt2YUr/E0nqUpnlhpIjJm
B9Sl/VegY2FrqCSoLe81EayzhylGLVnmN4vUdTANArTdND2bOZANODJnIxme7Mw/sWt9MUk72Q3t
eEo7upkFh0Jd99HWHOVeGWLa/P9y3sanDLSY9g7xv42P8i/K+R9J+l79Mpf4gx/x93redf4mLemB
RfaRVAFiZTDwD6UTuxGFPdqnmjYp9KnN/zmXkObfrgYEDLJYVv7xf/2joicC7Wrygs3rm0wuCCH7
L4wlCA/6paD/7e/2EDvhXJJQY5ia/N5X5zn5vGTS1wDSlAb1COKeFrQaRELgQIdWgeRf1qRIf34z
a0LMhqRUdt8nnbVHNjhlKLrs5jqN31hGf7uiqXwzhPbDmGLsrCfrMU9WNv1F8hUE0M8oSkm2BOq+
EYOV7Nf2qvIuzGpHqOXLnJczW0TbDxB3QoCY9YrQD/KQP6nD6idnxahtk4iZaq60YB/wrzMcgNO9
usaeV94176LEmTemz3nRbyCk+Uxrzfs2IznVcJuDcOS+kRNgvWZENpiKG2vounPsa9CaKrFAKZRj
gIEW+WudpIcWqnWwqjXZF8bwyIfPbvE8pmeoVOo4G+Wh4WFGATzdqy49Effh3w95yyjUTi+t3VKJ
Vix7Uw5hEJ4wqQEXYPVC0JMXx8hu2/uldOz32XAVO1l+FffC41DEqFTzwt1Voh6eCBdmnLOmH814
Rdd1dhIS9MMC2blT82vhNee5VW6AoCxE7fPNSqtvA6hLYM1Rgu3MuZ1j4yMDg8NR7u9zeKS7pJ45
oAALjSAnz7aH7tiBpA4kRoRDz9gmY1Kt+kul7aNg5q/j0uc9WnMjVKhUlwnsY7yFljnfxUL3Yd6i
yvWbhB2L7ohwj/Qbc3czmKV7SJrc3/mljshr75vQzocjNFL32Ec1o+oxPVhe8+atKKpnw/6B6P9H
pBbm6S1B6lNNhHWhByI9+6tb2Qn7pKh3NQFIKBEWiPxMtwJGXhRKY+qiMO6csFvm41DQ6EHA2s4d
Mhg5lnvkDcFctZ8FKUw7FMcXPzX3ec9bOi0ANcYkYe+72HxzLIwUxPQehUIVXLkD8nYoO66ZffU6
aRxF1q9B1600S9MdJv1vRSN2A9KLUa/vs5M9ugMDMY+WsU39J1M406VvgHXpwTnxNtdHJOG3viYq
IAF8mODY23LEH5C5M/2yys+08pwH6PKIplN9qKCDfmktWphsJJC5iaAw1jWFTT1OSPBr8TwJvnUh
UMMLj1aEQKmkMfVpaRFoMCnF+dvf4iqgQp39e09YH3qKJSiO0QyrpUWgbz5WA0qDIplvr+hVAaGV
UenG6pHV8KUTuHDf5TbEv6Y4qXT8QYzOaW5dZO8zcq5MIwCZJHLmrv9m2EjFiGT+sKC7HaemHrZ2
gvdixcVt116QjVaxjdr4s/DcV1hwxxLq0gE2tN7qGJq3KlGntXeOnzx4ispgmrUNA+81mRTdo7vv
WkJ8MTB6sviszeUtLjqELs393K8WSmU4v2yyqv0QZ5+RqLbuDCqkst1tPonvU8oET60ASqok+/Rp
6J4707v3orYMzbF7MgS/KksewDXh2emX+WZIqmVvp+oLFUyAm+GhSnis6CCid5qiY9S0AdGg565v
v/mks0BFfmyW5r0Ypj3t0PUVjjevjNuflP3fqtF8wMlw1T+xdi3zo5LFM8u3YjebFIMiOlUp/orM
pNcsCvCbxvoxpZZ1xmJByzM9pGo6gn9ihUai2V77/j3jTQbBNvtepiCHqqZMi4yx3xpJAW6yNXAj
lUWx8/r0sR7TG8GDelR+ia+G9J05Nx5QZmMGLca7yqKaJlSeXY/x6C/JtnH8rRTz3ijty5qofTPt
hbTDNnJPokWDYvT0YLOvXqz8rWwBUSmLPR9oWXO2n2YrLi91nR6SuUc80n1UsjsBm2cJmSxfewi3
8K9OK3KlTUegPJopZqJJNH/3jPYZA0MXWpRWW3tqvXNBcnmQeYoBT3ZjifRuHSIK+fq6JOq8bJ/Y
/ZdlMsrj0E7HDLTWspCpmbVNCMOq2ntmXzxlnnVohmM0LNHGVFa2i2T+vc+Jm/DEeOuWfraV8xQY
fc5Su22SXctoZSeUVQcC1R4cJ/WEaLTcDGiKQhQ5u8qf/Js+GwHlXfdCcHRMnEcWDEvPY32bjkxY
VcutarO8nPWwwedys0xe9lQs1gUfyodIMQnlFhq3yO/XcCTKYVOret4Ca213uZF+FCp/Vlf5Wmml
wSicHTAGztO5Dyn7q13j1PYGPxqzjdI7rEpE2DNghwiYK9vejQu6LDaKOB7SIPa88kLI+cpJo9p9
NdcnYaAIKpxxNw75XV5LdLZYLgg+2A6Zg5AnjY9NZd1kwuR+MtUQCGPuNkmGGhem87ZxZxWgdICu
HrF4rSoTydQKOIXpYEvP117XATl/yNBxohSjc/BdQulno2HAAP5pMYergaxyt1XXwkgDuOyX2Tum
QIZ9dfaKQ+NG9SmdicV2P+U5Qlt8PUOnXSGzB9NYbqwV1FMrLSQPuOr/HylxP/5U/ONjkv/zAfX9
e44Z9r36/YQaq8o/5T0udapnIcfBWGz42FepIf9ewTrG36gYmSwjvjevOn4K539s1iRafWQ9CPt/
+y+uKv5/jqTl31wEQej+rwgQdDn/tcWa8YteX1A7uyz2WHX/e+ka+6xm4Wg7oUUXGF2gLPJApV5m
sasesANRl5XOYxrrPAlMh+eLUxJzVrO3xkGP66ZZVjdHDtARccg/m/GnZLaJzl+7y08krVgd/RkN
S0x5eETcYi27RImcgdVyDVRbstUhN6/W3gN5a6iWS8HOCgZHU77Wa4Z41p9ojgH8Qr4KLF1F31lS
NxiTWdi/8DDk8Q3aD1fzmLaMK5dl1I8TnAn3p5WXUbIreZ93qCHK6Q6opmPDwcs95xJfgYCXVTmD
d85FlcT3kb921avble50XqasrhGo8NRGjF66rrnW8AYCP3ceygp0jTl4M9xlvRKPMtSmEZayiIZD
jW8hJTuHwfeXfrEWf78sHuVVB8wmfhktr70v62Ty71aEqcUml06VnnzDzozbKqPMCvwmTsuLqKnA
qYbbapa4AfJWXdcBta/p5B2+jgD/rRwvugMb+W1itdIcGWU62txMhtOlD0LKqbgkFhMZogm14dYP
2qY8uCl9UxF8YumJd2mnoRQeS8OOPZxKtde/IulcVkhjmunWVnWgIUM7ARX3DcQpUwcIytoqOJIM
t+eUZidA6j2jQ6LFPyYYT+ZPl6TX9lm6QzVcGnz31RUtKfxzNwm/vNPeOnIBvDGP8PKmxgjnM4+c
q7jK1K5dou0kBwh8V6YZI8XAyTIbmcO0zs2mHMx6uORz5XivOblQqIn7fI2SA1BnH22FncY7Ah1R
p26cvPQfY426924oS156LhnkpLCUU9X/8Osp6vRViiZB43dtf7at3iNLuuxxnKNSgDn3VEWZl1N8
Mqp7htZL6n1TQ0TueubpW7GWJlcdEBIDddiMCbPNKVu3Y1IOt61rtbfxmNo1I5bS/xrZXhOfSLLp
MIf2UdytfCDUZ8GVyl4Hjldev5xmX/MtsK3AptFvBzyzX4yVAcQepyJy5bzrENp1SWmEC63hvdmW
5nHwRkmPWdaZtcGiqd1dLYE2bnxbGNh128IYmU6pqN6QkEeRUqyORzxkNS0Mbz0cgSXz6SAHEb33
otraRfTSX/saPQbAf0b2VTKwosHG1tFIeWWzJ21Fvk2ds6gNtpOGzUmcetM2GrJY7xtlyx/pMAqw
tpnz5HZ+Xe/XNFtZP7t2XKN0akr+FBjXQJeV/ywXhcrbd6Z518dYvumwfLETHsfC0Uza/isW6/gE
wy15t3KTvypHcNTAhnQmeRx8UmsesRoUeZCYuhy3a1FeqbNN6SOLXbz8oahjpj/dFJk4VHMm6fgZ
DPjHhZe9R1F5DdpYm4eoEZF5WHj1jwii+seibx0cyTH+S/quqdthxl+aHa/gZQoHC5nRxvBWKAtx
JQ34YjmyMBbFbXaOS50i/tdXo0OV5XXQRaKoyMqN4G1jS1r6m4xA7sqbuk9zjfl2SngYPWZetsdm
K8ntMofXijKUVtBd2D5l4+Q+lFVughW0F2nsvC4rs0NsTv73MgNls8/nOvm5GCZv+843SkDkhIls
QRA7D+kkZXGrNKcNMKXYOstesQVikbN8n5fy1khX0wLHMWU3njOSwEErH02ByYmiNqq1fSYRZLl+
Zp3yb12B36HFf/Wk1UioUVe30aYv1bXf78fXFpbN1w6b10nKEg9lwaFKrgg7PWdT4Wvxdm6V1RgN
eIxxy06BggynSklsh5UOct60k4cwsBfQDDcO1ls34NGO3YtbG+b6yi2y9t+BmhegpSehLgOhLvET
eRvYrBcvrobPfr2qRf0h8b1jpCb3PTV1Xe0cgBzUkUlPXLCuVOwf534wv8TOMsdb26ALO9SMs4g1
4/WMcbRLhN40PA0gCqaSl6Hq6PMYLpXwiPWUdFs3Qhm7QeduxsGyNhLdgIpEFlIKM8VvB69W2wbU
5fTouBS/vLaK6EYWimXfjMc925oDHMZt2RTRctfAWByoGi3bfLWwOCw7brmR26FkTXBOyxWCNWg3
Z7yUPjcEToLG6ra0VN6KRtXBZIZYlx2QMrM+JwnPmi5QUkV9aHuWIuQEMHraukVqT7s8M86rw+em
sOdts12i0fHSzSC8uNhnbE12nZEuL4TQVq+D8FMbxiMAoqM5skhnf2GxtyDipdObuI0azD1Jm9xV
s6uNY8/eWL7ZtZtwCuvpDYj7wrliVBXBOG0KdFJhbDPCbqq9ds90D1tEoZvqqIoyNzdGzFZ6l9Ln
ZpvFknn2sERYF8px6RkA44+dz2gHjChgYZ0fTdXnzQFnLA2mKtKqes7aWD/MKGD9nWEWXRHgfzH6
UyJc6EDRXKK91Qx5zVAgMhEPg6FLdYp0ohBsoJfVN8OKEJ6pUow0vmGb4OwkI2prA9fVgtvOCzNm
0mVUbhsUQ0neHXlQM8gLXHHtNTRe64AtOtkL9ZqLBtGpn7inAeFOtWnbZtQ/F2zzxKFyJyzhCKJ7
2vbR5BXbto3x4KbQfvhXzdnovnhJJHqWDF6kCTlyZpM/aO6fMSE3KZEUq7x0XqnGA6Tm8cekyeZg
Ex+BTJ3yrtVnx239W09w5OyF4kW+L+peLc80MYUi8ceajKCKh6W8bzGhvzWqsdhDLKLmbehHog08
E6owOm6LpUnfW+y96F9dcycj3zaPtKQFHa1nxPFj3LVULCXZyu6GV098IM9YWHwDpTXcelwtVAXT
FPlBU/jmF+2KmStdpE7OwkMbtG1VSo0U+CotJaEJkc2cFOEpM5W5z+9Ga8CCl9i47TbOavnLgejk
vDi3iWc+N44c3YB6sdqjUvfuMhKdh212dY0+rmY3PfJ3G9+lhxaMz1xVKeCQHqqCNyze+LGOi2eF
jBNZ3M4l04Vt5qa9+xp3vdOxbxROzgSMTMD4uy4HdwA80AhEXXPlPyuvnrMQVjw3s6BpToNFDEa1
iwk/ztEtDHo5C6ZtXWDHFalQBea6KeAsNC5pXM0jlRaC6DMa8fmLzNBw4WjUDtsa/GtjmLnN/O5b
FaMM7I4ENB76sUhwdhXgYsO+yz2cGy667nCE2kpqfan1GmrZiuIuscZ8fkL9vFTndQHDvLFgxZTH
ecZQsO3coo+30WyuiNkH4kmD1XQYr6aT5emgG62kP/vDsAwHc2WHv5kya4xfueZA1mzq4e6zIXLE
2ivHXtt3IAeFH0jHjOf7RZFW8YCCWyehHrLI25IKWe4cOvG32gLxlkiZIXc1W62oTMsh2ZcAi1nz
oV1dt35Va31oeijZW8/OKnEEPN66DxQ9yNnIM027F69cm+aGuFweIXOs5gtDzKHbGfzk2wpe1ELD
ncjiJUPLpS9ZpVz/TRTKrt9GqzScO+BUk3dY4E4/j1LhCgNZ0dzVY6fSAyzEhKFYZZt50OrMr0Ja
b+zIQ9sa/qeURqevaQTrFLr2QniUcJ1oOLG7T71gJfuHrZXZkPeNjB1LAFu/tnBP3PU+37+hhLhL
jSgS9zMbOLItCAS3Yi52hnc+BBq5JKhUjGXi5ROX9gaKvMbjibfu2R4Kh5vOSda5/grdAcmBX3Mo
fAw59JcfPlTiof+J+9qqjXAt3YJVLflsIHN0wXtkA0BjlmHfupxoSGuns84J29li5S8AVXYxjVSc
Dum7XTrO25UP6ZGT1sQGgB7X5QlAXIeHi9Khx38qBf8bhdGQ62k+R0yU6uXeHFltLIE/SqzTW86C
5LfdrSeRVFOg11sr66mUh2QBTJ3qXvhs43krbWWaL30gZGUZG5bwccOpMEvWizR2r2Pux2JF58im
3SV+JDOGeuO4UUQmqTcSSvdmWpm8GsdraiKw3ml8N5qTjD85Zlv0QxBPmMvr1vWOSJkbycrXnzv/
q590Vv+okVG5j1XtghjvlVMxq27gzGzLQnL4uZyjUYiKMU598HKDXG+4rE56XhPhP1kwh7M928Cx
vRO9pHQaOWGyU12309MqQVjeN5VO7IcmzQmO8elLjU+toEOEtPGqPMDKGZl5U96NT/3Ss1FV14zM
EyaCaNwnvSm/1MzBfrJJgRsxMXd/NxCAPnkMdptNKhpgE0msyZUoam03Z3ea0s+qWiJ0Sb1Vsm9h
uJ1zF5r9nIOJKgwX1RX2+DHum9uSmuTAQ6iJjy9QjctRewfLWb2fGQnmeGaNwsXI3NeMxmSeusXN
wFVBaJ63JBeVDJzIpsRCNkmuhF7VfYadtdssqw1Ulsu7RWtkI9BSrXXv+INVsZ6NsB4w7TPVJi4q
NAmEFTLrStA4GQFwPyQLFnv8OPQb3vofsxlXxENZKJSCqktMn2er4AnDucsOYxAGEU6zKtSd5ZPc
cq+axcMfyiCrClYaMvCi68Dsep1T1XO+FYxnZaeullJ6neGIHkzcLFrHiCAIs/cwpVMbEhtXyxRP
jt04X1TRez8kUqPhK/r0nsR1V4xq12e2ZgmG3JWPMIOeYqgYT+x6Rtt74Ee06jJ6wkNyU5om6lEl
KlhSQ9lm+cHA4yw3rfZqRzJiU+araTDluErfFawDlwlAp7i9gwKXu3fkfTMkRwjc8liD2Hf2pc4l
dhWCLyB3C/ZDN9PCMRfm3ThHwGgbA6lXVKOj0czIo3NnVmuB95cqNaCd8KD0tD6jQX/yMAEzxH5z
KMiOQx3hfYit0sOW7WWKQ8lPcBy3zjVBOFfQF/L0vYmG9clzq4o/cuKFDoOKReCYSP+eMLH0m2vo
wtyKKa+O/JLlXqIDCzlY84c8zvArFcOMCEVHXr9XMXCjYwkCJgltj1sjaEB7Xm9ZT/W7lTIg3s2S
Rpn3nMYTNl0RrCdBxZg8xSPwsW/YsihzrF7W9k9EZXFCxHCfyHAlAl0xG/A8J0gjhjq3uT8Ul55U
7TDTAlNlytfRhl2X5d6jXbQGJk5hcepGvLUIaEtSS0XbTucC8cashMnYRpDHoWYmFsE6E/cVFHTi
G5XOYe7Xt5Zyl5fJyjFSk6C9nIE+Vt1HPxsRL4tyGOKTWPpyjnl/pSwj4bdI+35GyM80GXVliz5a
CnEPRCchoyvxjCAeGve4erOIjj0ltb2tEW2lL2W8TsSpeKltUaOapFvoNI4fGBeWyE5AT96qfpTL
NU6oXm7YJhlH7Cstlk8LbNd49csGKuJFOvh+m99Xtu2xNCmIKs1dKhNG5ezWpOPlpziSTbOx9YiX
nmXi/EoHVE0sxDBOb8Dx1sNZdC4ijbmbFgJM2PxGoluxxvtRdtuMdfmzAH2D0byLTE6LaCnW8lzC
ep3PY+ehodNk3M7Bks9ZtVVVISysx1yzvZcVI/o4Vak0enIVSUhnkYn0BFW8mOh681mcLDxVqGA8
d/isPPJBN0qj2EQYS8TV3tal/Kq9eR4h9/QRTp+JePXIf9A6wSJtAqOctxyb600v08a6FJVdfRa9
4z54zFa/Ll5q5KDxzCI6wL4z1J7B6aL3q8wIMxpaJPWKmPMHe4gSRDGRu3wlX8p9syr0Lvkgq9Co
xt2S0Ner6mOSPBIbu++nN4Op2ibq5VWbScAH36FxG2Nsv5PMWkGQ9OlCM0D59JqY63wEvOQ9eMvQ
s85zZsZxhRNND3g619PYu1etTeQXp7jZfzQgMofFIZ7KNqatu0f9mWLOuk4dEzOLn6wiTt5M5Js3
KaarIZhtpfcskgCFdoQjNAFrbS5F5qTyloBXi/CJdXlngWe+lCrqwYb7g3nwK/PVNxaW1N1PkCnP
KxwRhphDHJ8yteYN4yWFkKBFuceFEZumdxye+GIqae76bsJanrDZIt1iJl+T4pkIeFEQJX2d5/yU
60i+qp9L5p2Z3fuPvrGad2QIeXcCjXHPW2eJodBy2/KcIsZ6yAxgazv6bTsPk3RhxjcadvtVGqx+
eXNLySS4FA8m2aVHUxrQ/XAVVB+2WpdPbxmhTZQCHxOvhNL7WVVV/cPGxcp/6rRjHkScu6xisaMm
TL0S68kiU6wPG4CHX7FYl4hyK+xUm6LrhgiTgJt1GytW0UxxuMwXPc9pFihmwc+M6uW8m0dRxcT1
9tM3xlFNtRud1vvkwbIOjrPeVkKWt35m5jdy7Vg+OQ2ZRi3mhhuOa/d7XhJQ9Rdk7isa9l9Qyn8N
93/RpSCYrHjx1U24lGYYcRppIs0aEA798ra0u6V7c6s0+N3W4/7vP/W/kWV6X3P/9P/jv/97KsC/
ftev1pyCASJztSbMrbXbFyvRDpWxcuHNlV38EuSWyzC++6scgOt+4o8+2tUp9Ps4a84inZtzE7pV
foHdEJL9UEbz37dYuL9An/7BhzGvf/Uf/firhP93Pz5NgIfkAz8+6cGkjIAJKODuUNwfW8B12xV/
YWmyUo9KjxxdV+O0iV7hZH0sw1+Akf/sA/5CaE7cwUB3sDZh5OI8Ii0HxS5ZG6HU8f4/XzHzehv8
wYd0r7fN7z5k70ZtnTdNE5b2tZpDXB0CEEUbMCCDR9nZeTtzsi1sltj6DKJtWCHGP3TCF5BMpgN4
R3b73GrkHP7nv+hP7iH3F3hqhAmx6i02z8xbfpaD80QvyhTJr1/SxMbdgLPXX/7iEv/J9/sroGpZ
F8DsOb/L5eaceQ3khrWjS/n2nz/Kv0vD/tfj4F7/+e++23WczHRuEeusrGCKxtizyd9Y7mPT9cf/
/BvM653wR5fv+sl+9ytqP+ttXOjIZhqGN127n66nIRXBxPpZk0ZjyTooVzugnfm7gPHPn4vr/f9H
v/PXE2UgtSqW1EJjfzLqcs/I9tAo7Fzxq+h/opjZGSVXLG22dvFXt+mfPIvuLydL5TV0imNPuCyp
VpWYCcZDP2XdRP+Ts/PqjRuJsvAvIsAcXrub3a1oS7Ylyy+E0zDnzF+/H7WLhaZG1QT0MjMQMKyu
dOuGc8+ZsgNan+jcAsDb0Z5cwX4Z/cq7jRMi20LBxNAPYEKt0kw+RONQXa147CYe14RNsjz2erl5
D2UbKRgbcMSKzj1kILq0JxrZmYgJ8ZZXPCo06MIVuq802MC6w+WTI5uYYFqGRYsNbQC/VnDZlyg6
0hlwRR8hggDTxhCSl0dUrc/M1CC27ie/VCFRAdcYefaBncKw+IUd8qz/U+SfLk9H+zf38v/fNVsw
G2EK7QtMZRPUPdo1g6xjTsHgO3HzlHXaHhm13VIf7ST5zL/U5hNnhUTT+nuUoLxZvGbjeshmvf7A
NzdySlD+ckJ+SFw65FbHO2p0BwbTyx8E5RmURqb1sad9Jf54OxQsEHbXttkE02W476jkFfqvgWxi
qUx+gA1A325H/nJjhSUnRpT6iYgT1F5PJx/gvqcqV5VtrxZgVsB5EfsSm5I2vPNaOFOnvY3NnqLF
V+afcfQCB8DlHyF5HP4jEADrpZvWnFry7H5MUrSwvis5Utz6F9v+Tcy58Qi9Euq/Y+NWipa3S5to
8AkjMYiNyzFs03yTEgfRJQSHRjn+HrUriDBeBvXI+OvJdsgq0lIEmW1zXXrVKR/pLEvI8hPZrMcL
atnXRapH676n2qVE1rXrwbmEemlX/lFQo0uyZkPpQ5MY6NcO6jdHMAvgS2zCmh+PLw1498HKw32M
/quhLfcdtVyby8ApnBr7sF7Ey3vzKoPw3poJJix0UXR2VxMGsdU3x178BcbWGT7u0vRoewqO2vzk
jLDisopddzfStmT2JEUwdNYtnYSHNQmbtKAyJ3iWteSswbJslj9UqP1a5+Xyr3wVeHnvVwqGz+tV
I4vc5H+PMQagC3457WltmVhP8npmuTLlAmcsmbN5fpqgx+U5cWgh3jrFgnzT/xsra7UdbzYItvdo
rFWu0tLeoZEKTRx9KuU9kMF1vtinyPhBSoAWdvXoKJvaN+uj9c7ULcFGAhaPGrL5YJZzKqAq7JrM
v8JKle5nLGLHwWQpGjDkAYW7dPyzseSS8/jKl/9muklqFTX9aZM/afFDmz8jWkYp/zhW9hejuYty
GlYhFSOBe3DTbuM0AuN/f7KCcWyyXK/glGGyjnKsk3sTTkKIfSmnBS+tNp8b+yeOA7TUkBHzqs9d
4TPzqnfoJlWvrcEGvZGV++3ncHWP3lt9wVVz0IQiZcrD0EUqqH5IUQ6zUsSfNxZZYp6tddg3i5yp
TQy10v89gKHxqwzMnd0493Nyx9HqjfzOGO/G8WR3RyPVfK6cO2r3PEwzDf2Xf4PsJwhG054TFP7U
YPIj/a+Zpw/2kp/pU/Ah+L48gMRftwRvTAf8WoN9mkA5mu2+drx/SpQpOUqXPy+L+CzBgkWDrhRq
jcfCSXDUfwY0ZUEI8YY7gDW5liNwH5tWLRaPFj1S5hvPjeysCjYpSueCHo0QkOrK71nb89cuCH+6
kfqtmsNjMtc/dQM+ocuzlOySKRgf3c77mUIHQmAh3b2We48gbLjrDPcTid6NMSRn3RQsTULdOndb
CwNXWoidrmj+jT2SuFem4F4haUcvgUsgkBvGbZWaR1boOu+S29V/pbfsaIfpF4z15bWSxVevkMk3
t6pNXGPOZoYznfK+mUGrdE95eZ1gr7CYHAlr6X9+eHKCiehUkOb1iKFco5wBfyJBpTPAsQrSf/43
ttk865Ijt1IgvDUXeqJn4DCY2Fg1B4rAvm7En7ANIZ3zbtb8wS++vIQSx/yVU+7NCkLdaWVFwZxq
O/m1Wv7VDMFLFJo3g7Zx3CR2wRTsQouQaAk7B5NR53NY5GiNWnuSsKfLU5CdZtEsUIZukmmZfDUv
X0odZpTo1+Uvy364cPEHtTVseJ4IkeL5d1YtL2XmfHeG9s/lz0uuuiFc9cABPTDoxuQDBf1jz+G9
59ZXlLepUgBavTyGZApr793bg0QSeZ6c2MZmKnRTmbbTAAurH7rp6vL3JRfeEC48SlszKoIjzsNA
6Uk9QnJ8Ey4Pelmf6tVHjB82/TLZcq1/f3NUAdckaNli/pPUvkZ36FvFG7qoIU365Qd9c0O44vRO
uzT1VbNvm+p+DSomYifDhUqbq4HkBWy2xR6D0lToIWxcQZm/aQiXvTaM1HQ7akZO0JxXK0+ghtu9
rmbz3bJqf42O1fnJmu8xaZf3TXYuBGeAbA3NG146+33j/JPQ6A2CBm0yHMzL35fYFUO484M2Vx26
HfASF/MjKqtfG/orK2++Bup0pWhfPjaKcPVzkOkULcbZTwnc6wq8HVjX+/WdMevl7JXp4WPjCIag
oTcOysN+9nV7BoUYadd9VP7Q1e7UL8PDRxdN1I/LTRBAXsJ0Gi2/78v+vqmDo2vSW6bEd8P4sa3R
BZNA8acEyzfMPmwueGfp0Sv7M7Ifz5XSPoXGx7KrumAYArcK2mDtv7dtt//fSBq+qD4C4ALV+8Yg
kmdSF0xCQsOSbVUMEocpvX3Bnl6yNWLlNXYBa2t57H/oAKxtHm9tT6ikA/ohHIAIxrJCG+9Kt+t3
8Jzii060v2bpRqAgm5FgC9C4bB2Qa7NfOINBa7x7NtY+qJRSaRdGB70bfFubNzJU6zK9E/PoghGA
HCcGi4Jj683pJ29uqaFP9blx619AJzdWbv3h740hGIIJ5Q3gVUQdbjhQCU9hW1WxpZe3RWLFdOH+
myOEJDTW8fRHEBwFS/ENQCH4jI31kfmXunDvx8ymwu9FWMnsSz9/d0k9xGsEDhjrsEAYnkzat7r6
2L1cm4zenrEiopF1KdmNiYIgK9X+IEr2aECgfGxCCErcrxkbM5M8269h+Zu3tO0AGVNzxjx3R8el
w5g+Sqa2YpVqE1RC1+43vXTJkX7NCb8Zq0uNcTJ4Wf2mn45qVR2crr1/zTBDdBVFy37Tssn2S5QN
LmfF6SrPI/yw4N8wfmjhUw5JK4VHwoG5eGgQxdv0R2RrKNgEu9Xd2KuZF0EHZlMvB7iLvDX6ZCWX
NaFOf+nlcy55TV/Lg2+WMASX6FQLbZJRNX61QvdcZCtpUQpdwZC20Gd5m4mZ9V6+c19fg+83Q+nm
WKhGxclA1YTCKaGUisSbzXkw1xIrELFdGGUTIKule9QDx3sZYOOCG0kLHrWoVfaXZyxbXMFs9CXs
i/Gc4BNROMpt53O7kAoCcdVrzoHG/q9t8zxu1cwkNuo1U/tmzhANmmGV4YBlUfvXi61mnyG0sWGj
JEb29ay++bhtBV4fKvUMK1RV7JoKarhAR50j3I+GuXGdJVdsJfZ4azoUPaGwoDIGyG0fAgVf7cZf
M5IECpGwTfZbi+OPHUV1/QlvpgOsVAmsgaHWDaGCmGcADPHvMpg0NstfsvSgKngPDg2Lmklnug/L
84/aa77PdgY8jd5lGgQPyphcj0N7C/GTvwYBuZX6tTEib1fcrk6Z5sXwSXgECu3NEhbny0dSckpU
wdkI7X6AepDYIFT7TyF3Oyvq75c/LbnfqmBKzNwaq249I5Dn0drpHQO79dHiSHZD5t2uucLL40je
S1FD28j0AIUTxhnReJkHetNJAj5+NNBXBX9imiGGccLVebG13+4AYVRp3piD/fPyr5fYBFWwCWDk
Bzdz8PYW4M/HIa76s2G22CgA0ndRUYLoM9aeBXi+EQGsrQ+eeMHJAFzcDVG6QvrMrtx7UXGHb3bd
5jnJElInOzgAP+jPqIK/oTdzprQlAYBD/Qrx1UPcWF8bTP3lBXzfTCDw/u+7CwV4Uc422+8poNc9
bpHqlC9JipOhldd9N13n1dXHhhLMRLR0mtdYKhC65HEto5WI7xA0U7i7prC8NFuF5XVl/vtc0bb9
7ykBjkQ+z16wfEkGKd4ApKnRziuuPg3uOlAI2aTkQEJteze17ZZT+/49Ul/Zht4YQcDRtVlN+uzP
ZXznajo6Yvanudw4cO+/GPDlCnNCSw12br6uFfr32Jy+tNHwNYj10+ZFfd+Ura3p/zLiqIPj7Mes
WhXTAFNaCba73IjJZN8WjAD0SdPsmHwboe3HNV2ilN6GmZQtu2AARjWp59zh/Opqta+9/rqw9PvN
Hy5bduGeB50O2+jCskMtQndcf5uv2At6qTbTFbIRhOvtRLU7OJWCAQu6A5U2s7C/uHAPVdnGyZE4
wFDh/ntj5yWZVG+hjY0erLs5e8Lthf6afxLm14XuM9pmhC8pZKurmvdbV2COmypWTaYDheRXz4AK
s1uutG65SdTwvNbbFdUEwDnAwTHQjblozvNl4yJZR1e89DYPf1JovDM0JnpFcqxQ2i1r45BFG+ZL
NsL69zcXXGlKD+pHi1gMEPy0Imfr/La3wd0GxYaHK7knIq3DFAHXqBtjVe6a4KVBI3q7wCMx9CLb
mZMmilEl9eKXmQudLFTHhzRQ0ofCabvbvqp/qpW1HIIAnPjlHZENKFx6RD9qtVkY0KA52SUaiTTU
YYFQhECRA1s7bcZ4spEEG7AARw4cI2RqaQYX+Qg/bhxBHYrmOEI0sFXe6LHe+IpF4f7y3GRnQbAL
Dd0sbZSiuBuj/IQ6HsRbfW/FRw2OonNIs4x/eRyJdXMF62DSKt/OfQm5JBi9wTFPNDaeVVfbmMb7
PqYqQknLTHVHup4WP2mMh3Bqb9UuvWlwAnYgRX3TTL0NL0NysEWIaDKijzhY7JDl1jd0AT1rlXu6
vESyOQgX300MO+lqrmUABn0NehOX2mjc3tg8+GhxfGwU4fKTr1LqyHHxXQCGunZyUpviZkruVnmb
zay/5FStXOZvLUxUGQ2+HniWZvSOyJH9UhrlPgqtU60OG6+BbIh1g94Ysa7vSw0Jj8Wv8/RJ9SjE
kguxPeQoW9oZL6+VbAzh4rMPVGI0ppHAKQsUGxZtc+oT2vCX6Mrtx43DKxtGuPV1VU5eEzGV0Zyq
+wHOsCsvQbTWi+nn1jaMmOQCOsJFh8Bcj+OBi74oHSSl0C8prtIdFj3aKC9JbJcj3PBUbRC5pomQ
DUBdBX0oy35aAV8J1YsiK46bqUTZ0yyCO1H8zOZkxB7nCZQR071JFYliEpqNyClFPqWlOifjB+fk
tisuWT4R41kGLZpJM9Q769dfy1dk4gGVLdnfhGa4AphnEb6siTEKJhp5wBQKaIKBywdRsra2YBoy
VTMLHZYUnyp5UrwsHSzQ5JmLYDiXCMfTPnJ5HIkJElGdIQ9QmqqV7qekGAf4qCdXfZgjsgH9S69v
hTXruX4nrLEF6xBHnpnqVqP7Oey7SwPDhXo9TQoUEp8SWCHstcplTfCGo1K0/GNtwY5fE9vvjSuY
DDOvbJeXXPfjNIBGwfQDQ6VB/sjzXVVXUM34cELdg1NSsyfAleaql0v6fW6z68SL7jQIAcl/pmz3
ZppVcvVFrKejN33tdlRaogj6d1XtaAiP0hP6dM6NmffdvLGxkmfLFkwMsGczTbwc8ROrgE6bbnCY
Ehf7dPnYyI6nYFuGIYIhKgstmqNoPkUF1oZlqPbpes92dDg9JgG+Ra9tHqD1u+9tpGBqIiNSEsSG
Ld4wtFYJZEzzeaqPWZQe2vmuLF5i5dsUPMLad3l+kl0SMZOL2XjLqEaWr432NTJfp7aZ4DMlA5ko
HxxiXdo3z9lCCzDOVmL5idHRXeAY3S0tv+NVGIfNzUS4f3kmEjMmwiFhDJuCZqWZDWGpTLL6lvcN
Rsk/l78ui9BWkrm3s4D/pMgWvbX8Ws9OHcLrE4Bks1DhQEnP7qL/pJERiu3mila2v5fHXIO/d86C
JRiTNFMIZtaTHWjWPkacuZj2GuxZXXnXo/9VZFeGom5skgTMoIpAxzaM7MGdeotG4TV7WZ+t5i6M
rRODDeV9y5CJe0yn46KgAbJltyR9UqoluCHluDRtXjGqBigQ7p6vQ/Cgm8shmY6N9Z2xpzkkPL1P
2qe1wc6FChbBkY8tr/7vHfW8kT63TLH8vGpvxgQJQxq2oUfNixHi/+7kGnm872GCuTyc7KYJlgS2
OtuNCBd9qznTe/+UQ1IZ1PNtXDsfHEG0HSNkRUHPhBq1vploPsum9KfrxeTyDpfnILGGIsjRqGjR
hukX67TAZJqb4KhV5UZf6Jdd8usGOZRdHzxcHktyn0Ww42zk3gDpn+kjZRXBUjGccnV4qfuN3Zc8
GyLiUSnQiQBjZfo0L38bLfNPHLhbyyQzFiK+cRlHeKnWtw/lRrptf/XlY5rfjuOXTE8PM9FJ1Y++
XWxYPsnJMgU7oSVLlNpLYdMRpLv4v+HdlIXPlYFE6Uc3Y13FNzbctrMeS80QmpI/wVv+LUub42Yd
TzYBwQqEpoKuwpSj1ZgBMyha+m4gXk12mj7+GCGz2thy2YkSLrwxtAo9l0wiqLoMRbPyykQlcZ/A
sfyxIytccThkYliKYPx07QkOMu8mNmpIm5YNX0S2TML91gKIHXXFtXw9W+aDCg30LnToDVwZy5CA
yoyN8ySLQkSAo2npg1rBa+zbOmwqKNmvxzga/zgVI5r0dAKoSwbIm5Tl0GwhEiW2RUQ8doaGFH1o
4ccp3RH6vetpyRBQoWBJB2m5mPe4QZe3SXY9RfCjDkVbA5pq8MPsHxoWbDf4GlYm+objfoQYCrAe
5HAHlDc2Dp5k44z1729uzxxVBUxu+UDH6q+qth8c+N/U+stYbJhKcz1g73gKIvwxV8JYq1Nv8KEB
Pc9E9Z0CvcItnJe+F0OYTHrCLZU9NZ2FHBXqNrDZGPqZII6Yb01frh1VU1k8otx4CJ3+ysrv7LC5
op8ojrRvHv9vnRYrPGuwixdv5Vi2Wr8or/mLOXT52ndixcoPlX4/UBUuX0yy5cZLet+JNiYpi3FE
uKWholfcVUBiLTsNl53XZ5AYwZfvXaum2X4ZzEy9c5YJultt3ttzNt5pMOo8w7o23tR92Nbw2kGm
cBwmw+xPE7Ipd7Dkt5/gOiC8bjo1uKLdI3qAsVspNwJC2c4LFsFzxrSCCJ/MQVjsx8E9ZNZwjU5i
spmOlsS1hmAUlCEuUL0nma9GyhMKcnTrao/jygwwDvCRjF8u3xnJMCLEMWgspaTn2vRN6MnobA0+
F2n2eY6KA5xm17miG1uXU3KWRZgj1LB2l9u8+6vx6aL+DjoFrz0hmZC49hkP9FU1Lp6Qr97waiTv
ggh5XNIFWA61fH9Rm1uQxD8je75ZVHOjsCZbOvH2h5XlFoia+2hPeXC4h/dWAUo5d0sUNJbv3v9J
4Eg7yGXTWP/+xsqEjjkNDiyGJIyW3/DLX7kJnDVZtWHEZJ8XXABER+oZ6SoiYYtmWISh4IynirN1
vWWrJPgAtWnUaeoulq9a6edIn76W0/IlG9sRXkxoWjZdWNk0BCcgIUTUIFxinD68QlHxzk1yEnn6
xipJYjYR2ehAVo1kEtPIHIBe2cmBOMx2UjAnT1Z2WrzIp8/l8pWUzUS4+WUcLE7SMxMvGj4PPbUb
275FyXrjIko+L8IaIwX+6AUwuO+p/1SAuk7zYB5DbXb9D/18EcrY9ZadhzGitTA73gaL4odBfL/p
Tch+/XrM3lwG6FP1dBz49e5cmQ9AWLOjPsfzNVTS1ffLE5D0takiatGu+nk2jdECy/QjGo9apMKK
be4glVL2UXXdlAE2TNnjt+TFC0mWjx0xbZ3y26nFkBrCdEk+pfi0pD97LTqvJjFXn/q6hyrIQTN3
YyiJTybiF7swA69oMlR7nakHMKdBYn1G2wBq3Ue9yTdedpm/KWIXoZOG43I9arPZHa1JzXwQKKe2
Rs8CH2xwh/uogrDXnZ/jOfu7OTvJGRElr8uuaydNWyu5jvFcRn/Vprm1qi3YmdTLFCwNvchV3akU
vdxycA7h0nmnMjf+yaFPPNSpXf4ZIr2/Shu3u4nttWU63yInkkzsNcfz5oQEY+tGmcPVaiZQfoqa
fa3t6Kqpug2vRhI7v+7jm++jw1QMU0rWBsK4u3z2vo6bWRJJI7n6uppvvq1R/kZcq+EsBObP0lAR
ReztG/gCH/IpvV0C6wrpve962WivkYmKACiILrSSVGg88HzTormFSHDjjksugAjQhHWtTY2UkLE1
kl+IOOa7CXHumnocFGpU6Bvn22bvoMRXFBGaWus4kxkQPUYevIhR6P3NOuOlWr6hxLL1iMvGEMwi
ZK8zmCrdQrskeOkX/eCUzb6KjafNd1y2YoK3M9Q63LwVYZye6XcD4Xxta3sN1zQ72aFy2HzHJQ+t
CL0M0ynrh5KZpItyE4XmS9BbewDcOIjmHADEgxh6ywzKrrKIv0QTJw3twMH3wQ4ZGkRkNEqrAVQP
KfSFyQ4mRruAiHdrQIkzJAIyWUN1MEPGg2vlSa2muylCt0zP7lFiPoxbeDXptAQLZS6OrectcX6w
4t9h3SyL7ozM5lWauH4fFyiBhfveSI56aTcbzrbM2IsS3UpMytCAM86f0+pqRFyrQZTiOCIoeNA9
iFEXZ4S4On5MVQ3+ddu7MTOSAZefbNm6Ci4TIkATOK6EBI2lfUoL74wLdRqBKwfQbW3u3rvmV/dE
uKbrZtU0m5ntL7BXV5l+Uuf6Jqsd//Ik3r1hfH79+xsLSY6sQ5ehsv2QHoLdEn/zRhUV4Fj/Ugzd
k+Og1AKL4eWx3l0wxhLsRRzbqPrF2CS1BwSvu+X9qxdIAGDlaKhvZmPfvc2MI1gNLNIErzPVlbF8
TMgauDMSCpCHFG22C8pyF3bJeVGuLk/q/aoDo60b92YFLbdTR299vzT6tg75YNzBAfeV9A/yY2ik
g+Lsj3Gqfmud/nlQQzS7qugQqd2v0srhJ86n/cYPWc/df/I2/BAhppoUzUEXhLtgKk9l/okYVyuD
q6h7npYXQ3myiuLXZjvPu482YwkBlgpMInYXHlbHtMuzbrTxsYER5vJMZPsnWJKhdCZFr9ZXO+5u
tUx7sTT17xRGJ1hw599aVacHe9Sjc2RGfy6P+H7BSke89N+bqDSF7sQKD40CXA0Y2z4wHuJcPRTq
GmlRJu0gTyPsStXTEmz0a0imKTLbNWU2dFNpW74RR8kuM8YT6MWn2Xav7CK5cp38pSj0a9NFkPPy
LGWbJuSPxtlNkjYZbb93tNBfKYCRlNzq73/f/nMkBHM4kmqhTXl5NVRXYWgi3+zFf7LS/aqOSb1X
TO0TuN1DUyb/dFqlbbj7EvMoYl0j1YJcq2dOWvRDm02dTHa0n0ul2rhV7/o4uifCW9XRcEtou20/
78sTWIj92CR3KEP5HzXwIo41D4tYc7rY9g1L+TSQCY2R2NyhbtluTEFidl3BHJaT3untErFES7R3
1fQrWpcQ8rkn2glP2VYBVLZQghmklIzAZcE7pS8mXaq1AvlxeFX3unPYTEpJboyIaIUmuPeIR2x/
dO/j5WdH3bqGJXVCBklxjNVhg3N2Y9UkD6MrWLi2Vkvc9J5Vo/aJDVjNqXM/6KG/modNmP9roP2O
1XYFYzeZikOemOejD9qDSdDYmyFM71Gp7Yoxi89ILQUol2TlydXTs6OgQFSnzuMYz4CCijk7OMhw
7J18i8ZRYiRc0UhMaGx4kKDTsk0XkonCCoWULdyU7JAINsJS5jyn+QhXNDQoBE16/1AtBa6vqcTH
chjcjc2TTEKEuUYlYgmRSfG6qiJnbxlt/hmseLBhRyU2R+QMreDLpbMFw5021jW39as+pVc5nBSX
zbTkvoqg0KAfzJE8DLX9CFGcfnZ2Sf2MGkBGpIgQzBYvqWyN1r+/8VuqUpuiEO0WX0tm6xjAC/wJ
jXrr1+VJSHZaJAMN5gki1Z5JpGXw23SWT1McXSuc7E2DI3O8HOHmVKjGlHGI/w3S/TA4zq8J8Xl0
1cKzOuGUK5SwLeu316IpFKEHQvKnK9VbFhGdhQ3nT2Ik/gMWTdKc9AKzrFcVhj7sTk0b3iVZ/wyQ
t9nlgT7tp0TbCDhkayrcHh0dEVS52bE+1B4QTipQ5YM9Psyz0i9n5EIub53keIuw0boyaxY2tWEf
yA+Vhrgr7Ead2m7gXyVGXESIZmOsjEbG7bGsDCnVqDzN0XhIqxpZCY6KNtA6QN9ANWvVxoWSTWi9
aG9OeqJk5AMLwDK2qXxNuuYhi5G/tKoy2V1eMclVEuGgzlQ5oWmsNxaOsP2qwQK37/Jy+eOSXRdR
oGkeOnNj8XFjQBZTS7Lwum2LZQ/j9XJwLFTDLo8jm4RgD1BxGb0s5ToZrvUyFMupKtqPcGTrnoje
NLMlSAvENHz0H5E40rWfwPU/G97j5V8uWyHBECQTEjz2RPbGcpD9GnTwXyVoNuX8MWAjExAeRfTE
QyVAEclvhu5OUyo6mqL4txvYf3uv3DilslkItztSEEx4DQd6L4fv1nmMUwXpKfNuM+CQjCDCM10E
XpFiU3m3+uCeDL9CooZ6wkTEcXkjJEdIJK+sQwN5wsxgI+gB8+Jo2mlm+c/lb0teRUu4xJNehzZS
b1QPTJJjeup013azPA0hsl1O/RxG1rBxm2XBoIjOjOpUN5SFdXJVx6dgjN+H94eQyWH10Vr93kTg
GX8zxC7q1gfXbjVeb4yUalaITMOJ5ivtnF6jpegekYDdoq55P1GmeyIiU3Noaogdlm8eEEnMTr2a
7CFl+Vxrf0lyUhIn8wx0AZny/oMbJjjQEXSikEmziiSurvTa/N4k3kOAQmqpDdtlF8kLLNJNzlNQ
B3rrmT5wcGLaZZWCh2CuX9Rz7MCtXC7uvTllWz2/suEEQ1DFfRiiSGL6YWoYzq4w9fZ35WnUsoom
va6QjLozorjyja7TtpxmyfNlCYZhUhoEXtDu9Idx/hIhPYSUKBCtrYMnC9xFHGYTahDPa6DSM/2v
Vtp7t56PqzerLckO7bl9qXTXs73gzWxAwiSLKIIxVd0clNJkQmiV3UZecNuN2j7Kws+dnT3b+G/O
FtBasnQiLtMwgyIcHNv0XRepH4QlVw7+YXvtJBZVhGZqmgnIbOQ4NKaBg95bBwUA7khDqgIp2YY/
JrF8IiKT3qpoaBrL9NVSy/Z5FOVADYzl2nGW9qQi4fxYGWO6YYber0MDvhTcAET1BiSlWLIum8xD
n8er5EpM70fb7oJKfwmH5GsPCUwXogZoO3d6m/5pFgT6YK87Xzb1slUVLIcygbJKMWH+OFZPfTag
w1p9cYPuy+QMG2kj2ZoKLgNnQrUdxzBRj7F/WWhwrmk3ZAA/4wFdb/IiyiYiWItBy0zSRYwCe4QH
2LE/IICXHywved4MgyRvrilYh8w1eiMsTRYrdB5JkBzbuNkCB0hWSYRu9sNAHqKlASjq1chXyRUa
tbu3i1Tfqa17VYFTuLzjHo/cO0kQEa7ZDGGfa+AfAITV3dfIdbL7rFZQzGiiyocEiFKfaurX5Wh4
DwlqrRsHTfYqitjN1lOgeDZVk1zVqUFISbG0A/+ZF08oge/yoUb3VkWTE4b2j5pbEb+pDKnWIZVo
Ig1q7OsENFJ5P4Hn6PkX7bdG1Oy02qRPYcOdkRwQEc7Z6XET6jPjLTbwoZTwp526jYhU9m3BWBSh
lVvwbliIW83ZVanT40BdoN3YHtmpEOxAWSbo1+q4RF3e/LGV8ZNZO/QSwWSElplPm+Y1yn1/Q936
fPkUSq6rSFfpJYGZ62scoUzGdR8az2EK5tVAgA7JxOHn5UEkT5Ih2ITRjNwy7hgkciE77wwkGJ2b
dqvLR/Z1wRrUJbxncwHGJgDA6ucFDYNRVvha5m283RKTIEI3LVOpakj4ccOnZQdHyT3OcenV1yCQ
N02aZB9E0KauhW5rmoyhDNNdnNWPSV8/9177o9M+hN7XPRGlmaD1WU02aCuv1o+OgcxwW3c1Ahnu
R1AtDLDO7Y07b5qBkocDA/BmNruy1q8S12s3rrRkl0UiysypqOgHXIwAkiNv9q7tqr5SNe/l8hGV
rb9wq5esXdRO5fM28prLKhoMgrtJ6NndRAvIZiBc7QQz340lQ/RleddpxSfqRU/W8CGKAFZfeN5J
0Jql1XANQDA+hpDEHGZ4T1BgfNbU6Fyk0UZiQ3YbhMusugbiryTKffgSD0NbH3g5ykx5AHm4ab9l
/rnIPxl5wzDZPV5EaKn7VeKMCHQVgJi/9xlqq492iORxfbi897LRRKTmYnkUcg2eC1RKT/PYXRtt
9HNdvUUxa5Cz2V8irRJvLzm38Wb7nOTIifhN0+3Tootx+ey0bh6S1Mi+IuBXx7tRKZVd0mXmho2X
vFgiD6UaRY3hGrhLcZfMuwrx29ko84956iKG08oCXW160OZDlw4qMk30t2d6lO/yArB7PRnd0TWa
+tflrZI8jyJ0s3RnGOP6hp1S6FogLZiiLdol0OSlxq/Zs852rHNlt/wIyVn/D3wTxekOInrTt/TI
3Cuqkf+TzupyiMOlOkyVXVQ7r4si//Lk3h/NFbEiE3LfhaIlaxgCD6pmpM1Zm1fJrdmGcU01Plnj
8CFiTd0TEaNR39DMH7acCTP+BJ9fD0ok9XsCxSEzwt1SqBsVf5m/KWIpEdBtUIzgLJStd/KW6M5w
c6TRqY3scnc6KnkTX+ftNJyNKuPs51ZJrn/cSLzLQrvXX/XmTcrbdshrMjFgSJu9C/8L/G8YkrVs
SldEpCFP/Lxq0ll2cmgRwt08OhJr/2pr3gzsqF5eL2VG92WR3NtTmvQ7B5XTW8WevG8fOS+eiK2s
hzbsgiYlDwQIzJymR2dCFUTNToldJ6TkIR6/PJDEUonAyrSe0sZzGajI24OnmhDa9d+mssTj2hK0
k1xskfdSUce8SvPI9Pu+h5E51fZtACZ7NVbs3jlR1F9ZumgnECTFltlfX8Z3IjCR17Kcc6+NXcXw
SzAnI2wOaKj8HJxij8rJN2dsDk3Rn3isjzbo+t0ATHwTfClb0fXUvDkdXR4MST0gmZm3+W1cmj8R
0buJgujzUmwFerIhBI+mbPO+XuqOTUvRlpufens4RLCkjvPT5VPxvrnyRIyl0TeZ6SHQ7E/tiHxu
Xn9Zn01bQTosVIc9x/7yOLKjITg2uH0KksQcDStRP9WBcphyzzchCt27bnhFCH1cgFpebUarkudS
xFdCFTUFHtLIfj03V0NFuTvQNqI7iVEQaS6NWA1TJebTDn34beguOxd/ars35/09d0XgpDrkvYWH
Yvh2MsAPZPS/IYYB19V9j62NYEg2hPvvk6tXnT6GIUM4a8ZUSw5zZFw7adXuiCUub/j7G+D+B8to
K17mzgyheQmaiEr+s1vmrcyyxNlzRexiD+SoGRS+PpXKOWvQ0SsW9sC2q2mPS3tfhyaiXwrUs6jG
nZEN3qpHrCv0X3PjiljFgWCrimbufOC1FAW6K3RD7YPqkPwwbe3bVA1XGpjdjX16/9a4IlqxhElY
zRvqUvR6/lQTjpo5zak/R7+dhFFL/UddZN5uKgznQ6+E6wn3NE1zYPcZAYjjWF8U5xjgicEhf8qb
ZeP6SPdOiD20qJ7coCCE4gnPW+MM6hOWC7cadmUY7IMpPBTmdN4sssp2TMgsKEU71mlAUG6AIjOq
ed5n4LrzJDmMY/Y3rruPIuJcEdOn2GqRot8Ol0ZaP6LrDhbSOX8wu+CKiD4vpLoXj0A94ZHZr5NJ
Cigy8/x5E9MlMQsioi+11WFJ1lKli56dorVfe9W5NhKjAMKzYRZkuy+C+gpzyBqtYYyx/IO2DxrP
6nllnO/SIweBAp+ZvuQfLEG5Ik3lUGuqp04N4brt3HeK+2UmBNycjORo/QfW15hLSlwEEYgT7EiZ
XxEy3btjfOt25jELzC+bzbmykYS0g62UlKgdDEGjB6dwfu1wPHgdjAfm6Nyin/0jsea/ly23xOiI
wL4sCfB7DXZoss6F0u6G6lNmmhSNv5uhehN0f52rywPJjptgCP6Huy/bkRxJkvyVRj8va8xoPIHp
BtaMpNNv97gjXog4ed/G8+tHPCunN8urPH06Xxa7qEQhIyOcDJJGNVVRURFjJGM/mNAHmcGkB6WY
2429T7t+eTVD++vsxjoXpaz1CKs3Rx/AaN6hTOhhWEWzT+7q6N4ptz+/ir9OB6xzyt4UGrU9WiZ6
DdoQocKL17GVYuq1+sXjn5bED1kmAU0rtzO89lNrAA0KMOxQW46WGtdoAxd26nM6NzD7yEpTCizc
yELeUuPjav10oW60zhmHWKAypR1AGRlMx6zXl6DIS3CygrVlRltSdl9GmaFMxl0Lw+k514NrM14X
+KnWn9iIlVWgFQP0CRoHm37IVyrJvRzFHFfs/nFWLTcqotWcyzeiZ4/aaDlg+qwntFp1W18gpbjm
yHppgZzn8GWX2kYHiKiSZJ3W6iuGIE9CC1ci6oU1fk5YDMPWNuZkRmYdM+JCv0p/0/UufLahVr62
TwKaM2jfdz9f7Bfi0Dl1schrnQUF+k4ZekubomqCO73phxkDt62ScTtTzU1mavQLuAq71s27dAPP
4gQdrNHWT51dij7n6QbSEPKL1wbIL0Shc1lLO7QLImu8v4mcBLYgq0q2RfquWZrz83t24f06pyVm
rDAUfbAQ5oJeijEAfyUj9ZV87UKwPiclNlDK7qMYEQ66FOQubzCa4ya21Qx8GLspduth1BVeNHNb
iiAwNTAjmNL+2mr4JsTyQ2gCItmrgwZIgRadQ5pA6JDCYUxdqEG6gf2go3TXgPELT+m8WxzGVVz3
CWC1Gb58p5rIUGO3ydtlGinvP39OF05x3jQ2KRKTkp1OMZMYsl6dxUEgPxnGQGy0K6rnXzrNudQn
iaGxAeNvhAPVeBx7CSS8zI+s7UCRyJLHn5/kQlA4J3a2aRWlREGZkirjAyiG0H/pnLay9lbcn9TU
f36WC4Qz65ziSVrMU009qnqURJ+9qvtxAV+JxpBOp1Zw6g2/ZkwmN5YO28/6oen6xa+WsOdu7QbJ
7XJs8bQMHVAnnfvbsUqlI2uQS+3p+PMLvLAkzvmfqozKCf+dlN6o5CS1lgOeVaNbfjM9/fwUFyLq
uXBnZUC1swhqbO+wBLd7L4wmjpEgWIK6aOFzPWVX9okLUfScCjqVAVGUMUHnEFVr0LKUw73zcPV5
XLqOszKrPYWVOMx0t+gtHz7oO+Raapu4RtWsTsIiRP2lRghsHv+YDzVjqBRajXkdEKLUldEFRFAt
n67E0wtP/JwJOhuQwckjjHqOgeWGxviedaHDoFR1FZm6dIbTK/tD0ER+lcRxC5b6qEYbU9qdOK2r
okz9pIiuASQX3v9zJiiJprkwUwwckazWtrC9ShaJGULaqStmUGDixC2mIbpyzy7VdOcsmIxAtEFN
i1OWx3hqTs4YHNFeTxgaEoxu0xqjrNFNpipXQuiFTe9PkqB5FtJcBbNcM4qPmARvgVUEnI7jYpxs
CCaDih8xcBlBWvq1l+echVr1VBmgog8m/kmVL6IPYZyXPJjmKy2OS4uC/XFR5PWQpuGAuZ88gVdi
JgdA/1ZyDO24cDNZeT+PNRdCwDnndC7GpMokZgKR6qiepWsHc5YWj8e4ucKrubQjnLucFxkef0gJ
Jt0U84EF8VFWEOJK830yTi99UbtsKA6yJymms0Czzlvdhj7jtVHiSxd4FoSo2gIZHCkmQFTZcBL3
u0atDtU1EPvCUzonnNYjfP/qGjObZApeMyNqXWXq/aDExHSgWF+/9JDOSaZ2peRpA3aSO5zMuYnU
fein7MHNvfKILtyjc2rpWNIpS2HbgymtunujGUvQ8C0l/EdklU23P7+IC/HnnF+qww9aNwIM+3d6
smjNAHVlqax1wzy5XKHG+1XI6pxjOtutJGaQmS6rcvUOY4/lcrDKeafHcoStH3C/X4sA5/RS0pZj
kFm4Iuj+6RRoj2Jv4jZpSm7Rgf5iQn0WBgxbtyD+0FruCBWAwo0tat2TtMR0SC9jaIWjdUdqSBVm
UyXGLreaK92ZSxH83OQc48+yrfQYZMza3A2l0XE2U8aredifdqd6bB+bLL5FlBrF1ZThQmF0TmLM
Idba1F1+auumyiIBKhsHXXsl1l06+Okd/mGbjds405MRB4+U4kXP6bEJr/n2Xjr06c364dAQoI5j
zKOA1xIGb9WQP9PGutbPvJBGncs7doWZBSzCsa0iFjPmgw0LkxvWLGKrcuzg4WoaciEMnMs+MW1K
Q7XFicou56Si0Y4CH6nYXF+JMxeC5TkpEfKiTLGg5eP2IxVznfhBnMIb3Fxdnaq+tGrPKYnTlJB0
iAB9VFrLp+wZJCYAyGH1RqIPHaEGzpv8l1fr2d4itbY0S4C6bjazgVtgAdDp2mDBhRV1Tk4sZ0Jy
koCOr8j2Ds6s+9JU4iuB68KKOicl1r0Wly08zdxxJKowK5g/dLpe8rqanYnGr2oBH9YsW/488F94
6uf8RNnViV3C5dLNrVtDBhtUAWXd3F9lpl9I/c7pid04kyA2QEShp0nI3F6BfM2Raw5GyGvdhBoW
vb7ALuxi53RFuNx0Qw4XSLdH210auWNMiTjRa6bSPoHIP79ll85yWhQ/hBNLlnWlAIV1SZ7l26SJ
S653PeJsGmmYo+sldLKn4kr1dOmdOXfN7uD8lzMdjHX0FRPQn4papP38dMqXO6t6CucY3kQFEXpK
Papm17D+Sytc/eNFTnCbUoYaQHBiKm+w3ZEODTPN//kdvLTozgFCVk5RYJ60Resmly5hXXI0GcyV
IGjUuGoLVMf7+ZkuLb+zIMBkHdnZSf6TmBgBjj9ZqjtxpTmnSE1NnWemusNAkPvzs124rnNKY3cS
fpqjCBqHFvbdoqDPQ60s4egQi3zQruz9F+LDOYMRHC6z10wMNVEj4PmpVMPO07aUR+0DEqvFJK+c
6MKOc85g7I25DkwL41oWjb2hSF5sqz8oaDD9/GZdWGHnHMY+HANzBrEfmaD90NdsYyfmtWbChVf0
nLHYYOLa0E/yD80Qfoas3XVhnXgxZT5NlJVlDdeyzEtP/DwWTBQk8gAiFhCKawoWw7q9cUro3yyu
CqZekB+wzlmDcyxlEvcapmnzxsr9LiSDiZ5IpGiwQ26zQ0ECcPtK2zAUYUWxea9guqB3qK7pcHvJ
06hzOjDQT5/PctUbqkC9Jot26RmeRQlmk4l1ClqPxqnxqA8G4921CYNLke+cRagPBFaosA50LXDR
9BBGNuYQwshS44WerLpyG6CdCkmW683uS8vmLFroOgayIwPYXjZ0ZcVDFujBqiHAezmrCttYB1qS
Vn5uUJAevr0F//EH/eP2n/+Jr9/Lamrg/iDPvvznXZnjz3+ePvOvn/njJ/65+Cx3r/lne/5Df/gM
jvv9vM6rfP3DFy7IzXI6dp/NdPMJiFp+O374WZ5+8n/6zb99fjvK3VR9/uPv72VXwDXs5jOMy+Lv
37+1/PjH3+kJS/iPH4///ZunC/jH37ev76/l327/982fPvP52kp8nLLfDMIYnjGjTDNPkPjw+d/f
ARnDxNwcwayBfkoji7KR0T/+rqq/qXCAMy0Q46htqae6qC27798CjGEh2DJmGIYNpsx//26H34lC
vz8O3IvvX/+t6PJDGReyxW9zquz+xCfSybkrNAQcraq2636NIAxO0S4t2f3ItkMYSz4c4DGiDsFj
13vDWhab1GbPP9yjvzjvtyz8r857tmWSSGshrlT26/7EvFtl9JYM5a4I72lk+aRWxV6XzWuQVY4R
Gk5rjr5ZrhTidtpNLcFpUQXJMFE3fxIC/RBM6tgoSUtjP0Bpe9AsTMJC9yd97lIBAYV1p818Gt9+
/rur39r3f/XLn71Xpt31eRJG/TqNlyP5TPS3LH6hzNWmDKSYZ1iL1dV7Qb/Mcde/U8OPQmceDgS8
eXvc2dNhsBuBST3lOX7DV/lUYNran9UNVTdQLV7V+a2Z3sNIgDe5p7JVH3D43Rdt6I6r8qX+SrXJ
wfhbtCz91oef9gtsAxKuecSpvWYx+YGrO5UDC3R3dGZH4fpm5jEP3dC1nFgoInFSt9gr/M3kOW/d
IOXRJtmokwDPswwedRsqDaqnZnfqsBsjP6mXAX02ql2W3RcwuSaQ9bxP65kPBE7oj/aI4bi242h3
80mHkZto+z2pPCv0euZM2eqlNTg8CiD8H++riNc3ChNm6xsTZGXwx9Nb4gXBTk62k468x0+wYzrt
68wpAxjggl53hxP2UKFpqENbQ1SBlzQrrd4M+U6TD3WxSief6T6tfCPyqeaP/aHu9la4ovWC9EvW
fxjl5KgK73o/L70Uf6aK69NNNASwKRNlynP/1BF7g1LBfcsWenoTzVt9m+mehk6cm9mOftMOAj6Z
lTtWQj4o2tZooYw/QXpqbzce/tBVGTkUoxf1WPP4eYBptjrw/lV7J+8d4zIRhVlwA9ZuLVy9qOHg
aFgw9GY00RpFll0L470M9tabFmXPxaLFjW2NpTL6w238BDEyr7YpeOYhZit3bbCYUKrlNYyBC54O
tRNokUjx2JVt3Dm0XOdpIKb41VA53IObRaY7uE+RO5qOonP4LDHTiTKfmeuicNjDjP/Zrpp4uTPp
yxhMX+g+snRnGCtpP7S9V3vwbHDbJXOzVXZv++pK92xP94hrO0YgwOdO34r4Sqr2LWn60xum/Um8
czRoHknL7tbKbXYIVvWK+tGe7fQtWxW7cVesii095FfA72+p5l+d7ZSa/lABJWPDIKyPsxWb7qHe
NYfxtnyJbsMFMt9ds8ufp1t0EbfWrvzVM5527B/OqE5mNg+R1a3pnqyClfEwL+tFtE+3YFbt9VW2
IxvDVx+tHbv7edCiv7tY/9VVnnK+H87ZIwmgI9W7NdvXtZB4vFhfLaeP9i5ejUtjld2NJY+gYf4w
reiy9qFI6KU+XoFV43Ur/JvXOGzZroqN/c68ftMc5L7y4nVxiGNIY3hZ60ewjQcflHIldmZkHE5N
wRDz1FSEKqQfhFKImPB0EqYUMPyJVActpzKDWrtdcaDBsOc4xiNmf2AswuvJ6RKRuNQ1oEcreiI2
u9I7wv9yTL1uWupS6E/VRl2gT1mPG9kfSSOAT1ZyoRs+bVfhzh7WQbvBSIjJTmnV9DUVDpCN9iGd
8MWYi7njSckN0IBEhFmSRX4kWzQH4H1pvdY39c5e37ULlvOo4DoVainSrfTbEgMuvHtqQj4dJoUH
Xq4A6BEdTrnECfZI4ii3Xag3WvBoWWgJ2IxCQyiB6pxExutZ6qLOV139aSP6ltWX/ZS271n1LNmD
WnyFZNmYPgbFxnd1O6yV51QReuJQzUEebqwq+IMT3nySt2TLlvFXq8PjwGnew7f5Gak02GujwvO3
8UCOD3GNoAV/v5e+g96V0zChGD7+0mW8CXiQ+cQ4/aWSLhZE+2V2fH6Pd5Mb+6FfP7D6CFAI+wg0
AsGu8dv1tE4LPjwaN+SGHLNldMeeOhfEfS/CK5ltS78TUOJ7kM5HI1TH8FIn3NsH3H06IDx6MB0O
a9FjrahOhdgLC4sljMe9dFH4+rZxQTAWs6ceh4kPwnIZr910V9aCiGrTe9Bb2ZOv6LAOnYQ3Inbw
oPiA0yfCXGZPtWvvuwcjw+Lj1EkYB5y8xaa3NN3Ai7m1wiVWS5tD57LF4newc0e8epz2dBe+tOlC
2seQISY/tHgPwrsiCrE0S04MMRVv5NNe1zfVc/OMRVDjT+pqyaKB9VLrW9Bthm+rQH2Wc12EX8Qr
gJ7fZ2tDUTyrX1rFQoKoFIpoT2vUNvdAivBRHMAoRDdwekOmWyvz2JEcLIB7xY1ueeyGLDER+Zrs
9GP9RI/T3tooLiK0yzaqC9hETI7kiTPzO0OEfnmjPJmevjndTDgfiGD1Ipc2fjrxalE4hRd56dYU
FX+mwvC6O8OTi8id/Np7HsX76FretEk/khZbl3yND9kuuO2e+kaMuKSQG4d0VYf8dDTgXSuIaIjA
icTQcu01ZQsZO0khItg1jaIdXPoGukLhEDc1QEtfw0WTV4B8sPGTWmgz0gtuTDdYdyP24NgtNGRz
3Oa2V3j9Gm+b9pFg9veJ2ICC1pYxCGSKgkK7q8q44bW31dYInH5agOeYO8qi3OBNnBf5Jo/cCl29
dIMR6F14jKHn+2J6coNaa+xEnjvD11CLyl5OWPjqVukXLfMgbh8zb7Q9UPL0VqQvANZ9bcW8BNmS
saSP9BEkcVcuNZizL7J2Sb1uNy+7Xb0zVvmDsp4Pw7F/V3U+Nn4bwTTNwRsJW7AIKxn6rT1P3pPK
yY+qwcOQYyqviBagUIbZMiai6XjcO7G9sdI12sUDaDLjUWd+065neVAZn4moVQxG6NzMHHU+BNNu
nNx5MVJ3GFfVY3GbrsO13LTw56oeVPpcmW92+mIojybQtPS5JSY6eDyISSTgKNrehdOXkvAicZP7
7JiN8q4tsjezKF0ZitLiKvR68Xv4yRbqDUhQYUllWO4Edd+eDxmPPpSn/q4/2I99VuWirOuXUm03
pu0ZleooqZrjYvDgU15/5p/Ws3mjHshh2udAeTvke1CSfpev4bO86Y/hUz0cskEuiNG76liLsXIw
TSfhQ9zVtZ9JEcQvYbbQCwrknncVnIggVnqvNcsoXWKGK0YK1dwUSijkrfUpPzQDFBYeN4AUN91O
7rVn4xZJTjc9aYoB8ZeIt6O6pE3MJ8SI0eTTaxzvYWoY9ktb9bPQ027KjyRY94WPeT6IpzyQ/i1t
Pya6VJ7yB/mkHQlWHLp6dXmC/FeGJew3tXOgaVTi/uAVx1BsFYmqf5g7iBt5sNimNe4hss8qcMx+
3FRIhUMj3NrtB7OBczpa5VQDhrhEzZbRfZX1INNBCvZRc8ytPjjzxGOEbQRZ2BXHC8O+yalXBGsm
IUKFjsm+UxaojJo1suc25cZG89N9fRvAYYxHD3okugaUc5F3opigDujAMk5WSPXcaYDZpsD4SBi6
Wr8mqVfk7nAirN7POVZYLMgzdjdcGmjLDjSo3sOPCLBIg8NWxWHKnw0S8qjzskko0xLGNPqEHNdB
ljmEC8KEBt0TBAjG888cRUa7gCnWbB91uTYxdwWKIEzRvvqJpwd1I48T1l7lR80rY+ss2OTam61B
Occx9GVrrVDb0eY+bgpR5ZLbg59KAVuNvIJLqQhKiNSvWbIeszcKTWhDxfZs5LwwRJTC47Plxghr
ScwTcBMJjPSU/fSA2Hg0JUe3U1fWrNvp3S49Ypb1Jn3V99UTK1+yJwxAlY/xbbln98EMmpd8gJRo
uWyd8Ya+HBCTXCmq+9gpa9CBUGlFmYhGvGYYlXfh5qxDO6ngcAvQbN8apCgZD4oBbY/HLinWIaWc
9L0gywm73gKuGYem5dnkT29heVRvddvN+1REKE+G4q67jXA0ya1HuiV39UHFZjaLeXJRdYwYxpj4
eBze2YQwwbHoahiOZss5Fo3oPCzI9L109U3SCe3RvLO89pDpIlmUgROgTJA8vZUvFhSLiKeoC7ta
m9pdU61jTdiwz87dzklbP/Fzp37Tcp5hsFFY6+62OGafSinGLVZ4aPESeVjEy7f4K9mMzzCzLzRu
3Eeb9DHYlQUESDjcVmno2/AX+KgfbeRkoZiqU2Kjqn5tQstb1Ni+I9545AaP2SICsyb/K56sOimD
tF/HQTJwBcGIdMw3wFBRnmAFfR9ZHDtA+mkkDvhMlMCpdqsYEQfahXKpbR/U0dGR5XiD0ouoL2CZ
4hACV+5G4ZryTOvXLsvcocu3mQarw4jb9GkAdD9+F+H7t2CxbfzelG35Jc9Brz/gZLtXeMZ9lec/
838PGHv9yGNE1FY28bsEDvU7aHZCxkzNtFUNkwcqoCgTMMmJh/kzpOyja17jq0f4HTczrd80E8Ly
BrAu3QQMhlP/jpuZ5m+aweBSYFmmSk7f+hduRslvjBL8G2GmpVHzNAX/HTezf9MNmBTazCSmaurM
pv8ObgbsA1XT/6mmvl06xW+mGpil0mzA43+sqvKMmKky64AFhrzfDnqKEJPXATwZobYI32hsCmOh
+hWsNXg3VSXXdGeg7K5Pe5EH8gHE7IOcos82QR4SDfFXEac7TPEjmqcfZZhanhUhGYqxBdj5yHah
CfEoixS3bLJviKUfKVolZhIDVs5N6apKu2nb8R6tZ9MrwSOnBl2yGvkORHBFrViLAQLmSj9t8rB9
KmclF506vKrIR3Q5opCTh9bEzJ09Jfdq3r0wRu+UKfVhv3Ow8kEBD6CmIq7qVVUhprctUuggyvcR
WAkLXP0hOBV0Qb9ihPh2UD6bOZSwWdo+ymkeBHCzTFQzYhzNho+EteQWhLMHhfa1Txv7VtHi1ZCa
60HvDiQbEBca7bnP4D0xmsnsd009OmPdnsZpO9OpdWCASjWjLJ1KFaIbiq2Cecdg+DschhqMBTno
WyWiz/M4pEBx6CBA45bCCGDRyBCdbJBbuBXQVBSlKWQDTCRRNxlRkbrF1ofG8gXJ1V2HHgMPs/km
1eA4L4myBy1zQTBJ6KBB+5GFSGKzCKHLtIqUz+BXQ+KNELdW1Jwrnd7BfS68n2Rv7XRbIXzOI0wQ
2NZXErBaZGFaL1rbQlpgV5CxT4sn2aFYtgpQJPVYfTNiiQ1uymH2mdnPikICzLMTr0+sTdNTr63r
V9OwXmiA3KMgiGlSqpoHAfTMtauxd4lSEx9t/cxTTGtc56G9NpIZoTcD2pam0V2kTdKBFa8TQveP
N40tBq3NnCChDxoM7lyY/GjLRtFRCkyQHKwS+9mS7XOZBhUy+rpa07HaJw3yP2wXcJCdQLjQV3rU
ZDwlbF1EijdlMCjNITfA0UyY3bBWnyDO2ByS3vpMTAsQoFVAQ6yZlwlUS5wwtpjAqYFTRcn7MI3Y
Ay0ITJgdJB/UIoTIGHy9BE3RhlcLhYc9KfhsFxbvg7j3C9I9FEV87Bmku4p+/jIb9sGy9qbKsqdc
GUbQD5qFHQB/a0uwwxodmia0wwWUw70Sa8ekIGizU83aw9rUDWT3EBfzqlez3DHjDiBZprzCu2Q6
2p16O3TVBy1DaHhFNvLkhtWLCu0FXsUj4DFD/9LS3jF6Y68m2H+YlhyqYbwdWoYnrhXo3ELRKqrG
l1RLsGtTu1jEfTDDegUY/MAIUl6w52VdfCKeoB0HhiHPp2mtxfQUTgy/kNEgIjN1xwwOUhaD9KBU
+9CZmmjRyvABdrO3aoxy1u5ijBIYsaeQ0+0KijswgdHkTzXFiWbbcMuyLj2W9C9Bk92Zhnwdg0bF
LFnkYNCQiAy4KSQuYiSMJtV1YOv9Z2FhO4+szKdqjvkz/G6tgawx07uHsggftD7+zDIkRFiscaXv
+jpyet1AtilzIVucOJVzhcIOxSB0CzAewnSvs4fAU5r2DpZS29zGTp4Q+hyZsSqGWfkyYRwkkgGy
OkHQ7opKV5ZDZ9duE02xiKCtpaTZjTIBlZot21qrFnsKB3rTTIE35NZLYc82IACY7ILtZKDD1x5i
DShVrYbdgxWPpV8SiFIO83PF8oPSN6UzKVCQtFT2jH7k7TTHPiut3jNkKgF2oRMb9duyrZY1FP4E
JKDWiUzkqrECQA0N20i7P/FN+1nkMjXdsCxHuCx1fqOStz6dStGB6B0mEIGLVP2D5cgCu57AB3dy
oMO0mzUA6bXSbVmWuE3dSE71HJO3BKKZGKgZNeXdnqLe6bX+TkksOLCNyl2ThndZOW9pM74MsmjF
aGZ0QWHBCMyB3BeDvZmU9mjXASdaeWyZJrBU3kPbIhxjpN48ISCCi75CV2mvAaYv9PRF0dgC40RL
6KiDnIFkVO8Tr0/lbtQh4Rl1p3o9cGiFGwBZbD5acuBx2yNl02iwSK3eXNEkoWLsTbeauq9AWn5e
JxBQBaVxCAx3ysrCI3m46+JXWaJFQKcw5rOlGct2qLaaBHCtwR/DDwwYVtAYWXuJopbUOlATWuzU
tEEB1rTeEACZHBvHtiC11KUglrSFdMPJahGRdGxZTeFMLWbs7CbY0KoEWUsmCO0VFSH6cGJO5Nau
s0yoWDE8VgsmWFfkXhiGMFPrkLeyOlqqVow7Nx9aeNd6lpEiycwDkcQa5g0oOsgIAJ0fdQCsKXso
IJjEaYViJCijHVHGZ412G2IYd2aQlosa3Kut2qX9gswUUZQRFMNaafqGSl7zMQ8WeI0AUmhzw+F8
kvKAzKqYTB1QWJvh8u10cBq7+jAMlgojaRDaOtMSY6iGCxWikDA2wnsZ4Q0XEGms8ak48hVW+2Ez
vGsRHKlpZ22n+TThbZsHOWsHOAAuNDYv6Iito2oZOtb5ImVm+TUmzYQ3B3E4U4rJMVrI+DcmuDt9
mdwkk/pFZwqjign7M9SeRdzXtqtXkQ336/pNDU4ho2gxmGFsx26+b/UatWg0wDVLax7UqlIw/5CZ
a6TI5aHRWqiCmbTCfj/V3LbT4tgFeepA1jdYGg1jvEmSZThOr0Gdg/M/WBaui3mwH8U4WA95SsOU
3yziWuDOWelAPPI2m9QaqyN4mqWs13ZZB06SqBWaV1hCamhtS4UkT4oyjbdYfe1imDGWJ1WVV8gG
HdI06DPOAwoeabd3zFDoQquqzMOrnkN7q1oEWkO5UZp3qj01zgBe0HMeDsxNIF/oajC+cCqqzvC8
tYEml0ZiLa04yJY6uB5eruVoZtp40Bq1y1Urq8ErA/lF9TF5aRukRVUsteOQzRk4uqTh6qQEIgOy
O0xpcN8ZJF1A+n7m39L0f6t4+f+sp3/qd1+uVBav8+vfblHwVD8WK/T0od+LE6ahmkBlgiF+Sz3V
Jih8fi9O8B2Vwm8B5YdhmKca5V/FCaO/oYywIc2Foga0gBMj8ntxgm+pKqGqTfB6G1QHO+7faOqf
NddN6GlT01Q1pPj4DZl2PvlZtNIwgypER1bPpNd3ilnsekyr2WXiBMwcV0rACvhgABBt1YKHA/7J
NPTGb0oQAB0oZbBQtJB92La9mq712lYmj6LO4Rh6m7FJjWOyb5F7e02ElAx4ZKCUTpXOuVN2o6Ls
W9KmyyBTRmDVRQwqfvGtXqgMgABShe0H9gv49WQTxkO9f3+x/s8q7X31WeAhf37K7Wv1/0a9rds2
MQh8IfF0bRXEp5+t4m2Xv52X239xgO/ltvqbBUqWCoIK6nhDO+lZfS+31d9MrCeChYuzq+w0gfCd
pkLt34gOdwcsaciCUIvhQ99XNLV+Q61tgbyCmhtnxdjfv7GiVd38Y72NCQSKoh+XDS6NBlmjc0WN
uk4zDdJBoAtGJ6xHM52xRSIFvB34tdPDehQwElRJG2+cvGT2BvJSePYj05eNhrKW95t812/6jbE6
/S1YAcYdNwF6sHKpAjvT3Zdmc/qv5Gh+7uLdMRHt6+iUr9FBbtCL4pq62LblouP9M6BA/gKsvHfs
9VgtW+CQYsaGyA2xz324xwp5kAe0f1Y1z2ehd6vgC4CToBH4GJGzXBzg9+AMr6bqNHfMmx0Utw7a
pw5w9glctxv2lL+isfpf5J3XctxalqZfqFEBb25hE+mZ9LxBUCIJ7z2efr48qhNV3dM9EX09IYmi
KIlMZgJ77/VbUpIUE6fxCUWAUQIwaLdT8aRAA+I1hWCLzgVusHa8ITjcWmjX3fCcPSkX8QzwX4hv
Fn9JZEPrpJt9/3rQv9bq/7qET6mXz++Zq5eBnj+O+X7oMUgdVrZft648OXqMVo9B4O3kFoGbXP0n
C8D3y7p+Hd7knw9ItcxHGSokH/M7zEdqf8iOBAFl+TvgSLD5IwcAsfkSncUtb+lOOvLLFQaPSkLn
8Fbab3ow8T2vL+LmWInLPF2fy55voL7BTrc2XJG8OT2qFUTJPli0b9mycVg/N7c9t7v1MDtq47yY
Hy8P+SOJS7XTe4fRdAzL/vD9p0L2UhulC9X1Bq7Qytfdct+C0vgR54r8nM3vDS9N+s77RfMpzHZR
O8XpfqSCsh29PraVx5aOILudXSH21s4WDJRRuvZe2Frhmuae6vfKVtXHuQCgVw7zjJ7mOj5rXSBS
riba963bMV3D4ZgHEmtA242LI71Fp82XfJJz4dTa5qX0Gl+o3q1+tnNEOCeKDMFnOvp9lvfyIbwF
14X5MN1tdhuE9lHhgGgXLsivnZ5PlzC2X+uj9GsxdvysK57UOHoUi0cp/8hbJ9Lscn5OrqQND6Od
vBXv0G04+1CMmI0TQ71RIlrameoWmWtkrupAStNoYd+Ju7q9Rbm7iDR0uveHqhLr7XwPSD6ELkDt
ssS2iSanUX12SKeWZGeKjEta6XYS3ZZOuiZBR3r2zwd2ySZ5ID7UjnJONuVrYb4AVOvXRsS/JvNv
mGplD7pgrD6Ud8ASX/zKt4M47ChUYAa6Y9zM/ErawZz6wtPo6N6L6PTr59q/9OlE5chPY8Dx8G7V
vWeN/ZHu8NEetZ3wOn7Qc+FI9tP3jChnx1DQ9vbH6Y3Do2uwLqjIomoHIpc0x56PrXDO3G7c4P6g
/2whCw43beE+tVyW22T77sn9yu3D21ttXz6eLrUT5s4NLrf5eiEb1SnCCqpZThEnOGjS1LXxm/wt
N3zZq2ObSrUWTVq6Y+qw0/YDKdkpP3W+sFuD7vcaiMEawLxZu/QHFP3hsdR9bt8AMlPblfue72MM
2of5tJ6MA8gMv/68/fMeVeYnPRwOw6Hjlx7mwS09CY6xeNkvqGJe+526eZPvTr+K8jY69U7w650S
/uut4Cuoy/5+W+/oZ/3pPVQcBa42iza9wUmC6lGVWQKM3RwApe/uPyY077781TDuO/c/3x/Vv36o
4bAL/npcw4Gyzn++l4TzPgmF3Z/f5/1L5oj7l3k/78WPleeBZ2J3f17WQOIxSeHfv8eHKYz2U/j3
73+9x8ouTCzGvn5qpTDRkPOkhk88UrkEtEMiFkxMf4gONNMcqpc5JbrzUlyb5pJYoWEb9qm9v77F
uw6TLw0P9frclmFrN1Ng3dZTczV+o7wbY5rlbOs4E3fiZU7K2SoJouYjGcNeOTWpO5/1l3QXycFc
vup72WG1Gvy09tLYdqmmETZ/O5ZKaB0VIZSbaCcNXu4XQc+nqw+61yG06dz4rLCqi8NxSz7FkYuU
8FjbOogn4bV5bB4Xwcm9yS3u6pYKdcPJPFXH4qgGRdh6s1PaXJwgbrYJ8beUx/n2pOwITefyyffl
Xjnke+kAZ8avfN+f/v1Pfz76r48rB2gy/uv9B58i5z//6737J/vzkb/fu//pz8f++vh/+h/3Lynt
7m//fMG/fwdKvj+m+6P78/bPo2Sxzm1lR0aFsntSjsmlYP1WDpfCL//6suX+fjtouz8/lN0YNHoQ
rQGDMFKS2X9laba9wA7s1zl3x5NfL+ErWsoxUJ2Tvm9R6P1IvrxXA4D5sUMMWc9um+8rY5cZ7K4h
ehiTa1w/t9PnmIXJDGOn575yNBFDsLG3h84/jI7Qu6V80Z0yQNDKj/yUuKXz532uxnAJU94qbiee
k3an+F34sXCl3nez++/1mXj++jyRm8ufYuj8KdyO9+s52pfngXNKfr7/nlwlv5j9RAbjsNMevZ3d
l24k7dPSjZHi7YvkRhGDYesPZOLelxKfw0hUe3LHUpnou+USfdNhPjRVgBhCAxSxrbdlghV3dbhE
GsYCOT3NFi3ngDc7WNQIlWbpiCC/sR/7ljv/Qgi0tcW+j09N75Q53pODiDoO6sFRrsLTML6354zF
Qb422dP9IIH4RSO0t3OnY/ZUfs4/S/Qp+UOIQkL80RSn4IVRdvUevLm1FVcS3enaXWOEZ5zNJPP3
MISCbFeKq0T3pRmSY+Q88Ja0l3x9zmO/vynHORBeJ05a4gsQhKIcheJD6HeWXTqoSeLnjKC3SIeM
zEqmmmCZz5I22NQkgLDgavUbt7SnN3Ch0t4KB02lbayOfhk/gBh9yAFg8pg6zJ3xC/FP/XHfB/66
JQp3fTYadz0hZXNkT/am8MLyiE+/t39JaHP604wwSnBYVeJ9fYIHD9AZ7XQ38skHCBBqIuIR3ff3
12twvcXetivcC5Uan56j7Vc3D0zOGC8b61Q6Fe5AkYcjv48sAxCj79+5I1fwqXZ8ip66Q1AvQfWL
RU4T2p2BUWzZW4A6wIEYLGeYdJ4NAZeQvZ1/Iz6yzrHyaOz1nKbo/cKd52gt9E7wnbnlh24GoiQ5
xrk5oCVCm3oYNScij3W3BUF6kqH1t/a3Iryq2TnCL2FgXdDAuJfz+obfYPJe+d7tyUYY4eRu5ch2
G8alkx5nPzcROqrzk6Xs2CwyW5rmYy+4leKbr1thi9s+fwCO67+tm3bezurjqHyhKxAvSIKzX9lr
iU03UF3aFc/mheOhb/rVHrwFAFFy+9yfrxJib4Ut1pkMW6o9yiUjPWzfOtPtbrXfXu7ObJwWe693
qkvuGb+6R223PG6D03PzSE8TC0FHU/ZuMB3QvvyrehEl0C33dTV23Yv+Ft11y0H/NcsO+wlo4tu0
j45dxQEBHYq7OIXd+8Uj97+Th2koFtgeHd2d7OJRln2F6O/W1r/6NxUuDPDmq0ESCZ73lfwoCxkW
3vIux7Y2uG3v4CDdq4dBP9ejF/2WHBRUbn2VTgo7XBdI+VVq/Hj2M+Q2udNIb9OzMIeb5i4n6ZQt
rrAfnwYGEeiS3/OX9a0gwukRxjv8lIpD5/RcbA7kitHaDOJW7s6XwTH9zDpMtzyzkZ2LjqXbrQrQ
t9s82V3bS6O9N7bMK4tsAVutbI9hBssedvZZvQcX1a4lnaQcTAERl/qS3XRhbwU5AP94U+rvZd3s
kaNnHVbRWc2QyyDBXn7KcM5Q9pi7IledcvWBLUyi0dvf6hOwpenCSaGe8IWXDDi+OqLGTp/L0U1n
GktRFjltkD/03/33XUP0Nip+ixBUss2XobGT39NVRwMn7doHo96VAUzXymU006LgoJP6RQgFIot+
3W+/LDbOdY/pUTvlh+ZHf+w2++w4SK5LjiHFXRuVtM/K9+P2Qbjv+3AeznBa9Xs/OLPo6vqlv3BZ
nEXXW5z3/them32Ftk76po7JipHJhtZ3/Fs9UB+HdOSj29fvc+oa34i0hw+ef/VA4Onsa0sY535U
+pIX8zIw0/VuPDlLzd8mROggt9gpe+GkPOShto+/wGSQpIIYCqf4KMK62skl1Vw/eUx8DmI4BxZn
ZbfZb052tgIuInc27RV7RORTc+Js3Noc9gHbm59cto3EWfhe0VlTJHIRwnjyk+/1kOzFwxCU7874
pLyMpaPGwTzsElbysZ+ccWSBgLNSuWnM/CJzQOmDqX8mCheuZSq8bi+dOlRfneGU2pFM3HLaixPi
pZ0snrfxaDChNraxOQOy6CeuRzRqXuquv9ZfxDpVLApeg34lCzVeIztJbTGYH+TTaBcOxovgfuwe
XM0e2AGrcPUklMtkcrMFxTsTdXN3lPfTXxpm4alEfQlSH8R+gwpSC5CniPvVfn5ej5In+zzfTu1W
8J0vpZt4whUdqzOUj4too7DRf7csaGiUA3YvTzwsqs3UcZFO2ifyeB5zsu8+hgcoMc/ad3gzGifx
Sj+zW7/w1KPuF5vdnBESOgRsuKvbfXafostrynLCxOgk9r6x86f8qbKDW+XeJvu6PQSFXdmRvR5n
9/16u8X29ShzdJftFZUmFhinf5PYLjJ/02Etakd+jvY9ckkkcU3YrTtrOgL1V870PJyK4wtCbD0Q
iycpDoHsWKhrM8jlI+qkYgsn7aAtCLDBEko4UcONr+lX+jVONlxmbRv76K19am7JrkCvxFbwMh+H
T52mK/HctdFJHLw6v6nGTfosU0Q0ATIkZbqhWbpr41Too3P8Hr+XXxHLhQKf6Cq6LR5V/hZp9GQb
0DIvLFUWk3PrjajnnnsyYD864pQ/uLB2nT27YpgGtno13cgtTzxDlX3WHAvFJrdMH/bNJY4P+uhk
WM2hyr3ZX/0yHF1oi8FT9vGVYq6t9ymAcDtU5UKwxQ8Ly4yYuKJyJMPf7hH7Cl4azq4VzMfpJ77m
T8JpvX86Fa2sELANVOeyOFZSOEfPusnLnb7LRwHNty18l673rBSHNHH0V+KhnWrf5TaN4ytHnBMC
qNavGod75Gdwdinrjxezf7gICB/HA3KpOjRf0TU6gyNycYHyuLn7vH2C4+qp3d3YaB/HwQGElXQ7
2+wcYquP7IStngA01qia01hxElz0AseDfG7R6nZ2x3+FTkMRO7jLsa0eT8W1vskvw9MASBXDinqg
MPILumyum0r09Zf+pn5q0F7cbiBHQyjJLmfCUrdNlIlGxoA8JaSB7hCUN0/tWX3ZniiMeQfEWb3p
aHGsjR6E/q3X/LZ45JxqSHa7nWIpaFeHLGT2ldEbf8zOL0kaos+YwIbeM4MouFsTXM1vvoqrGVQh
p4avle2+AB5b78dG4XHx84xTpGc9IgtnaUSdKxouQFuF8px9+pwBPP31F81b9SYobrzeRErBIVga
vFqucmWbbaJvS36EXO3lTxkrEFK41CeyUNX3icfJNUMe4tRqyDuI5ZLv+NIKB1PZpca+QI/Ai9ZC
MKUXNAyOFgNQCE6FAhDBDB0639joSz3AD6S/rgJSCQ+1m/6rFt6LPXJH06e2AvXnhGXHJncJW+g3
mwc/TcHVFB/3F1cElRP+eNVSxyx9gsHuu4Vup+gQiTMX9jU6TL9an+XBk17KLx22UsbQMAZ9OGNv
8DyyBPWEqdOJQEsxl7L6N7q9CJgvAmNFiuIiI8w2b1SOlfG2tS+y37EGffFYZ/ftBWiGe8Fy4ccS
2c9YJ4oHIexTX8J5uEO2E6U7WTvpNZ6jY8Tm+ap/oBSW6W1yhC9AmpJBuXrQnnUfyhUVjaNPgD+O
tjncD6ItuKnfPGfxfnzs7PZ9CpyzWduybwWSM/u/89B6bt/WKwoJZa/rCDlrez6yMsYPHaYDP2lQ
8JupHSAgsYdgF9nx48yK4Ndo28PKW90UhwWiHXPy1NrPGiBOB5W3MtjTLww3gXxdbsmnEVgBayuL
fHZmIzwDEJ2k3ul2JhL7PBw+0QG9NTtk3LjKDH2/HAbJicL8+a/loHnZfjTkSLKLBrh+Ypvbr8fB
eUGk4A3Lw4Ad7DF1yaDyUgh2u3yPOZ6eZb8qXtFtYWzzkltm368i54GeSha3ikiMOMzsAWNWIE9c
GnkDQ83CZUq2chI2RtocyIFvaxebngDaErfuxLNRsDJJdK8dUODPYBnoozykkSU6UDQuEqjdXgDL
5EtUHrCU9czVYszPBpPay5KHHOAoLx/Qok5BcxaWT2KA8iiwchLiPJXBdPCtjYiT+5EyE5/A3fUw
qk5tH7TajkrhhFaFEmUvxsb9DJgHeHppq7cqELVgYyB9bmRfuAoUZFq+AIAtHNDuts3eUh6tzG3T
/1WLmKH+NzzHv3ueTPJiNzWeyd/mFvw1/v9CiP6/tJyaqSkQPTLySV2DWoKd/J8Z0ttnltfDv7Oj
POf/9yf4J7cE8SneKVEISV2WxLuW8p/ckvgPUbZMXVI18S8HNAzrvyzQfFhVSYMzFB2yFIHlP7kl
mc8na3BLBiyrKlM/9b/hlpS7a/fflZyaKcsq37piaaJqqP81bSUVekEeGuaCuZBTvMYoCUaRm2EC
Pdir5VTd4mlms9Jn8jAs09NTkyweLAe9jIEgRt0f68Jgr4byiAgCxHg2DoM4e704i5+xJq1AFxo2
M5WxqVpWpAPm0DnqID3m9ZIezE6/bVH5pXW15peD0YT/9sL8N1ZrS+VJ/C/fIDJVkVI3jVdW/4ul
+/ebIS1LaTNy0kSFBD/uqmSXsRRYxOI2uZpxq1BQpXa+EeO2IIV/269FRpChihFySvtzKmJBiMtr
n03wYmkCYEsDMixBIR6NsdXwNmezO1NdjTwJ7iBRN/RZUtKQet4tu3HGwbtY42kYEowFg3LrUsSR
6N9SG1p5PND30thVX1/g/jAPi4ByHBsz8j82BP7x9rTlDMlcsHDJ2qbtNorq2LFYT5s0u060VJwH
hcoiUarTUP4ru3TSbnLJ7twijSNobsREV2X+MGx9OImUd3TxLq3P7FD0HV2nLe722pAf5jQPUZhx
9hcBX5uxfu3Gjm3byN+pX/7pJFy9Q5OLu0GLiZOzxPIhTpaKc1AXX410utGI+KxXOrJJTUp8lTwL
d867mzEqZLeiZoFN18Zwy5ND0czxgzIkHKEjFdRsEjEFw5JbneJFafNRNz1HjLw7L1Zm2kky0PzU
t0EqKtOlF6KKyy4tXtuETGckLqANshqsUv2CZOF3saaPlBM9qNUQWKYZaCaGCb1N9oXWHZRpaw5m
W7DIN9tbaWqgOxbr9SCLoMwUkKPUtwB95bvpJyoLe5Kq66RWF6VTyls2GMe+nY9GCY2YLIIWxChk
7VVdK+JwBevJ0qJDVRbOUkk4nSs0ceq614TqIqFCe4qrDZguwXQianu9gsabl46CGbXx6inRA41F
+ypp4sGIBZRMyvKES4J7xkBOF5n1S6+pzAjCH5XZbqmYmoV0+jEiEKh1Fjm4dooRILExEYYVT/2a
GkehVdCgrml/3VIxPeoCryiZR9NvWsdnHJBK5SJ9Gw+i0r8YxvxbVOkDMDSIQ2EyW5e+tpOexsaB
fAUNOhHT6zAuh76eP3R1PdUpgkFh7utDMpLbvQ1K7UY1TfGrNmR+r1pHOaWsRx+bhaEjeuksWIgl
omZCUCLjNstAU6oyuKY1fCMh5NRM1bEzbkD7adQb4bKuQ2DMRJkq1teKCNqTtczv2p6YTmNS7Fnu
38wl88VMTtxk0T255ZFrJS4aUnGZipCGpSMHGnqrdbcgRt2dtfkqrIm/zdVzNUx+k+ogaCtTdDWc
0KhoTt1hOJrq7UYI8cw5pg2T+EgyFNBZW/2Q1Xguaxgog4sotaZDq85uUwrvo1FZfjzp1W4Q5dRW
JzxayFIvXdbnXpq0P1NfhlMJd9EzoE+VFGQkPGgTPc+M1HLMEKPGYIMm/FxjgXUnhCt7RY3vWDSy
LyvhYFopQEhrPQaLuZfH7BK16VUtkyCWrcojPRcJ1gilsKjW41BSmhbXqO2zLULuKH/p4ohrtKw3
nE21M1hJFHRmjQ7UjJkq0cy4MXWducCBfBOWvWx01oNF/S9qyOVTmEbp91A3sP1xbtm9VOZXcW2E
oJiZLAVDiVzRAPCQNDinNG6OkjDhwO/idyFOJZw10yUrxEO99oJTjz14E17/bu4Zkxetd/WmfIkF
0LRy1CU/k4sHcdadzOzw9/bp4sR4C9DJWvFLK6OYlZJFsymCF5H1NL+UJdpupkg+QRe1F3VNDt09
807u14MRGWdDxDWqCUQ3YO1Hn/kaWUmYR2p7UYxCOWf6WOyEpgqFOsHDV1lS2FlRtpvF5j1X0gfD
AOISyvItQZY6mWrMMCtiT2yEjTpVeOs1HcGdR/nZMLLIn0TN3FdSnxwMo/41bfKhpdhdLhgjWeBB
E8cRgCWpuSvWRnMakdheTROa41jg6bKyWaAGMuqdOu4b9IrielE7EQ+dtAAWRsR36fJRro27mKmH
GS70gEgbMMHMwHwrLBULMxbfbpJB0dcJxlS5S32N9XGdqw3BA7eWWNFvSkjv/LnJ8+IJaYaYttdH
NJbJoxFDBa2C/jjMafy0RsX7OBShuaTPPcbDUswfV7Perab0VDcMNnW1fRtLjN5BP1d3ebooIxmg
GRlWpMsvMVWTlzolj26I66PWryaegjqoBAa/oWwr/HOCObLWaDHRVPO5GuZLva6BIW6htpiJpyj5
z5DjIp+b9NnY5mDEPOIiyWzQrmdXucaJ28R4y2vlVzfER7VZo4NcIYVQayYDU1qQyqrGjNjBsmgu
TLkHo1V2OqpibEGSerzpkAJ6XcHCp315oE+O+Bfl2nfRd9RyB8YLpHs2TU8KPQK2OeQaLkahcoe0
NA6WpNYHs5Z1NDkY+7J2xNaQkAgybbAfNTIXW84ZLMVNPyFCx6yfI1heVMaXaK0bf0kzOezH6Lun
ZOY4WsJeySVvlIUsMNqfrU4kvoUSfwxsizkLCEP1N3krzCCuxfRKjMfoJrNcF06dLGVnTxwCdlqC
PijrkP2S9xYdM4uriVh6zIPjTtsEZ11avKaF6Q2swa5R55961tynJOs8S4RELiRk0Ht1jciqVbfs
gdjTI0pbL1XFH4US5OMglHVQpy0Tt6Z9qyWVSObS8ILEyncrGq99wQUVNw1zdwkTI3cdozs6CUEs
nhFFq7umkDlEbSxUE5BNZC7PnUZFqNlGv/OcFIFe4qoc4RVyQ/pdr+3XvGSbWw3Fc9FngPZ6Oo5e
LVkp+tsi8eFvVNzkWPuy+ljPCy3ZOl4Ts4zcyip83DiTbanrpx7nX6lVPkkVL2QtmNGTKiDPXszp
Jx+NiSWRtJQll1O/MHAzapG07do4/lYU1DFdZASGJMOGzdniy4IpY/IejXCtsNvMYtt/S5neBJna
wGAPZKcomZEc1pEbvSxaEY0MRm2598njgzEpTjMlOba2LI5hGtG1u8+67L8/Fc3MKLoB80k7fRUy
7SJk0DRNSZ6ekV9Sop25ieO9XJmFXctCymvWvdL5aXL5Yr+R+vE7IWSJ+zAiy0EarzhbgklHeZ8l
KceH0npDs+6n66Awyxpfna6dFaVb7G5Rv9tZBa0W2iLE3PWWy8XLYDbfG2WFthnH+1iVvvJFbLx+
rqJQFibUugW+kTu2WcZAxeJ0oeQL6Mm0ngW5e2BLOI+59mClbKnNlhGr01rhFhGCr7RYB6TccrpM
wtNuqXtJTedgmsufFqcPAFOkc9VoNC2ldc5tLxTBQM/0ztgk1EOT8Upc6y9RzUe/79MmYFfMHCmi
Sm+xIi2UIgjOrqeKZV1gkUQBe3xcl8csaX6LmOe8XBvUIGphFPR1PfetcCza6taNIiCA2NpSUcOq
LT2a0NVEvF/q9ryIFK72qpuWfKkKoKVWZw3vtqWexmgUPaVYHujdyXZ4UL7UaAEDV+sc+lbBLM0q
4uYpEKmVUbcoSdAPmTw5cdJ9TFpbeMwae2w/yrEv9AxHWfVbkMF81DgK6HMwHY4XvSOmZRG028bQ
YVYDMQ36+DFY2+r20Yd1VpFW6GL03o6cY0VB8CwVLo0LOmzjHg4klwkXpGy6kWcIXLMX6fpl/zI7
moAjtaeIEJNGrcyZN27r9ChGFcTTnBJXKnRPutQwDzEqWFMP6TCXT5xNJU+QyMjQJSwM29QhCNDX
X1k3wS0MTWAsUBVrn0tuMan6biUTggB5wnNaZqU6yS+lNFr4b9TLms5YDDar8EahbXbDolROVg6v
8zRydEDQpOQ5UdzzNxcXUSSNvtmJhEcZg+aHmXLaqnmE2RwdC6nkDIGX5pkdhBWdJDGn7MANe7WQ
CELgn8qSHGhNI7q5VHznuvS29blxqRtk4/Ii7snUGsEmre6lbixb0FPMiMXHWGgFepfycSuZTOQp
P3EnfmEjbHd1V7X+KK5loJblYzsvE+JMRMFt1zFdopgqM/lrtKhyngGiBJMryRBz3S8z83Ma85Hs
jPr3uminkdJWOyErosL8KJAdC7XJqWdIGkzxcQpNo5TAvDpGkRStYtF+UagU1NwBzjrBKxpDirt8
7J9Tg2StTm7kW10mh3JdlJfJmN7AjKDJ9FkKDVl4S5W7ny0W0NAnXrGAastRt7qbECthJesYOQw0
DtbYKuwMeeUuWb/Ydd2MX8naq7syHshmKWHMVuG9rcaDksT6TRZ7r18aMEplAqRGvFNNqSeXZbnf
cDYRW8Bp1+zjF0tTLZjeKaaGdNjCdTWw4JoRi4DGRXCfKsbWMi6UdDCNdOQqkP/eYw8FgMs1+bJp
ED1qm7yujfkptHVjTzPoeZbrl6GX2hcOl4iPMopUs1wksIS8RUe5uxP/IzPxOQyZbHhtFU/7UUw2
NI/dsbWwsjZGyaedhmej6vaTLn31jYkFa6OgKJvAQjv5V7Za39NgMbKIBBcMWhIzkeFnGOdsdQWl
iIP/0PRmo1hVACUxxeNgJPtGbfaJANMqM07lyTKTZpMe6f8KNT39EVrce5E4vMZpWriLpDbBpM7X
Nclyf6o5AyVpfPwPXZO7LWKw9XSxxTdmcWptUQW7sTLcrKI56sCMfa8Ec0f7kEYAXFUr8mNa5Lum
K4OtLv9AjP8/uyLuqcb/M+a3r7uvz/8cjXj/D/90RFj/kC3L1O6GA1mXjHtm7B+MD0cE8Za6amg4
BUVAwH9hfIryD8VQVOVv+fi9U+VvjM/6B3pyXN7gkfwDVftfYXy40v8zBiYz5IB88fU1ERxM/a/5
0NOSWkMvw5xZySTtNCzOx2yrCcNQ284ydkMnkDoyx2IWqn1OgIsAAFhowopSolOHQ7wZc9hj5ppL
uQ3n1Fwe5HZ4H2sozEbg3D6l67NQGsqTLHRWxYjHRd4onJTYTbfjIkvM5X0zXBXRaE+9Vur9Xpkl
K2bp6XkUsqCXnW81SkkfbpoPqFtypWThE3U5LRxd7PrTKOrjgDhCr/B56qYU5d+sylr9GZm92puu
At4AphYn6CIIfVmRLS+R3BOewu6NCKZW42UBpsThSxgXEgtlVnFct5PeHpDPmt7WEGzOcs35gsRQ
jCFiV3KGrONYOxfdPIcmXdeqnVo5OUvDVp1SPi+H80VJR4qiU+kusBnmTT+nfc0ATwFmKwfVuOjq
LQJ4qe7UgVk/xNGahv2wqPF+3lKJ08aWUD1iuq2RxmGnNNYTtVSRODs5z5NaOUqWtActR+sgSEL5
3pbLQt1b21Tnlk5XN4/7bbos/ZyjFB7mZ5YmKTupVsbsU1gNn3ceyHxRtMqCqB9j6OQ0XUCIRH3F
6KhvwojEjIKvuIz9hMEnIysK01/j0ywfTVD4uZlZbicv0TMTfaKFTWZGYDAyRh8kLrnVb0hMF6tg
/DU043es50Se13WmGQdxMsvSwc4+DAwlerF4ozmy4EmmRMYHJlKWdNWMISe1PiOxg5BShMOFvpWf
2zhJmdNJEQJBjkir8l0VLNd60pSx83+4O5PlSJIry36RUVTNTG1Yts/ucMeMQAAbFSAA2DzP+vV9
nGQXK0u6S4TLrg0lhZmJRPhg+vTde8810yLb9ZSowlrTc5Io1qEq5ydaBoxDylE2z4ZtTqld8TZP
Kom2hZ8l4slu8yXae76rGW7H6CN3DcacZQwZAFSShcSC05hQAOoJZphgobgwn30gAkL62GZi6oD5
s9XVAKBpnnhLhsG/U25NQjrwHOeui3y6flyLgwyPV9M1GysukqMGePDjE6zHe7no4EYvPul+p4IZ
wFW1zmgGslz2dVYNUClp/PCQOzn+7zibzGNhfEbiJHJ5sRa2O5dMBIjf5ODKY9Y6CZBCkyIpE3xd
nlvVxhhKpmz4DJK6Tze84f5X7HfEVHN/Fr9bDrQXp65sva4JMcGvGlLOek3QS3OqVkV2tstRVJeB
eupwr6oKMkkf6xJ0S5t1PVpv1XwPemn0dnSLlLhHIxJr4zAUgDNzlbyw/eqOaRDkN9JCdCFEOTD/
VrY7EvZgLyHOUSD6aaMZnq4viEf6z8Rti3Lmakz63egoiiG90Co2XVBj+LIhThHtq7fGZ4e7MhkX
OdFfr4BsHm89UXbYFT2T7GiImBw4oR5GBy+OW8BbSgz+g6l90pyz79S//DbqvoewDJ0dF+L5d9IW
2SPtJawO29mRhxC5BCNRNYIHDvhB/q7x/flOtWl5GJXgUi4XqVlGDp5O273SlBbujJ5x4TlsZ+ar
KRDmE9lHL9gtXY45YfTdf9LJ/60D+H9s0ssTtqSv0kaUYvXuSbi9/++T+dfHV/WFV+ivetz/5Uf8
U49zSC8quC0B/w2fA/hfehwpMIAuyg0CBLerEvYvNS5ApON9hPjiSM/9ixqHgCbArriCRD1hj39H
jXMDRoi/qFX82uh9Ln9mKTj2/2st7FwwbvdWme16tKkbyeLiZ1jgAE9Wh1Cds0J0vV5cXNG+L7M/
HaSVLnuWwnprsgSTfhYvfD2EggfYZQGUMjnx0EjxBCoXN1kBeOEt7a4ha9vFsck4sJ6GUW1kuphN
HKfmNirhkMtIcfHrXfaeVlLsdJapu2qS2W7R1UuT1zykFo7IPLL9Y8g/9xG1DQCOENyrjjMQCZN4
qrNup5wFn9qgt5boftQ437hRNxHqiB6IMhP3cjAYQZhZZxxI8KuW5zql9pG8O/EnR+LDMrNeB7kL
UWPRt7MJ2m1gZgnH0KYXeWzY6pOar7ORtNh8sHoeMD7PmrVqi/iIKgVBxSVSZZP3Yl32uITBN6fj
7zyAftGL61yefNrZfIjziUt2Kh9ZIUDtE39MO3LVNNCYUAfnS5BqWKFlPKzrztaQZxCv2jm8lemM
ZtOTQMfTkUDZa5U4edH0NEzZpRr0fujtN0kIdIVUt7bs+d3icrC2/EgcaLViR3afavkdW9z3FFs7
REFwjWOKAkQJGYYNMz02RkGxzJrvqUbbSRqLFaIzTZvYc+6KUHRrk7OiXHhuppJDMW/4kPAsvp1a
fM9zsg8jD96CPOQFiZw6KTGq4VjpKiJSfdWCOzEfykJkssFpJh5/4qatAE9bznwsZ3WrhPUa8SOz
FFf9OFPN2fo4aGxnwVU72q8jVOuV4FYIyE2vs4FVY29S3ib3W7Pz8SNM2Zo11WoEN2dS5ANbA5+y
5z1qARySedwt2WB2bPpteG8Wo0tYb4fQnc7KNU+2qjeJcO+GxMcpZcnT4NYSlzfogbjOEG9YbvLC
pjva4qq91Q2nNqJUeSaOMCXQPtr0sQ2s/GFpIsBxbN1Eb/2knfsrFIa/M/128nZvZv99abgDyo7s
fB3ueLfuuxy61iDx4ul6AiTpmeeEDSAgl2+/8KJzK+wa+GlXsZLr5a+6tlCaRHS9ibKGSJPqecIm
KrXzmM/TIxiXrR2Vd4FOH+Z4ONjoqXRXbwJwk8H85hRxtl045oM4JkMn/dUUintetmPIGDCrhi+N
l+/HYgDYY4Hxi9zgrfGWXS93c4RljW/TYNAe+DPrcVpzRK292nksp6Ta9XMOZk+qDzfD8czPgZwq
b8JRFbs+RZFUmT9uG1Ht2D/w+smgAriBpuYEWZGu8rhKDlVnzsqiJbMV7NyqFLV8bC1/Z/Lw0emV
t66uNdY2eizAEFSCsHtsQbqsTJJ9Lra4+LP9Y+r4ZSysP2hCBzX59j5u5wSqKHSLbrJgREbV8JzE
8PEkvW6L8H4Sq9wNRb+3DQGuHlYshr9P5p7H0UnRgdQi9nnhPveh1kcDbWJdWWY89r6yqAwsANA1
ZEBEVoBDdfi1OXXKm6Jbhkfp5WI/+6N+0dOoPhNreh6iyBxmu/4oLJKpIZV2u6Wq8kva457L2wZ1
o1pE88Wjg+BHrLu9Nc/VBhPHT+vbz13c9HQ+h8W311mgH1gpBTiwGBBc9NfdyDYNXaTeNaZtHqSq
wC2wUl/1bZvemylM7uyyQW6n1GJnVB/sxzHj+za4Ez5rMdLrKqE5YdFz/afIoaeiMB5tOAk+SFH6
3cbpBcjgvlR8K/CbJiL602qoj2Xak5qxtdF8gGt9nt0RKo7EbLFYC9zhxBenpMkMIh51tbP7CmPD
gZoivse6ObP2blbpZNur3krnbRk32X6sUx4RA/bDIDuaKX2wx7RcxdwsVs2kXlM93rvj9FjHfrzJ
8/i9DCy1nib/UznJheKbZE1x8nuQEi9V2p63EwICy/ZhVc+yfFzKlhZ3h0NAFyiyLO1XuV0R+Ao8
ojuCqKvbImmPxcHy6DSntq29km5YHWZpwXYyhLKO3AbOWx9dMFM8maiacLIcjwIurxaNfDt500VL
xZ/OPkZDAL7cAyyyJOln7uvnKJ5uBTgcZu/4tkPVYLGdHzLsOKvBKh7zEOdz7dXkhYa7BtABcu2I
08oXf4JA4x1jcxw5CBCxex8XZDepXbyRQ7EbHDLaQYJa13bzswqxMXddZ0BcZADjIa3o1t3ltX+l
Eiz1ZVDO9KuPBcjjQr7z4cjvm9YQbVuclgemebc9jTkS+NgxvT5hm3zHAOPdpSmgIx31YkUq/Uvq
7j2s/S+Vsqv0GmSGPrTxVGhcuF3gEbrrIsMzp/tuxTUUyRKQ7FD/0PXVsAtEFu+neqz2uW3sTVfD
snRZfB3HGrsBQt0N95fXzEpa7tVAP3ORaRBIfmA9/32e+7dm3f9ZCI7/dqD9Xz9R/FHCHPzrvol/
558TrAutgG2Tyyx6pWX8a4L1xN8UhUchCygm2atv7D9mWAei4BWfIDCqgQFkuP3Xrokx0/4HwuAf
f+vfYBVI9ffG7n85yjzmasW262p5Aw3iswxjxP1PxPWhjkSnLEvTTz6lZ8sJvpeYb5Ew09lNYm+d
q+nUcO6cUOaikzXGbxDABA54tRY2UWjZttWl8mb8N532yL+XcsCUFg2Zv6ZO2S1XQ9CG94MadLTt
xoSU29RHU36fparjHItd1Qh+SoNkxs5lzir7j+pqt/1SXPBuzDx0ZElDu4peeZQVv8feHy+963/6
gxwesInwnZMhejffiwI3MVyZbTR44bHhiTu6PblwSr6DByxtFu6RamabdJmqCKV1NVUt1+we6uk5
DJLAHBJMv0NV55yl9XCqA0XssM3laYxZZsH/mTnNEwphSZor3Y20pza3hcUfHevOTayH96XFZExd
ow1Rd6Yx1h2LMy2VCbGXSPqbfIZqUtqtB98KSVVKnCAd8VYu9XsKRxtOnoZTgeicvqZ+wlIW21Er
7ESY6MuFb3UnQbFFVy1gJK5NEs0pzhL2HgdzMSNPhJuuiXLvrugDnEWF/Bms5ZIW3fQUNcVtO4AU
u62Labk6x/z2F1Yvrhp9eun4kRAA6XaWRx1k/HcXEcd3COKw7Nw8ph8H4QK4b5NBC2jtOJSrOe6B
47Meh9sed4o7fxt0LCYjzghHTGY9pxqfuz0FuwoM3fRrWWT8dJVXbtp4+tUkjMi4wF0CRLVI0WXc
+kbxstFCUh+HxhAmqu+rcui3i8S3nEMaYT9CdmLsPrJqTFdKdmKvCOR5dsj1Jc6Hdj+GE3H1XDK4
QmC7K/1hoIUJ74G3qvnIjKcJIeA+CqKYO0DGZH6s45yEZCdpu1gSIi/KP+g+PVURZx1Ow8glwWLy
Wm+RwUlWZUNJvilJHfwpAUcTQKQWxhoBNrea6oe8iA0qQizJEQROMLU7lU9+u1GpE+CkZGYUOew0
N83hM3smVmu785N9Z0VH9rBIgwiS6yQmqoRGN3obo+YtX2sMJa4wT3OusA5YMzGuIR+epTb+XTqM
nLs8NKovjrpk13kBE4As3TsnYOhnFbSWtXczmQhAXw3FsHQx+7fJ8o4I/UOB1r6W1SmqCXEbcpVZ
+OllDrmFmviobsOzLxP9y51gZi5DilOyjqATqLLPCI5WCUny1AP8tGcDYxXfNl8m9pJcN06c8fW8
NiY7eapkIs9KwvjGYOzx52G4GMRYpEEePUDBx2a+x6nDldgCtrisnBQg4hoNaoDd4IrNbNLuZNmi
eCy5zyBu0j2BaMb0XFvLaUA61tGU3lRO2TXQIEKQ+DFwZcgT3khIYapcrgKdw7FrqopwYdKPhIt8
AWkOuwLJJshm7t4B20YeoZsddlvJrE4DrLMHMeQwNrqurS9Q8RLs5IKqQXtoWBvVcx1be0ZY+TlG
kjSc307A6HO/8tXaC8mOMPnvUquIfky6eDznln5TFOSGzJR5D9YSxfQHWPlPOLlcdMOBS+gIqY8A
3UBnitWmE2OIzvBYlHHyqOfxI5yz8NSgpm46FFQY/9cbVeQ4zxnRlJNvjd1edLazL5Ko3aQygIda
NQmsZ2vp26OBzyYOTVi/u8bqTuHS2Dd+vRAK8bMIEp475+m+r7WaV27bOAAHVQ4AvOlxHcBOrHnB
uajmEzGbvMY3BI+PrRk4DJ3kkBlHhgszU5lk1RhSd1YmS6oYvIiAosqlOVWDX9ymvlv/Tv0OSmcb
dvtsiIGPRUl78Krg2Qm6AWSIerY8jW0i6ojkhnpuXyLXvmOVkV7NjoDPm4Axdg72eKV/83xtTx0d
fedQAVsRIyDoiKmMi59iY58LGLSruBazxY2oj3SwAejX79rZW5pVp2x6K9Vwjo3f3ljWdKfw77Wr
IM1RDRfXBtFYXD2JhzpJvIfMKuqT0yXl25il8YsZXC9YNbb95oTNw2DhvijjGgtTW7/wKQf1OfoP
rKmIN0j3wWslnmoTNxcMO9/pkn3ZPjPhmo0xqbgYjxx2nGsaLipnHhT4/4hfFS255qlxykMauI8c
UcEpKXOfGJYL1FrUxXNZ2OgVbkDrgiWacy3DhY9xjrXJ6BbYSDrY5gML2GbsoV51ctgoDB7cZkqO
3KToTlPF5c9OmmXrQchctdk4bmqmb5IZbgTwEv8clkxNi2wRpu1Kd9O5sp0LNr5H3UuDXI70wRM2
AVr72pS46jeEf2ywIF6401a5zw0d5o1NmiJPkozoWSKHdyPH8rlPAuuY9HZ5Zxq7oviJSy3pxTZp
uXoMYW7WXls+az+BZoGiwFMzLLOuerC4YSHRONx/dITJ9BRzjH0sfY2CUfROzE0Obf3JThMJhyD1
CHvZ9vBn9PnicjsPVYk61QgI+EFyghdJDIex+5W9hNOc+j65DRVVfh5O2Gnlo0LZfijOcxKlW2eK
z3PgW4jiuJ05BRRsVw/n4Vvmq5j0imtL4OWhLu69ZXCoLMtFfunRh/obITt0LWT3My7P8c3HN22f
UdVuZZul7DCqfTqU2SbNyz9lKjbJODr5dUdHcJpLRf/MBR0epCfDswdIV68EI2K2da5xZY+6r33G
7eJkdw6q1IBZcx1EaBiQ5ssda8R9WaMtnpvYeUy0jZWPjwlO1agrwvtY8ObsEs24SuPKlH9Gss8A
S3gytVeJqdt+nbgdKN2g1nFFfQK61gord5uRJ5ZOve9nbxjWfYApeS0FqLXnqF/877wcHzScTWQl
p/eXo1szWW14B3t7ZRZY07/c2q+JNM1dhahYBP6HnUziUg8za32XoVTfxk5AaU7ipRgR67zHZhAM
V/v3ZIfaO1AGS9RIDGwFdnN7tZ6PrjX9pNIHc2y11q+kqILNwkfpYHXC3nkMKPPK6svR2XUKZP+I
yrRi44ApOcUcWVXBqUvrKwtlfG0RJYho2/DceZiyUJTASDcs+9zVzCdtk131gzylosByPcD1vDb1
65wJHa0XT8yShYO4vzr7yspednWF51xTFLmzdGAReAuGbN6berDw1McFqciZSql1rBMieOOsoOBw
izRHL6hATqcxScxAN4d+sNktCL7yMsm/84R4R5o5NumH1r/oZWSxaZYIZKNV1vat4Cj9VL5st47J
u4soGjrpvG5D82f6gBORoFngLdHJdVx0Sww3vMsM7U7hXhZHxftwsJ7aWSSko2FnnhKrAtGTti82
a8Y1U2z8x8TLgbUNXSpzhzN9KueYpWjgfA62ng5DUMkf3tj6EOWptw8n64ErxxwCd0rQFicupX0N
9ieznPC9aaQgxj13ySkap2B64ckdDCcELfu0qHbaVsUUvMSc09g2Rd15mzSLps/REsmLo/PiHd7l
uPYqB57CmNMJE9Xga8LKyT9ifEnrXixsLOxO1n9MVUokdakIajLFbMu0OWXWQPxwiaAtsmVUS34e
HJ8nZdpEHjSKKc1/m3ksvnLHHwngo+Pl+3IaTHgMLHigUtNRTFRxAL9lqiF7lp7BM774Bf9cgI7P
CmeSXUH9wUy5RmDDMb3Eyh0isshl4hzalG0VW5F5gkXYuOWt20bNjFLM42oVe4iQSJMdC+w0Gp2n
2Q/T/ui2YZpurbrpQyr4wskhbZ3bVN85YW8ve4zMdMEVTbguLc7ntaWndGMHs/eZjsV4n6O9u7t4
YuKbthHfsXIhzJG05gnvmCL7n/vM1xgPjjwJJjSJsKmHD1P2Uh6GJFqyc2egSA9FSnR0IFrktypr
HnJ2Ml+ZH+PhypuQMXTRrnruXZUwWA7+1b/T5By8ywyXpHHd7plzpEB8EFGL/FBBBUvsvDr1UWzG
nWfPkh4+6t6WeavbvvtqYhEOu2mq78IJ85oTFy+iXbrfnpIYbK0uDl6VPfJkBzELtjUVXXtXY5+9
0TpRBPUrCkPGsIfb7uaYb+NphE2Dg6vsd0XHQFVgCGtxbpOEjsOPBCtrhJXNf5gNflwGub6Hu8Yj
ZTMOinSPU2Zzt0rZkDF3hjikt0WeUvxTV3Vi7QSHV7ySgvd+LyYIX5pTFbwe9kMgcjgsPQByvYdy
OaVUR5RDyP7UmjIXQ0Ykvfd57Gi+znKUnI2oe/eXtgoPwm+OX2+LsIMCpDxPPVDDzdkWR3MynCFp
E0sZ+wjEWZtcv6kYu35ajdS0q8JUvjDBkNrt3PE6JkXZoRzH8lYXUfU5Lz6Yd2kl4tWzppx71hiX
4Rn7ZnWfhTXt8UmqS6Y4B+CyJOaz0wTY04viphYeoUpLDv6u9mD6hQDnscPX1iVPIu8wVqO+bYUF
YsqPk+qljIBh75aIVrRcy/6z9SQlWsbRP13ZYEqTC/67MAbdUzcz02ze0iSTi2nEjC2bKuJ/fdoa
vThKb8XsNNOjwhS7jqQyLPqMEuM14dLjnk50mV6GcEF9tziloRzEaBkrPQTcjvRkiFxlgbKbrdK9
q3dDswyv2KTbx9DowcMhPoHTHnkI/K5IMuhTyc2uY64PIPXGdue2ZPjti28Z9xGO+imPoNvKmqlm
5TWzfT+SqaCHTS+ATWLFVLBaljybL2WIsiUN62DMwGXyin1tvu5FEwsyCSomQ2+M0pflJorOMC+5
BE2o3gU7FE8GOADbJKaTa7l6oRvb48bnJqR9G8nS9GiNAimSzUndX2LDJe2+i1ICrFaY2i1uOif9
E5XtRNFkLPSOOZejrJvq/i10dYY8OFjezYyBYpvyaWVUz1PrYYlzKAdzYHmchMuj13K5GgKR0OyI
TziFKn1r+6l3ZBPT3bc5LUKBVZKtsbzyt8/S+cwIEhxD7itPrXTi9xzHPkNDfk0Mc0nnLHU0qfEx
HmFXBVU/sjS1ZwiDdmGfx1oKxpyi2no2YGYRLuYucXkf4jm5ZflKlsFqect5HGzmUi/xre+kbn+w
JTLeU17n7k/szCl0sGbMi0OIbneIsG+AecG2Aq6Oj3mLkSHy6JHoExNm67zyFN7d3p/L8NNyJjIV
PFcbquqmoj63Dd+7O7+mdOAwJVYYDqz3h4Org61wSHizxXpK6+pJBLy1ofqyMAq9TrnPd1I2FBni
wwdQeF8qfpTIHyYRHYoAVhKq03I3MO891YzaLPvVRdfFQQWAwpl2f/UZ516pTs1YfDK0flhp8xB2
9WNry6tgCnNDwHBMi23VzR82qunG9ftjRPImTPNw1Xf5R1NAxMaB9mo5fBtHBWoStxP5hTfVuk/k
KGmpdeGfREiNYE6ZZuLqjpKiOzY3N1PIh6yVKJFV9VbFudgEfkIgtL46unlUg3hQfxovs79ySaIl
Ib/EZSP6mG24kWV2tvAJk7dij4LHZa0GiC592DUsjezrB6anbYkr9Up2uV4XDpU+dfIsCtwhlWHq
5NP+PTl8SuRoP8Zp9auleilRHcYgrx64nWPNjZKsa49WzT3nIFJR4WgLsL+rl7CsTbMtAbvzK/he
60YvmXGarTCQV4rhVi9XWdeBEBMaXCRNeIiN98hSBwN8eZxKD72QvUeueG5J7hRqIUVn8G02ApiB
BQRfo276Yr6xuvLWYYbXGYqZ8UZrlaGLeXl8njyruJQ1/jV8RXdixAnVe/1bPjvgXNtk2GVNEh7t
lLxmSGcFA1cHvpSYqyqp4BoCbyv6/iVc/HtEu+qudqJzxU1K8HyigiScm5emVz92jkFdLm5wmkau
uSxtmhuLStxbCQGLWcteVT4Fjq1kj9aLderp76ikPo5Ciw/Hk2/Su3Zk5dmxSqzk3FXR/QglZZrt
27Ff3EeiShPXjwUOgxhCGDwVcbPKKg9uydnk1Wyo/CGgUjYr6hu7a5Kjmy6/Q1o26ppfkNN/xeB6
ihlX19pYaKCNv5/z/LaVcIW8OH2sVIeF2r5WxHpNcq4s1Tlb5/qea+6ophg/9UwwCNg8n4mEV7PK
DZC0lMyZTWXc0ScKiuECG3jOGmmsl7swG5fPzg2OXqR/DY55T6rhVNAXtHco82WbgJmwch4l07sw
dXJYxjTZF7TQObVUh1S68hxLF2pIAdtDdIbQXjKaO4UOeSD1s08qbH8cQ3yceHqvc7voIIPhgwoM
X4/rhfrgt/KjyZl+pUfQKatrMEBWgb2gQ3PvWvtS2hO1wGzUVhglnluveFSpfkP3InDGCc60wWJA
6O+cNUwWiotXMJlqOnF4XSmVS4fwoQvakiJLt2QayeM2xEI5dNvJX2hyjx2IeouYd2xA7vo4eHd0
c1NJ9V7547T1wYVf56JhnYfRRMej89ZZRbuOEnMb+IQQFtmdcQxCgYpHvNpucmxyF2Ir+aIYK0x4
V0QUxu+4b9t6m+Catg7dEOXqwJ6fRWmpvKj845R2k3+1NN3sTZyFVG5I89RV12auOrYf2jhwnj2T
QhcsI9JftaC/2cu2sSLaM6SVBSPFwsg2dct0mPK8e50V7345Lv7WT1p/N9j98tjp2JycWsMeNLO1
GxaW/8Ju/c+hYKFBYcR2rBmL4rS+UhLn5glnR7Fr3RmbO058f5qyY1RSXuenCKZ9zfItTU5VVj0H
hXnAKvwcMecjrTb+zdgWyyFdhkPOQGq79p5p7lI6BIYFX6tNnBDmUeHi7bw0Bt/r+M8y65s1eyaI
UYktbxqGlEMA8YWN5A1fXG+VsZlbOaZ5JY6WHrMuKcCwIv7ZHemqEfP7VibmgPh38R22E0WW3A2p
eFka7yC6ut7QJahvsrhuvi3DFBANs4EHV+BgaN0zXhW1WmIcI+FAa8F86vDOPkX1sJyjKJXAZjPn
GHncIEn/dL9rVbIyxB1iOzAn4yKj5GPqt+SgsnMy9t5b0uR/3ICki8YiDcW4fzFyip+RgsQmbmp4
d0F7mqkw3kdx99z6BTbG1sa6UOJwwRYUOEX5aicgleah+oys6LPuys2kudEXau43YT79ZHxJqgyJ
bWXlVbFLXJ60hlsj10kS4CVXUn5qZo98lYYuIryCxRIdG/usaL9Iar77S09XhNwrniPHxM2/uOBw
wFuC4okCjF78e4aiAwLhJSqAT7Mtf/Hc2nuLTOTs+Ozxy5OGKNf0pFwC4X8a1NyvSZl9jB1FJ+Xr
wAsaSMnv3GAlnpf66Gbecc70haKcb1uMpMsamjo2U+IQobDnIToiiBVrzJ5ISSzN3R3iPvS/eUk2
qiqraIO6pk8Dj6lfjhh+p73qt0ET/PJ1+sbt5Mcxw102J2bX2PSbOMWyxovJRmdw1gD8idTFbGz4
mU+B13PhwcV1aVvz4bo8gIa08e+hDuyayr2MTtCzTpCu/UEoDJsCBtNZ76KgH/HYEkkCHUDRxQpD
Cz6NlvttMns9D5asCq/7Nv9uiiGg1gG3BbuL1Tn0nWA797Q+4jvZRnFYYeOqCFbyLn8pobsPaanf
wnQTaafWX4AJsR7o7hQ6FO3yvSI7h7YX3jJxlc7BjBr5n76KGQj1xEuw1pluf81NxA4jTXfVEk2n
MaJmhyyhb16w1y8pVaCTvDrlSQbBl83rsODgy8fqbmSrEPEaK1PoYOVWVZ8+jqaZcQbIdqC+Nqum
+LGwbJJEqkeuWdQYnFoeHT8ZK/yLIELyTbdMRDJ2ksn8orJ8FDwR/PIQNE53ylozYfGR06wotF0C
P6Z9zE1ozWZDuyvYbQGrynpnz9YMwF1OaIc2JgAHSfC+FMUlc2dWrVcaaJ1D1qopvq9SPGOtqnb2
NXM0JYKtO5ZlADiBuhS6tP4kfNbuJd40sBodFvBl3NFRxKoZSEJlxKnsOw0SyfricXNbGjBwfq+w
7EbgNq81YSP5x1Lr1GWBEGZbYjT2l7KneMNXx93MlLL8brjZIANNd41OY3iwEWWsJgyIDxQ18zef
sL7e2aEdKSSTFgvSXPzEnjBWeu65Otsel02nmpgpnIjQEf0p+PdG0zENlJ2T4dDOKVNUfmZ2A2tR
yHfuqH/XYDU+U6sEqYDujKEwLoFMDTDkAldv/n33wv/XTt0/1YDvfnn8jpLqLwkYn9CLg+P1vzHn
PrMLba3zd9d//8Wf+3/+zX84GvAJ/M1xpYSSw5Uj8HxSMv/Iz0jb/ZtgZea5oSvpZfhPrlwr+Jtj
g8HBI0zARV3DNf9harBCWhJt5QjJYElhAnaIf8eXy8/7iy8XfRP7r8NPtKVDPlR5/8XUkE5ejRtR
1DcYgSmUjewlZM3QoiNadQ1gawiBOALqIhuRbbVPV6+p2vhVaMNeyAwdJc9VIH6jx8Zfk9t3z2Fm
65+RkkGXS0OMd6sucRygHKNS9kUc3/cpD+rEm4DoitZujwgq5lIOFWDAIuzie2Ztw2jse3+8VBe3
gzXY68J1maFsP9/ZA/GIPmb/5brtgyKcSiCFis5pGGbs6bH1jP+9+lATvwXFTCTApzqk1LRxKmJ9
iRfx/yw8ItsthiNzNy3G+0qUHXz//XfptA/YFPgMuRkx5TVGYmEeFsVfzfOYPFR+Yz033SyOY5hn
/NTg76pFNFylIDZCG5Ul5uL3fnU2eOs5q9ox/hL4LyhSHSv+IJWKfjs13VICCQ/ArUXfldV0LCFL
01zSMYUk4aYZZRcUKDOQwLQr88R+NFnrnaOuL577wq7fElXpNznLGaYivgXEY8+U6t7WtbkE7qRP
LK7ICqKppquCddM2iiLBg5M3MViSkIdlNZ9QCa7p+rJsXqVdaZaBtn4mU1P0RL8TcVjaCJucHHnM
a9Fkj2pk+Ym2ObJXG4v4fiJKzfWidQYwn+7cvdagZ97TWvgHPFXxfcw67plMMDBnnUVEnLvwmHH0
bP83deexHDmQZdlfGes9yqAdWPSiQwsGdVBtYGQmE1o5HMLx9XOQVWWWVS2m22wWM9sSmcwgwvH8
vnvPjcLAOZphGZ0EDc5rAgfPjfLnD88f3Z+pRiBa69Tp7iZcMiadKe+mY06300iCS+McvBMVlg2v
n7GLtkF575p18jPINfloc7TfXROQ7jT10fvY52CffK1sUBsFr2PL1Oc46veeZQ0kM7zkFlRBcJmr
oX6b8Ja9tUmirymroHuGEIprA/4nbu7mL6QzqKyOTGMbCHTz3gSRjXHcgL5U2gjGIHncQstjm83D
Gv9Mvg0nOVynqrpLs6bbaETDbVpPzmcysI8tkoj66oG2sQPrclSyENWAZKzJSigqm3c/lMBDCxwp
XmPF92Xexx9zYIzkIPWwthXfTduZ862aZX7pnXgZNGX6wOI4Oum0dpDKFFzlJIw3ymNh0/q9d45T
Ve27sgsuEFwM6PmVSTcJf94wiuqJNVmz0wgi90kv5H1iYzYtUxSLypVvoYbFic6jL46ty18oEtOt
r3RyiUwhfkZ+qvd+Tka4yzLzkOZpfimI1yLkOe4L6CKsTLOBnjoWKs6oHZCknJNY9u2mNGV9SOJu
um0tvqakomg/zseeeNLQAdbDRQhnM7CjSxd3gtg9gRsOx/GS+slwMiYrOCl2Q09RBLICcANyCwux
/NlM7Jrrm0iekp6bkirH7ixxXZ61U8HuLvPmWhMJw1sejQpbxNwfm1QYIHnM7gIRqH8Z4sK6aSeF
KN5Jd76vB7u9B+LT3zRirh7bnMRh0ef+IeacOZaRiWG5cew1e3T/04v6/oTaGl0dja079ly42biJ
Dn+8c/4DCphNpuOPWMXv45tXVWiR+KavNvhnyhnug86qEis/u1ZcvJAFDKCmejBjWfy17V5Z0dnH
40WGyPFoErGGtwZy254xpX/zMsgEKdkCyIOF/Zq77S1aBLgZw7efStajb2aX5WcnN4tdhhh0xK1d
nSPBTZHy2jrc/9f/FtenxvePf0zgUwvseh7fvZCiIM9c7H9/Guxc2+3LwWmgk0+Dfg0ql1Mz9avp
1zTPFH4sn6HsWkwj/u9Pd/mc9fKJV8tnnyy/hUZ2/iE1bH4zs1E9wrvqb9wpkff5lJn3E68l5vdl
xaDZnhEg8ODLt8uv3daiP1L8q06uxqC8og23uc7Lo9ItD02/PD7p8iAlyyNlLQ9Xuzxmzu8nzlge
PgKA+VOseSA5wPpTZ6nxYuf4hNTy4DZpAm0Wdhr71PTQpUrcx+MEgTLlePnJipuDme6Ik6hjG0gG
10HPr/t1W+qLPysTq37OFrTmKh8ds67ayTo+etj0+UbHWXpExrwLYW1U54pzP9RcaPzinJiUzJzJ
QRhQrmLeKwC46fNz3iR9RKr5BYXUmD5i3qa+groDoK28lAnGoc9qumKj2E7l0a7vsukrDAiWFrcO
Oz/iq5V+w5K96kMswbSTvIbDgHq1mnipgqxsbiqKTwNokxOU0Bi2cyh3Sjz7o2S9cOehTOPXWLc9
yE4YUnCbvfSYl5jSMPzBF+oeudWKQ4rtL39zuIeXu2F+N4pXlgHsiHNcf40AV7GLwh+BfdBfgkdm
5FYf7gJ90VR7pkieBZ4jQFLUnzabwgm5g5+D5FWZNQRA0NPFCADAgUmOn8czC665DS2ypn2tquG2
HDBMjN5pwKvI2bXNhVjHFVsi0gE270EMXkk3nRKfTjWuZKF79F2DNb2b28ZGjaN5IGGvXh0/arbo
J3x0gUWRCY2gGWSgPcOJxThQjQTqSEvYwsAK5N6WEpRvDsTIxP1Hs/z0FnoDAKV50zFrqRgnY82D
HqTuJUzASZFy8FJjzWrOdxAXU9v5NY/jm1nZ0OJMFP76pz0TJTSc53IieSKra5s2h6ntzqMkEazq
09j0uPmb6M3qIa/Vt4UrOe1S884xIUJx3Dy1bn8QdnWYgETEu7k6u+7X3FvbWY8nwyGV48Mnwe3Z
kwdZUTqL5WWS+sYDRHYaUzsBpWBr6juWKGsdgXb1WnkQQZmatAU4W+Um3a0ZgIrpsdAF+tak9iBj
hZPN4VcODXjEIL7utXEYrQL+D949yMriqehnFvxfWOMn8dnBFrfdtQ6+0ItMubHLZh84MHPoVP5R
s23BHgqzn299NrK8vmD7Zy27AkCHkwW/WhnfVRCTADnmQuI524wlgKJmXxivc8Ng1uqNWhbS2QN5
Tp4yswFJKN9D5xwVH17lvnoKN2+ESzK77cx37n0tKl8ZloC6njyHLVCf4QDZYB9KyXIr0SveyMNw
R2gZFj+LvIXF6IDdP6fOe6LvZbgntGAvfQXiWMQSNMaREDtrXd6FeEJsvimENlv1OofbyXcATxNO
su6AxoFG9ddC/hTx0S0uzlVb93nABfNTpjnAxJ8BHMbvRvKmJSUFW6wabjp7Y9v3WOEvTXvLN9Dr
1KEOodef7fRuYCfljE+yr7DpWgc7ewwI0jomNR+s3jOCCD6ctwTmixyBQBBk9TYMIq69fK36pd1p
54wHIbaRno4Oq+mBLo7Z3mnis5Lpc267rXBem+LW9aDy9r/UXPNfGqu2/ogB/c4y3tRjvBrluAYZ
ys9LDkk90Ja4GXhMYkNgWcJ9056C+JZBfUuw/iuJnz15H8b6nFlv8nfwghROCeVuXicFc292XIQw
NfQbTJcvjqTNbdimDSWJRfLQ6xZB9tT+jKnEjZNzzV27sw4VKBqQLAWwYm4qzUHGy7jCDTtoXs32
KWQnrwj1k51ZG8NhBObiiBsxvS8uhoxOY20Gh9DytpQljkAK3ZEeaWslUKPNo6rarZ18ttkHsHUF
0/O/frVyOfz3r1buee5ihye9znj9j69WyJVN7LDwP084zXFpSFg5S1yUZFzYWiwY6gqPdGWr6k66
ugRbL8zho03pDvdM4FixU16UiYG0USnDRY0cgdPO4sOLlknA+D0U6GU+yJdJQdiq2Jmdn53NUvO9
m43gzi+s+k71mBfpL3ZPyYgK4vQwxztJ1FMOGcdbWAznJiflnqNWcUa/NCUhjHmZisGMSgyzqQjP
bY9TL9EnbVIAfk67dClb5QpCxM/Jv+HT1aAnHZjH7bXO500tKrHpeUmcYmu6qZLc5HsVHSISHwDi
BqRhvRts6PdNshXdTCOCD0RlZfczgZlcUp7cPAuawOPpLjYvRtmDx976+oMe6kw+GGNwLMEnuw37
aYcMdXBR5WOsyzOX22+73IbOS2HH2H4ySu+afptzS6Qw106e+/oIpCEfxa0t462D2O52w6ZHXvRn
x6CeAj9TGCVkrK6K345A1d4qfQqihxljx5zyOjbutfuJE+qIX+qhElduPGwh6TyYweMNPr1A8oA2
uOlbdUbue7KQwgpW/kMCezt7rilkGuboI6mbszM9Wu0vf34RumNfAuhBMPLTBLn6PzyM/wiuZcwL
iHKYwrGIyHMXMxdJ4o8cBSFeSRNxO5wzMTI6zKhYDSw22X8wC0GSsfJ2D5wx3Y4dYAAX2tbGrqW5
ixsGwN8/y//tAM5/T+Xaf9e3n7j7/98pHf3PBa4/fmWbT/X5v74rlSq9/Pj/+i//JsvvKv38B1nr
7xEd1/8LtAfHDLgq+67rOehFfxW0XOcvrgtCNXTY5Ae/0S5/j5m71l8QrCw7cLikMN4vKlhX9yr5
138hvRO4pkudKOO+Sxl8+D+Rs3h2/vHhEiZMGh4qNAEAcx4dpv90h8DVqLQhenK6skp30CapM/Ct
YdvMiVgTT6ezpXXwKaRCXTEpBHu79D84OUErUPNl5D4ZwZeSRRKu6FdH+yfItmeBaySX1kGxlqyb
9jCOKcqvM7m7yUUuIln+kuOkOmPjZwG1TBRhtHak9DfQ/IoPpwzVLQHanSjmh4i04oYCcvs05Ra+
4PjTylN7CycaDMpEn6NXkYsV0xfXSp5+sqNrgyr7FcatpxbAInpFuEV4ezF0ykjfEMtovcy+TyTU
x2KeH5UC4DvE2SV1q+CRjqz+YcxmSMqtKrYoMtYBgIsCmSW3HQW/d3391BF+X/JHnCfmg427nZmH
l2rEPWw1QRJmJCyPeLAg7oPWXVXSD69k7e/iqPFwoua3Te8odsBxs5snp/jqBoK7uOCOg+gJLpQ9
wM4qwitmpNQC6XdM4N6C8CTiXdKYZtOg2luYhADn7Yp0VHv2S0w7LJbOklx1EwXXzjXYy3LC5112
nbTNseYM1oPd9T4nLMayAfcfxdlsM9/rQQ+k2FPcMcQkfDMUG1Ppo5rFK1nmb8demm0MTjiMy1RP
NSzQ2DBjf2IyxyJfYkCykvmDmy498kQ9MbBS7FR5/ZNNzJFLVgcEd6olNDbMhp6BUSQQiEeGTw+B
1ZnXMLgzg+RWKzq02ApWTfgoff8UWpg8ESFufAUF1cULRZMON0Iw1mulMe66Y7pQakf1MhRBeNt1
JlS0ufkouUt+ubXdHSqjuA5SPBoYRRhasvmeKOa0rQMuSyVcEIa0bFqxjrmxu4lODGHzOWIQUXME
W6c0GM/tYSknMe6tKPsGJLnP9UTXVOmfUEg7vPzAPVuZ38IrWdsYVLGN9l+Z+VLL7EUGOeZ3UjRf
STUyr6dk4ieJm91tx+gO2C/rVbM0drkxdgc4ecPLoLVzIr+nty2P5E7m+SNLKRrUgiK+d6oy2WSw
ddatCVuh98foO2Wyx1gxXQO8NNs0kw4cR0Re4YdsGnFHUUA324d4lMm2cSP9uHjRVrFZTruY3RA1
Dn6M0yFIs3PYTu2PnLDcZbBIqcwp2Ysho8/0KFodXorOp8dGFlzzLR8MjrUuCLYkIlYPROnoGJkC
QBIudE8xYFBMIHPuCiuDAg2o1Bu9cl05Mdldo38cZNBewIdXGy3a8sGz9Vfo5iNKbF2ehokNrWlx
JTYaBeOM8m5qX6Q/4/dhP1RsyDm3l9Rr6WGJ7O7ap1DvxthOTkJ41StguPC+M5OWbrmESNdYN3qV
dV7/wzCM8sBuuqmgTXrFhTDJ/MCJmW1gNrHGc/HjXi0jsu7yqhXUverIBh4494ST68CfHvMkm+5U
5Y9nclfVIywX8FGs4FqXpXrL2JySNVn3kc94M2X9vIf7623HVoyYgxLOqk5E7ocBD/HUN60EYjdU
fJH6eA43XiVLm2+mdD5TImSvUjSFs8NkU2872HhbS1MVpnF+Hmwj56l3A7SGzp/Y71a1GW6tqUte
yp5/DGMLmXzTNG78QmNzBGJFDjxLvUsWtOP9ZA/zDy7I0zotJjjsXqq+sraGGFKpaEQvrsIjgy8n
jNHmX24vrLUSEm/PZCAvIe4wYDazH10kqAIi6lgfVzAqh5fK4pvaebiM1vFMNlK4M7SpcnbJ4NUW
P+Y4w1RwpHWWPb2NOBvso9km04MzT/7j1Jq0tybe+N2GviQjL0Zum7Ih1h7S7yLSxjiO2p5KAIc4
mvneAUBojeqnJnB/MLki3kgHs2Fp0R/jGgH9GknWou5Q31RyFN8izwZveM6KrQFeeJ+OFa0+zehR
YWNkyCtI89Fn28baBo5SDB9seoI72wYq3OZW9xAXOOMTbyj28OD5pkOEXcc99XOJnxRXcxF/+9nq
j7430jLW0CuW817dS88Fxjxpa4CBWSrvm5SLddOTWPtQnDXzqrRSulEKr70aVcgcOZDKtruIkbsH
v5XgmTabCthuMHWXqDOSgnuyxnPmV3Zw1Dh01mE9Sy6U+D+9ROEZgBfKOMrGd3JTLibs4JNNb8QU
79Zzd1ODdWMvmvhnsxb9a5Ck80PsmflDGsWfKkIniTVis1UQKcR5Ve24i7ubrqFVZVK1eCMU1n1p
YNHPsRPok9Pb9pm4MX+6OzIc62lsdr3vNcfE6pGuNWv8Q2t6QMSaprg34p7E5jyMt0Rerx7pUlyk
0Pcb6PV47NzygZFIbFQ2jlAZ4JbWJadd0QztTd6jwUU5UddknMXBrGbarMrAOASJsHdxXjsfGmf8
mowoTlxHBTvHIDEUxPqXW1rlDSsnOidl+GBM5XD1DNjAxO53kzNurVq9Rwav7UbT/1QWu2ioJgDR
JhS24SlOna12WrokMxP7WfC1MJWBlG5yuMmk0L7qSZymMqMAG3AKKz10rcja4L+iULnM2KLEi70B
YjmZETvY+bG3Twb/DZ89KE1/iC788OvA69+6xfHnTv0m7P3pEDR28T10c/5Y2VH2oiak+r5Lu7fI
F3xg1AmU2ichmFnOJdejCa7YTV+DaQgfNXYOrFyQm2ufOlPS1sQq2fKfmCEeXcyn+ci8lXrO3p+o
vxMLSSYTd6Wb7EoZrGe+jJscNQo8K21tvvEIlo/+wtZ9TAz3XZuGevPi7L1knXDjFW1Kg9dwaPqD
E9mbwOt2LvaFI2ydTeME9FHpsdgprOTBnDRH7LewLqmVS3ghtxVberNfCoFY8CD4VGvfzQ6uGkrC
piPGOxfDjA/OfxuU7bNpmg1AGsEQkUfbfOFWlA0ZOd1+B3xv1dg+orv14JAC138nS7NNHOcWGySJ
Yj/eipkStNbb9+HPqdaPUuY0eo9QaEMO/c2AAbeV4y36xG3P0NWnpN5Gc7jveJPm2VDsYlQv3q17
1eLVdCir9HsbYRWU1Dktyl1uIrjaXXg15tki1aV/mV2ttoNfELYZ3Glj40lmQs2wh7jiHbVwHww+
MA0jP3kDjpwU6DFqtueOT81QkEMRNgqT61DI5yHq+/ram+CYCIHNzEZo03H823N049N1QKKrWeSp
rj/YPpgeZCagbSiKxBB7481UFvutJV+Lh4nror+vtbdhQeUAF87ng2HO3mOQinPT9SPm/eihtrHV
rBQ0yb1amLW9S94qRZOIvaA6eR0fV9Wk9SrV7rmVcP3KhAM9SIAaQZEFDV9vLeiCM0D9lYpq0PO2
ArjtQ01WSXxTCALdRjbvQzP9pabc28T24KPsoGvooqbEfqyIH00WcD3aRF7jcIKf7Ij+QqIbDsDM
PcTxg3NoZMFBhbE4Q3YlEpoHRv0K8ggpairHoyeD4sSPPh9G0dPqLaXcSwmVnWc3upoRofehgDHb
E7ijaSCvT7hbkk1oT7RuplhrG6ozuHDX7j4ukOPaOrkTZo0XrFD2vUUi4+KIcPiWfU9TfOUlby6v
t52tzPlclDi8CLoFJRZTygJYAupnoqdtsyWKvTR/kp2BTTCvG1/QbulELoM0jnNgLyTFsASsXckw
2llY+skBZsP3SLBrCfIRMGjn+3ZmA7px7Mq6rUPCCGg22WkMIou4cgTWDyLvWo2m/UpKE5of2vN9
xYy1sSqlbhsszFtwLmhXnobvXmcCmFNhvHEEBB89pK8zTrN4HQoXyKHi4xltSmS0zj8jhxHYLxdL
Lgv+Q9wuyrz6WcZ4lNg1rfvGegloWYY1vhX2Xs/pa536p2D+FZEgcwL7lw28mI0KkZcepI3oyxup
ItRSunxtDuJ80UrraB+QEMqNgB3+8M203R1rK0EDdMd36UbpTmbqLsnvNYR2y2eeGmq9L9tk+Zrq
PNuwrxz2kuYdelPm4BiFxWKE5b3KXn6483u6xiy2z7Zq7ws1KGcbh3Ox9WU8Hrxmit/qIlWnsZzj
7ZDVcHwn715S/cPfz47GBGJAbq82noeoAELkB3780ySBuu07RbDCH+qaKTxH+PRLsXXSuXhgI+bf
pcbw7FV14ayk4VjuStpO+97bRPxZMaAwR0XbfvUOvtqwMst1nXbtW2eEhDOdms6bpgPlVXQ9uyGr
HBHMACZ1VRPxHOixu3ENfra88aKL0cBdJcNWvzS5KG7str7mZqae7BxDFstjghhVPHU3vBN5WWC3
OvXdyP3P8p0MW3kUcjHXLjg1mknMGMSba36mXW9anNWE4FoLpGgJiHvnt2PwawpcYxf0Li5N9qHp
IRcl3bpiDLceVMu9jArqiihiWU1oent4GtVRqKR+MbjfrqysFk9TE6kVCNPhkA/sWGHI4adJo+jQ
Ekn+ImJOM3hlykcbpYSApmudh6JNIDR70NB9zo2j1WXOIddNe2xH/w0/9578CB+b6WD39rCnrCAy
BduWeo23ofbrR+XXNP+VLklYR3Z06o5Wj5m+G+bPGUsmNfS5cG6TDPaF5ywNHSRwXjtOip0hu4Yx
ZYh2UaTJB9CPNexSX1FioRgmiyYNbmrmL27sIw4akRSvkEOG5RtqvdMawFK2jqmyNAhkUrRHjJtL
Gfm5K9CR5qTdoj8lQWn+FFFfWitT4YO3eUWfy9mDSxfJ2LgdTKrNIwnhfivxAp/Kqbj4WjTfWKC/
3QY/xLxkaHL+y7VTiOqStv5w6iSmcygEPlsFbAUbjDF6BzfEeA7dIvuVZqFAyIznfRUF3jt+WF4G
hioeqqK3z7ZJU0sfm/01g+GJYuqBwlslGXRvft0eN9zc7PZhO4wQeOfef6dya0nbjFX24OOpbVeQ
jrcoRwND9higN+VjAXXeG8/1pDxyUM740ZhE1FEXNKFKPij1kdjNd2729n07OvHedcP2EoY63044
it+zGT4qLyI35UFIxosfeHoTav1px/P74EX3cUqwA93mrDC0aFymf5Vn/0eS6H9P77xrvqsnJb+/
1eWz+f9A9LQXatB/jtt8/uQX9e/gRL//T3/DE3l/sTwn9C0gvv7fLHt/1T59XH6OYwtAmhbaqLdU
4f0NsYn2Ce/SDEJhk1NAkORn+Lv2iZYq8AbyH4Z/NQH+T7RP/pw/zBOI6sxNWAaBJiHQYuRbhNE/
VHXyokFBIDDcc5Om/SoamqviCHjFniwuokcRUllrPYR13+z++Jj+IxMK/ox//suRXzjbfdu20WTd
xbD4518e2a2J2DBZe3sU+cFKu+bKv1n050lEkYV7bMb05QkeZT/yqaeCEXPWPp2V06yLH50MqNwh
ZvfQB/O4D6ZQwLqf4yczBHGxKiHfciPEk7dE7+KHpA7tA+/u4SEAl4sNAfyRtUlYJbu7itDxvbVk
dqMlvZsVaUMbxRTdNMFcLoQX6uzsDgZbIr98d1LstfGsY9YMPqffUWADl7IFW8jA0EehomLNWY7Z
ieokWDIoZVRhEzYi8AtJt3PTp0FFDo3RATNf3RXqqOLSkns9xrLeQCYvH1xYlItHoLhpxii+WAZC
Lw1dPleo3G7unAx3OGaFpv0RjnNDeSAU1U1vtckPZIHwrV1yzqKAhRJ0gMUpGIw96qx/J6GnCA8S
0TlPUBM/dBTQjySqiEA2HZJBxt4xjiBWA4HMcrbXZfmigUWspbYBA5RizLdCl8ElqCdeXtQ0MNqb
IQEIayEkOvSZS/bueQ1uQTNI7iPSZzvO8+xX0IwGxoYkukWnRdxwY7unS0zYF1s5xkaYFoX1YdQ8
F4JQ7zib8pDj47ofmUA2vI4qnPSQDkkdTO/Kw2PGPZus+JRPpMaj2Dprs8dpD1hzp1kxv+ALsnYO
d4qrijJj06RzTHTbDATjNISt1PUCvCKyaX+G/ujdYX5XFHDEA4v1uMF6lpAPKH4H1jNTYlsQNop1
V+91EU2bgBDMjlh796mCcNP08jY05dZyXW565VgfSKd0cAXM9kE1tnNXWYwbJWoJptD4J+eFcYJh
k6/b2QIzXpnqTEqJnPiSps+qgsExCAi/LTn7OrWobijM8iN3lXjohNa/ytRhacwAlj6xoqjAw6a6
X+cpWkFj6eFmxljcn5DE9LvIkWbNeTGhkxNkd+xQxLR1HGrlyyomUzbr4+zaP5QzRDcybtgzevKr
BXG28kudrR2nYQUyJNPKMvS95xvBN1mGS5JJGtrDeusN0671ImOLI729i0ktNTN+n6jts/sxsMBX
TJV3bieLFbYv90kSETq3HpvOJTlRzj99epX7KdoS5QbDDx9oVxE0mbGt4AlGGNft8Dra1onoyw8i
svbGMeNvw3pqG+N2prsGjGsFsTx5mIr0pVaaSJc8RanzbMTJU56WjzbKWEbbW+gAjMrGvd+nF4co
bgSjmrf2spYnHYjwx3gay+cKH5ORjS9S8KIWfPdXUNdWOWXVRXSFE4BZFyHbcZ+T3P7QiVYX3/Dr
O0j/0Tr1lHMPwv8niDdSn2qabhtl3OQshAYDOYktCpwnJpLv0sFiW7jGqUFGBooYb9q5k6QXu2eU
vi0H1NqJaMWc+xY8WBPcYBKgKDCTzy7QhDoE4mhOxOq7VUwNponbUKbWig91WXgnDPE4rX+Qc4Kb
0fgKr2eSHBljiKEH1bPLrHGSjKAHhTpI+yENXkBac+Le3iYnqQcM4I0EWPBthGyUCSGfkKKe4ca7
W9NT9ZOF78GuivjVnlo28UO4dnDHtEVyGkpw79nrWCu19y2KqXykj5zzE/ramp2EN0D+1A6qYc4e
wW4fs9IBn4CtI6KZCIkE0w9G2pVXXoUXPCfBbZImz5mDh6LMq59Rzp9PEpvQO95OLDErV1kwbfrx
UZREHPySXkwgIq0boCWlp2KwNz1+trk276YJ7iobGR0MN6MqjMvgj8MWItkDv9zNJINDgo1wZ06C
HUHSPVI5uslMPANd3W1tiu1rAwjZGM1Hw00vrfS2Xm2teYG2azKhKMVEP21OqjGrH+w5YAZemumg
+1LVnb6BfnizmwacL7+rVDqvGTfVNKwe+qS8Y0v4YPVExyHZnyS5H2LL4U3GcnBdRlCbW8T7HOwA
5ltKxh3jji/1k0GbQyr402JoI6zcj1ZesI9iLbDiXb7uZlwEavDI4qChpE1zNw7DTWP07+B7bxlr
12rROp10PWqat6IkFHttpuz7O2w0YKNs07tYGkbZLP3HuO/PRdSQalnA0MYL/qQbazRWGQ2vrOqG
h5yXhY9iTuZZb7sE4GZcO8cxRrdQc4h8a28sUayKSG2raaI29WoD9iYeJiDPTD0XJNlinwMbeFCW
vJlK7wJsLdu7zTffL/LmCJDr2ZnEOVpcVQhvBBY54G9wsLYAPEyL9ej0DBrK3TB+ky+ubbO6r2o1
Pc8BzQwVxROFhxIRli6g2Yq/bc4cpuSyiHnoR54eg0IZkhW8BgUPa0xkMJsRO7vaj9YTg8aJpgy9
x2psrbpeb5Xz2Yx+ttFEaFZeSGSfgRw5nrLxM9CliyBGyYOTr+ouzardkLfxk0EuR1JBN82fbDkf
YQy9WMq/gzLovFCLOgU39CFcgxoNPCh2OKwhT4hTQO9FUXjbLiQ65VMNWmbTBa+aahEYKOAYXH5N
HeTEEmVQ4Z7ra33rxsVmrKwXlMKrq1mDDTnSkZu9gxkbOf2SfOeVS0h7qso7VaBPjU73QWT7Hsp4
gluzAe7sn+KZN9JsHYSlXiilC3kQs0+cz5xayLisJH+2FjFLIQgXsU7A2egt9W2N+5O1zrVeKiOQ
WAbE8+JLUAcbKkNhw8zaNa0fx9mQMQ9Uy7gVF099bB8bwz+Axb3v8uYpAQBWdOkZnscaBy0FENX9
JLzitpJPvdkdiinbTGXIwEJVelI9a9KiK6sOa56UcJ+MySn38Fr6ZXsCl4OQG3mMt8077YOE9Wrs
eOYuJxfCZ0MYJZkoJatPOle/QBNfQtWepFvuQxm+T1n62BgG/6xga2Wetwcp++jUBDySsXXXSZN+
JEHRIdQS5/MNcYqFBnPLVbscOasUT742ymhfmwQ9k8hfS7TRxkw25O03cZluwrpkVSGqm26KiIca
EWoYDyp+r2NKT9y2zdqbLOjH1cAJ5sPfw4czsnKFbmC71Zc0Fb8tapRpZZf9Bl4BNEa6rrZqeool
3bv2SFARTi3iRHMmPkJi2bdfYk/Yq6xPH4micQkOxuYAWYmfmswJbZ7sYMbhMLAbXAHidHduWTM3
L74qKszifW2xU8e8tfELuetxd45ev2WRDYqnxuyd2VgLjABVm7C2fUhLC9YaszcRmuRNWdSiFcXJ
KKoHN2EkGxfHY6/ERyiBbMsp2fgaI1/ckCAwGC82gw9bxHMYw+s0/srxEKwQH6kVYUsbtq25FoH5
0vXFQzTPF+oLRhxcCIsQrPjs2+h7aryNUeqHOh1Z3UlBW6uR7WB+8gFPnIkZxFFANbp6K7sUGpTD
AM6zdbY83b2UjG6HOEY9S1NzPUi8lU3gst0lMD0nv6yQuDSsD/wc/X0j7BfXDTD4o7jFkpPDhj+w
PJR+Xp7bZMTYh9Q6FQGtMEl+1IZqV7aHR8yjIYOc34c9MduathmuTYl3s4bqv8oKCm3rElYmGhVl
d5HEzpW+ZCo5mBzUZNXWnk/TiSo5dMVrS/SGo21w2IRN+aZAqu2mnNJQk+01BcQ5cRxmK/XCdvTi
YicGlXkoxPDqx/O6LMkE9eEhbafrOJHfzIx9rbyf2j/HcZfthk67qIfzeR4mvKfmd9sFwyam1ZXZ
7GxH6t3pGHPCuTyT90I68Whnbls8c53XfTb0HwjJzzBAVFn3Un+A+h5XuE0++Vk/g/F/s3dmu3Er
WZd+l/+eBUaQjCD7MudUpubJ1g0hWTbneebT90efAtpWuWVUX/dFAadQqEMxSUbs2HutbwVf7Ma8
qqIQ8Gxhg+tmhLWCc/bmZumtNYUEcDoj+uSMZBNmbCjInQCpH4Yi/DpLavssNr4bHFtbnCMT43pc
4V9Bw4cwYk3YwkOupnBfgkpaJbRsw7quVoM9XcJ8IhHAE9vAYmNPmOAqbN+rgMGfdeeS9ldrpDkK
N3AXd6G9VQnLjlljuQziByvB1B/Tbp0d64cw4Q9k/TkeiV0hxsEwFVIG3e6tInqqrfoOcAt1PUvu
ountmgoNnwHkDy/MHgN++JBagZnDn3TIg0aYWRwGj++aOAuUrkXmfvFoNB2h2ib71G2HHSYTD+9/
r24ryu5tPeoaql0hxqM5+fnRDHW2A7MY7AmNtL6XrSOf3SKchpUYcM3hgz5ohvWsITMsQwAj6EFM
/zpubPgyxNvQUx4b04AA6PnfHLAXX0ynx6JMmQECsSz96IYTlQgYlVacYpsQwmqa04Rb4+wCNQDl
fjcwysnAbQjre8JJgzUjEnS146T+MahuOU+EA1Jw+H7Hwjaq7UCLcNwh+zaucUSl78XgF6ceVMbB
EC6wpj4ejkM7d/jmW+NKdwoh0gj2DuXRmN4tarSdr5n9Yq7O1ZdIuv3aSRRdYkbjRBSEprtj0qx3
Eyymd4e1/lzgbHIQfUv/UdVV/02SMHdBxG35RTFKwvIErwZzFeBVgdc8WYdkGjOeEfkBfY9/H7eF
u4s8wzp0ZhC+y3EmKS/SNQ1my0AydohMfFGrwMNbXWXF+IP0W+M681PyrrV/MY7ka2NqzMCTOjMb
qEfL2e0nivKmNanPOnu8obLAWVmDnrgKDFCFqOYbB0VYxMKlqJPh1ljrSqj20ALUfBoqQ7xC4sKG
GGXf59zT93M+t1vZJDXQ+jG4ai3rmIbJkxuZDNLaiBSAhik3QptCbq0iLC4ZCI/7uupcDltFv48b
Mj87YXiHAQUT72+hjHvcWdqDuZ4AGeGcieaVcK0Lv+xkuAcWVD+iBw2/DzS1X2I1WsfayXpk3GQy
OHZlXM5dZlwCZGZXXFxVkI+LHTMImqec9/cjjrpXKOpwRn01UbrNfaoPvauTm6TRtLvBmJy8Lhh3
0xA6x3qgAduLcjwwAfJXfELFcxVkwysSv+dm5BMoBhLcumpPQPwyz6P//AaqiSW2bDycJT7UCcCI
pu+tJ9yT02rs02A72l38zQ6L+GQz4mdGblE/mlqgAJRar2ICGG6Uib2AHkR50Td9dVnZ+DVdzv78
2eNDrBg21qKtdjpAVNCQNFtZHOsKoB/kyI1Xbd4pvnBjwAYZ9O2JmTUxUCDx3wzbSDewUcIvRS/I
CYExdIsuyv8aY/kFtUKxz38kGjaRXVZdP3F0jnX46LGSHGp8m5BIVRWbYF5IrLCnRnMM087VmAyM
oxm3ZQDg6KWFqFbWxOgyntSR/I73Iv7KacJ974JyIuqGSNGitEnMgCr2nEwyePAHPW6KxNHXdju4
25BBw7a02mZr98mi16/JbHAhiVHiBMmFn2fRNUmaLOAj4/G6HuNn22vzmwTu8LUO8BpFoM+v7UIP
t0kz9OdQz/MLXFdW4rBzbkOQXHsJtexk98QNeMU0v7BV2BTJbq42SWF32wHXP2ozJyVdoXdciSi6
yN87dBf3IeXrmWljfuN4pb3GDy8fmQAZyEba8iSmenowdcOGw6GvadZeHhjrfjbKtXJsuZujJYjc
bPoTB5fo6OlSXWO/LJlnG/Mmc5BfubMpH8o8TA/YyuIdgo9mizYpPnST22EgAmi8bk1Rvhp81xt2
VXPbCIQegeZf3Ratv07xGC9B59nz5PrzKRMI0gVxNCek8dflkN0rYvH2HnZHyh3qCxnR0AGbYN/P
GqK1dEJ6pegTOSQXZBDbwdx+CbHBrYiCiE41wd6P5WiSLAqYbWs4Mf6syKUWo2s5iQffML0FAotj
Qwxud2OY2nsKxto5+1LXIbPISRzmgnjB3pauWucMrC6jxKGFgspi/JqP0KF3GCzIb4kyan+RGedZ
JFO6zokIzvcMyc17V9YZNunWwvOU5RK5hND9BVZV/EAmqpKHrC6Sx8hPG9SyEO6uK2daJr3Rciy0
+CCHsaIzIMoKv4hw6Szwv6+mZHK3ygtryDKOA2xiLF9SOoBPUlSgnqAoxNjZLB7igX0SH1OaXDpe
n29cj9g9WJlI6hrFYNJ2mg6sA8Y0RujDupW13RyyShnQHMROYeYlQLtw62MKkfPSroCnxSY1iyMj
7FQ9jnXj0CsDdb+1lP8mxIiwRAdFCPoelVzM296aD71Vk7fLyKyAfPMN8Gi3Z8i0L2ycDSgR3mqm
olvgljmdM4PuxMxbtu1GziYXpRsZF4opG+ooj7BE/k4PVKmir0ueShqNT9oj/nrjByzf9ErgbckB
f0Fnd5xFo2qIYkRGnvGCmLJ4beIwffMFbdAttIj60HsBUSRThAoOFqYXHcIk9R7QgOIyG3UT3eRk
G9KS0oGSm1rDq9j2U8eJL11isG0vYz1DtFxyGIiCbsvZ2eKJj1iQjcm5CWPpPmjalmw/Vted8y6S
OwS69G4AFQF/pw0eH+o+8J5URQBzm1piN9NnR53SVYj7y7LsL2YH2CJnrRAYQNMVvtz2NHoAsLv1
YeyQfaZTPuyh9Novfptg7Tb6jmQckV8Q4Y5LvOx9XBUsy9l7ILrmOObCvx7K2H4yKGyunUYEAm8L
X3RWRC7UrZgdQZSl9digwSFEvZqjhzIVaj+EUVWsEX6T47C8X2ks1pUKjL3IhX2EMMreMJVOfV+l
ab9lQISLJg+n6bqeS+MyytX4LbBCMADOXNxHY4m5Px0DSYZXPtzgBsHUOWgoOgHAlHWZprVcjx4S
uZUlk/ChMjzjaJpp9yinFqvQyPK1gqFTfUEX+B70k4dWqvDoOk8xVJeNOhuGXIu437h9fuMHQXkw
AnPeop3jGCLKZl91B4CBzCtEYSS07gFmJ6rUJ3s0wTHEQUQ4cC3kye+gHQ+GkPWKd6JAJT7aGxMK
wYrl7j3oCLgPCxRZljPWD01ZYZsOTFpOoTHMFzOZEQgYjQiga0IXzO0ytJptZwNW0AiOOZD3cpcP
xbyv5TJDtanL8tqhIIaGu+lpKj9yGPRPPeqCEwfTGmRLW94PHnlYY1phk+xty7ml7VZcWKUFtAfc
ywkUOgeh1l7OgSgK1ziseCsseppQnPR9UPhY8HIj6h7KwlLPMaPvvZHkxWPtGaRQWXSKX/0Znv5l
MTg6u3TCTM9rhrpf0npCY4X2dRMiwPZWYLu8pQhxq1VfN4mzRQ0q9xYN8vEJgYy65kQi8stJOnKB
LE048ufSBxk21EV1bUd1ce2aJTNaK4F7uqxD9demcOJvGARRUTFtDk9R2bRPEkDmbZcGtJKbMv82
x2X+I5MN9E676x5RhfEppB4Q1qaDkKUTsK8NlNsDJCNNDrqgcStiMsZyGaTXTdqB57ML49g4kJbB
HofXBbaHc9U1MA1MptVJapbXNKV4oQjOeY3cWIIebycKQYgh7TYJ+p7kW35oTG1Ef+F+xSw7FfaW
4ySh5mhnjxGL0SmhLnrktXhvckXxQDNqT9Bqe2egd3iYm55ezWgb5S1x5RWBRFiq+bayML91PaYU
Jo3ORb3Dgy3qfsvMIH9n6FDth3zK4B2mYtoancEn01QdODfsqdk5zWny+7q7rTuaZQIhxEMLsn5r
5568YKgI1qddkpN0wyMPk07vluTyPfb5CnHblDQbQJXBmzNgf8MuWFQb0VcwcmgyFVVbf+O5koOQ
lO13PWCQa1vDvFHeOF+1JspMvN9yoyfVXeaDufi+dEOKhpk61HMVnB891Dc+VNCb2JwfvMh7qInY
u8t0mW0Rabbjij8V0+nIt7QLCmd+TE2hFGeQYehWEZkV1N+D7dbEsYN7n2fmqbgP/Y0oXLCVLnLG
osalmrpB/pJFbgMESRJAo6b50sSdcQo5BoEts+fHQLJvtVqVL0lYS7Y1U60HRoZvaVyIh9xv3jMP
n1tbhP6upANzRgOB9cGsAD+teRLzuoN7fBK2n133MeSKqQsOM0kZF7Lmb4V/0mFggLh7pIE93iik
WO06bWgYrmn7YaIP6zg7+xzIZjWmNzEc7lVswzjMTF2SApyjO2X3Kr8ZcBCh7Bb0RjjR7jmJUYHJ
+YSXvtiYFormMLfek3RKCQnIZMgwJbGIKK6hfx0stqAdCanoVREhIcCpbfFdafqOsmCwN/opNPEZ
JQV48H4bT/gtWnSZF2MtT6mOa14T9WyhSzsYFpzzKRH+DYGHJdVxZPt71HJGu8bPBommYVoBeP8q
RXlCGrD5mhBq9+QVtMnABTPpWBwkGV0/jmXqXBKtdckH91wkHVAwhLv2uiBaDeMdD5tW+UT7aKZM
c0sLfj2sMiSBxNoms16P5E3qvjtaJnlqyZCD0RQbxgXGXd/U1qlPaN9xWh4IvFqO+524Lptyes5j
xi+ji1tIg7rdaWasm6QC9pZ39V5j1LgfZXAsLYvWpmfNHFzndRECudbZI0YUAjCRlcX2ZB6pLS4w
OL0Yfbv87WkLijx2r+G3Xw1xDk0mPVuF+bKE57qVuRplehyFdweI8zYe6kuQhBk/hZUeXM+/Dbpa
PwmY6usw7/11ABoA6bA6xtSq6OGH0Xz2MrqhnQH1I2/vBlWhfXPAf9XG+MCBhC4AvH81UHWDhM2+
YS6vLkgJwdotVd1Dre61/RaNYNCpuVD8GGNU7BscxVhV4z4HlkI878WIYX0TDU35PLD0QVQEoDBH
rvXsYWRZw8/214zsls5UOdy1fNLZOukchqaWpel9NwnZFM0UPzSTi6Yvi/34PKphQY8O2KMKh6mx
62YvzMQ5d6dNvassh5lRpxjYjzbcZdT2bTqVB4+zXbfCA/aD3Bduwix8vSoIrN4PFrB70YTpbcJW
d8Wxld5w7U35XiA4uupZCxGSZxdsWP1z3BUzHozG38xJS+ef0/tRjqH/ZFaKAncguXrV2ovLODHp
0qxkxyfmue6wA6HMJkUASnkbwCUaDqZkwlXj++FHKpjF4YDfx4QxI62C1btRyzh3LYKhpRtttvWj
61rgnPp54ak005kTpb0tCQTAE1ONCMPDofuC78F5T4qQdhohle2LOTnFXYrWkhGTwBo+Z9OJzjEQ
GscpnGM2p4j86ZET5GlAh1+3TnNmqx4eU6Opz+RRdq/K6BpaghQX+JLFQjcv2xFeogqfcTA3CDx1
wXx4ipyjx2x6n5t2b6GRVJxI+6i0qLxMELp50RUZ1BsCuglyTAELmBQbNGGmQdzTqusfu7zHzODF
mbK2BLDn52kET7MN2lH6F1VgQReGYI03mLE/fr2Y2e19CtIPTai2L7U7JGgEEuMIB2sx4ozijlFj
Rcshn/eUov4pVNJQNCuD7MI3ozJd954Bl8fnSBZlk4Q5kdjukxNqTkTMMCFwE2tTPKXETu36goW4
r6r8Fks+5u1hoWeDehCX1In2kT43ydZWUBC57RUmdVkIy9/bZemgtjR7i629sL/t1JP1RrWuvjBL
/ZCmLv0sZwGE15xdTxiSyNszyNdVnIAjuHZssGinlZ/oH7JOohsSRkiu4rxhXVsdH+C6t4zFEwR4
ROcCA07QVtdxyQrIjA41oZEa2OEIQ2XH5v6YQ6IW4Paiwe5ve5/4K5hA1U/A0vSA2654VL4fHCZE
GCti49rdrBz/yhR+efDDWxAsLxYgcKdSdC7c0F15UMzvUegVB5OS9Ys9FwvVIGk31F79SxMaco9x
xjiXedOn68Qs1LosvfRmbsPofmq68rZ35zcZ0eTb0h0saVAljkkGLHJla4VFhOFYRgYNJRJxr6c8
T9RNRfLoRkdZBSAE3fS3gbT2YzwVPfNyWzCUYBEzKtP4IXiIa9OJMTWpcdqxHsANrWE/JEFGQEdq
zSHjVKEuvaYIkSx4/UXZZRxZylq8lQbWDCbAztlkxnBRLAD6iXSKI6PFYBfo/A165X3qm0RilpwT
6cZyjSpxYjp8BT8AoZ+sX2jZ7RoTQC28H00yzw+xDOW6c6PvVlk1J0On6ZZj+nQJniO+psvsPjBq
N+9Ct+tuJ6ZAl1GKiDH055ZZCJO0VWgm3r1laBxjOPm913TOODZVETGKXpup21EuyP15hp8vJbkq
7EtTfiBDwd06k+t85/1HIVIC6ocXGhy62QrpRxnejnMo1HG4rZ2ToSl2C5j/vUHKmOXlDOPSUviA
6RkfOW0NjcUlnuUq91p/Q2Nd3Zr9MvPkQDfvdRZp2JtWDE22gp+9Fp2kQ5iKwDnS6RI3We4WNx2B
JVcDMv3LeAitgY8RUcAC5jtihGAisUQRRGnV/MjMKHzuDIdoLn5BQEKEdLjbIs0eZ9pjz7Ts6K9V
hX0OOEqCdCurbTEgJ0qDrFwzHNXnyErbayirPZTjhJCYFiefX9kl1Ay3X80yyc/9XPjH1CPUAZ8r
y6yn27vOmYFkT3gtKiJ31mYGywllL/unZWYMNiSV3DCjP3cr79YK7WkTeal1V5TJhHI612Dw3OpJ
D9tqyWrwy/ZG+cO46lA3mGUJggQt1JbMKVuuU0USh4RRwL46e/4pn234CZCQAVxYOjqldp+eVN9O
mw6WEtKH5agctPxbLXu8qKsmf6YBiaQmiJnckSSR08y5Frokuy2oksd5ttrryRkIapvM7KvgdLcP
irn64jeEUajIUO92Vi8FRWEjjI7HtTs6AkKrSB/rsngccNuNHCSu3ampLsysBwsGN5PfuLIvpd2O
uy7qqtPUFMaeET7SXECmN8wIuFdhjWQ6aWQBR5rP/pOOzXGfJCY2ccow3EeYGa67meWxFhbtV2fI
u+um0t5rGIT6IKwK77hF78jiEBbfWzXPa8VoTF0y/xgOHhr2jpe8Hs4ykACSC9YO0DxeZL2baPY2
DAcuvZ7Uw01tBxrxBN2aEosqiBH4dRddT53ZNgNzmgFd+UoxIIOgh8zANog7MWr/LcnGZW1dUkMK
5D43HQd4F26JmUInL2OI7ROSdTf/3i5BI+E8PfQmmQc1eX5cB6I/7bitHxJ4skpUUb00yF72vhHM
9EltGd6RN4QFzyKAjUHz5ZjTH8SXVjjvThSiAHAo7a5qS8RXPXqxrXIhwltknlQ/008C6h9m6zYm
QZZ/mzm/4YphzQdjNP/olL+N/yv4XvxJdfq70x/Bq6Ypb1rKs4Hdu1IuyJNfBK9Fn2JJqmZvTzO8
QaaJUGjydfoFoJ39qFUzZAeig4BkV3514TscFrZA5o10ZTVFhj8o8sIt5w0W9YYJLemLUBNxY1hY
FJj6BLIdD31LrlBJIfUwga/ERB6zJ34unhW/Azg1/j+HelspCSpMevyX32+jzcwxYn2NDp0fBjiI
6rw4RrFkxWyZBe6Q5tRbG4HFtuD0eXbdLiS8u0aPePr8D1nACP8n3fQ//g71gcoRRSIYC3NQuC5H
a51gCtiCYIz/gbz9f3X5/8hPcbGr1zxIX9+/N+GvWI3l//OPttyT/yLd1pYai9c/4vL/+TdXw3X/
xeuNv0/bPGCpHN7zf2vLJQJyCMF05BmUYnEQAPX+rS2X4l8oI0j74tVloKRM+d9oy5dP6Zd3w1Ye
kEEubWsBUUOJD9ryDCqsCg1ayHNc2DvAAjF4ckuvYY6m+8Aifufzd/F3EOCy+poWy6EDw8MVlut9
uF5uiUUkTEGAhGpc26LxH9CtZsdp7uPLyQ1NvF+cbT6/6O8a9n8uCtQEdb9FCjFC/t8/RNm4Q9dD
UDy0lWOcm5QGpcgVhR//+Jf78z78ntwfjBKLpiALmKXUouX/ZenK+3qaSyWJTSAN6uzNtrEhpckG
JZ4ku1o4oNhbjd1o+SdGccPj53cqFjn+L8/Txb/s4kkQjua0hz3hw+9r1K2LP6xrDsacMo21qYnE
aph4N7eYcHDFFgsmkMC6xAz9bebK1ifMVU/nsUiS9i9wKvnhabuAqUzr5wsOH0nYH582FhZIy52f
HHrigTBz1wHdbtIHmwsawJDurTqMSbTxii9RV76rKG/3DXitbZNOSG873w3vrNk3X+xC1tHKGmuk
OmS12k9B25XHeiEkoD7SaK/Hlo7SanB5vgWv8znLq2W84w4Y4DHE45Mu/EstMvPl8x/8w/Pm9xYu
lnnTxDmy2D0+QGmcxIZx7jDTQFrSwVrPrF3Lcf9Gho0xYcEk8xNDon0Vsxe/EZjU/LPq/l/3SvHh
3V4euCUcYfOWw9hkJfn9hUsGnEOdEtXB75avKhnlY4fK8CUBqr8Jp2hmRFSH9qmUTHjTqtsTeuPQ
EhkljAxaQOJeq27cu6IbvvCeoLP8/Af6sMD8/PskKxUVBsIvLCS//31R4YAn4lU8VG5IZ5HciQ3K
IHVwU2qMdqGVfH49a/kX/voFLO+ch6eOiy7f4ccvsGxbUZCqR1JQySEAHGDVMMVsy/ExrVWyLnQ5
PhUeo3YQHcK7MlOiGSr8r+e6s8lh9R2IW5nfvPXCMThAjiltg858GYmuWLJQ0vs4EeVXFyoXzoou
frdE2pLJ08rXbjY82r8wG8x1JXvryQbzgo8zn5vLIevJ+Q689P7z2/2wt//8wigtQO4oS3Bs+bDe
GD1tX1IU08NMabtSnZ2sm8kx1p9f5eND5DcVC85Lgp/zsCEtX8Evq5rrJLpj8JUesAAHX4yFy+C3
zbGvZ+e7u4Rxfn65j+/0z8s5rli+K6T18oPnSI9NFc41l7OyIrhMyH3kDxuxVI/9X97OPyxQbAzL
FssrA8N9+Ut+ubGMU2xgNU16IPsugJ0MHDVWZno/A+6+4AyU0nUIo7vPb+/jmrHcHpUARjPh8UXI
D78m5HfPTNucvA0sP28QJFz80EnF0kiEnOD4ESrraSL16GvSLsb22jH+9kD/9AuD61Lacmxsb97y
wH+5b2NYLNrm4vgttIGz0sTm0nR5NCFPyPzLz+/3D28PT9IVJtQuKT3x4WK0qsO2TYL6UNKHuLej
gQ8/oktbUG2swrRtv31+PfG7YU4vH4VlCSkkew+v7WIO/PXuCgcJfgXHGM9FNc8YYzRzr1AXWAPw
bPXEAhvJfCM0VJ/QiP2AgDw3OnMix5Tfh0zMjgUF/WXuR81bp+ruDS47Usxw8JkeRco4+3Zbfv38
j/7jE1GK0AC2StP8uJHAKkuUBOhwgP2FlcWgMuHIk5+8wK4ePr/Un156PN6e6UrBfahlTfnl4edu
BJWeW6Icqv1LTHOCYcYI9FVW7gURdvkptHp1+Pyif7g/zIuUwZ4EsqKd5Y/65aLzYFeJzPHhj1Zu
77SV+5eYwJGRoxs+f36pP3xfeCU9R3Exy9H2x8cfTkw7SNUlwX4Ic8T4cXzOrNnd9nbV3HatmI7k
8NLVoBHpnAc3C/7ywv/pXrm6Z1NbUxh4H+pNWhZ6MHSbHzI7wOTYcodiKr1rMmy8q8/v9U+vOlg8
28UfqvV/lLYU6GpZLLODzZ51MebErjSKRMSVa87WUyBR321caDoXRvXXR/qH31lovjLMrw6l7keo
d+XiR3QGVaJBNvu9BebgLqzgz6CRT/3LeJ5Yu6IBofSKvFm+vZQU7f+H9VtT/+Az0o74j0c9Ny6h
hS4mKTs0wbWjAUVw6ptbUAS3WWDQQU8R5fylxPjD42XFdHDEmp4Cgv+hxnYtbZkV1odDENvelW/0
lNhaVhDPiP6Od58/4OVj/FDOCKzmGkOsq+iLfFg8S05IbjK4oIkonq+irH7sm78WTX+4iFwOZoSZ
sCi48kORlgHzIgUoZEXAUBsjoyEec2UESAQ+v5k//HLSZN+RvLHc1cdfLoWZQEQwDoZRVfYTlu2G
+JES5WyfWHn5l3fjD5+GZC/lJKU9ztEfK+O6GJJ+HNv6wJFJ7rPQi+TGMzlizGBOTqFRGTd+VxCu
ORjq9fP7/NPviXqFsQQ3u+TF/b7YGTE7VDvm9SFFzrype/sNt+K4/fwif1jGLeXAFdYkyvznHu6R
cq9RE2WHynB4DWeKhhlKxkXQDtGuSZjz0p0M/la8/GEz51v3bMWdsVV9rOdnOxxDGsq02drcfspp
6d+44BIeXKuID7HK/vaFL42Tjx8AznzycLDgS6zoHz6AwFEiYzZWHGLLytRhJOKlWsWREf7gY9CP
LAwgpTvPGx7nEtq4lw8ellFyy3u81HH1o7RFej/EklNAjd59b5StRRT6EL45dkTtnzjtYKHs7GH/
0GEnXTHEBVFUsnmgcCmfP39of/gCbOxpWHvZe+nffNibLGU2LcO24iCxKvUkuStroytyVIBj9df/
9bWWhZGNQfKsaAb8/hZCjC5hTSUUt2jqN60Y5t1cG1Avll7Ef38pj1k57zroQjo7v19qMqsWl86U
Hn52PBoyd9cmLdqN7Yfx4fNLLa2vDy8EaBbJqZcVX1lUMb9fK4uIhTZxYOEsC2hxtMoCLCBUuRd1
ar7krYRTbpMRNmOYm9h8EPaqdxOJ5H1jDKD+U94zbO/9fG6R7jza8whElkcSrUHkFG+f/7Vy2Qx+
X79RHy2VNu06Fj314SFUSLmdiaTbAxyZ4FQOVolQPmVU2YwhTlVGcW8dYqOH1qkCaEJE6qACkpDu
dMiIlZifdSjM9rYuWiCrmrNIkXb9JlRtg760d28HNx/3IIpAzPkqOw2kvP1l0ebA9ftSSgOHUkoq
03E4WZPi8fH8Fzd1n5AIVB4YvDj41Oruqy/losIuiT5h9FgBxOkblb0N1AP85ElACsA0VwOJOXOP
+68aXZcYYyT5Ea155Ivr2vVCdx26hv0UopbNmZjLwsNupTQGYW0B+p5mCpfRTvGiejAm/V2LHtuF
VBsHE5jupH4NbZfUeoY8Sz492n5S2mE5LlPFU5IY+tZMwvyigoB2Odkj+Lq+rsK14wTyGvnBDKay
0dWM0W/hLFZDW7w5IRrRTUHszabVSEHcibSEbo413vZEPwobMJjuENjjn/e2RjUefCx027ESfkuk
OeK9KCVczi19MDltnPbf4Y4T8ZT/MEUhN82k5y3abVBkxEGsSwXtoPS7+dUca+NIgqdN2kahr1Jp
zNx/Xz44c/3u+Ro7fOnhD2tMHDo23cfH0MLlA+QtVEfpNf1l5RozWkmBzoec7/Q6CKsUAufE40D1
S7ZVMUVfJlkhHSjMSB1CZzR+OAgRt67X2uRZJSgBzkhnvYeosvzrHKwb76udF1uJNg1nYgsSuC0b
Z94aM6TFuCuR3Pq6by+BcJJ+wOysf/UqUmV2PYSb9VgOL8gbnDdeBPTKrZNNX2vsPscmrowOEH+T
7Bm3LepoZBzbfGjiO6rmFKJy2n9l7cy+iRH/KT0mC8JtWj4haiM13MGKpH6mhicywZXmDuFrZvv3
je6fcApnpMfbs2fvkCQXahXDXr5mZIQBZEw9kPPT3GHl8hrP2qRRWuxCEzfxCP5xI1Exr93CLG6M
Km/OETv4M4HgZETXfoTNCDeqYeUm8APbRZCR5eSlFK37lYgQwtOahVZoqIBzYv8F5wEctMwIL2LL
eY/r3sE8P1oHVCcU5I57b4/Fq27b7JCzE9y3fVI/OLG2Ds3MIbSTxEmtijrrr7LOtImQMK1w2wiF
hruuJCa7oLkNLZxfTMSSC3qr8hhUamHCkls1c5I9m0RgqCx+mP0eqUCEZ4f2YQ200EBEn8dyXikx
L24mkpSjBs3sukjGih9JeVG4I/9x2vkCh2rixlgZCZLB8RkQq9BtcTqV4JE0gU/oRk0cEa5H+iqb
2F60hvs2ohDkqGPDj8wBJyajDzWTES+h9m62SeY0OHcz2Eatw/4yBHuIez1K8SYqT6CKxM6OF9R0
T5YtjXUe2Yx2MYm89GBOHuFeE5JRMhnF2JCKY1bHJaNc5ClPLpFVsJDnZ8aB5X4cI/E9ArD2w8ez
8oi5r3ibq1vf0GAGW1ZOLDpdsPNLO74eZ7886xwv4zrJWkQFnHh+OjX573oAgYhId+9GQ3kF9t58
K+toPORhMF4Ms2HeNXYavHTCWATuoMImbOMXdq800TgO2+BQiv6uYuD3XXUZCdO0wzeNObY7J5fP
jUkO0cHIK4YR9bh48HsEPadELwSKKSj5uQqQG2uF+PnRH4zuGSwEFV6ugDs4ExJ7Ao/N/jAy8/3m
aqwdIGGoZpLBrFDJlgAdEbN1AXagyWIw77JkO5k93ua+Nz+j6xcHJx/lZtRdX95EFgzqFRJ+403E
E+g2UzJHjfrsicg39zQSQrquyMuSGyCF4ya3/DpZmwOO9HWfJ+0+zNEM+KMRHWyKmQvH85sHw0Ew
sKocB5lKYMryxslBWcA77gVGqsy3d4HZJnBHGmJDmclXfbSjHvKACyBGxqzVbaKgtB6c0oPywXNO
jjw8We2AHfX7IMmyd8Vh5R4xufXW5D/GIaHjzZT/O71JiyhkTQrDmWD1fuPFtnPboBKAwe5r5ueE
kqWpqe8rgYW4bTt3hWEihw849CzmoVX5r6pvvOu2jEm8KfrqomVY76+QjHZf1JBBwoFKsnb68OTU
QXrISKJa58JKdlZNVNHkoQUVVV3t+Wy7nTZkt51nm3t1JHIBPCg7kSn7WE3tsoNQQ7wMSpnwZmjP
3cOv85Iv2J/B/mAsOgiEe1te/DLDAzh9d4yyuzTG1D5O6Jm+AiCghx928a0snXrfuBrRkHRIStdG
+I7pfH7CPZ1uUZbtWynTW+QgT03NhNw0hmEzD6iBsFiNE6tX4aNK6JBT+cT2+P1XmzzGy851govM
wv83Q0LDawp68kjMkonNjh4uCBOkH6fSrqMH0DAiWf1v6s5kR1YmzbZPRAowMGByB+443kbfxwRF
nBNB3xpG9/R3edatQVapVFXDK6V+pXQy/zjhDmZfs/favTKKSzUS6dctsm9OemBJDp3WdBG0zCNf
QlomD6uTX0ndkN4ro+Fmc4Orj91ws2dwU2YUJ2J+7hvD38epjzfDZafh2aS9OqMVbIC4M+mus8HH
WdVIXFVeHhubUrZYj7y5esCt1Xbb1jbSbD8NFtWp8sRPavZJ5JRCkX+3dNmDtNw0RLiOwqYFJ4RU
MGiPrkuYB59+eXFM47CwbvgWjHuOc0WOI1AYd0QuNwW4Cca+vIzLqv6mMRGDSJ7cZA1Lp4NONU+0
ZzjHCAGYgcxtq6Ssf6EVWbetTN2XMahdULDWmFzGEvEQABCbNNegIbxGIS2Vu6aW+gH2vn1Y/QYU
ApROTGOZfV7QUGwSVre37SKuj7Zez33Fr2mohvYIKgf4C2nBhHfEl6IP2Pq4+EkvVDG3rTCLcJIl
0MTOrR5N4F87x00xIjhtt545sH5SxFi7lWrlrOqkO1yVtl/jDOOq8pKwbYzxOAxXE4XfjZeEbI+t
yAUmsMFLdsyBF2Q9TQ6+Snzn49S/mb0LNoRsqfdMgUEeYjTDxJ1v/YKAIaZI5oDczBOY/KFXLRBw
sKLhyMMVmO6ScRpCaKXGIZuWILSsWlxiSgR7mpDEjbSO2+SqeBld7n2DzQ0g5y59Yq9ZkTbVpzfr
AFmSP76iqZBN3xVFKh5FMa23RrtMnF/BwCDQCx77NlZPPQvSgQht4hGaymSjZy7+kWe/eUtFf00A
6+PXOe8U4TANdKUMFdQV0dQdFI6pg2vnSJAySQ5WP5H7Urxz+3GK492wnh2rWCn78RdsGADTmFhJ
nd0kSkKDJI3OVOuXn6LwEwoiNDpz82DVzYhlAGYPomqzf6TA+ZVG1XziU+vPY9q/aSK5Prw++EYj
TqntcQZanL9T4YLq7q3P2HSbe8G5sKuRrT2CpHk1pjiOctvIHlIiDzPiX5Nln3QV3DAbY4Cl5RRq
EKcUITTWPWK/G1OqYOfIodvFXdWffdL1sA6VQQQHclupvD86Xpbd0ITsIYlf1bZiseAXr8lb7xsJ
8O/00RHVc7lgxRzV0J7W2ligfsf1BeIT4jNrHMIudr41cm1qu5nkB5t/UGzu6qrNPnBhyVNK8Rha
vYwPub82wJiIcoWFZkQEFZRgk6uAw2CGA1TV10Kzv1lybAx1P7wGJrFvhSC7zwxMOD0oTf2tZV2d
BbACAjOCZYeBxJAv+VKtyHKNDgGgZ7UOr5sVbFWRBFDRDLRgJSQShKjjHsO8sSd5AOz/WHkQ6+fq
bs7d9k9b4yL26vkJ15sbWeBpohS78pueknE/0frs7GZ67oLZZsnTuq9lRj5JnyTTToE6uEmMIAhN
QNWE9p7w8pgEWk3mba8hjcKy0AerS3yMDj56QaNVpxXMHeJUYUaDzNU26WALBdqfXxxnwYfu443F
t0HkAIEaEJzFZ1a6QLRhUe7KAbPHZMU9I4HmANNjvQb2cStaJawkHLT1bTAN7a7ogYbYU+fc+TjV
YRqUfyyVDa8D6sYDJ/p4inucMuAFiPLVbvI9LW4OAaVO2YOK4lVJrb9grTYPQQZmyR6x+3RuvUcF
K87DFCugdFTmCBPJ/RytGqpFzSyhcci2IwZS8d2V1xSMdKx/ncADYbG0igNln2rGzJl5MO0+vQ1k
2m2R3vFOG6DOjFTDhlmoptMxHiPPasyQrwynQmv0lOCDhcLT3ws+U2TWeFQxjVIooZEzsMvu3Jz0
DixQFJ+kbRho/bB+FaDWVNA+zkWZHAgVTcKpKvpdi1wB+DBnj6SHAU1YNTdkpkLwMP3B2OJBqCNc
5cDe2XdH0HREvHEo7DOAGsV4s8Alv/fkKM/MaPpokWLlOZWgLBYc34GYmjsrc627mgrwYFDVHX0k
1ti76IgVZO3Hkp5pww+YwsHHXoSOgoQHf/YPyOuZxpstQDmFlwO78qVssNIvprwtO7TZSFlvx5oC
HwXuX6e7elOq4sbPcC/ak23/NumYbnVXLw8rSJ/INlNotdlinEsQ/YD6Zg3g35T6JR7t+gJxesGh
Xt8OUATYCRByo8y3ugBhbGiwU6RsGhsb1tlWmZCLSwvolWMPxUM7NtzbDMHhW1hfTtkKWGmxo0/W
aGc05l28N+0s5W2fIUo5cfA6WXa+K/PsT4FS/dIp5pXbJsdf42UsPxwkrHt3Tau/I7VVhJAYBoHd
5vdwv5rQtjlzPZNiZdP3rB+3XdU5n9jhry5/LLyxZVcvhlLx2VfQXgpMqFvSP8lCGWKw6XOy3KFg
+PaTFp3smhFx06fed9G1zZa+yToEqeM8a5eWt65kG1rYOze4OHKxIWDN4/rI109P821Z7bCCLsmS
lyYILlahQel7U7Of1Dzclv5av1T1UHOhNHE4tqI4TezCd0ouAM1LWwLtiPdLM6lj4KRQ0oOx/xp0
MuzMfr5tSlJzjJqHm9yL9kEmlfsHK8Sr7UzIkGt4E9ky91u0zdmJuGYZ5R7o4UJi/YtmqfSljxv1
tBQDGs+K/nE7Ab5CMjln5MbGC3bXJP1dTTYskCGSnVVKcFzLWJ3MmLkq0dPtHA3YZiPyW1bIdfmh
sWrCmoB1bG1DwIPSysGQq4uD7Trr70xFekEMD6FohQidieEJAGAasWJCp4QcLsSG3/wVMalJojMU
1QFvHiMkcJ0eC5L7HHkAAhNOxzcPv9DeddoTkWnd7ZBMNgDmmdjD/ifNci/yegtai9svRPAEhMVO
E2GTYJbxKLVy/DFQ+9Rb4pnGlzxY0rfSz/u/bveb9x69pgumx45rrGCQ7LaevVYfSdNloY12+IRj
yTlBrR7vV3vhCpkkTjgbQPUhzi2fUJIhkXsT3ft2vvbybZo0EXO7+DGZOLziZC0PJDnnT9yuZB61
dRzmCQJ1ImJnwho9p4nKZuBNKowV6BBbKArGpmg/42qaD7obYiZRRboji4/0Fdci9cILvnss+Kd+
CuJ9AbD7lcm0d4dbP4BzmpsXOJfJBXxnvkWw0ARRn0Fqp0PvU1JE6DAs7O8x6UI1ZHkyAZa+GHey
I2tw5zoLamor6U3gbAZ8oFDZS0d1zApOhc3V3kQL8txMcx01TKqPHqDQ1PXErkkowdPVx6qyFCVI
HoIwzKvBGREXGbKd376uVQNchWIWqTUNHh5VMgmWSA49blvX0hZZLnlq7XSWPTKzYiMATXxoF8pB
MGeo74NZhkKuJDSbdYn5r5wA6ql4T1yPvsU7aG7tdHV2ZeVtLaRxRDcUwHSzr5G4DqaI5H3UTMwi
uPm7bpUgy4giPq5doM+TAIBXTs59P8GfgtNP+Zna7Ys5OmTfmjMZpLHGOA0OZ35jOUL2rksn3Ziy
+51YdH2RZ5A/5Ma4bAOqL7jpbYoJLBE3mun1O27bgmOBSltsqsrOf9oEv9M1jydosZpOQQ07DuXo
0cJje/QM64zZ9K1WPqjXCtZ31umXxiI4unTEeMDsjyu2c9ZdhdHmY5Ra+ns4IcOudRzOX1U77h7X
FSan2cV7LaCuiLbUNzMqwRPYoCVKbSf9FAxdi83Up37YqbG9sTE07bxAZb+2n2W3xtj5ezotYrGo
+E6ap/RMZdAcmtYLDsoB09EP0jlV1WpSww7ihZFC8OXBsDn3qSSYe5y9+yBIWNhMAU9h41OH6wWD
n1S8srRTRKeUMwlOcSbv56tBcE2Z6LhJr6+1mHtW8+hQtBVCf5FWBIt3CFCOwwer7CcThiKx6Esi
/2ZsdUHHq6y/r+2ZC4PYdTBUCRNenagbLmuw4n7snbtBQpi9xvIcoINVx2uuGJm3HfOdzlXx++ql
zTH3RvPoN4n1ajFjioq1wGERm6nmaB1XWmSULp99jOAtz9ohAjo17zIP8Dri08m5kiDzN9MX/ZPV
E9KNnZKau4Qal2xBspBFFgDfw3GTFPAckpxsP8gP/Lt7eE1JuPjJfEPgiRfiwJz/AAo1eHnScl8s
lsVotlmnu9Uw+gei1rHExnX7DAGqoJrAWr8YIwkAXSrHcyEnk+z2fNBkIa0BPIS1sKy/UwYJP0+m
6tusJKP5VM75/bikdb0luiyTl2ogsAtbSpNflD+w7S9gEKWhN2f2m5ON3a/SQIy2RArVZ/AeXMyA
4X0Dv5sd39dTprl66bgvpkauedN79ZV8MLny0AGd/rsAILysnIu/ydIk/pk6TGLTcLhXwW2k8ZaQ
6pGEyaKvz63EVRZmyuiuSFnnNcDb88es25ZpYYy9lTOMHSnoZvMTU8UYrtXIXxdIZnZJNHqvwvHE
axkU3a/jOOYnX7K3UXYW9LvJxrqq07xtQzaUCXRG0J944XDsXmLEhX6kaOmY3xc23jVhP7Vlr26X
1BRAqasME1xiN85NCmUEgpk5KOol+KIiTPVVFhwk8wu8ThSsXVMhG3X++fcS8ehuVZubeUSB2X2o
ZXaDDTB6/klMa/Y41TO/ieUFdwJ5yY2rUzz2LFTiwzJ78wu4jRL2Q7UEpxxzNN5mqYvuhnhlk6Q0
YhnUU95O13x7k2AWD9DjbzYSHPo05m1hRU6VOxEekxqQQyPKJ2HWSXEkJQdw7TD6vQgJT4VDtFZX
UGwcOEw2bN76WOfYcBWYg5YLAaTrDD+KMBE/Ji95UuVTRwbdvtXV7O4GT/OBqEXxkVrIjaCwuq3l
RDylOZHvVkdlUSlWt4Vi47VpE6Yb29hbyydGGsk7Y3g6aCzmTqStyfxsMMuemJ/nhBbm5as552OB
bZA9U2k0wz6ul+GPmvRway3zcpLAE7Iz1IDgloEs/3qiHclpuW4s/SHgOaWjj0ld48GEluUgxAt0
+yFrKpMgJ/kD6xPyrG7MD34sWePW3pJ8W0aSX8gnQdMwItIed71k8LTNUxqkXcHQEmi1GQz43sel
efIAP+TbTBVLFRLpxtOYxC57SuXzX3sRZ0RvCfHKRCCDFpy1PYdFqeavJnC753yqhz9EOtgeIzph
fBmkzL4Dou6emWoaNHdLI0FFFoSLI7idXnpT9G9dwMCCFCj/lZ5B3noimVes/sFN00vqA2zNkku+
xrvqKc4r1qbU47F9VU3Aw9ZRnuaoxRRsFhMnMccrB+kt78FQbWeGswWE3xINo7CWRIV2G7M80MDG
k732JvO9LYvM35ZQNp+YYPFkEQvsACvlNIFDLfgiuhwkkuzNki+TuM3zmCHPJf5cxY8oLLh3GQZX
dxnqVhK2/fQmwEd3D5oqLiMrZq4KxZ2XniDBhgFoRXQiCoYlPSEQc19FV/EQKNl+lPYg/0qR5hdy
k23GkMvE8WAOqB4Hw/FIl6czx/i1ZPnCjsHk5Smbq04lh16hQ7d0g+eUbCmWsQFPoNF2fAm1ZnMU
KSLochBSriDmgcjU12QMrOrAjGp6MYgtPJgIHO4ECwOSuiAglxMPLtdCfJPirH1aXK97LqCwkSXu
Ku8vzc5Uhc048G5kAxJkCoLVQKQK8ihKB+R0e+poohcbJ7ahqTJHxCFFjt/Ra1pbHXGkpI9cRR3B
in0R50e5aLg9PsSMS8L7UW0n2ZmfKYT6j4Lt1W1d8Hbi5C6ipi05dYsleWc7xcfpWfZS303KXyg6
UrKKTTZGefTPxbVGgPZLEgYwuiYeOe5lK3iESRnl/R5aGp1b/6q7rxdVRFcxi0uTXdc2XJmJ854f
wr80WKa3UgSMhafA7p8GAmJYRcX5EOXXk7nmAogCOKwX043J+amb9rHO6pnNkYV/iqKeG6iQ/DET
Z3Nv5/VyI034T1c5onNPmGHjfhZljzmZopH87pm5+nVCxZc0VyX8dkIPuVWrSmI1s3NZ3qUDnMdu
6JqjabTNMSAW6TSsKd8Fl1wLVwtMKvD/XonInfknVPqCs30ys/iudCVnZLYKzjk3bjhEzM4Qr7SU
5h7OQhe6iZE+9jzfd91cxDfwQcbdkLrjwUgslmUzNTVYo5UPCb94NZy9sVFL6NU1k9ba8GPjRJA3
8Pem4YGzR1fg0F5IELJtdq5hXXQU2yZT0n3KuubCwnT1wd8VnCS15yPtwhaBvHnQ3fPcWryL19jX
u7EdR6yYvPpxFxjbQlR9F0K76dmIQDBs2CdgkPSRFdlW6z47PN37QhkVNuWycb9KLhSqZGJUDm0y
3eRVr4DDYU8INoNEZFw7qP8oHvIDLAwAjPnsRnni8qiMbGi3rc/mgxwt7gsT6uWLYw6SurHnknJ9
gb5RLOUThZYBGMtPeHiHPGBHmba+TaamV3JhUh3aUOcKfQePnuCdNnVgsiiFjJ8Ai3tmVHfacihY
atMC0MPdYBgzEuh2Nk5aT+rEaILfxk0FqDdG48YBUBElYOWNnPFGreBlxIPrJP8mVPtfOeeem4r/
/MeoFWwgfwj97LMkHf7P/yy65f+jqOqrXei/Dm25Wb7q6qv/F1Md/4d/M9XhRvgHWhqJ6lNapkCS
8u+mOux2lnc1miAxvJ6nV63Kv5vq/H+gBbxKwrmz0TmaqJT+n6ku+EfA8tMNkI7jOkBOJ/83prrr
T/8X0Y8pic/2kCCjhWIn7P8HPWXq6hqnbIO62d+INaQJpfvAdWZ7/504x5biP4kNcZa6yLw8m8Wj
RJj6r3ooh9kpMsja3s/JyjpGoWJYI8OG+EYibF/dBRpVXaRLnH4nXExDsit57hmBput0nuzMdLYe
g3xg7E5rPy6p1785JiO/bU4V+secnP6dS7IlTdcnrZF5erBU4F5a7sR+ZJ4egYYD89u1DmD9ddQL
algn9fQWYQxrFIvahVEvIK1iI4o2tcJOpsl7CvmZH7nyHWLsGhtWQJVjQdAYSXbtFjQPPSwnFo20
LvUBk/1KQGjdEPhMVwYjpyjK+OLwl/kC4ocOxehbmoFmWgzQA/1koFIquydsFtMPjZcjiWFtiSHF
bgDhm7nVZS6F7KMYfc+XNZRz5C+FrKJ5cAexV+uS6nBlGQm8JR2BEM9Fak7bvqRWDkFYOn8IJg1I
u8YatCmcye63pSngrWs7ce/6uXXsPRNTl/qL77xH+NQmH2lCug+TAgMnvpP0QBZUTkoh8IB6fGuz
uMPcZqfyuTfR5myQqVUoOKFTv+BiVq/2QneSziXVaY8tnXC6cq6hUpkuf6XUsdbHNB4luYrk4qwb
z5thsTVmO38b2PvUphKxYJRjOyR/Trpq7q6MbabbXl8x2BwtTvmy6qH925LRAWFwsGUYCLCmgWpV
/e2EM+N2773V2pi+grdLJfnsNp0Wm2L2u2Qr/Ty/WSX2hbvRYw5KdxUDDfETEyh1Dwt7s+Se/lZ9
Z767ZtvdLzDVQEozKEy3qoQCFlHx6F/P4nXfJOUUsEZVS3Yse0dNJ5+wYve4xMKYf9x/0uxpm+zf
ecytY5nJBm2abZUGaBlvQAs32cvPCvZh3Iy6KzC3D/M1eGzs5TkWUBiQXuW1tVvYy+IUA7bOpehr
IiazcfYhTAMfjFGRSvO4LIP6owhsA+rGDIjrIA7SIBq4WPB9OXRMKKXb0diijAXzkFSFuAPb1rH/
NEz9KH2dvw99blen3jTyNzlLEBnxmDli41bKt9nOpHnOKBDq0DYhhDbmfiWIE8t7odO9nTimvCej
D2yyC/+w3KLM1e3N6lVzc3ATc4xqB20/JaLvIiDM2vkReELbsL66zsF4qOsHlFCA1Zqg9P6ARbCt
HYtQXlxtUkvgwDFZrqBvYHVQzD0aBiiLjssGf2U9604Aj3f5XM0o4kQ1fYuxXD66uYL0VFlDWm2r
pfevAnjzukzKpgzlC8r5v42wU3A5tCxLWbG4k2wewJlf9xckQiUIvkDylfMmMK21pSe2QUQbDJ5v
YWiR4Lj67A9C4usRuU3S4dhoLfZDcBzreG8LsXwkfYNUqOy8mHh1w1QU6gGB5Y1kQRqrZjo2ynHx
HmCbOzOv8N8KNoklvRqzCgZZrnVJDMc5tYYYnsH4D36IKSVbtzG84zw0WDm/DNNV69AlOUPIGU0S
7r5hHW9NH/HCbhls9VfNDOWOC8cbTtTCXN/jogAvBNsnY3UzTwbkLaif+yBlvx4lkkXVtif3eI04
OQmp6nki51Cif3rjx17pWfnatKFh+ule82Uy8WRcxZDX1jbNqT/1DwnHjfEypo0Gs98lZB+2LJCr
HUWddxdYAVs8EIUMMWVV+RP4uVg/oBQiXcJpkYbBukRaF1ZxVo0MNrSHoKV2OW8X2Cpq60rtEWq+
tDIIA9bILz7oEIpe1Q7fQWoyuDJJf8Ad0CuHzCHdqmYL4LpFyeW132jVeK4HCTBpl1YNKpiqU6zR
lymAsKbhXxB2mrdWeZQppJRtSvH6uRYkie0GofObymOytzFdQkXyqXXMqMvGoDxSmCGn8Hxr/eOP
CuLHAnWPDZ9gndeX1SjDkTNtjXyBohIcETV+lKNZJYQjaVJ1RHQGqVFiv2w2qrNbsREDadLU+ROy
HXua3xyQT+6GHLTgw4PeZYc5uj3iDincc/DLMwe38leXDEwqD2KWRp4MpDJjU4d8ptWjL6s2CSuO
XVBHKm/YlCRWLtkWuelnMQfqPatA75InK91uI5p5vEuWvIiBFcX21zVOB1IQS0m5D6A20vvk6fiL
jR6q4wQjZYyMQVdHfPylOGVJ1gZnQrp0EDYziMydixQaTLXI2WmSA04b3QYsYea+dLxIui5CxaRJ
UIQtBscVvXKALVn7qD6dVcFNxjwAC00aLXPwmDwrL1QwsNBR5RXzliK1sh12p0Bs2QG4K7q3gL/5
qm3zEQTpwJPWMLncMpMqLnPLyRm2GsbrpouXON86HPv4cIdaPogmsEm9Qcr0kXjO8NXUnT2e6ylR
+jC1na+pk8qu3rUz+WA1RhG6yZkzd4f6JX+Fk28i7a+pTTbWDMH1zhHptJyaTELBYSDNTFAksfGd
4MFN0WrEFRMHoHCIhZkH6x1XQ09Su+1/rxzQAD2ZcN25VEbmUaD/M1mqZb3cebaWfDIqj3+lzMBc
Bu46HZyiD/j+St09MQgigaxEVGYj1gooeJRPrNRpmjqd7ddmGol1XZnUMk2dhquiw9YA1+cFkItP
KbdTCax7BsyW/z2ixuFeDsoebrsAGVY73qmkVzsvjgHmxZpyNtGqW5cfxqbLS1NwHJtN+y0HBxNL
fzMoG0T6SCvfbxeYxx8IJowPxSp553kV2s6eTACyMVsIVUe0NuZWZz34KjFHDgxxLmCUY+SnHPy2
hDrlDCcNuBVatF7506GyzB9Xwh0kF9lDpmOra2h40ngb8uwc6EQiKX5XtwUpyXIpnNyJ/R5DmLCs
Y7cgaR4UPPMwi18dhph7sdrVLQ8p+GjsyrlpGtt1YG3LYS9fxOIdKh3cFyPNeBlb3k6bjQgZ3twZ
LXE/VjJEZSIFETouGFtTUwJtdK2XleojTcAuYT7z08GgZRtkcIWwNscqnWOm+BbnXFfb8tEBdv3a
otbZUKzA6rXkRMsN6BzeJ6IqHEqg8fKJZ9gH7GQHmfWNA8vdMgEmq4WwWSyaBMYTo+vJD7+qOdRZ
GVcOFwULu46efIl4uDroah15RwK3I/pnz91MHpB1MaMRSwL7rTIQyKq6yNxNtprxOzSkbDd73vEK
r54PlUmBuLlCyn6Ye1S3HdHsB8sYx+vC4p9fLfdtWM2I2kn767dCkxekMgd0VGwIfbOmCeiBYFbl
l0yS4HNYhlPnGWJDOrhkt57ddiARNn4axLfu6oNHZECGbsHbkh0PrN2mjYZb4xv7Im36EBYWH1I2
rJHHdPcBKKFxaMgMVH15b1TrZwA/56nTSXHWI+IG1hGkXWUkh60DAY8alQMzbK8IsRvnQOXLLkzj
GiYAyhRv0wJWfmvQlZIm14VkQdBnt6qyX1WPrZ6aCL03KDPyB4queBaruHStXvkfQkvUGucAZ2iz
s3T3Gk/lUQM+eFjp9lgi1bI5LmZu7FunCGfWq6FuEH+IwcBy5sodebi32HF4oFZqk3nk4BWrYiRA
1uxmrdxfhljjBunN8jgp65MCnsQ4k2HYgd5k3CuDvfmU1Hz0ta6G0CWiKKTc1i+zSQwKXAuqu6KF
eUb0wGEwOASIf2x/3cEg0KW3k6gxY3gI0C+7g4kjlxMbhYHs/H43NiPCBZj8O2HUzyZHcMH4u4a7
RHswHZqq2+V+9d3XivMlMVADtmJPMnpKkU4xaoKf2KKNIf245nhgU3oFf0lioNc7X2dkIiEyPuNT
emTJ8WCh8d5WA/BQJUjoBrpt7MeYpaO23kSQneqk/6uycrdO13hllnK7zJLO3hjzyFl0eSJi77ng
tcLEoM5EiPFuEqZSifwj6OxjI9Yv17G/F0vJBoY4KXsgx3hKOgSKmHPIMG9R7aSd+yumiQHc7M+7
ikif7cATeLMY/GSfQIfIvm7KkbvSfHgEOcWtxQR78Nc2bDyIZ+zbPBS9E9vg0dD1herOPrZyqaOp
bCwELfAVneoVI8F0HGXKqBf02bZbBbHE/cBoexQM/tcGxy5q4g0pYM4+G+V1TLR+O0woM5ESSwQD
4Y4j6TP1xmepmT/CF2XoHy5ZLfQmZkB5E4CE3toKvVlFOboxSkKolpXYSdND+VUXT7r17ofMeqh7
wttN2hS1010V32aevIcfbUSDnVNqcRbwvAn7Z3UXsHWDbwZ7L6g/VaXOnqn4rKHlboLMfBOsiHYQ
LNeth2HmbFjT8Mkg5G/mBf1eY+K4ElpJxU6yC+9ODIMs+fANAtGD8Z78P5Kz1XCp6fmU60ZG2Yzn
3nYh1gM3oRkb0VQ4en2CtvzOLpLuqYvFwbfzKcrIGfnSokC8a2a5ZkE6juURVjBNc2XZ/A6F9Pi9
6uGtUsEFaQUtsCDvdSx+Vi6TlMTpXoUSpLVundO42t02qPx7Cr4krD2Gsm2jt5430HhZ3p43U4W9
cG5kUICKzpxjiRz1hNXuJ/MISiMH2Dm6lTR3fe43u14372uBA/xKEDZJ5nJj68O20qtv0D91U3Oc
IbztSm3M1A7USeeCeOcI/mUQEr9Z7gzU6WhQY5qvutwySJb7oecrd4MUsLxE0DphhejOdSvPTVB9
xPOMItaTfwbDOHXmRGwpKWNdO9z5NvHum4Hl9hkG6kMi1/ymIxNzC34lol+Iesc/WE2VbjO78ADY
LNmtnYh9jydx06HyQ2Xk+9CAG0V3T2mbD8a7XfNLyWsio59h4SjM8nHxEoerqHDeBcUZxV55iBfz
2feyh3VpTn1v8ElibyStoe/gFqOMR0v1m6zTBbBJsrdxdCxcZXDz3GmhHU/mQ7aQWlhmgJkRrM8s
YSsUyk6ew3JuJwIfShHWq/W2DDrdUa9Z1K9GDOkON446IEA4o6YmaAwW1fRpe05LtIo2iQuk33Eb
PR5TkauYyK6EQBmmSX4YILS4q0qzvpCDV73nSCA+k3RcQsjpxQdPk37XyiP4aM7u/Vpsda0qOosq
uF1hWIxOa4WOSlaoi4zAbpd8ISqT3UC0DE3+UNC7YK+AbvxQpuNfq3LDKjCJeSjEsAP3TGEypWEn
klu8Kd/tKoH3WsZNWw9DyJqzeW9T90FPCBt5gC8QOoznoJbJpZXICZqgWN+zplx/7FXwSBDV7jBN
IECNxBe1cDQR19JsgwK/SgR62/wpyEU6QoHm9R3uxEwbSlQy62HL/1jNwjt4NmadFEwv538XWdk6
vLN5mgnKaGR3agLU/1az91F/nsniQUo+3BQkLA95zq8fV5+TbqcNGnwQjdV33JPOh/UxL/CS1FZz
jwjEfZezk4aaRBOr7J6FOU90u2saIrj87XAUgtFnUhaTQKaljaMk0z9pbA4Ew1GfssOJZXuaLOe9
MIb9aDvu3hULYxICEkvL5WmFyofTzia9opiLu0n7xguhGLcG65bQZ8S0qWi+om6y+VrGwUc+XjXi
EVYYrfGcDNxcRnUaXRPEp6DPSFFjhGkWf1BzA7FPswcxdfCidfpmWrqkrDX9TT8UWOKWU+/rg2Fd
PYmtardjTOJrmg+3sZ4+q874YUoLJlP1ZOBMlGs1K+7QqEbSNaSfccuN9XdChEXE/vymRN1ImkNN
79wybcBMOuycEu+m8hGjh4OccpY+IKHH2P8tJlZyQa1ixMTZdQuJBnrxJnY2TGcY4VlBhPq3IzN2
/eLa9FjLG5/cd8RmKn40v41jXwipQsxbt96uscy7wUFsGddjdfVOZGKzoqRE08niLuiQO2IBWIPK
oktH2cUrf2BN1kQx6h2Ogz5Jz7hLuNUMtXP7LKTAei48lFMhUXRjcibabX1MSnEcAQSOm1mT6eeK
+ceT3RQZPr8aRJHbuG8QwTvD0XbnZyyPIDgZvHqh5Y54p5pDtfKprcJljryQpTLW7hoihR82Wdrd
T7YWxmbskbL0XmccPPatO2xcMZmcgSjC3CnsCEoLd+yQXP/6NV5JwnUQFzjhaMXuc7tyQM3pYG0d
uJuHtFVr6GcJIXxqWZsbs80unTs+FcsUYv0n/FD/X+rOYzl6I13Tt3Ki9+gAEgkXMT2L8oZF7zcI
8icJbxI+cfXzQKenR9Jx3csJbaTQb1hVqMzve+2GvEv9HbCkrNsO+GKFqsnfRkDdq6aYzOVF8eM7
4Mu4gmyx5UDYGXbkMGGNIF2bEXgdOLDUwF/DUKXvmlaIctsUM9fVxHOWjo06GD28YCiwkEtU1htl
OjRxlIV5cu3oVEc0Z1B6/kMxKSpUQMNe7nXQvbTAdBcni4yneZwP1tg8D3L4hf1wG9CfSs5zKziV
dAGsJyzSxXw+E0wZ4WPj+PewGz4aBEtBglaEF+FopDMxrvv3wUc4F9CsgCY+lkDvUXD2SQyfVp0E
/wiXlFg37VHCtewmaKXXrR3TLCncj2Dy53NVjj9oCndltejzCOk59gFp/XnefZf0j+BqyR6XZPxh
ql7mIP7EzDOjoCa6mZXxQwvGqQKlQVNbGTajpt3hQZ1Pvuk9FSo9Nqk+ZbTZQ89ReTmQ+T1mgJVG
vOiTo6R8HB16lXPmQVlLkPnslcMBvC6yXvkk9VZ41k3BBZxrFs1paRCoahJIQbokEEC6F117nnqA
A5USUL3qiARdR0uxMSkoA4tZOZ8DEdt0GRUMAGXzEwYd1CGO81dSZpdDLxqaq2RAHEwFzjtbmrkd
tKA3VeurYmxfSZPTm2CIMdLksX9XZPV4KblVmhHKWgHMBFDoK159vJux7jB2ujczsMFD1ehzD/99
TaJHjEjc6m/whjxgM+NbrAhYX5TEUc9dXgb63uRMhbq/BSa8SdqYLRE76n6Ju3gOPfOnT8tD6kxr
rc0bTY4qZuv6WVGnu+YAJoe771/sOkDUFRQvnj94x2bA2sQRakJRVPu0aVOUhNmrpt+eHpDiLqAm
ZztE3TFy+TjsoBqfvKEGqoJ+Qw5GqX2EihWp+qOrcsGWjVMFs2l2HyhsfiwSCl8mFbRWpKkNU/ad
GqR/pg1V3Xi1depVmj8Vjqy+aDko2pVAc0TLTkYbn6rYDTMHiNT94Houcaf6zDJmpQuECF67Vm16
I/ux21XKJMrN4RQs6ooGMcx7QLlO4agbI2Sg2oks+PIxD7OlGgdn8qPr0WwsYNMg2BbwJ+siT1AI
4d+gcnO2tsqCpyAh19rOVHudvHRSe8DJZw89LTpkNW8CJ0g2gT9+6WoKrtxJ9A6QZoS5Oe/eC9pR
sPgFfrFrun6ADQ+HPTABnVI6PHle/m27OeIF0oOD5nPKwLmV27bPCl9YtjZ8tpitU4vBAGzyFaKR
0Da3MQZqZCUzfcY8kBki3S7TL6wQBFq4Be+Yipg1HWMy5rXhGX6xTtzFVkNv2F5xpX9q08RLRg8Y
QhtS3Mde6QeUTwRhWY4jzwAsQHNIespX6bJzh7Wpfs3uGD2lwmQ2BDo38ekx/o2sVggQ5/HYsOzy
FOma2HhzXib9DNqO+qnxnvuvX9djk+0Tq3io/DJYp2X8oTNbRxtyIPCFkBk8op6DKkrWLsVzbp6V
iKsUYXmq5mZu4iDfzEt6Pz75+YpMfpapdmkBcZr8h5ru19Sy7HUV2jSE9fNXR94/wKq9tmNql2a3
Kx7FwBJYmC1VWCkSciKPu5OMg2gzeLr7wuXg7JsYmI/wiu4+qudug816vJ4k4j7WzX47dQVJzV4Y
7RonKl9oPV+3VvIZRH6zacx2H1nWFqYeCncy3GvMIdZB9Ty0g0F3p1X47cryZ1Y0XVotCCv2vt3g
VuFDnbXyzWry73hMPnQZ3WWEDm67pGlXZRsdGjOc1gUUKboFYZ0nL/mZ6Y/d1OH4yw2rT1wP6c6M
/AeUP9WmxtT4GLVh9B5a8SP04A0V23c5tbNP2az7TZ5RHEnmyTMkIR+kMR/Lyr4ZJrTdEfrcet2H
4qUq7ReAt3YDvvlrxvrMR9zuXcqhMCAq/yNOkcIpjK9cYPifnKU9Hukl96ODvLTw3OxijbB+Furb
Taz6d+xaBEVb4rPIrP7brGtHrXtJzWM5Wh8+dZh8eQnXcBK8IWqs965bsjoF8VXkY2loizR5qUhw
atP0voEF3OBKFezhYnFXxYrxd4nSt/mCrtyw1ygQXeO6HDqq3szyrHEQYw7YZT1IaGHuZJ/d9jhj
br2pB0xM5mznTfYJi0q+ncyRGCzwO7qT1JHB7zi07g2ONqp/m6XgV1UUs42I51eONwZ7CjK7baHQ
VpU+5tBKS3dNJwIZ3FzpOydszoqonBXWx58pje8NS0AGUMGcJpKpLfLv2eSdlT8wsNnU1u0mnpMz
pV37KbCPldefVUah1doIcSogpG7SdV8Pj32G3c/skiOe+x7TUz5D2E/yLinisxfPh5Qk8AMOHaga
BEYnNGL2Fl7Ho3YhA+cK4fIC1Eb3JG5YOKbHUb/nENLXKNr5Y+nSRTFtX9tT9lkwUsMujM8ZfAr6
e5LMR8eG5Aq8FmVVX/sn01P2sQ1KZPvDkUaf9JS6lXjFFZBiyqT+FofToi2q6WXFKwiggPKiwbHs
xm92VMcXYMTxvqwbtr+QGQ0wVwhnjxasuedn7b9c2EyMfcrZ2bEnUDr6bfnpd4nhr4gPZpBx4Qpp
pUGGCItOoxVrCpUaUnkj3ECI0Gel85kOBTWbzbdpZSUR/82ywycG+GS81P/mtc/iXYpmzzd0Omld
5deGgK3mNgaWayU63Eq2WIfIp1vNbSt/nJrTC9DhAx0jQz3hUtfIu0jRqTPDe+xUbZKFHlr2Ppsi
725qK/r6QreVn3aTEBjiaa/4Rd3DcIBmA8Ep+AKW0sVWTdziWtG/uqlKeVXLyTh3Sfmrm5312NoD
jd+Vy+rhMHP6VE88zCJ9CRwBCZ978VYEzgEikNvTjhhYzaJ46Atqm6F/aBdLWf7DtKyf8PpPbwbK
rNdGTm/zKGewrCKh0aAXzqksZoY4pFGc/UOqkRC4qRPToVRXNXMXsoOV9Kl/W2e5MZg7QZb+WzW1
w3OrMd9PYdC8YhZFX6UqHHB4eSIF5SHlvUEpE3sLxLS3CWLkxFA6qf/uZUkBkZvX8yPvCsfNNICm
67hhrLVq8mnX1eCWb0pJYENK/1z21FhjRqmaX95y+PTztE+oBFy1Jn+cqSgWnuELBd6Zw4wZ6zGT
PD8bdg0qWM08SL5ik+B1jjWX6o5wuqYs0th2qEHXhd3WJ5GF8gXOCZVvS7FS0xY3cxRxf7Rjwolo
21dDGmEPMSj6q3DW2SvR5c6rU5rYAq22hXGZ5sc6mmIMxTR4I9yD+Q65yd4wD7R3YdpHt73bPIch
1YnkOowGFhLqUS6SmFhzK7LROZgUQ++R2PFgKvT0rhgs8iaDaAlrbqcGkNWMj1Qf4AAw6LqgjCg8
25pummKcsR6xh10UeU55Q2tHSxLhUfo8fSk+wQ2DTnZldJ4CgM3CR2QkxD5nOp6PqavUxUKccsKd
uJOtxGg5MEdxWCcHkRE2tKJr8cmjgwP+nYgOWk1L6k6Mz7S3Ds1o/qRR2G9sI7qLB7MB0MNxFZtY
8zeocuv3ZsI4zOO7YBOFx66Z99EDnpuULmfueQIAzIfMCmitJPuqfcsMpPw53T51osW14Bv6jZ07
emXW95Gbi7LlHYiLvdkKUrvLgbyH0WcadYoEIWVI9+4TJrBuUxpZfCRbkiiE0dhEokX70Pl4XzEC
gyTp6LqZURYJCDOnK+hXhBaTnMUjrYZz9W13vbGGQh+wHeT1yspBJ23l9GfW82FtoTJmMIPrdrt4
14pMP2WY3dIVB2uzocdab+o5GXcNJpkbn3qgX6mAxnJimKEmCJeFnYrjiLiGT4V/ENOKPb74qWv/
GKqlMlpU8WuEO+0FVD796oXp9FeporSwja3pEXWMc0ozYg6XEKL4OeQ8O0wevmVVTf6exOHqyU9o
zNw4BC6s0e9kvPbAVNT9FCqgFC7BS+QBF9z2WYkVtaC8Dc8RQoYGoTi0/DsLckOliKXNe1KMMnQJ
yU+ZST6vkiDabWqH88om0GJtTwT1RcmUrXvDzn/K2uo/BmoFDxmz3opUVvs6HUmCCDXqJdk9GkXn
XXCDd9sBNAIXY8pM4c92HSJXmjSEukZCm9Cxt50tTIpoeR3juked8Big3HmiVgnC1dATkRCklHAX
zBa6pVB211TUxAUkcyie4zBJkWAJs5WQViK7MaxE871HAHFmuJlNRrsJ+jOZZ66roipDNk4qLk+m
HJ03dw4WuqrJbXaHmIqscE7WSczxsSYcHj3XENPetHL1DD9IAlZ87oqufmjaipXLnwKkxJGZEjiF
rJwKJK+cN12k0KJbE5pkiNAy3jns6a5rqBPahMRc263N9Oq2n3k9jTdxZU1POuQrUXZRcGWQord1
8STgVh/9X9SADmfCDedpNfY5FCuhI6tYCpxgAiCa/rdEiOjFHHV3aULQiKj3b9FQBDjYwNBYQw1N
FofVl5LXMwfbiOyeq4zYezKGuoVCTSu1Tl1RoR6ZxqOoInTjRfvKykaZ3mLh0zLh6m7cU91L6EOw
SCwl+iYOs3ssd+okQIaQjLkloJ28QUS0wSEYAUsZrsROSssVz1F1b5qgd8IlXhsT7KSYMWZ/PBiq
0tw/eB5WYH/2KhxYpyyw3HVT9sHWcTq5oXqYRq44f2/x1yLXEshbWNmeoSDafWjO/k/oBzUSoApx
3so3SHLjCc+ij5jNBxDFzyXupPgxlR3+hgBGZZ2FyBgWvAdraR6CdmsdwI8MtXOGZi2we8k6RddB
cXYS9+aO2ZMZEJkJFow5KdYO9scXsiqYr0ZK3liXUaA9GmE7nZA9Ix3oFqWQSpNbE+XSvqEL4IN4
5+TFdZXxYqGQkGs3mIM3+N702pQYtjkrzOAZDJd1SDTDdUzHGZhFvgQzWR294mBk6DqScLRPrZ9b
L/Ek4nunpEfHkOZYk9vQGl9AnM05sjL3Jp+Cr9Jsn5IE8QPdJ98ZavnDiAoO80SZrzoTW1lqtc9e
NW/xPImNi6qs3lkwWsg+7OxzhMakHYcHxbXv2UfPXZ9ekZ0FLbu41qhia1lU3UJvHL/9imTwUAOb
H2dSGIYmia9HDyjJi77wsgzvBDZ92VYX3CZdze2G2ajfmGj3IMkov4nTrQxTvcf++Mpw5t3PgzLe
g9jqufiKzdCQpOvTUWCUZCn4aUh/d6a2UlAhVrYzO4rd+mTjEHRFpDAPqY0zTK/xdGUkaqefWWjm
p3Ew3ubC/im4uI7kI1GqXetl5HvUdtDf1FlanevROfm0MRNqZh3HtiCmTdjUB8XxKuyda1xz6sXT
ztkgwyvpJ9q6NCCGxumFoQSRHLJjIgCwxiETgoxkDxS1uGIZ1fa6oYwdfE4pgIBJko40WvCeHFsH
J4CYCOrsSqcump2puNdT/EB01rTpqmBPVLjnrMli5YscEp5trxkTyo9JjvNthpUV3fwNd3r5ldEl
+sbBgn6GgKn0fgQyPaZRXd85NS1ZG1FYbgXeTghY4OPNF5bdASRlduLdouhIiz2Yujg3Wc61A662
1ABnZbjUcPOtWJmeUz73jk0ETZMb8RPTQn4Kq+aH1tt454aFgXPXzO10tYRnxyvlCX2TeBVOYPCr
V0Q75Y07xRata2PT+Nse+HNe9QlRZwTnsfTyJTedS6cw3QkmvevRLrNHJZKW8ch1OH8LVSATVpM9
bVFddiAKhjonNAQl6FON6tWuF9+JUxsk7LGZ1OwQ6VzfdvV4TVzXdlY9nroeSWBtT/pSm4Vzikav
qS+ImyfyRAKrGddiqpYWUgI12l3kL/dZbIS6AwBIsU+0XU7QEocq9FWUh8OvxJhYuPyKjuLPGnx+
5vbAqs9HT2JF8VMbeVIcE7YLdrphNodbev+6ZpOFdv2kAjXdpRyezrtdF9VDMCbdUzfVSbuJhni2
d0Um+BwG7REQj0WwUVt82uVdO8jeIDyAis4v4lnifDly3eScDCbheiJLzOGYZOggdqQpzOGxbGth
UiCt2SrYwbAdS0rkuisi9jHcNOnkBcRs1F2xcdF2ljsjcYWNqSMIqkvZSgtLX5e54jhMBfaemMLz
8mJPJSBYTrxCzChhxf4zwjD3C6zf4KpXsuIjUY1+RDIIpRF3M175IM7a7rvgZuK+NKDdgMMIaMSP
P8wWIKcrip2rq6WVKhkc/0yiDxZ6Y/C94X1uub4vdZbnD53w+4cka6D5/YZrlrsGkn8j2bqtM2WY
IcXCVMDaj+TFOHqDOMKf4bOyLljrCMboMESpFdwBUXTsFKD0+MTjDukc7hK+FgaacTKqfKtydqUo
a5JY/CgTX4ltOM9IMSkMFOWikcxCy6zWXoi+c9OAAZpYxDNK4tJJsrXYEbUh6ynqgzcXaU9yySJW
Gn5iWXzZY6wuXmvFJmJXQ467PqoA3nty/3/yFF0kqgo/u60ossK6ac22e8jGLuGRmzV2ghq8KD8F
TfMbYkDCEJJO7bDxZj3LJqlwQu90gkbpkJh11K1cRH/moYgbT+98wKQGb3FmqptJFdYL1b0JLPGU
Uk1SEXkE7NETgrEnhEPnax4i7EKcFK1PHFyHV575DVGpnVg1cSqjFi3OnoTowHVATASKpMSN3E09
zl3yUzcNEJHX2ci2irgd3ce0ShUwqWUnV3ndC3fl8BiIY1vVxMPBNM3owW1dxqj756I/J7PM6k3N
5kYdNwSCcZMns24PgchnyuvhS2sOmwrnuRpl5hwQvE6kXKmYdqvDaAufUB9oSMDFkiTZVapU8NLZ
g4fR2nftpZY8UtzMqA8lUVt4A84IR0dcqdhKGLsZeF/xr9JWXaQWXsgcXkuACOSZ3NtJ0nTHIKN+
dC89sm9Xs4OP6SsoqD7qWX+aVF7ITY2aF5tqI/3WkdMXojxqoqswi6bkiLxxnh4YACqm8TT0+8UH
OhRMbh568E0kC9fBx2g6087gzhT7gbcsvSY/sufhNazOPQ6h29VXFTExn/XYW9auQ+wkN2PSGBhw
ac6MXpC8Em/vVlA8XK8I0dZMp1hA6lQ3+QaYOnqLA5TMCCBhxZ94zMa7MMzrnMCRmg5hEaPrvU5T
qoOvXBbUkeM0i94BTkpMuVVAWpDdVd4Phe+TfPGbxqsZslRe3cUqzspjZjbmgmkjycRSJ/kUHHJm
iWPlNuLRTJBUkeRAkjYq3yqVSj4scWDGHgMknfClqgktInFDl9SIdxH0MKafaAufV8Q3eczZAEhc
Of1LnRN9vwFsEfQU5m6u72sbJR83LOwjw+GEehdoBxriVbtESD/VSN/GQzoNbX6RpUSt4mCyTnY9
KkyHzwD9634qXIF1nNoWPMp+1H45bjBMm9ZUMOTGGA+ECdPTvdR91nLcAFePd4ijp2abxklwPUSy
na4BqfsIxTDFGBiFUVp9D2M0VWeL6KpHpNyQZ7yXDDCG6dIWE0dJGNyNwzzle292UFu6DqMIHbdx
E++BkzK97cgXIOfMVqxSSPC7j6knZoJ3dhGhJuS3IflBP+WfmihEVBaoznmuGZKiw2QanQtQ7pnB
Nm4bT24HHBvDwalrrjG3tbikBRr+cR3mVc8DwpXrrtOu0W8xGle1nmMzs5E+pgOF2CTz9junol7o
lNLNJHfkJuZMH4YTUiSC5wCIA7L4m/0UFVTZT11N5WVtFVvbjOZfLsLdmHuaWNaN7Cb/KTCC/lIJ
CyllnitLXevet8WR5zhLdl1buR/SoXl6a6V52zHr5dZwqFmlf/E2TbRt95n/WWk7+SVJ0UEuLA3n
FtmP5LvM3zXfBEnb7sdgtMdt7iRJfpPkGIW3QN99TzZwlHuIBCd2ENSSwr5nIudU/cviYfuXvH7/
nJHvpv4uH7rm+7u7fNR/NgYuf98/nIHtP/7+zUf38Yf/2JZd0um7/rvR999tn3f/+3/9e7XU8iv/
2f/5b9+//SmPuv7+219+VUzhy58W4bL6vTlv8aX9126+Vdx3H//h1/+jIc8S0pVElIMSWI5Lhvb4
3XZ/+wsNeTjoTEYgYbMG4fb7vZkPqBhxtEAyRv+ExW/6u5lvKc+jQ4d//tG4939fNh+3jqiL/tN/
/xt32i2u8679219QlfzBzWeIpVzLt+3gT8a6CORG4gcTB8cFL6hw2W4SO8gEInVVHAitbk5iCapo
Slyoa/AP4AxJVZNe4Fare0pyP3s2TOcllk6KhzuokbLk3YQPGl2/nxK25sV3FAHRWRxgMiXEzkUZ
5pM6Vm9ikMy3iW7hd8xl7r1v0OPiQaUR9L6oYCgKlVVN8OXYgqN22GqiK+4c59QS0wjD5Vl4anKS
RVcl4oR1lpod6ABpuogd2BZOziCiZ+WLUB/sEs8HW14ckuksVLOzZK3vafjWya0hSlqdDVtRdWo0
XoDpYtYpEn5Xd86mz1ukx4n0y8essNJlz5hv0RqOJztA+BXaebM2paKXc3bLC3hW/k7Qgz45tLdc
kS+WHNypH9foMXGCIGSt1hZOrs+wb8udXsA31cwj40JcXdq4mM5RkZNtZIk97gZJQjqwtfIKFJBW
RzQmKBUB2I6axGEcE3ThzA4BM1sjEWcoH4EfVL1/0I4DmZW7ifuWJ0Z1yKJIXhGaoc7sF+0dy9aD
gqY6UFBNvzddLvsAnTjEBKBKJJ0LxYHTrxCWHcxH62uZtcOJLGS9zTNDPta+V97MDtgszAopwzbp
tJvCH9QLJWjOSeXoT1aIM72jrowIpUvtlccikxPu4MG68eG9nky8njtvXhwrVTbfzTyZnM0Z5a4c
aMm04ZJv75HCgN9bwwIFtgFbljHF85583Go1Gbnk+THVWaXdgXQuEpRgLI6g8R15Ahm+gciUL55N
9wD36YuBiewMTiSXlrLoJRx6DEAzB/UqGxSba63IP8PJvyZxMj7IpTkROyTZ7YX7knKGk6MXy4NH
yB9cLw5NyY7moYUxIJ/I1iwM9nDDGW0kMsoPR0B1Xgx4ZiW/6GgVWBAiXR8J1Ey2OvGtfdBILFS1
K/UFVMA4230GNzn3PaRpppuChQ8GXRyIAyKpgcW1vx1dI7xPZoe4oNmxuH2iMCdka4ZMv+n1FDXb
KM6J7+4ImfMBolMbBRQSknMZF9aFzMD52XMMzyc2rRjqQx9F1lXeOOZjErjGvE9KwGJmLYhJxzOl
dd+QwuFBPVEr1tECnlqkBraDMPidKgJdz0j/LmKnOo31NO3KiMDujW1J405EHvC9EN7etH/72o3K
ROHsdExqaX1JBAGpvMiqB8G1iCf0MO7tbQR2xYEbutxao0wvRj8imzXH8pyz8mECQoIPa8NHhLdd
qnhXzJGPsUPT9IrqyXgyLbu85MOCzo+deS+dSnAoodfHTYOyYmWXwXh0ncE52oiqfzwdhHeRFRbN
RtedeERE0zGZ552wNrFFLsg2RH9QEf0SNjfK8a2IoC5qt1fA/CLbG5TF/erp+jq6PvLTVdsZ+S2i
O33q8xRNZposMvKpbXFDC9upbmZhGXeVK7wdCA9KPqrq272JKh71NlMw/oHRoP48hfFdEV8wjZzD
kfXe+WmFzicYSzg9wArT9huQrWSBP9PRl7c8XPpKEIgZgmXOQHqZ2xhqZTZpgLxTCBQkCTRVy2x1
tvEr3nZ5yjPnKlLVcqhzC9hnEFeaZEBr3fkZKao1Frx90BbeMSRIFb38mOXXiIq9K3NQ+KJzQBYI
Uy3RETkIuaaY0ASh+oIY37brcDt2xhEfR4N+lyKuM5HG7VXhG8SzEDih+T7SAA/Mp++rVjx5iZc8
uEExvdW+qz59JkcEXI4hDkM4jd//+mjyT8QQ/H8UMGD/twED+DbK7+QPI8z/yxewnL/S3yNtl6/h
MpFw9//7SGJZ8q9AXT7lRZR6UExDV8bf8wWcvzJKShNFdyAt4cull+7vIwm/x7RNZIyWby9lu77z
L+UL/KkTJ7Bsk8eTkjsZMAL5f27emnEW4/gei+OcTAgQoicDeHHLwAJfHujnEYhlFaRX2XAE5cqO
pLtT8DvX1zpI/4f+0z/ORmQbLD8Jo5ZwWX6X183s9Ltat76NCXHHSnqss/HIuYsqTsjkzWHK/59q
SP6zF817KGyJRJxx8E/jGCow24wLXJCdGXJ6lVsxiaspdO0DNbLWrg6h+rNohNtf4lPmpAL5bvJ0
NwsGDeDxYPu7Afbvg+LvB0MKTP8wGP724iUfA8OpcJA1L3Pr7198QhhSlzgBidbKYOvW+J3Cgx9Y
5cOAmmibxfM567sUAZFFNwSHviM3lW+a5wCUYW/JpDjrCRPCihSs+yB2PqJWoy6jv77dQTTv2mTY
hkH6wTZi5Rib4/YrRGCCaLqgmqvWV7Lb023VHXolAIGAypXhvvRz4W7nxY7UF6fE8JCSP/Xsetjf
jOk6xOU/Yye+yPQYYK35sUhav6Vgrv9cDsTOTK974h5hhw2x6aP5ypxMyHk0AJRJ9NM5Dq4jss22
qCuPhp8+zGUWr0QE3x7m83U19EfX68LPasZ5PeTDg2VN3VlWhrr1C8iEjhzV21g1lD27Me0BA0xJ
PNdqQweO/oznOX+pEm/r0PPhOzrGvlCB+6viotz5UhKljmUNtlkXr6MTCmy/PnnxpMW2nntx44Bo
hwANbwGdTK8Fe2J/G3r102jHcouFBkQr5d5c026QxetCxHif27balAU5uc0YN1sq0v013FN49hrM
fJwDSOJqNP3k8Sh37Q855Sb5/E5rJMr2QYUlwybeOGMcsa9RbFz2piZ43nqpROWs+8Y8NbI2LkYz
f0GORdce3BPDSABUGhFhSXjDCpQjXU+Cb3KqrWlfgKeRScr67uax3Kiwgltr0J4UUcbQlRTuuv7N
VrXISyq7uWlznPJkY+yxvf5Kg/raLvhizM6Tnq1TacqjLZJsq4vi3fbMZ6r4XqGj5ZqQC02/jQvL
7o7JoSygFiITAVZFQv15RnDIwMznGreledBmAUwzFTO2T0jMrPHVJesohGBYf0SljhHfMeKrUMzp
fWUzxHa5FXyOcWTcBgWyWVjpWa8oYPJPnmziX20o2hviHjxE2wiSVi4H8XsbpcE5Qil64l9c7vrQ
i4+xwWOfzkb0YikZ3ttI6gn8qRz9iYpIXNupGd8EZuNsQgBXokApt1oVrsGb5mUieAiGGDlCDnmF
/MVCZAHU+BkUBBFta9pfj3lZD7eo66Zj4CKw7Zy8PpEZ7B87D1nxGBnjfSfbudiweanD3CbZR5nq
+QftVojAhYwNbZe/RG+5L6Ypmw/sxOXtEETjsSct6n6covFSUNBySUy8kkVmDJeeGP9oNRIrdXYc
J7hqa6/a67nzbXyoJMdd+7rpDrU29VOtEvsWLfhwcVKNeCIaf2Wtq4qV8IrxOxf2xe3L+GGuLaQh
Cuc6WTMHCzdZjAR8aqSxsp26+6Uc84u4p/qjNLsPZ6pvyBdg9qi3MfrFfaoMaJViSDr2HdxT7Xs5
cnYhC9/WAaXNczE9ZxTsHBqrn168yTpRZ+LdzuWLu/z6eiaNqe9ZMugLytOCk6l9smkbOxEhR4QS
Xj5DXizDeSUFNEtWOiEWpV3IOTGMauPLd+1pc99J9cVbQilPD4DP8rXNJVN1zcaGcYAiyYxgq67Z
iYntrTsNatrhOaO56SYc5gMVFBuSAtg3eSaR2ax64zE067Mo9g4INietRdCU/MzDrl93Fj1TbbKx
JuJdSUFIUnHyMZOSevlSE9xll3hcsLwZMen7w7EfSayI7HMyzbsaBe0Ye5u52o31ixrOaNLRyqBX
IvYeBRsOIeg0p//Vj6W3GmhFmRXdSxwlwLOjOGQeagrSuvuhvwgA7TQ9kZC+iVIP3WOzVs4HrfDb
qo8PxNaS4evWpGAhPgTTXqeIVNeS6LRj3IIozj2btaKF0u4Ps/0AbANrbqza4ccgfHGryYKJVLcy
OGEHsz9HuOtH8nrDJLztZbN3GsjFGGMPcRubYUaWRtzyiphqD0CfFN2ShOiB/peAodarUOPB1hje
2iCIMDHvIjyvgV1bW3e5aeZ5n+tHjwOtT2/SWp7ZdVf58JjHyaftf7sVoYLkjef7Gunuhk6462a6
QKs9GJPytugK87VnGbexaDdzPfuXCWnCFKH7qMLiG7Njua5d/NzskNdNaZ05QNb//V2Ob/o/3uU+
lXyoSX1SlIhF/uNdTotjPJDtnB0TNE1DlTA6oR6XYb5RHB114zyXJUEjTmVso+xEtJjYdtJ/FboF
lZ32TIy7dnCDbWBV0ZE2sbyDeS+KMruOK1yqshSbOlIbdtNqM5pGdU8LjHXb007OqSg/MeffqJml
uUqt1zBYdO4mgn1hHXDjoO6Vate67RP1Z7S2Dz3fKRI/sd34fAw4oUxJmDs+QJB0z1+nhLBtJuFf
sz6L7WiH1XPTSZLM+qF8E60BrppWJ23HjyZhsjsnHV6MQa7xb57IiHMQTokHiwBrkjuj+ILw/UKS
LlwE5EQY49bCHoPAJTtZvbHz2VIP6LMJJgUuX4M4a6RL/RN317J1oaOnk8N64FlBW1Hi/kJE19g0
XOjlpXvEK8pmGrg9cOkOwT0JCu1KWZMG1cg5EwbEORxFvRG/dbTmYXBfxbSuEKhc/h/qzivJbiTb
slOpATSyAYfDAfxerUILBvkDC0FCa42vN42eXo+kF5j1soI3WYzHNmuzfvVXVcFAQDn8nLP32qAb
3cuKYbATFg86LsGgBf8izBJJzjavX5XotcWkhcRFVHG+b3MQrr6Ou3uoIRLnYsdG9akbm6swFl/j
iCyQylIY6WgXzLCDZV9KrGGKRg/t4V2R8SmMevPB5xNd6fWL5uHoq8t8Bh98gU9Be62k6G5QQ6K0
WaUtQVMpbYhFBXv9ZLX+E8ZKfdvV5CFhTsPHXcNEkI68q6q5TReWl7BQSWfRLRwnMTMaIIvXgvw3
NDj8QK4ebYMHxEVNstbD1HlsWkXYxRh9Ebku8NvhPEPJi0G4YNNLHM+KKw/WpbOR++dCHICYqGXZ
Z09W0T0XtS0fSBh7GXSj3GAySlYRQU5Z164dlxIUrTmrirkmk+Y06mLba6hGSn1YZyXQ4/JVanNI
0HiTGPpaC9jEMbXCWheYKy1oDlABSdMpw2NgZMhhPX2F3OfW08QNNJgGc4J2wC52qWN9kXnDMwAw
Qu8aUKMMB5gd3k6RgQ887FGJENuTiEcxhbeDqS4oD5ZaxwdriD45pKDUxp1ws70/vPmBOCUCkiCT
kwTSfGut0Ckg/IVKM62srto7XkVU3bgucIOFgsFoEMDKvPOpJfJerjPUXJaGYhtB2WA/mbTBmLys
RQk4qtWXdVsvVXrKm7UzI76NvZYMN3HpPjogNbBYun5+jZAHA/1WWl9tHI3mgF/0wrHIwmjJR44v
2RucCvxn5PbMJoy22o5dT/kCUHNa6cyp9OELrY+WuWYZt6e2vIqLbpOjfZjKL5YzPsvguWjfNKzx
LdYO0DR29NZo+joxrn3joWrKlUZDUBfXaH9WA4k+EHJ3DFl6/y3KaGIG34YJVEC4KZo3ctgpDUAh
o0EW3cYpDkhPvk/RXGPdA84qeHgQ7RP8cpmmrD9GswIPtdDogM/fDWGqteby1n1JhpVtUsWI6jCT
37m6bj3cDpJXlK1K2F8WOdqVhCtME7rKxQpS8aUG6kHoR8l3E1UjQyp5CHV3pbH/itjQxz5PbZfO
Yx+SClh01I1ZvlrphDdlNktutYnfw8zJYRIoug7XibMmhiMXatlUDA0bbwUKYDWbtUXDq8h8vkS0
J+qdhEHjlmAjog075VurhHXl37EJW3eOA16u2NJdBKKLvrfsNnOwTk1WUuY9pcYE0GQ9uXineAIT
ICHt0O9GF/cHmNy4YmcuxqMSz51fYQOYc2n1Uzc5Bx9QfLUt9epReUQ8ZfJCRPGVTvDoYFkLSz+N
aYWspDrCROO1ylc4UndTJ9dTtLYk0BIiJKRVnei2HvD3rZQ6YjGZV4+LDDuUkleR+EKgzTJNjRXE
gxskUBdu9dxnV34Gx8d/tXKSLPqLcKhXoP9Xlo6fsfeQL1ziTdsK5syLesLKk3LxiLEA+FJaibul
hwKJz8R+U1TFJe6HNWpPfZvGIewC5wZv0n3owRQaGS9u/JY6AqK04rcw1TWDcRN3HV3lqVpCM0ZR
xyZoSPPHtPK/QeS96AnhPIRJfzdITIqegdY6T+L0UHSzKOR+xEdriu4aC5d01VaTvrMKteqYo74f
GmerI7eEHYRsXEu+AuNmjs4f2YSYd1TkyEejJgXPs9Lt/6gV0hw7tuN96VXV5YRS6CIRpftUlkiD
fZjO1GKphlRHJgmHLv0NSYDuHqWkeW06Q/iFZFbnGJdWtEX92xx/vf0wxNwq+FdMLD0ctPtMwExl
S76Vf0tYLcpBS0diovYFQoF01dvlcEtt2ND1NBz+x7Y4eHN9MjmYSItK764TA+cRZxWyeM01jTdX
N+lc53jfSx5nrn6y74VQ9L0o0ub6yJsrJTnXTPiQxeUw11Hye0lVlLF2qzGYQqA41G+OFmFBMQZa
rihGkkNd1e4RIrv8UtvsVBd0s+0LxwiaK4wNwWvsWM7B1NgzWCHz6jkVQbu2AFy9+DBcHtpGi24L
+Gsn7AK8vkZ7H+uUaHGRVheOIhhRzbXlNFeZUyDrjScsuspILKnxB+jCNA4m7QbAW/tKQGp3l5nu
J5kSJ5MzW1sU8gmmjgu4w7+OG9iOFiqdLOmeJ4WuR0JSPw45TCG789D6U+ak0RozCo0LLFx6S2hC
UFHuhobPN0wErKLErjS1/WlIKr5LZvcUIz/n4fTJJdszKW6fgrHuyHsZEns94WXzF8ju3QPyKsNe
YCTu4rWj6ZCPZkPwOhCzU310S7e+SXmc7uq5pCM1xLzO5zLPngs+Yn+p/YbvdSCe6pyvCMVhH0w5
ouO5YmTA1F2QXpdcJ3NByaCvJ/GSIrOdy005F57TXIIaczGKLDF77ahPkWt4u3QuWce5eDXnMvbX
T++P6cDf22A2LUAanErqDGvn//9dD5D87Xx0dT3Ze3mPxNhyn3onDddVIffIaWxE16BPG109/Pqw
P+m+/XDYsx27pmKkI+WY7PsyBz5msa8y4tpEqeHc/PpIP2lyvj+SfYZzJWskSOIKaF0Q9C/YirYe
umwGWPYbut8Pzsr4sRCZVwJGUEg95mtJm1M/O61/rVQBCO1jMq84vOrOUc6rUDOvR0zrXQA2vQ8c
m9UKtW6618J5CYO8bmzjeV3Te8Lc/uzA/pZ24b8wIPivyRv+G40RbB01mOSh+Pfyhovn5Hl8/sex
rcLkf//H/6rj+b8h7H5+e/7H//zH7vklT5/Df/C5eM7e6vcjh79+9z+5xlL9AZrYYuyF5skmOfOv
uYO0/nAUTSZl27YpzXdSCGn+oSx9br9bEvrg9z70f84dzD8YYfAb7fkDgyJC/s7cYX70/vWRsllB
lSHxSttKKFcY+tl7MBKghCtHrx6UVzJo148pveiiVnBm2xX/eANhc4vx+IMce8y8PzkwsxPUVigD
eEPOVhiCgUXZNGbzUASwmmw29VI+hG681pKa/i81g9bXhCFPxGD7WALDDgd0XgNESE1rCad5S/A7
xJr6IAe1EUH6JZpGsPHFLhPdbVSxgSa40dcL1pLius9fEKduRzgEyrdu0iS+h7cXOPWGztsJE9e6
TtEyjt2Fq1B6Ys9YE8+0V5laNXjVzEh9tpHlLizp3uuNDlOMjd/C66OXQBa4mZJL6CezseIZ0ES7
7yrnHmXDGhHZZ6gOD1Lae7NsCKfGyZZ5cKP9G1UNt0T3xIusKzBYV6ijE/s+RKcz/8q6qfa00iI6
Cf2e1uxV73Yw74QXbKRQKwymqwGMkRbXm1ZZq6HVDhFIjUYoSf8mPmW69zoWFEhZn+0yLXoLgpbY
2biXW7svnlzPWxfm9AXNMJtE+rEbfdA2YurWTIUedJlfs9Uv+epV4HelumzLDjtLFdPsIE/GdJHR
k0EAsetQFAoOfHoyHG2tgMJIeiSJalfvXr2fDGa+C3POnlOBhA2wpSN5Vt35cXr3QSpRrbWDoVUo
KWoKSOsYWPUGRsq6DK2bkZSShan6K1S598hRmGgk6zkZO07gVIHAb4LirmiIHBpR1k7hTHwYHhOc
KE1ebAPNIv2rWUWTtw6MbmWFKB9ScTM1xRbh3n4scQOkGEwzVV7n3vCYQoCB/brVI3UyrerJmA10
PXYufzjOzj9t1jjPd2fiKYZySS4GXpTBaG91a37AHUpwH0YDYBLYZhY4PrWSuGFs0sTixCL6ru+W
nQbmhy5s2pKGZtjtqh1JurCqw9TFl7awdq3p37gqvYZGfYqS4Ypc3auiLO9cnyop0XAiEygf5jvT
FQ9gmDYQseEPp9c2rwkQkctYVBtbDhed/4pYaoXQ9tpnno5VGwxmvCoNnhCj2ZhJuneyFoeQcwom
7/Dr+wpZ4u/rAFpjl8XPFMxmrbMbS0h6lWY9fbBKd+8h1N7jeV07Cc2ktnqqyPtZ9oS9h8QuFE10
0aAjLKr8FihDLplUWMNVNJbbqoxOoeMC0YQYGeULPBoXBa4AvHbXytPuIdqtwsQ+FVO5b02FpRRp
JBEFx6os99ZgofftLtKBqG+gN41NbGfRfPJYCWsPLropt8jGVhHUL/J66FvmWy+pDt4QrcwqevGC
5NR3JM3pQcTMpn+sHEDRrclfNKzzMF0r+DFx02zcMd+aPosV6GH6L5uuRQ5F/5eQEy59cY1MAClT
e1HARB4KxTscr21WIbgYy6aoL3yzuyKveRXVHab94ShoMjBJ2UQG8whXbLOCtlpjpGis8Lu0UM1z
9zIoH6XqrjzkT3n8NmcMI6kBsmXD/H6tBKcgaNxU1YEt864mWjYCgUuXT+0Lk5Xf065/fcfN850X
Hw2asiYlkTBc2/g+gX33Jkf2rP8ImSdwrS/ahiXFt7b+SDiSzLBrjlcuXlrH829wKV+TNEa8R7EF
tIgaisvIw1Fk+WcZpWtwuAWk6xwVjdpMZrWppNx5iilYH1864MyGvP00R6gxdX8ovfB1fksE763P
sl8pYnhHd69y57Jy3Q8G2z87R1Pno+4AuTYVn+gfVitJHQpUYWoeQFdAdeeYzDuwdPQx8Pvog7XR
ON81z1fUpHIweYkkWXvnr5BWmVrR8yml73aw0nxDuYIsnZBY/9iU1oNn98exs04Vajw8Hgu9ZUBi
dB7JaniBf3171fn7bFq8xY50qHjpyBNU8OOpm8CPbLPv+oceMOQElIGINaR5fMnKTJ06h35KwS4j
kVukyjsU6TjY4JCCKCRrnRCqFm6guowakyYGX9TBOwStfcqD8mnIsuso8yGizQEp2T5HWSy6/Bpr
0nVoVfCe/WNXWtDyxUOqdbeq4TSzsf2UorGHMf+IJfRUlWrjR/4b3a9t51srZ2wv9MRaQef9WvPV
Fmq4qiMOwhYodTK4U5j/Sn+kY2uX9dLxxkeDn4GDXHz2U/NG8gP4S1jnhXZf6wpyXsDILO0/uMnz
E/P++4dyTKBYRZmhG4w0vgta3701hYFPjLFB/6A0E9s2boXE+/PW/VYt8F/b6P/bn/r/UMMs2dH+
+03+8jl9yd/C5/f79/lf/Gckif2HQgsi2HVY8yfqr527Lv5AquMIyb2w2UBzu/6pGEJLpFz0glDZ
KQQQkfwlGCKQhA8dO3ruosmOT9i/s3E35p35uycCitksmnGhHCuFcOl7++ndE+GWdYpzc2h3lMnw
scqkXbk2pKlwwHPFkldd0tTIcXtYwDsUSeqjkwSP7y7WT7ZlsyL7/I8wbYTULDsYG/mE//i2Zw4A
YSIemh2euNnnoydLDVIY3ptgJC4EOL/O/KfoXihdEyxMTY9rqcPHTHRkFj6kMR/pX/9JQH/P/iab
4shCrOWgQKcBZ53pl1zLH+A3xeDeCjvRoe87zJBAODG8aYIyfRr6GeaQAcpmvA1ElUgGwg5CMND9
apCigv0P5b9cdoaw+02saXW4HHt4+s+9VfrfLMOhgQbLlTkQBm+72NpIEIMldoeJsK68PUEBbl/7
gq38IpOILSGWmZmza9jz3Q4iF8nOaPK6vDC9eOiWWmO6T2OtOafErr5KIha+scAGGUWIqVs3Mu09
fx0mrCszUKkf1qPjaOqQxTkEM9iiZbQLjdK51N0Oia3bGwZcn9gZ/KPh9yrd5tbQYQAkAhUXFCHr
HTwPIs4OcSKMN9uB6I3SJnA5pYpu0lpIL63XTVqZ5cptiX1aBB5QsE03uBkkbgsRCGVYXpLWNMb9
W1LOdhr8V599M0d2KhJQtBsjSCmHAjB3wHwrxh6pl+ZPWkG68cqtXRyYVj3R+uCXAh1HfkKOInsR
d0HSI3+P5beduzXaIjUXMqWEE0iFMItKATHARvf9jMgGZX6ELWC2uWMU4hyw4DJy09Dw+hQvjAd4
p4c1kPjqZcJfiX/TaKpwF4PGLU6RaaQF2zwC1RaYfOSeyeBUXtdIX8Ol61WEYIikF1ckLYxfPaKL
5RZcAcnXBDtlqFh6Ta48shb3YIby9NSPvvzcV1MHYq4DNicltVLoZAp7E9uhx7kd2xALrEWEnXbm
awXB43LU4DwhTejTBxmAKljWLrKypaV8PV6Ng61dkmOfkiscoazhxqBB32QkzLGpNCKu/yDUUUik
c4y48jQ5dh4pjCgl2hIDPjMPuYiaFMZONRjTS1vOHGbAK1qIJISDzi3NFgOn3d8XpHlx1rqHSUt1
Y7UVndCdFbty4t5x+mT3rGYgnl2PwffCGSBALBsePz9aa5ls5P1UJL44kYxJ5kpFP4vgjEqNUAg7
BMGIUrIelVwfjfR8taLysO0NTM7StAJOTDMZm/kQ9Es3UQFzqMQZv6FmmE4g6kqMsA4exbUO+JJ6
3Go6hBoQckwohzmfZndoLT7QzFlOzWhR2g/0aceFHJBcLY1idCr+XrJ0nQC0LACWxyJlGBD1X1nE
gSaS+rFukdM84zu7i1oxa8n2NF1eCnanexPAxEWfi9fGwwTOFtmT4iLGEEt5R6yOg7/JH4dvNiSI
pah1QLkkt24qt1/QCF+RyDuGC4t3KozVCmrfm14MuBvIyeYCjVZ4mJp6k1X2RYG1nXiXhCJsuLGb
7hTZmL484z4HYjpqDKrgZfF3LJpIxhukWAsjDxnp6JsiKEK4qfe6W9+2MTt+8FYD+s2TTaRtTnwb
rwSOQtKAlL8y+tz41oRyeHIwEggCsR3HCnZI2vOWnksF1Mo3NOaEWLfsgd8TnVA1HiobA6IJuhVM
rCXvHZ8Jr2vh63Wh77hsaePMBo+Y21xlvQX/KV1Y5GO+jMvqaHR6srKqALqMdqvnVbvQSp+einuT
O329zsKRqSShpotoGL5UKcjnyClujJxJQTBan2qi60s9uYIyBMGsb+ItHjYgkXXhLfMsno6ZlFeZ
eLJ65OihsZsg9Vexob9NTKOEQZ3FJGSZ5HAh8ZjjY4QRdSTIqr4Aymgs4j4NHw23ePAK69Ktk402
4apHSUG5LYsSvO9EgYIBH6l6MCC8T/u9ZQL4YtAPHLUubzCxPHiVeWPV2QEfwHM3NAfwIcU3SEHx
2iB85rOnD0yZZSjWGBOgOvbttMBvmGxNK3XXlW/epi1afFPVC4zcd7UPzj7xnHttEAzxQcD7oOvv
wDcuRE6Kjd6vRwN77oZx91I3i28+jP6VLcdbEMnUmPh22S3ygGUl+LPCbPfuMF7V2mAuoOSsWte9
AdH0qY9g482QaZaVk2mKR0Old94MJkWSyzgcnCd5xNbSqOPmeZrCS1VEV0Jm2iYYX53qzSAwqayr
C5fIJMrscVt7bn5yPDOHSRFhzK7dunzSeuMY5RgWUdfs3MK7qgWBmgsznLqXkTTgpV2F5lLV+oOW
Btu6yy5bTO1fMEnRvyt080QMJ/BMvQO9xG5ethcGYi8/AQiSG2SL0m9nugQgfuNmTBChcH/q/PKz
S3aK7dzQ/bTpK6pTYfqnBCsgAhSJ2z1c53p1iAV6Blt+NvWBpEnStCcolXACMmgWEyBnN0NqEJKv
qWG3KGOKfNu/Gls/OkzSfTIGs9yGWFFhLflEm+jE6Ww05kE3eogFsCkYSWOLaLJT5OUbDCzJkiVs
O+T2gweX5gLF0kmYOXBsvXgAlk3lTptpQl0CkAejahF24Rb658pJouG2lPAb+Mu1atn49X1W0LbL
uK/MrxwvudfgjIEAepo0d4+9/TMy2H3XwUD0Vacw2xp4ziv6SJZnkT+iVCtuBr2+dtA0Q0nWtcLc
sbCa2IldxDmProqWTJ4NtDwkz1cGqZkiSxdV6G75ooCH8vd6BA+i9x5HpQOTLeudiUr92Gn1g5uD
bEiRy9SD1rJDIgQHWPN1RR450rvpqPF/WyEEIhAGMwOV772uhovI0/P4mOJWWpTCujfsKEEeFR58
qnpyrO3wDQo6zfoc8h4OMn2apRzS8VfQa3I7luGyCOx0C6ssgJZHVgLBM5m4EGPKN4nEq44o0Klf
l74XIoRWxisneKWqNN26ppj4llsPmUkkLtyDb6VG1PhotqBX6aodyO/a0lMNtyBTj2OhH4yoBuyo
tCu2Y/YnEY9fRV/RSwLAm3XahefbzjXNh2GHZ+zE8ptRnxblq+sQ+zIk3hUMQYjSVbaxLXvp1NUj
wuzNFAyAK30XoL7P2sA+FIpau+PjVS0711oK20M+PoKltLJvdZ2s0LPosjsZ4Nt5kyHp5Ca7NExJ
MZbjtrgPs35vRGoh44wPixifIy2Pry0/vQZHEYlVVfQ8axbBAZH+NhJAIv1XgFgnOwrWfdoeVF49
Zny+lqbsdjgE30YrHbeNIfHbmj4v/QTp0bgqKjd4yuCAVjq7GbsA/qUXQlumY7Oo08B/bmHPsexb
e72x4OY3E47G2DmOur+GFr2aiMN+sAPHuhvB9LENzeviMRlKwFqiHGi1Au6Mvmo1UciLSEu8aNOk
YXTTV2NQLMksQzqc+lHDNzo2za2s0WcQ71uCK7Y62x7hJ2vlPZ1p53NkD9gY8tgnClSvnauq6bVv
UQkJeKfXvPEEw2Dnac22p4EitFguszqyhn3KjpFtD77wYhvrdsh+C94Szs68np6crEifHDVQBpha
/9kXDnRPwqJeVKMnX7NkGug9oQorCqyVix7MwcnszZToq7GSKKVNW86a7KKFKhf1LI0dgYFcSyeI
V25jy2ff1di5gw1CBasmZe7jRiP+I5xqurRhjHZsO5p9ARfURccpSdAC4tH0kYe7swnWNpe2uMjs
LOF9sYM59aea6VZtUZd3cdoQmGgT4+pvSm8on0EI6q8YS5G/QwQKPxm+BA2hnMqNqTVSfZ9FWnw1
dm51FbkV0VKtQa/5MnVJGtqgdnbEdmqb4Y4ej/vQNZDel6GngxT0zVgc4fPHAyrplIiEDl8jYPQJ
QM2sC4WeCch3WMZ+AzjdRhWNgDD2dRugm4PiaNCd5tqNx4JdsiZ8saxjzbkJW29gC8WQmv6M55ag
PvSRNYMtUrayLI3nLg8wEx4aM5g+yZwu6Fb3DO2rAb/SWsZZ0N6MEeiMVc0mEPUYkVFQonCeAkMt
hiFZTpHWolAJBu2O9hG9XjM96bkLs7KX+8FJNbUubK29TqwyeONNb1vyquzKW6Z66RMOQi/4hXYb
yroyVf22Gf306+TgoVvY/dC2l9QkipWKuE1vjdkxhudm9LFYyRiYwK4k6xK1FXjBaFnPCdrYN+R4
abaYVVd91o/Up3ElDeTYefVSuhZ6trgaI+2qiEwwxcILkXWWHeTxjFB5sVYNzS22Gm0RLIgXcNOd
Zyjvc9prLiiFPswWJAcBr4glW+xlH05oSSG2hi9xEIpw5eQeiuYki0210HtJ0ZB7jvXU4zTGQBi5
ubWORdtdYF/IslXgBwoaaaOn2qb2DDDyZtS205MFdfFOkZCpkyjlU4+UnYkS0Q2ctNlpqMDLVcp2
6V4Pi+CuJNHtJR0AuwWFgUhY63DV7n1zjlHpq7b8WoYOGBWtTr0vldkhoxvxCn2DNg7Mxgrz7guM
J2ZUNgD3z6xQUbPWKW9cZkO65FsGdIu12HLK1y7Jva8+HgfUsmbPukfAH9kCJRmm2arSKkK6OlES
JpD2PvYGPwjLZ3+MAeJgrtdRnJcuX1g/trJr5UcUwRO28IXWTuFN5XTNHNvXwxvCnVJ3y7FR5aMV
qarfOLD/nv3Kit0l4jT3aAXTOCxBXuMiaielf+b4ExHJkL6KD5olZ51jWiSSfFxHKIbAgujduY/9
rodE619HltoCrEqEt89B28OjMgikGSv/9xqYfx4Kh4cyCOTFLIcv7/2h4CA5UMpVvYv4kZUFBX5p
C8Z2v+7+nLVJOYplSOXaNKVsgW7l7CiYSg2BGQoFPT3xDR9RZIzwij84yvxb3rfeOAqtJXaPdL5s
HQnPj+eimbFVVA4yTNyG+B7cFiYobKH2eoJY9BBSPtyTxTl8MDP/ybmZlJ70923mn6Y4a/MnbBbS
Bh3vblKUdTpQa1CLUTY3N/9qgP6kp/ezwyhMeQrlgWUyy/3x5EBKue0Q69kuDFD82CKbobpDfPr1
UX5yCeV3SYwjlW0R+PzjURCcBo7dodxsnaDfZLh37pVndPsRs9N15QXGghSD+INp498fd4vBBE4A
xVxCxwz/40FdkPx8WKENCQ3YU8XWGSeUxOzRy2b96/M7E1DND6KF80C4GA/AT6iz87MibAaFPtdC
iZZ/VXFE/0nKGnphLV3thsE/YVVmxvQObI4z/P7LxiSItqytHHwP38UX795rI2y7RuPTuNOnJDxE
7kAvJBzb5a/P8e9PCt5YR3cY+dgSEcnZy1ZOgy7KsiZCoIqMDbazz75LjMtvH0TxHwFMhHvnnJ+K
T53URqCx4fpklO60Uj85dfT7TwarBm15LIQSao979mQ09VCOiB0AXChJ1yNtrKs2jTDQt2G8+/UJ
/a1nzqJrm8h3YFFaoEPOzygkPk7PyqAmGUqv+kUZAlbTo57ISUcVzZ0mEXdgBsvVQzCaVG4Dvag3
MxqjdJFTb5TL2EZE+cGS9vfnlXvIKMPEkk+pZpzdyylCi4Mzvd7xyXthKLZOOhS3ynkdlf/VMKll
U638YKWZzdNn6ygHdXh2+KZYBiKoH99H0aZGYZEnsit4XTcSiP+FhEN9EMhcDkNUi5uqduK1yBsX
5y0MP7dIpmMRBOLKNBP74EhKgNAu+0vsTHTsRYqOmS1Wvynh0H/wRs+PwNmizwxONxm7cN5YNn78
Y6GQhaNV80a7QnYr5fnZVdpXQCHMxisuXFeS0/frJ+XvyxXiYSHEjNGBAfN90PHuLbbY6QjgIN0u
a4iCz8rc3TBzJauSn/7zVf5/MPv778YwkuLdRZ8RSf9EH10+p6CP7qrwH6fnLP5xAMg/+XMA6Bh/
zO8pMzaURywMio/hn8wA2/0DRR+rhS2V/udo8J8DQPcPFkRGC+wO+Fc6a+NfE0DrD4Zk8/ZE6Y7L
22b9lnTv7PHA1IY6l8kki6PDc3Juni9o7ArALsPaqDoLKRC4m0YZ9P7rKO03767KTzYFZw//n8dy
oCDQUGOoeb4+hgN4YSLahrVNlAEjCy27mAoAJl5XIM+OhPHBp+Vn52bDxDdYHFDNnj/69kAWYGYX
tFzzmsSPnp16mvJtmUMCPjjU2SL0/dRsWyFEQak/v9w/vtcyxBQsMJatpeu514ZWVy+tN7b3di8M
TJrAhC/m3EHMBCTs2OtfX9efHRw+FvN85qcgB+br8O4VZxjj1mOpDWuqhmxn2jPSDiJuhvcjJPzK
MuprXUTOnkSt6PXXhz77en8/bxdxKZ5EQ+ic+I+HFr4B/dIWw5qhVHohVBrvzKINP/h8G/O09d2y
OR+GOSmRRkAAsSyey33sZEysMW8G/EzYC/OuaU9On0fbghSOu2p+pPwwI54Ivl98jVJqti034/UU
oY76YD39yRkzFp6pZMhDSRY/25N5jWyiIcXvBmQ2XmlA8Jd9kOcXv76u33/N+RnP33cIPEhB2Oj/
eGF96LcMMbinwumnaZMasXGaygSOZyS18Qu2lxQRVs9sbQNDtVILdqv+veEkjfHBxZ+/n+d/ieTv
YNVBK4xU+Me/RPqViwOcv8Rta7Wj2+s/yqaXR60d/New7wLSOIV7++vz/9lVZoPDosQtn2kqPx7U
cUps8Az717oXcXNdtg+j629//yDcQNOacSl/P4gLFymmi9qtGbMjp525E6xH/xcPDMJ9xeqvs76y
0P94KhUzoKCP5wfGdIMjHv9o2Xgq+aAq+ckFo55jN8jGc5YtnO+CyIFQHaFv6yGOvRVc82JJzIH7
wQr+k2fBZC9hmQ4lnc1+6+xc7KSj4PP6dVOjPzUMfxb0tmH+MFIMrqwBQKciv/2DJ/An67gp+NAZ
6BYM1pqzcyOsgmSnquYK9uTRSAhMxBax5uhpbH6wjn/fN5897TwJIHp46bhXal6J3q2lSVlIoB9I
mNuQvvLCzULz2XFySczhVJExYeC4zraD0dHJ12hQJUswq9FXwp3qq8CIPNLOYqCmeyc34uCD5/Un
1wEzGKKgGXkIOv/spZgiEJY0OckitRrjkPZutjHy1j30UgQf3OifrD/cSCo/w0UHwzJ0dqebTu/q
fOjHtaNIPEHEyfflPtS6g6H7J3JNULFH9jotgmOseeXvrrF0kmw2u4IV1tTNGaX0/iZ0rWeMSMHr
dW9b/nISHso4R37UTPrbdgSANoo4nqdZekT+0NlRBrciPbho1hPc9mUOzW6BcoK+/+T3WxMl+q9X
GzBQ/MIfni0qeNCgNJUUVCTe1B8PCLdsmjTa+nizbbNZJkMCzY3UcLQHddB45jJwAvFW0IVlhhMP
CSCKxA5xThY29lrV6yQh+DVP40YwMPMPQm8Bzw2lak/gxQSdpKbLXz2fCfGqdZiMbpKEaeQijWvY
rBGYXbluLLQoS2CmGqleIWCVhQ2iLdx4GdqGrYyk3a8a5kwDHWiUiQEe5GhpA7F+tCOHAX3ieMFT
2iaGWIqQj/GKuMTA3zQJEIVlbZitsY7g/osHfH6DSxiYhY7ZzsiQWqlORME19MV8PE5ZrpzrclCe
uR4JRuwW8OuCV7QWpKo4IwIThqZjvstkx1AIY2p7Vw9GdBc7HrpnATsIYp1mu+ld1kVhTX4fLbsC
tqO0/FXpdCwRBY0afyl9JOuLplZ+tmwZ8F85VUhA9ESQJV5ok76x06ryOfEAABItGGb6EkZmdIdW
lJmQZ9nRs9fQiV5UXjh+JSk3ypeIy+uvQL4Frl8WXX2n+RLHOKOD8BS17tQvUu61tdbmmSBJVDRl
F7ETS8QMyIPkpWgnPz+WOGPzk2UXE/HvyhkJLoUUQILKZc64Ul+1nVWZC3p1ogMkEhXgNlo+HCvb
KgxSMnnz4z2UllrfC0/LviizmYAehjEu6yKr3Bc/ByS+NwDvkRI7peGGwAWyeemPAEEyGTk2DdQN
dEu2F62ho0TObeeWXXSwG6HdOFpMhzX3cvZSMN1J8nGY0yHTqNhzLGOj0VEhO3XbbZqqDJmQOL77
jPK+TbbV0EAc0BKHvkSnmlA7dHFJTg78lrZZZo3hAVbuRg85MVs+ctYTErG5yIwq+0gSw0gcTn6E
0qwzl2XZQYNNmts1PE6zOmiiZOxpcjXvyfca8gO2Ahib5hRXDbESsr1KqaHlyic8z2e6qRWfYqD2
BFMmfqCvM38QV2HnhachoekEk6DNvrEHGD+x2AXZNrSC+rM/ZtAJgSij9vk/7J1Zc9zItee/ysS8
w5HYgdfawE2UKFLU8oKQxBb2fcenv79k2x4WqqYQ9I37MBHjcLQdbreyMnEy8+Q5/6XVgPpLu7Aq
8OrMoXyih0X0u6XeDhc9n9qfCKKb2CLJ5HrjzxldA04AGtdoZT9iacKfMZZVDG4jDuf4yg7b6mCC
3LAeR11RdEy/nHjaUZ3wrX0tITOf5nHG629jaAVOEK3eGQfXLEusiEqzaYkI0TTdFgaLYu4EvvVg
zOjwd0AUROpcFw7Myq3gUMCrWUsr5b6d0Af/bQcVIJNmdHGtca2u/AIBwRq/hUHePIw92mOAqnR5
VoQ63Z6s9AHgKSaRzuYLQxeYOwfXFllzca13nYkfNyJZLZ6Mrf8V5xpsQElsIFxAOdX+Lln//7LC
/6YDIEhm/l1YP6ksfIShVfT/67rt6q6EMLhvi7pou38SBt/ijf/5R/2LLej8A+k9W6V++zfz718V
B/oa/6CsYGCMAS8QuiBX6z9LDvAIZbWZrorQDZUkiOvpX2xB4x88abmSdSRlXfov7ntAx4gtH1+E
Lhk373JojEI4Dkp5i4uwhEFXFwrulLWpvuQ9/m4onDfbOg6TDwi1afDH4j9hlfvXiWPT3cxm7Kqz
O5Rv8A5TIXyEk/EyGBUgymiWrKhWexh8DSBVk1b32eSM1/ZYt7jeabln6Kn5UcSZ+THtA9QS5uyu
wcsatAOSB5y9Ac8LUCcgTn+nQn+wyxiv37z6loWYXmk2/C5bBEAbomA7Kj72cU75mE3BdRM739Ve
fwAiGV2B7sJ4AAvubWbPCMlydQYpTdsi/eFn6A9OThRvxeA81YWNKISKn6CZom+CNp7YFBTYkW+J
fyAn96xVwRdJRCwCF0RG6WC7pPwMVVvyuP90fgF+QRj30RwcNEWvr0FKwbnXmq9TTTcWvIf6LauS
X5HqPDWTcVXiS76RZqGg3ax731BuANcpex21M3RGw9uwQ+VOMbDW8Kta7FChN2G749At2r48dCG/
LlbtEfcZ8ewH/Mw08586K7U2qoLAb66zWFWe/kFOXuzwF3sWWT0hXtI0W1K4dm9z/e652l+oj1T4
8jJvUUXlR19DDAJKCZYedDobmgCbCagD1oVF+BLAft6MUd5dGX3j/xhK0/8GeCc8dKKnSd6n4ac+
LTnj8Rwv1ZKK9pgOEmfcbDFWMG4wRKqv0Q3BlqVKyj2iCuaWJKECiSTKXxZIpm9dSQRENs11Y07L
QzXXzc4S0QsKyQ+urdyoA5O20dTD7S/8A4brD8qyf6JywJpaz+8KvGERqGeJAttoNlHd+ddinJSr
qOehTJjgRuoG4ioYys92kufAlFTzapq50DtEZolao7qZRqbPXoCvhxhGm0bATPIcjKvWI1WkTc+9
ExpeX2BX06uQMBHKTbjuRHLIm0j/mk5aQ/+YAAswvJrF8OwrKc5FDS9yikUPjeGbm8A3gf4J6x4V
YoyKSqP6jZdltSkdMsqgNB64/8q9sNWHpIhfhnh8jit+Nzna/KEclPFLhjPCpm2JoqBD7Vqf8yca
h9q+S5UIaWf+lDIqPuWAF5MIoM1mHPiKht42O9fowbYH/pNfxb+UuXzMO75+EbMGSdnIe581z0to
aEI1HxQ1B4Hr4AocV+Et1t+fxNB/6K30DghZgZAYHD4/ZifZQETBXBDsTUt0vvLu8MoDxk3omirx
qChDQPfFuQbNR3AX+adKt6MHvAbuNb7mpp7Kb8AiU3So4eDoBd6ZbfGICbtyNc7Fj6qZnwN7QqZS
aM9+S5yA2wd6lCGSLZF4aY07ehR0Eei6nLAzQEeVTcKOwPIB9g7pFu8pvKgQdN/FlUSfO+Y+VSBV
GMy9Ft0H5JzukBoxge+4T41Wfip64km49n0FWBhQBKOHYVZCQhMYwAftsENBrt8WZvwHw8AP2Gg0
UO4CSHoglclHfQWEPLlsZlX+j9fzr4CKjLgYKhRTgGpbLYgiTMOeFYtcCMGpYm/ykbZWRaFAVSWx
CmewrcHzZYtVzq9GMx6EYo4bel3FxzzDJ86ZsT0TEby/yNGVvVBEs0H/vdyi4w3Qp1bxGg36BCCE
g1knyEr+flC06TXCFWQHLoeHXdXfcrX+pmSN2NgdRz5QR4f0Ln/Ebqki0TSaz/iTYKVtWgdTjNpe
QdBqx5n6nFhET944T37PLSD4MRs7r791ITdF6f9Ea+QPuNP6upDMb7vEB/j1z851LUG03LzuO/vJ
T/DMrTuA8cmc/EKGVOyaAtnwJoDQMPD2P4QDmP920L08nJ5xEPyjNXiZzr5Qb9x++FCpSrEdArZs
irzOtoC0WU3JHWYY4GBdHfTvACHDH/dzzbXkGPGP3ICA2mXaTeu8tqPn5xJA4rbsCUQN5aatLt3o
tjkydjUdbCWuDrGt5GilxTO4WBTOD5EAGDL0mOCSqN3rpf7QD+w7EZSPbpb/qJT4S1yBbEbnCmVO
3LN3dsenNfyKcgVGj+CjEiz3UuteDYL0KkUa8VFPSnuvtXG51TAhFRrXwdg139JqSG4GNX7B7Fzf
VF2rbYdOQfIM7uANlbLoKtAMKoF0rgFX4mPUD/Do29l4GPTE9cwU6KgNhTboAUwPTcm39a0nrDbA
XqVU1gZUnPDKCv/gFfWIhOun0Ux+jPwsHJj4P8dm9Ivku9mCvMLscnrGlOS+L6rKi7Xexm+Jdxgq
wAleivW3bE7dbRSzEq2j/EXamezSwL7O3fQHcfAN82niwLCf3Mz97SvhC8VWqqk4LyKWNIiNPs3+
Z3/MP6XJ9Byk5TdsiMG/jnH9Qc+RCjAbpAIQef+LmwZ5+SL6o+CRcqgyaCIpkqmq4t8ACUqp/gYv
SiCXvrA4gcqw2IAZVXAAbGAJlWhMBvxGlWXmzeNeK/b0jP+6f5M4fbEvxix+ULCAwgEmuLVEqDwN
05TwEoCWYJrJSzoGfxCeO7Rt8IKRM0dNEXZXSgljdSoBwyJgi3nmwF03RKELxt8ZPUPM2r4ybUQ+
gW5vuLAwGQtgT2QFYpmpEv9xI3ZbrfDt1IE7MLLYM2oX/QJPd4NRkYnthPLUmRzlXec6kH3lglgc
zl1M7OPOm2wDyGDBwGmQQyUCfFtL9o1cwbAvdn0bQFrRRIEAi4Hpy4e6V41nNWQ1gpZD1xwQbNgZ
RfTLpF++kzrwZY6NhoC5UuuSkQFweiPpljjZobabMD4i+xxHGNeGhnhAXrkBV4/sFJoZ0XauwB3X
mD/dBy2O0nUa4gLk5iO+CgWSaM34jFK//7PuLSaTNt9kftdEWbONkiH34llN9oLcCgEukppS48jR
oso92FEhdvSOsq2PWxnId9CmWpre8RL+WUyJuYv74kcGi+JA3uy1Q6vt+zx4weyX8OO4ShJOf4EF
h0QMOxvdz4src7LqD6Kw9cNU1bwKDRfJMp0TMu75i1YSmhDqU8r8nN3owff3UN9awGXiAUNRydtQ
7+j+/8Azh5pQjqpiN8D6Hvh9EOfgS+ENgTpBz2UAmwkjJZZbYEJXZxw7acbFi3UJ8kgT/6TTcpwF
KpwBXKQfe0XrDlNNoGI70W8xEM22gLleijL5EQzutO1lih2mmfWBNn9JYx/saJi7EeUkqKohbAMn
1EmnLbyjR3TwEK6Q+Flv/uXXGvL++BT/CgSXmUHfBk0KSarASeX69TCMjNBBqVy7wR7hT5v3wx43
zGlL0vPclz4QmFFrPNenIx/1CdcuImSHviWCoVdOt0HO/SYPlmDg+1e4P5NQ209zQ7484vYAQALb
0QgTvx3eIaxuPLKMiYUDfBi2f9dp/wcerP8vcWBV2ZX7vz9Vr/OXIv+rOWbBvv4z/3qTqv+giSTR
MeD2DGj7/3qTuiZ/A30aCN+vyjayu/dv5XwQVrwP6RgjV6MKm7bHP9+kisqfB/yKv2kI+LCyMbVw
77nk5iOfnG9qs+BHaIQbQDMcgWm7/vpkfVP3N2ssOs3OhUCetS1if2pAiVub3SG9HeQb49DgQjne
D+qAD2wVgkZl96ScnW/W7NPfA77Vjl/W3V9/B3g/LKQE3H/mfFwjDm0Rj6VPzQelGlvzwqQY8nth
9UCe3agSf6Y8g+dIuSzFkdzlB+HGUyBFUYWPl3/JolgNYoHiuK5BD3bp3dCvP/4hoxZAvRkb40B1
6TcSceJ3aibDd4X63b7Da2Nl4ifrz3DUA5g45QLIr4t+g685Stsmo3EIW1u7TwCX34ZaRZlJVr3v
FTxhAdsmyvzLznlJWYa/puW1aKC9zheQBjxsAxUEevnH8220EH0BYzDgdXCyuGmXfjaCJltp4Zwd
haKM6ejk0gATjkex9ZzC/KCyqmldfC0s+PdBiiTJ5W8nF+somAFDaiaYUl1jNU8aZvDeMKoZKv1Q
DE1zMwjcAzqRWttxbLv3tWpYNno19DVcoIqaRmvjeEKNi4BcQSfnMCBBdmvWjXWL73b09N4JsVZA
HADwkVqedMPzQUXOpFb6w2ADvbYKYd+0Ckxdv0vS75eHOvlCLgqFHCo0hQBdMrPjCVVBkCip2SiH
ZMLVEjpRRjW1tFeW7eQLwQcCkAhcA0cq2oyLDpc+0/MwC9uHi4PX1L4OKwTQ58Ypwq20Onp575zo
nTqahJACFwJadjynIEbWprdU/xDTIIE1UQUFVp1D2355/zgYndh4S+g82qXNylHfbqwLzJ5q/4A8
fPbgiFQjl0nE1//eKIu1q20I9EbZ+IdOqbrrIjGnQ19RmL88yvILcQ/IjjN9Vtn9fC2Uvp1LFcY6
JOB8ONhZOWECiGZPNxv5cxDC7X/3UBKjBHQeWSpuIPlT3tw9yJFkSQyPCH5DRj8vUFKSc9GJb4gm
UHm4PNgr9Prt4cDEsKAxX7ElAFisRTBkmY0as2hxn5r1SD80YQHLJ7RN/zbRcfhC6AcO1k7+BffG
LMT5GZ1Ms7/vhrTOeG90qk4vaCZPhZTTjZu4mcuvhiF1iKy4zLvnqCmK6rFxEsh9dptg5kTjiOaq
QdY/73VYZg9FpkSU/uD4ttdtZUffVS1vBg8WuIBeXnf1eEAcVs1vo7J0/etMNJY3h6bbeaU9qNn1
YCltR/8Fz+7qatKS/FmD3XlnqXWO/G7Lw2FFiHV5GyLBQz8PqIjDv/DrWcScip5cUYTKcJjsFC/u
ebyPp/LFz+Y/dihWrHNOI4+BdLQwJOzHfIX+vQ2HrvO1OMjEcMj8mEf4qOsg1iLnMMb4A1wOBrkh
j2OBoWzJPiDXAJCnH0fepCARwYseAhCVjdueNqnn99V8yHNUWgViuLeKoa9he87Mj2yPmwn2AbC8
5R0I0r3CS7uZDlaCQjWVNIonwvDVKxuthnfDXwU2jdyF/AsUEa6QxzNsAhBSLPEICXrstqM/jNdy
HTZ6Fzu7y4t5Zl6wODAikqe6vNwXQ0EFtnB5Q6BEcUOPhm3y3RrGDPB+o6+EiAy3xXcDssAg3E+O
BkD0eCjhB2jPQi2TLTreQlPq3pSDPV9FOQ4vqCCPX93O6eB6w+J692GFTJQDqpIPD6B6maDGfZkC
B8jHQ53FFNL0Ii6pdDXVNEMwzYZ+/95FZSvIy5/5AnBaDlc5bq0VXS8OeVtqez20HuoZxegsybOV
keS5d7ymaPFwF5P98RThMD5eU8uJeA/67nzQOvOlASdxaJUpWTlHTmOEQSRGC8SvfHEswpGE32pR
cBOHAlrapqotkOBdCBmdtszD5ZU7O583Qy32dtFYZRBBXD6U1F7o1aMfNiKl+e5wYEKSW6HymRxU
hI5XjRwgc0TrzId54k2vm23npWFZbnzqECtrd2ZCUvoWeVFdBbGz5Jk1pUKhporEAVyavs87/FTp
Z5gru/j0pKf7CY0DuCmFLmzMjifk1goNds7LAyIP1DF6a9C1TV4KKijq1OwpGypr8NYzQQF3wXW5
kzX0j6QO1NsDn5vLEllliYPEzUBlbG/tNPyh2U39/o/FE5eM05YxzjPkeCCY102QYER1sKAhPPVT
0N30cxt6k4186uXoOzMnkhkEcnk88p4zF7vJ0Ic4mbEKgZAR++5VENql5o1mi91Yoev+eHV5uDOx
wZsRP2AwXRgDm4uvlnUO4jWFOZMTuiPShdX3dsCg+vIgZ0LjaJDF2zzGkDjSHdC4mgqiE++MSt1V
4bhVuml+0msY8pfHW0g+22QaAC3p1vPmoSePVczx98obpCZrW5uB7jQ4WPqvuj2+iQf4plJDKL96
lpvOdko7jb1XgqTFdDeE3WzbVfoIQim5NaKuGPb04S3/x2SgJHv5J56uOxkZxX/UsngBustn+6Rj
8FaS2B2aeAi9qCm/Wfq4Bso8NwioA+ohNCIRHVssAxZnZRGbyXiAR1b9yHzbf+J/ila+7lJTktXm
bCEXUJmQZVhLYp86GVUiQng/de4EPfpIWqegzxIX8/2odca86UMK6F5ZNllxVVD7L+7GrK8+1KJW
tE8BiLL0PrNr12qxpaGIfRskRYWuX+67zXbsAtyFrdo0sn0nTGKTDmU5Xsd8wQmr5Xk0dy0daM2r
dbN8TITRfkTCoUWIUylD9ympEhKBTYhM1XgTt9GcI+SVRP0LJtAltc8MnZzfPDCo90ecbq9yg/Fn
3GUS7d07GycCnVXiyIKFu6Q6YEUIqsE2SHMcI93rgR9vu8hwqcOKtaFOPzy5GI9+jnuoSzSUjuO/
rGyFA79Cl6XIR2+a4KtX2AisJMEnNTdJIRWa5NMBezG4XI6H0UD3BmWn94fGjn9lwzy+aEODNBGi
CViMzOUdre/irsEqdqto4Mdyka/+iNPzUiLEeW8C2OFXiEWMDzZmxkGJrUg6RinexW73NURMZdNa
fnT/3j1LmZOTxaToKqe7OCsTy60yrLP6Ay5tGBkVJMJz4E4rh9eZCXGXcRVDbtIhVC++nYHocx5D
RcexIaa5Yc7a5xlFejTvKm0F+35+KJOkGwoM16j8+2/ezwL96jYASHBAfj/9HODdu5Ev2e8CDeX/
ZFbQ6TghwEPxvY6HcmwVXkKE907VRI1XWPhNlhBy7q1Axd/u8nc6fZzxnSwTy3q4G8ibL8YSY+z4
iDEwluvuIzC6XeI8grf7aIZaAXzJWGOkn1tHefChCS8zoCW6f7btbgIbyIAF0EtevCmiScYICFdb
y7JOh6K+RrWQAjPHuq0trtIqMqopV3EXakNgk05KrzYzkX/ISrz0Li+jyyc5zuvB8sOu41Sn5sHe
Ov5kgLy7sAQncUCehZboYCLXvB/JVKuN6CrkubhzQBTE2hTdT+rsAGxGzmp6Z0kWhrMGOJJNLkl7
EkF3FKMz2GtFwx/qoGMsg0CCMs/gnNv2Gj2HfiVIZWAsZ0w5HYogG5yUfhE41piCGAHcfLBbZpPp
iC0KJVyjsp5+QvT2IaRSseI2oNl/PKMc8ZpGwQUMtbD6CdxvfRXm1EbIZ97J0+FihngE20rSEXiY
SS7k2/09mSivAyrWDqOKb2tqNSbiXU60EidnVg1SImh7ZBlow0hfh7ejqDmQfzOqFaTx9XwblKbm
yUrxu19loB/J8nVoOrygl0rlkV3gKTo0gUejB9s8FECB8AdKMRTe5bA//TwuQuhEPheo7LstdpiZ
YU6Lxzh6aIDvb6zaiPcdf7m1Zt9690HFULwraJwBHKVIdrxyRlLp/qTMgadXuWZsy6kjO1CalNpl
G7XqczeALfAmREjXJnn6zWTzT97aLjVnyjvHIytj4oN1jSIvJmeLgc9V0chjbSreGxsU/yj7EYB8
MipXixkmIVdcMmfaoUACD4cgTLFs3+lXMtCT2bySmzh8ORV5f1qLUXoNXLrdUIHIR8vBMWEYtwNv
7pVn9Ml5SFOWnN2GLCZbbUs2FSmlG8a5wCUVUT6UY9VWdcDftiLfDlncJ9cUHF3lrxaZPmS2U61T
N6OJMcWaysrJ9cbveBV9oCWMxvlyTfuyrf0+SfkdGD/Q5jV3g2l9SF3105AjQ2y5TbESp2fWFyQr
HUb0agyZax1HC2wDs50sCgj66CDcPTnDoR0R9bu88U5Gsbhl0GynPCe3hL0Yxcp7NbdEbnldVgm4
kRU7YhjylYg82d6MQpCw65gI4juL+wRJorIFU2d6ZYcbdh059nbQ6pc8BRN7eT7nRrJ5wlPjocJD
Pn68akNWqVk+0YvGzuIF+zT/KxBmSDBz4KxEplyZo3uLOXG+o+EgtVwMsTiBKyWsNfQzdS8skHBL
xyLajcjVbAUuVY+ZYlq3upiquxEC0f79cwQWL4tYFJbsZY5Qolzaj0Whe1pjpTxsAueqB6SOiCdu
gZeHkpM4maQNp5UGMFM0F5McHW3WO4DsXjioyYfJHcS2oKf0JVSq9MbCl+P35fHOhCMPWxP3H9S9
GW/x+dp5yI3YrHQP0GYLBwvjSn00i5Wj67W4vZgWBzAVBnqndPGXKhz4DoMO0qnxtJjEx1urTGyB
yHTV1Zs+z5CYBEQbkn2lpZseRFCZ97M5VV/nyCiyazvLEIDmhJ2RmAEK8BsdjkzKrgIg24x4sXUf
zbTp1zAHZyJbpjAch7z3OdsXTxRT93uDNqzmKdnYeqWfhvsQRbBbszGc9x49PL11+L/sVtlUXj6a
Jzcm9OdB83ylS0EXTO2VpSTi+vK3PjchyofS2EnCGMTiIYuicqOpTmVQiFFznGQyAIEmhSPQYPHV
fzCUPN7YNejGL0+5hhdxFqml4cFPy3cpeFJks3XFG9zhvc9Vlo5tIutgJNDUf47Pn7Cv69HXMgPR
Xmu+AdWP1GGqZit52bmlA4BEFYAEkLx5MUqcADtzYFR4xoRoYDLYkDhEiNB4iAvO5aVbcoyZDv9G
w5/IM6k4Lbs3U9M1g9vEBpZYVnsYBtyhWywwkc5UUehWx/xWSfTizmrm+Cku6ukjBPJiZ+OmB6UQ
vVoeZsb7TyWK91zErDEpzlLHwVHcKfBJszzE0KOPhjla31OlGq+4ZoJtPivtyiV55hSUzQIWGqkg
KQhy/FFzLVWrBEliT01csa1nJHttZddJqH+MvdXlBT93BEqhJNJ74A+0Ko4Hczu3wxkYg5iQnhhN
9lD/3MauvzKlcxGEGw2ZioFnycm9L5Gkc0AREQ5hnd33s9nsSqq2aBEG6spQZybkatC70JQBR3fC
nwpc3L6mnqHstLW8TEmJnVy3Vl4QJwmaBYeMWwogGgwZguJ42YwyTk182PEtQq18VyA1uTdgxDzN
eoadEP5it7FVrPX7zuQAsg8im+wkwLySjgeFVO4g8J1Y3pjMKFXGXVf+QkEhbmBFjDUkmNRJehy+
Nf+nsOP5++VIOfMNeZK5XJjYrfKwWGRVuBw4iHsY5G5aO+x9hNEfM0sxPEysq/3loeQftbgwpZEf
WBmTIwA00PFEx6KeQT8wUb4m/JCmmnFJT1ra8bcFUB1t4yZgYzd1rHWfHGNoRq8q+yQ4XP4VZ5cb
8zybFwfvmyXTPixyuC+TankWoqh4IaR+l0IVmMMPApmHYlPbVfeZJL3c2WOurwx+brX5nChKyE42
Fa7jJQDEWMWKXdpe34LtbepyuBKKZR0UHXfjy/M8t2PeDrWI5abvW2p1jY04NWbMYsaoG1XaYvf+
UZCnhVdJd5f/kBN+U4iMhhmsPY0ZD0r1dGWoqXutxaiE/gejkENIIQ4ZOYu5RO4ADSblm7mZMV03
evxNlq1WNv+5BSPl//cgi6kM+mzDkxotz8S57CDM8VGg6bryVc6dMA6qJbR06Uta9uIW0BGqbgyJ
7UmGFhM8lBSnpLqjKhZCLYh+Gl3SrYTcuWmhn+FgVinJsctdhwpSVNc5jzNwwNFXavvJ3UAHK19J
9+TqLDe3C9YZAC0NvJMSO3zBSI+jlGEie7yxeEVvqtlH9V4U2sqMTofi9gQdLcs8yLstYy7I9czG
ksLyoC60B4no3WXUrTZwyF8ux93ZkchXaMaQjlFUOo7uMWzHEal3E8H6odpbuaLsJrWyd22VrzUP
rJP1Y1I4VYEV5xLiQXg8VKqrczxyk3uTNPUb2WvI1qu4qneqdkALPXp34sx4jMRBiKXcCfo7LWpn
5irlME5E+1l2CHdULYb7HkTwSsyfRuBrJ0uAEQJiYCz7IjbPyizNCkIjTsMrUUHsd1NoJpe/1dlR
XCkcBbpLnOwsey5F3SDx6sVBMl11IsMAdRjWRIdO7zBqHBoaKvLZTIaw2L9xLPRGVmw9ddb1De4o
YtsOQe/lcTQc0qFH/Hlsaki5g3Y1qBSbLk/yXJTQivkbOUEFTi7Cm+PWbhUqtfbAGZUO6jYHTrgR
TVd98CNsaJ0p8VcS99PLEj9ZCoGqJbhL0BE9Hq+os6LgMWR6plMD4RkLUUARi4Lkpe6pWyH5PTkP
oPT8ezx47LUz5fSwlKMDYgNmYJKrL0ZXi7p13HZg+7nm1F8nrlUP11hMGZmH05CZ7trOtV7sqeEp
dnmdzwSTbLsj+cQDiWb/4p5O0gatJF4enqblzs61Sn8nxmSt/37meHkVruJclsnIsspvxAnEizQ0
vYapEjjgOLTcULdai3Pl5QmdGwpxYg4yeem82qu9DZw+RME3NTUmFA92CaU4za/d2Z0fw6lMVy7S
s2PJFI8KpkQwLIoMUZLxEIR85YW+Pm9TBQuQaODKK6NxjTxydigAgcBuQBMTocfxmeOKBDa6tDyo
/CMuPnCukor0yqa+sRIS57YCSodUe4AsacZStRc3H7fR9JpMp7WnD1owaDvND3T4oI7xxTDy8gri
87yBML925pwLRqrFZAPUI3kDLdZzEr6v9RN5MzLZJsZcVebFlninApV8n1MfRvYE3AHPkGVenJZ2
Fk10Ojy1l34fQ4OR1ZCsNVzPzYVaNKFIHQrQ0uJG5VXRhVVqml5ax9HH2jCyDwqSEo+Xo/3cKGhc
ce0Q6cTFIiwGVAQMjmrDC5QAioYYop2ViHrlcDwTfBbPUcKB1jFJ3eKQyLsScyGBKT16Q+GWFwwi
9SBvCYH53cvGlUb6gamilD4mAz6Oc9qoEd3lJvbcIvUxqwvjg56Pa4Xak2VjFAPRXHrh6BeeWCOS
4mtcaHbocShVVwMqbzt3dpKV6tbJsjGKTERlKxWM15JmFTSawLxrCj0SL/QSMHZpfw9V4ODyLZp3
N4blYFL9nVYZuIJl1aUfkgaaFUAtjGyL31knq+x9CG//csCdFrhARrBq9ANRquUxLS/uNxdzgRSh
m7Qo5I2yKvylcmJbxUsqqqb4WdHdoN5lShtXf8oysM2NOhVjvnXNVq/2FaJE45UJ4V45xGNvRR8n
0y2rbys/UG6so/ycKh/pJecH9wy9oEWwiiFrU6UhWCss3vaZHg/5X/pk1zrul2Ov1tuwMnvxZWZL
1Qe0l6b4ccpFpH9u87EfMHW0sCRauZRO0X7ownESENLA4mUecbxqVRxDVXfiyAM6G427rq2gu2M3
4k+fKRg61mf0JfrfNfZa6ldI3H31rUQ9DF8jDc3tOyCdMV44oepbN3NEXnir2kW5Bjw/yfj4jfwy
lO+p/JICLTI+pXK6sDBF5AV1mxT7yA/UHj/Hvhy3OdCN/JOaZ6a5oVAR9UD7Wa2dHQ7C3a18QDnO
8QckgCUohmo6gPtlMqRB+ajqrE+8IkEAZ5dHRPXGQXoh/e4H3Wg/qXhkDpiVIX0Tphst1830Z1GI
6leVg9RU95d/z0kmylufai7HAcrvHLKLZUkigZ2DUySeZk4ZfWgXW7x59tWPqAZNH1q0vVeC5fRw
onkrb14yClrfy0IVoI/OQeAO3ynFDD5mrZr+JtLfXc+QLWKpVQ4UmrbCEhgHGpL+M4RvCqdau9FQ
m8AgTLSHy4t3quBOLxqUE3qTIElgFix2YxHPht3i+oj8YEJVMbUiHJeqDke/eWNEGKFCmkcqaGum
vmreUgor02uDjfIb7Zo5/zhmmj5fFU6PY2Bg2wqUJC3ssp3W6n21jxXV4NNjT4WmWq+3dr2WK5zu
iVeHbo48WM3yyX+8b7Go9S2sPDIvsoLC3bpqgGNjkPmm2PpOCdeEIqrd7xUtDao9RCLN2qoonSgr
IXF6k/BuBVlE54dSHg3+45/hUno2JvJarzOn+mqom99IgWAzN4i1l8iZaAfM9NqrpdZNHf94pFb0
cwzGHxvF3sq+wPYMdyVarF8SbbJQ1MLd73KAnAl2R6MnzKsHsbAT2PqcZFVZz0HixZD1P7WTb857
K1bn9P27mNqQ7NpD/YSXtJgX/ec4GGIz80xwJPtJWGhYxHEy3Y1xO//o02StKnn6yfhUaMDRmwU8
TdfgeCEx7cVcyZgLr8IB635EH2FvprQMcumHeHkNzw0FahdwJPsYmfBFkA6aS5DOceF1VhTurckx
4ZuiJ0RHOM7fmwqCTCB7pvqgOxA1lkyaKqj7wMmiwpudvNlM2F8gOwqzseUhuXIRnJ3Wm6Hk3nyT
aWSKMk9mnbCCc25vc21AFWjQUJ8chbmygqdRz6zgTbDDSdhRwz4eahx5LhRWXXjYTVfbzkxvElS5
YDgqWIAm9rQy3GnQy+GQSoCCQg61FMs3MOYuqQ4VmCXG823cgPDnhdqspJ+n2Gf5rd4Mszg1upmc
Ygz4VqjhhrsGx7efzjj1u9kI0GujKbfVydiQerHiCQmkvP0xZKmzMtdzX5E+CI9jqgy8IRYbb0rU
TqHnSMDMUfcxnUDBT5hKXWFKVu7fvw8A8KkU3kjtjeUzZQoLwIZ+Ih+N8ScIr7Wn1sCs+9FZ08o+
Fy+AFvF7YImlYdBxvFSCVzFFs9SbK0sKrvnJNp2bG0UA6Rd++fL+eYG25gVB+5oRF0votjSRrBIj
SqU3NWS6JvVK5F121fZauLKE5yLz7VCLkEmwK/etIpT3XcfRPwFDzXZ906fWyjlybgWBsZrgbblu
rGXpxFZrFymeIPPg+gZPFBrqPy3yHAdNacZbNe6tw+U1PClq8KFMZBMkLJn26nINZyUOoHywhiXW
sDsFmPy1nfv1p8YVwV+kePNHvev7G9zqzRUE+9klpSMBcIPwA2Z1HCujHsVjpxCVtdvZd/oYITiC
dlS0Zih1bhypsgJtFMw1fffjceZcMUMTZRFvCht9a9g+ONQ2nlbWUQbAcXJOwIPIlK8/mBXL7VyX
BQXYzGYUkuad3pjW08TO/6yqtUrpAdvTrHRwO7v89c7NDegRWSo5EH3rxX7TzcmESWylnqoAoaxp
ZO5rntBPl0c5d1TRkKDRz5udZHWxz9LEQBcgYW553Dc/EZQe059hAFDpE9X2KNldHu3cDgC6S6UL
RXpwfovrjR2AWmbopB4CbOkXVCnSq8Q164PvF81XLYs17/J4xzuAohdJrIm/BuWTV/rjYnbCCuxE
De3iJkTtO8abXDWCjaoNLZrbdogj7GgCJh+iTtyUajuuQcqPP+Hr8JQnqCbKzU5ldnGyjM4A6i7L
ips2K5Rty22+1RA6X0FPHIfn6yiSACPJPqjbUwE43gQZ4mSJ28zFTTqp5fdZT/McVeqm348mz9UJ
S+/tFEfW9/cuLUR04lJ2TMjOlwgbxEEnmD95fWPk8V8xvdXPapbhYYA65pU/27GHiPiwhYHvPF4e
+HRRX3F/NIvRE5QIvePpDkIPUKTGeJ6igHRZnpX7qi20lUTiOFLlonJk0vBE2hq7OOL1eJRSGWc7
N8rmRjg5pAawbs9dqw6HWEsHgHx6vBKpp7MiC6OKgeEk4HMK3sfjdWnr52RO+U0j4nhntv24K9Ed
W5nV6X4gO6Jahs4UXpBs+uNRLCd1nFA41U3QtBjWa2ZOE6uyLGTE7FTd9uIqmidQKWhK1j8vf7ZX
zOn/OUXlikpqpZRopiVJvrm4E8rSjDsEj+obv5u14I7/9ssO0uCA+UoX7FQkwqOd31RYgg51rjUb
Cxff8ipug9G6iWegJds6QOt9E06yNsIM5xATv3l29srkzMisW1OXfphnM5iCzSyCPjxkneIY92pU
Tn/mdjJ+81TvC0TjnLjfBIE/xte1nuI2LUwlRrmhMuuGCryepPtJVyPfw/y3M+7MoP0v0s6zN3Ic
a9u/iIBy+KoKsstud45fBE/PjAKVs/Trn0ue3XddqkIJnnd2sL1AA8uiSB4ennMH5SteuSgCiDIL
nD0lkxZY/pigOiMUBzvUMQ96AMtBplsPU5C6wbt5aK0cF4J2MneNuQigEqQSnB2T1lQPQ5hr2iFP
U6gmI4qc7pMb2ImNR4Cm/BRtHf+to2gf/QW5op2/6cKIkjtso8vqIZzNUgdXE/Wfy0yv89MoJl4h
WVi6xsNQjEqw1/HrQL4XudrWczBS6h/tMtK/jgGVZfyKHbhQIC7hhKQildVRlJb5A0BL3pxGWHQ/
jEYv/9QqlFH3NTSEbCebaZoeotTJHXhvdaSfcgvw6d3t/XFla5K+0q6GHbkYSiwX1auXj1U0bqgG
VXdyUnc6SRmnO6tp1a/V3Cr3cx8UH6ra0QwP6kJwvD30+R247Ewq1gsDjh4TpMl180faBeEbNeDT
nKdIxuM9Pj1rpVVWXA3u1M9bBZbL2LI4ROoqpSg40PAWz6faOnLorKBqTlVVAN1Al9isH3XwUnIX
VwjpR7nEWODNc6T781Lm5JInVzofE3qxY4zd3J1MlasIMV6IvPpUnCQKyPvbQ12ZHrODyAE0mK7G
i23Iq5XUAtxS7dzqEFjlfvCMdq7uqmmMvhelW3YeDt1bKJgrI/JSoBQATwE5rTUgMhPAHcAq9qdI
MQpnVylGZ+zMqM71QxAaSES2WmFu0Rmv7BqqRUuxA3U18sPVhp2ihIZKY/cnbK3o1MeqEhwUDCPL
o+RtuUG3u5whxQcuI7YLfVceEOfLZ+aRozfxOJxkp6UfFZnmu1hzRx8PhuFDJ5OtzOXKeNRjOfVU
ZBeq5ipYBxLPhgBx2VNvIODuxdTohdcpTTV6c5T1OLJjLV1vZLyXX5TO1OL7tgBSQEev9qhwQqE6
Tq+cIM4UT+mYk5VaYfRcE6X/xVALyUplmy52o6vvqTVaa0zIyp7yrIx/FTzAMso5sj8h395tJCyX
04IAgkYVpW2g+caa9xpVat/xONNPsz5096Q16kPUWwZmQPWwkUVcLhvpytJJhqdMJmGspgUJ1dY1
JFJPuqCTaM7d9JjXmvw0a5jeZyCe3jweXXki2QL+dkDUrt5fxRTF1B2FdRpC6GoCqQaI+9qx1LRP
Lk67GzHspRd+nkIsuQP6fJSQ2CjrXjl+N5FKB4R8oK/TBqrX2KdIrpap+BT0aTDuZIx/zA7jMzpN
yDBH48NoGEXoC8Uau2/RqBSILuid/cftiLd81tXvotVFl2uhXyC3uNq4FCip+OSGPI1t3D9kdYEe
Iiq5G+UD2tuX4ywPang9xAGyUu08Cqix0XBXtRG7NlLV+2IhgdxZ0qj1z8jaN2Pt1a3V5895Ozut
PyGq2e8RggQx1cRWVT7Dyk/ngyzLzt4b0aCjO4yMNxqVuTN8KWY8j77i65Pqe/YWlpk8OUbzOFgp
3lGpNQ9iV6tciw9llwdDsDgaVL/aoVHKd6mOQ+6RGCWLfai1zoc4nBP3EMSjUX21ZGQ9TpVO7KDl
IpQHaYTp9BjYfKe9kohkeJCuUaUPJCjFqZjLwEU538SI0B0L52sGUPsPHmdhuJ9QqJ/2EgtBw0Nj
FR14PUtC3bM7bcLOBhL0n00aVM7dKLWs2+EQPxTIzdfWuK+dVMz7CIua9M/UyIXxpwz7ubvvI+zY
9pVd6sYpC4o0Os5dRAxXUIae/yrKuLLe6xRt5GOkGSI76pMxVn80KTbgPjC0jHsGqynnlMd45ewo
gKcxVx660/19WhuIUdO8KZMh9EA8pu0dpC0DFLiaGe/tIuna90PsWt91lN/Rn1D0BTI99qE4mqOL
hE2UZbXjI0Ef9A+9ZQfBvtaz6CO809x9wD5SzMeqBj7gNXo48v6a7W/gJpAkT0l1GvS5M5uSTyAb
wxPVUFSHAOqq8timSmAexg7lPC9K5mi+d+0qQ63ZbnR7OgQV5l1otyvNkzRbRT04QyzUYw/V6jcN
GzHsKjJa5XHhDIaeFC4mPnkziX6vONDA6dnSBdg7YRv9YQ6VWvkKvj3fJreY3BPexukPN5JG5eEg
okW+nrmg/dENlfXXeXSmLaG7lyfN6mwCMQNRuUgAAJRdQuarbCRUx0IDTlydklhHfznDQvQ5VoPG
vTeTuvhzdMpKLDrN/W8tSvoHPWZ5q7zMrP0U0rLd6SYC/se+U9xPhtQxO9RK0uKdkRrqNxsteenh
q2S7904+cFjqtmoD323UKd2/OcZgVUPKCIiDQtSa0mdP7RwisVmc9DjLTiM75r1lJf3GA/FKhFk0
NeGwULXm5l+lpmoDhdWqw/LUYlWyt+Y6gjVQ1T6NHePNVzCXPEChJaWhNrJ+YaeZHcGRmsqTCZXu
o4UBwodZquqfrrCcjQrJlfhMQxvgCwmiirDyKj5XSc1PQSbkVLuD8Y6Km3pshsLeeMFcjgJ1jBIh
IDzqhFy05zuNONYj15hWJ+qQ+ePoFFSUyVXf/NmWUVge8l2qgmuFoozGQjPpSXUqx3h6H4a18PBR
HR8maWwJAF6bkE5laalhEZfW8qdZ2ApTi6L6VHZqdnAyq9mTEm6lYldH4cmHQuQiq7Kuc7oC7x+p
jtUJ9zObWzvW9n2Aquvt43OZGSG4hI0o6HUQXReu6iIYLKNuYqpGxjw9trnE1Uftw7sJJfeHyA23
yEbXZsU5pa8AQ3EBuJ5vBmxqxtrJZH1KrMVgoQj1Q4kw2sasro5C90dflDhoq61GaSc0Caa+XVYo
Tg5Vl8lHzBXN+9vf7jIowGaxgAiz7UCZrrNKrhJ7trKk5m7urL1idy4dXXAy3VwEGxO6rAIwFBVT
wsKC71tHa70FqWPFA8tUKHKX9dF3p0/8eVAXixQF5X8l13dJoX56+wyXNigpFZLMIP7OV6tNLbkY
h9fUxZJkF+Ef5ykYAmGN4mxtxGsfEwQmz1WGI4VdlvTVfSS6mdZSrVUnUyz2k8l9JQ13b2fjsL89
p2s7fomry4sKwN9aRchyI2GMQ1afsHh9Z1c4244dxoYZZVoiRrD1HF65gS5VFNQ7SS+W3j9KCGvk
X9YmIm6wy+ItIBNcjtr0fejYeHu4YN+MKXf3aUeaKXg1fx86Qz4tNtO7qjeSH0HYZsduxD00BADv
uZXsPDMIxUaAfqHWnucCNC8XOhN5OlhfZ7XMY4NLkkiQEA8yxK+OLj4cyNBLBcsHnom4irhKnQRH
sxodXDurOhL7ujbdr1EzTM/OLK3Bi4Rdm14yGKjQUf7GjMIOXQJjrJl1iD1Ui01Ro8707UcQJ61n
jeb8MW55we5tsBjJTvZtEW0s9bUwsDRx6OEsxeM1pZj0MGgVU1JQsqlmOtHQHdpMvK1587LAYB8X
BQjkLdhTq5oAfRthF2bRnKZAa/eYsMSfqmhud0lVFz8BA/OEfvMORgPuBUgFooTCzvlRGdoG0imm
nKdQcbI9hc/wKSlH46MmVPkX3sRbfIiLo4mML2xJ3NiIpUTtVTSteFWGozr1J9OJQ2xCNTxcvLk2
cMqzensLxmwu+cDZbmSUpaCj8F/cEmumU1E0gVUh/nqqI/piT1VeZAOeWlXmHhRcm0sVdbxJc3Zx
NOn2obUqM/tjdPUCL9FgstR7el6j/TC1TqIekPeW1o++QFzRm8CQK57bgO2QXqXawbzHjbN3TzOW
Jk7FU8CKNenlWjJVD32TjsFBRzMlfqfWYuA9Ew7qeAeSu3N9GvBqd09e3IKlgN1GZX3CuV35MGLq
0PyOMEXV/sxzrLa+5nrBY8hQhBE/apElu49D3dp/mmqY/6Ikv/S/yjJQsXJJZfcz4d5s9n2Fy5KX
mukUHBIrtZ/GqkfoUY+N5A+ndpwv2HF21gd3mk3zsZvbdHwsR8qOb43+8P1BwdjkHzo8urWA82in
ZNNBr54quvcHF9dhL42HbNFH3wJ6Xm4xhgIZtZBEAXqvgbowdB0rRKP9lCVp8qXKBZZq0Rxgo6cn
6UbWe3EBLKV0MkQw3/8IoJ0fn3CcSqiBOGuL0TD/doc2kl7XOsbnAVNCP1dL4/Pt83o5OS4b4JXo
Zi4Kb+vJCQPfIzpl+gnFfxtNsmlu4sM8N8mHBgvn8fDm0UhFoLzwqAPcsK49AZHtKFI05knGoYJt
3eR4tdJHnq6Mf9weCXGYi6MKIcxGVnHRGTLBgp1/SifCZ7ZO6/lEBimiZ60d3f6jpUzDfKAoBi43
mHo92jVqWzWfazgq32e9avpTFmd2txvY4J/MnqoWwtJd7D422EBTLcidpqyfNNDReFJhH9TPH9RE
z2YvBJubf6ylExfY1VbWY0X9XsLwRQd3P6sDdnTCVqfofpolNtuwTUfciWJYeF5phOXoOUimQSKw
tEnuGz5KfiTETCgWTkVk7x0Vi6uPnVGVzglc++Ko6GQODtN9ijlcywlrHvlfeXocBfD1j8T8ADXs
zhwVX6nqJvgZ6U70C4YQ7aswms3kGOAmp/iaC+nwV6bErn6ypVuIT30PQPwgrHwKjyZ4vfmQzK7E
LJGOvdsQDIrxsUgd6znruyzYDdCkYG3Po514Jg/tv5WWth5xIkcXoI1f/AljM1bvVT3sW9+dp4Qc
IgO8r+4TO0sTj2w40SUsDU0Ef+V5BXM0hgZv7ZtcpPERaHwceyTN0Ze4JGJCZ5rdv6thFvO7tEDw
tDSM6BNZTGF62TyhoJJ2wv7VU/3DbjOAfIjgXs/rpIMOkBKaY+e3nJWJ2kmX4O4yTwoKcg1bP/Jy
XNp+I64eZF4F0hb7rCKO1Z+hGDBKw56lg81YA1jbuW2sRLvCSbG7Ag0KezcYLeU76Ufrvk9x7hrf
DVMni6OTJl1y77Q6oj5KpLKuHheEMXharzbWoqMYtQdDYBm3M2KeVBHCAiiBbBy8JUs6v7cIg2Cy
FrULSHRrlg8FWg0kj2Lx6CjdmYvEaTGf1CNHAQOQ5haNHt4+02GyWg3KhJ6myq6vprraeCu8vD9X
PwSYNXoj1PpQHVj/kIq7eoxCyzmpZqc7H/M5jdw7OZNL7IxOV0pfgP9QHxxswQuSz9plU5mF2b+P
RBgmhzYBzv8+blwn81MzDzK/EkqEGfhUNzVGYNKMvF4ry5KWVS5+ZkGJ7M+IW5d7LAekanep02bf
YyBU37mc22xnd01m7PvcleNOwe5b+1gVZaV9bDOpPyOlr+dHMUU55pJpOeAAhlhX/M4ouX7QRZga
XBHbPO/c+77AwHKjeHy5aAsbQ6MBgRUMf65yKSfr+4qiuTiZhbSlN5mIYHx2aToG92ObZvNJl3S8
93GG+qhXR3XLx+q6zGx/3I6lF6kq1ysgqoWyAy3SXOdYJeLtYWy07mlUhbFrqXPR0TWmjcxxydTO
dwbZPf1VbkCe34x3Hq9HF/WbohHuCZsTNLuF1TUHa1bSkOauKR911EUyTB2DZssH5/Iz84Rc7Ejo
Q/Ict1cD5zT/xxpL24e66nu68vGxVTFITtX2nkFnD8ZSvi/gm5hl+/32l11JVpGfL0LPvFPAAFHo
4DlwPmk3GpGDGYV8wPqvp+Kr9dVv4Sjyk5WEle2FELC+JoWIv4MnKPs7FPTxShXIv6b3SlCYjxNd
0594hLpwPfocBqSDKFJzaEJlHN5FndK+TaHynx+Msw6SjotuCJ405z84jZs0oXiePuAa2WHAWo2+
pD6/Ea4u9wLvFZdWu0ODhotgVdKkZmHMoaiyh7kRwQjmN6i/qtSc4iPSeYcK51h3HKcPtxfjMvei
5swTH8ALMj0v5nCvX/lW2SrloOXyQQhy92K0tB94ZQniYJV8MyzsiDeC4eW5QggQhzPSWDJMyETn
31KRJj73cKUfVGCfpWcQoX/IVLyN7f+yZIR3kM2LiAFRd/kZr6oXPIQj/DEH+VDiZns/dV3lF+G4
BVa4XLJF+YEaEJnY8v1WS4acmBPOYBSWavx0p5bh9L5v7PLDojT1UaKH/IeptOPXty4ZH5BmMHUn
wILov59PjUaA0cH5zR6cVNZ+XIbqd8cJpt+uQBYf3ai3iR4tnxIqLpyLxf6LeLGmx7VkT01HM/0B
xFeJgzbFT9LMbGNfmPzq80h4PspqX0gVOA9K7dmDgpL+eysE5WIXrTw0YL7e3/6ALw/W1VgqZhNs
EIxAKLQsD97Xm2NIWjlbEw6DWVP/bSWdy5UataVJf23u5F2tO2FwtFDMKw9zYiBBZFlNLD5TWJLO
LsAPtd3lsTtiqJ1mquVlod1/BQVe/opbN/2LkK6jJzbRDtQbo6kRc+6wYaKSmJRP1M8QTuB2ETX+
AVUXei06nOkuy4PQBtxGb2lfqKLRD6HiFs+4Ts/Nx64fkvB3GHV9gIJx2n21wnlMnijaw064/XEu
1mEh+kCbx92Rpybt+fNvE6uDAYQsik41KcnejCp713T4pZallbx1yV+GwgqYIhy1jDVtnt5vZoRt
GJ0wZrZ96GLkn0H0nJE/+7cndfEsWkbiMgc1RSuM6vD5pGRsJoZbZIwkOrZwM0ffLTs074xEU/dj
NXWn0RyGB2dy6434ehHuXkamjE+1hixiTcnJ5iRx8NyNGKB17jhhit+C891YtGuj0DDQySFgIF7w
ixEBlNM4Z+LeCav2qXTG/l1QYFp7+yteHWXBUaCFoRH1VtfgDP5RgD4W95kY46eqGKEMtuYWKuvK
KMDxSUuAhajgWVcbEJEl0mPZhSd9anrbj4uq/KCB57Hubs/mInYDzEVqjBaVSksNSYrzPYG0xtDO
dOVPwlL6X0lXOj91aDaxV3fjZH8e8CfHQdeUwdY9f+WEgbJhTBBZ/LHGl/Iihd6rBeJeOvUCM4uj
MoS2WFMSqF033gh21z4n9ixLbrnY87y40r2KdY3kHTuCMj01re32R1plWrHHBoOQc/t7XhuI4gb+
NsjVoqmwWrcykFGWBgEDuRrAYG1u7mg1J1/fPgrFY7CI5Emc5NXlZyRR0IpsCE8wpP5yKy05SC0o
3x4u6Fn+v0GcdXKsjThXgM4lXFjTzwxSIC7cQdffuUgsPFdxq+8q1ZKESIOX/O0JnoeqJSFGAA91
xoVcDAh5zb1Rsw6UYJikPsruSva5yqai/C4SN4HdTGEn87JezMZ908959NyWSblFtztfx//8AOrm
izkH6cUa3AYyhKYXCGW/cCbrpCRN+WTkxRbh4doovPFgkZPLsDVXpw+vT2nEyZz5aAw+0+nMjkBR
3pa3/zOVxTKFbiAvLEiY50dcl+wfs9DgZpVSL3d64GgnCNdk0rfX7PxE/3ccRgG5ukASljV9dcYK
HbGFCJl1XypNuhu1SXuQoB452pW8vz3U1e/GkxHDXEoKF/cJdHdhk9xmfmjrCMxSVcJdD+/UItwI
j1cHAuVDxZLeBrjA8zmNU146RgLfBifv4CDCPHyHD2P/8e3TIQmDg8sLGOfl1ZcDcJFOSE/Dv0JY
c9dGSXnMgfbs/8UotOypKdCypbBwPheKlE2ug4Hy4z6LnsyQtgQivcPQbJzd88fUP/sAIRZyS2rZ
vKpWaUaFqYWaCCX30eBp9pliVP0+Nowy2oVjCad5ovCsvSns/jMmfo6gssjXlgr6+dyMpuKVU8Ij
bYSm4HYUDwcZS+NNV/9/RkEfCrYJiRqt5/NRRjOmpQqh3Vdo4u+FBql4yNUtJaqXU/+/xPw/wwB9
MtDwA8qxRmTPwPLgWLS5X9vd42Rn0w7EMtK4w2ctbL+ItnnoeuNU6ObdPE3wLPTE3VjCa9segTjK
dLwOeA8vf//qKINNbIDqzbmv61l76GcYx20kyo3DdS1gUPEBZ0shHGrS8vevRslmB5hWmuZ+yoSP
lCebp7JC26+wki296GsT4mihQ0Q1DYL96hyb2pggJVDnfjKUltfVFtCVKHyzsBe3lkGSi8UiL0Ru
sPMJ1bASkonqt1810jF3kR7E7VMRTl3wICjh/fX28wz4AuIyqHZuqtV5nqQiUV3JoWhTPfComtaP
dECnjSzg6iL9b5Q1ZxMNy7JRDYjglVH0x1nVxkNqjvHO6satO/c8F/1n34NhA/1AZ4/60up44SaH
DIiRFr7W2+oTRvPQdjCpDrymDByvQFHnM8diqxRzbVT06cHLUGnlrbja6+mkyzmWIvdLHROlQzu2
SfOl6NP5mzVn7q9JNbQaLIaiVv8i6pNfodcCYY3a42pghpGCRWP9krTbxQgm9l5n2u2WP8q1vQ/v
jvYlo6A8utqVwDdnmkSYn9RVPO1TGTYHbDW6jQh8NWoRLhZoGPfYReYLykQKG8KWL5JM/QBiJD9A
sKp2Fa3tLyILp90YD8p9WorhpxGhWlDM/eS3Tmtv/JKrC/rqh6y3UaRU1JORtcim/gdG9JknXPFJ
ivp7K4eSlsD47e0HkUKlSyZOlgVm7fzYEwz6hA1U+EZZRXsQ1uTJTbWlkX5tGRHUBCOOBuSS+5yP
EsRRZZUq+xSYwogzivyppO5WieDaaX89yGpPWsgsWxiCF76pxcFhMKZmp0KovqtttXo76RyE51Ln
hdnBrlwtE8XqOLZUAotuCfcrQhASCEeQbATJl8+yvkxfD7PslleXTGhUQammnLK+G57V2aKNq30G
jP7LVppDJcLHtuneR2PrgZJ5SvVhn4u/C2uLYX/1uy7JkEr9hVt1tUUsMWmWUAvyk2kIHhK3L+7V
Xpanrm+tje+6fLf1hKmgsx8BxtG9WV11SleYAqkommR6+7ei98JLlP5ezcdvCbCTjbN2dTAITojh
4Y7AS/T866rW6ORRHeX+bFdN4sEAENX9IOw53/VJrPV3iSQv+xd5A/kllWZqI0sT5XxQu+6dti6n
RQFinnc2tma7JpvCQzgoWwyda4duuc0x7VHoDawl66I21UqjR1wpG8sG/5C56OqdaedDdLwdQ65t
EBofS7YFgYt22/mcJgv7l9RMcn8kZ/jYGIN+SFua5ZM+vQ2F+s81+8JH4a5DeX1doggqWwPyT9rV
tjZEh3zhL8ypudHBvDYh7jbVACGKKsK62FhH4HJGrcl92ZMw9+MY7eK+qw9NJuaNbPX6UMCeF6bk
UrY9/3ZJMbUpPJQcId4qN7ywQrl+F/YV/FltNNDEur1UV/YEH20RYXCWf9bFTEVWEYCKLvcNGRDz
J23awXCZN564VybFi9BcWq8Q3/BAOJ+UOsyD7SDMieqU5cae2Q1Fed90ha7tlHqUWwd52V+rqAGV
Fj4UgjEUCdaczLGPzCyeF/CuDFPxDlkeJ/SiUNblzqoCPX2CDWqld5W0rfpODyKn8W9/1WvzXRy5
gAdBmQBcfj7f0ATkkWgQ9ZVs6j609TTex8J27jQyr2+3h7qygDwE2JLggygyroHyuToKTWAv4Vem
mkX3VW4W34kd0Za+/JUpARWkHE0Jy8FocnVjD2aT6VDNUh/gt3qw0eDxndoCEB2GW3Dea1Oiivpy
1ICqrZHlqTpZaZwaqT9qJjPqx+yucMc3q/Kj68t+XFQkeGlfOBZlYJ+MsWaUJC2zXS91c4fQdLt/
+/JAi4TXQgXw0gLd6MZ6UWFjFASYf+P+ku2oP9t/3x7l2uJAguQCoUzLW3u135LOokUu0GsJMjf5
jEaeA+5fq7v7VEzhRqZ/JSNdYL5k33A8KbWvzvIC+umGIU793mzKxyiveeMWBM1jRXv70Ko8DSlZ
41f45ikCdEJAmMrS4tOyiovDAjFxY4kEVJoMuyYpk12uD4go6pvo9WtCXnRHlxUDl09raTVFwDJ5
0ydByiND/UOo4HLm0nru8/qHM2Q2CHYvfQLns3HJXNn2ixg6tjq0MSADrBbR7ao46aaR8lze28fZ
EtrB0mv77RkVUEJQAfQOgEuua8Fu1FGrBo3jxzb4KWUucoQG5vt4oICmZ5vQ/GuTWgrCNLXhcGCy
cx4J7c7uwepp0lcip/hgZ5YR7zJKbVuIzKvj2MilLAk4UmSrlGNAI9UxMHNC7CzsPHD+xT0SkVuc
461RVlUKoRgjiHt0zZWy0O+cIJAPuiWHDfDs1VEWjhUBFwm3NU4pi5oya0wY6G3JWxoJDPqbZtfs
336glorcf0dZfbHeGvnpakrMALKzs2Js1BM4GwctnLfodpcTIlRQA0EsjjbgBfK4n3Ko2qmlY9I1
UrkHEfQtxzfy9+0JXRvFJbtdAD3AUdYmmCVA8XAaGs0PM7ZAMtOwjxNYJ7dHuRIcUPwCgQKCntYA
pYjzHZ3X3SAHEat+qBheLqYPVpofp7ZuvRjYn9SSd7Yh7xor8xFs3sjWlsBznthY9Gl5d0FBJ0Cs
NaxEGBWIqOOslgroLUfZ6vKbngls3FBkzaGWyHDLXfrKV126zxQ1uSMtyjvn09WMjudXyJBO57Z3
WSbHQzZH7UaC+OIuez4zalbcyEwM8e6LPe+4Sdi5wE19t0rQiXaXrGyXhl0j/SjM8miPFEZa+yON
7MRvk66r97rskIEwB52G3VCGYvKUaEzbU5GquriL+kIqCIBosr4zhol8CKuABq0MW/b1QxIr1XNc
TMXfvTqV2T4UaNl4mQE51yP/racdCh5R5GWULuCCBVraHN08qQGvoNHzuzQR/97o6q4wdMtTBhbN
0iJHDQb1vHXFsCN16yjfUeqhWwcTrLCK8F5UZos1RdtCQUdhIIQAPQ/xe6Q+ihbI8jx/CSS94j1p
QYg+tDqkyT7Rc9num6rrdI8SZKg+BLAz4p2W6a2xsSMvM4/lR4PCIBuAWLBm0hqi0OMwcKmoTor9
0EQDCOce+SNF7eTGUJc7kaHYHmQApNUgP853otkiZZ63euHbelWCqZ27Xd3D+bp9vq+PQq8CqRp4
P+vGX1pgSj/WovChzJc+LIf2KQpKZSOKXB0FDDzPvMUKeZ1EuX3PYy52Cj/FWPJxck3riGZhsKHc
cnVxYMVRq0E8ljU6/2J6UipuPTOXXFKxLIo82tFjnrGH75P97c92mRWyODAiFkgMYvXmaqjUqfIK
Tmbpw72r3/Wjon5u6qQ7hOhP+bUKUyCOm3wjFV3+T1dBYxF6XLpX3CvQM8/nV2bVpKGNWPr9MGqf
LS7nu6YpwqcMXpwXKqI5dgU9SNcW5t3t6V4pEC/Cv4RgG5FQA4ne86Er1wbRiXWNrwVpWt7JppAh
wPeEWsoAEeOHYQbmzyzixNwNPfBVgGFBYh2AbSzoK1oQ1uH2L7q8GvhBL7xOBFh4p61OR2vY0Qgo
q/DVesQiK3MDdEjUvP1KoSw9DmU6/vr/G3CV2SlqFGhJzuZSbAmaLTffh8HQf4ILOD2FyEX8i9Es
8jqUXthnL/IkryqfpRaYdd0xvUjm7Se4bd1HA2PoL73SHYJ06DbW99r5xHyS/bx0smmznS8vtNUo
zyPCmtMXwfcG0dTdArv/fXtS184nSRGYKDDCXK+r/askk+4ECmFGpUt4iEcpPstRb95Nowh/3B7q
2vbATU8h4XPpHK4xukFcGnYrHIbCGvBPt3byOxEprscHd3xnDLM3iTn8c5nRy8ORlKImt9nqfLgV
BhVVWBXQ+Kz0HTIV2g4/bf2gKskWRfza1BZsDcXThRVyoX0QB70wHWrvEV2NDrVl0FEYhtvu6JVu
b4cnpRBusnFbX9sg1KNJVxbtdnSIzjdIFAhNthntvUzvm8arM7suHwYFNs6Xty8cSQYhdQFYXzjF
iWxa+DdZ6TsiQA/PCsMvZqSke2SFtINQ03ljYte+Jkg9rnPnpcm2Wrhkhp/daxy0mlrqLqNLVO1y
1Sr2GaLEpwmr1C141OWIizocVwaF4gVDt/z9q6ONtuE44dvJ1kQ51Asqd/LwI/rdWdPXbsqVjSzi
2mg6jVk2J1RilAvOR6thJrX60FR+P2t5srPr0dz37gRbVEjn65gI68PtBbw85OyOpWEJSgUb1PXJ
K4Oi5Esm6Jg0wjgYjdJ8asoBkg/ubl9vD3Vtbkh9gUFEPw1nxlU8sYAmE5LN0i9BR32GDtJKLwjQ
pfM0bsR7Wyb1Fk/68hygtAO2bbGmAZOwlk6s6tlW4orFw4I7PpijIffzOOsb6dK1b0hdi1odCvgg
oJe/f7VFyOQxD0rG0g9NS+99MYzTc1YJZ94Hup5sLNi1KVlL75Plota/Ptq5maV9T/fTj/LA3gVR
gYKTK6M355lAvV6NsjpntoUZdyKKytex6NznRqzvk1FuCZxcpmWMAumJJVrgveuzNRpzXFfjyG7X
q+ReTpr6vUPK6zCYdfFxEmo9APoJxo0YcvULImhKKQZE/gXQLBog3Yg0r/ywKKrKU3vT6uB2Y3iz
v73hr+2LxeTkvwOtrulCD3VptFnlZ22QniDkikMXF/03t910nb/MNfmSvAhQzgD3DSr7fAvanbRM
eLSlb05qlB0KWaq7UW2Mfa4KejOG0znHLjWkb/fZvJGNXF1FtNt5/PMvHZTzsS14pRPyTxW+pOZ9
pit/haVI4Fe2flUnxzgcnm9/1qvr92q81eXWdbY7xxXjWUHZ7Q0nnjwguVtqJFdHoa4AWwAPOmoq
57PqcwyTc5vF69EuwnKy6kDwIY90ey7XtggohhclHGR41om6Hc+anpZG6UNvDO/oFhKqkOv8XFMX
+3x7qGsTej3UKkp1Qi+mzGKLdFmYmDsd5Ea3yyoj+PIvxnHZ9iR0Gsu0bJdX0VA1axscE/SnlIf5
TwCW0tqJIYi0w+1xrl0npB4LJ2lpTa8x06Ib+yQzCFFKUU2/RTel1O5ShzqLVUHuqKc3SmMuWSNc
BJCPyGWR618wyULVGtJeY0s4uCHc6XkNnwOO1wOameanN0+OjjtML+L8UjVe5QF2HOg4R4y1Xxhl
i3Ga0jePZYdX7p4+c/u7KoL27b1WGmc8zUCsIpVJLn6+bp0Sp/SIwO0hVm4959MIU8iBMh1t3JZX
SpSkUyD2lpyRp9D6MW4rHZHIGHNfyM79hG5ifKiduHowlCp4BGvgfJNNlRyN0ULhz8rdb+Yk4i06
6pWDRymAtzEVDt5R68dNqOsT+FZgl1YKpDPqRHGc+jCKPRHY45tfG0z4f2NdUF8DK7GLWOXLDrrY
Ta60yCPbYjfX2Bvd3jdXp/XSOVlQx4DNzxdRz3E+l1FT+FNKPbQ22+ZeC+PgaxCVycasrsQTKB5L
G5v4SEq+CpA69NF0TiZ8hmI4YZodFJ/G0o3e3G1YiCT/G2V1ucRYXNlx1i3GSYl1N9rF+CMXvbNx
3K7Ohb1IKwjUPqTD88+Gor3UDclcTBs1qMoJ9ENnl8NGcn9t55vKQttk0y+03lVoNDKWptTYdEbf
fZlMUX/UaO7Se4i8zhpOVT0cBxVXMxWFz1mv242L+sosGR6sEmk+yPT1ZVM3WT21DftQpH3cLJat
7t5Iu3JLfuBKZCajWwj1/EcFOnT+NYd2Ki2nAdkG/ivyXWeuDmmjIORB4/c+qNO3e53AzuEJg4k4
35R0fzVeT5EZ1e0c3LYqn8fEVT4p02zvbx+ta1/v9SirxVMCDOVqK8j9qA/KQzeU/a7N6r/fPsgi
lMiRWvTJ1tiQLh3RPgvt3NeqQHv8P9LOq8duY9nCv4gAc3jlzhxpJEuWj+0Xwj4+Zs6Zv/5+Lb+I
AZvYvrAeDAiamm5Wd1dYtVYu9+YFZ3hZWZeigBCFgWoHyXDMLTesyoY+TnOuegUkyhts+OEHoxvN
g4BDPBjL+idWaHSJ5ItisrrK9/x5NiMKimDrGZT4M4nj/ldFTZ3fUeWo6i9WoTGQGs+J/UZkOzi3
5xu554Mm9pkcECLT6xK2r/eWMcQZJWxHe8tnPziV+fiuqt2vRUOk8NzYnmvAogqvAZagnlxdUhCk
xUDzQKVGWVK+ZYGpe3mjxEdDlzuXO9VrQiviAhjy1s0uJqf6MuxRdlPycPp9qKGJqOQ0OYfQyrye
I1E24tOBjzMpeqyCAcfpu6SRcfZiDrLfGf9RHhnzxpfn+7a3ICEjDNyPVZG5LP1QyowUticNP2xV
6YM/1MZ5yHrtPevs4ODu3ftElIzoWAMno2wo/v6HqLQqFcqIGqb0qsjO2ZDN5zk5jBCFS69dnq/D
lBehFCK/K5cP/WLIQ9/JGTKzh/MIe16vWW7Z+J9Mq/4fWXXM6DZ9L2dKX4clUejDBVD1UUTtaLWX
DlpdSljyxcqmqaGj7tXfpS7IDs707jb+YGW1jcEshXNas8B0NOLQrSI9etPjLDio3u/uI+EhME1x
Pa0ZGvNqAhhQIvYX5uUAvECeandIy+Aahd34WZfC8N2kY+OlTk/cqJudfeCZO3eXKOdTXWdHoT4T
nvuDu7RmB4kUJNO3MYmcj0WgxJdeluSfpnowP+YR7Ee2VVg3/rETHMTHO4cCWWAK2wjCGMSmq9A/
jKw0bCTgqa1jwYHF0NivUIQZvxeR2b1+b3E7gmAGFU5vdw1lqyWjqlopAjPqmKi8dGrxLseq+e35
Kd/xmYWV1V3SBEmoKegy3OayTt4CuWIO3nTKOrj+CztcvtxX8NluBo+dLuqbpGI12WDAUcjQR+0m
Uwj72XM7ex+IliX4Kz4RYK/VSStLubBHGj23ri0u6VTq0IDH/ykZT788N7S3cSKwEYghYCNrrThF
nRWcAUNRCKt52FSffIaUDwLsvdVAjYJ4J5NAAg699HSbMCBCdii7aTJHqS27T+Zshuesi6e/ni9H
BEiry5HpepTURBGY5G91ORb91KtFo2Cp6k9+x7TRSStk7YKkS9udUgWadSDu5fh4bnZvF6nNChwj
pNoAMZYLRCCs4y6JhA7kaLq2UiZnHbHB198XeD107isxZEcra2klhbstgwAVRdk4i0+Vpg7XyDqM
APbWQh0CPK0quM7XmpZpBzZFg1DrZqPM6FpVV3wetCA5KLDt3L6UU6iNCgYWCM1Wa2nNtCzBdGDF
SfsP0gSD6sVgOPjXIOmKUxBW9je0qBN0ZAIpgw02Vg42c8cnKWyr0IXTA6EasfpkUj0rZOQA2ueZ
WYOsYwYOAU+YvKtuODjMOzu6MLXKHQooUrQ4ZACU2T/4/2rrD+hb/X9lBIySoHQS9+3SObpML9OW
btEtgu8fLHvzRy8HR/QSuyuxKEuBVFIpWq6vJaVRoSngzczlEKDSwGuhEOVfnp+mvU8D95Dg7WYI
mGdquRQtE5IPMfvVpEFeuE7UQt1kpO0H6B+Hb89t7a3on7lzDhVDe6s0JdIqvRkU0uW2regrOmK8
TA7Kr//CCk10uGcA8ILWWK6okqa6BIyBsw2xbbkKehu3BAWcP5+b2TlUAP/IvoEAMryzHouVW30s
46gn1o3b6fM8hWZXuTV6V/6bjthw42Zy2E1np2uq6pKEYffWd/4QjQdHa29PuQnpeijUFYm8l6st
m3IOC+TYbvMY/In4ofJuK1F20D3aWysdU65BJjZBy622NIO3adY0Hi6n02B7HHsbufb+F8NofwpV
7YMW9x/7Vm3dRJkPUMp77slLxkFjfYLUZbm8gSHqHhpvjnNpWHD2JfIlaJH3KCqk617/oLSuCBHp
uYCLXi2SAf+5VEzmsXyj/QudgXPRWPXVcvxfZ2u+StGIhqz2W6anB6diJzT93pNguFpk8ebqxmo7
P6iShKEzP2+q7FQZwfybVqnNV7uWautr2MqxeY0Y0qkvFBOm+eBx2N1hnlFQ0NRbNvLikIFIUZjA
X8V0iekCvZT6k6yk/cUAgaK6z/d4J4tnY0F4it4Wwcnqton0IoEPlVhYiWTjbEJxXzNz1GtuoJPa
W4kBEeVzi3vnQxwPUTgQ9DWrrzr5OjoOA647FoKuYZIMyAp9WWv/jR2SNYv4mwd9rdLOCBoKKRL8
mr3i5F8zs59PNljF12u0FhgwMiCybFgXV6vRu1JjOYB9i4jxPckoyw9BPCoHJ2Fvz8SZIxjmvSZa
XR46fW7CQm1xiUKSk3MKQdzN1hPry/Mvs+d4P1oRv8UPKVliNrTZey1DQ8aJ/ypKyCccJwh+T334
dZ+b2l0Qj5sY4kZybU17bWSQdlHH5eN0jXMeqjI4zwB2X89XLGCpENPTBGH8TCz4hwXJvp0WucG2
0dFN/kLS23fNwtb+93wte0eITgaT/vyhGrf6OFQ9wpnHFb45v/+dAcsvSo/sX1pLvRvDJ/fc2E6I
z5IohRkiqNqwdjARINspfBa3qW/eQ7v0P0qZOf3Eg2h+ZVIAkIfWHzxoe25B3QPuE4XvRYi13MVs
KC0JVZP8RkerOkEjZLhlqMwngTj+F6v7hzETGm8irFU8EipJXwWSyuMSdd3XSKnz1G1VI7hAAu3/
p4X57wKbyMunCxdk3MchtQCHt6GSm+N+DAerye8WpNiftCSzYMm16svzL7dxeayQNSOGQf1SYGSX
20hJqZanTs/una2N6btawlX22TL9tHj1e2HoOwkrE7G0B9Y0P1IPBryJ0vTOEF3NnKoOs3PkFG6c
NEevx86aBPSCYQiwsEQ7K9eHQFGFENxO77HfwSMuE5ZckUJTXz1hFEm/T5sLKRhB2LrcOrpJ4N2r
MLkT+CNANxj+b2PcNqfAyI36lChmeX7+rTYuT7+N9gqmCCi5h9Z+2DXoVyNrdzeQIPriSPLwX79C
QJHpB+cAo71FEtN8BtYkZNaJWUnbl4vLjantw7iO78rIpK8Ga+FbH6uwjk5y9xuKwDbstJ3zBsl5
85YjRXwvmjz6HABTOlj09mNyVTJxJJhy+JbrZKDPjMY3soxFD1nryS2k31EcKwdWNheYIOdnypen
RJBCr4sFPbLnfVva0b2WVWQ9jdH+Mjj9dAqiufuzHuXpczHM8su1W2GVPipYcQqGHMPlJttQkVA7
mKK7jNbu1w6e/i81VebPz91mbwexAwUhCOxt/UUaYl4cQ4/uFWRop6RqO7eiaHGwg5v3hrWI+Akq
OQ44U/artZhZqQSDEd2Twco+15Cf+27uhHoK5L0a/mfoQESfr+u7MNCisIRJg7wawi0EbHDUpckI
hnxDN8v4PqtQdf/iSHXSu6ZSa9onicrxfLfnUstOWmxk86mzevuPUTdr/0w/RSjTlkndvkGKb0k3
jU+sn+qs7RJ39vsxdTtuRbWjYB8X2Se5s2O5cgd1yqWvPhIc/rsyOPB4QkNYmJ7SJlJ0if2orx/P
l7g98URwtEjEflIKXN9kpOP1LGuhBG97OBQn2GWSP5wqD4DcWnHz23NjmwRDxD0cMJELo/i0TvFR
vywDUpsYJpKyvFpzW77NuV1/soum/6CnvvzXBBCMmrHT355b3nqoAfQE7SeMg8te4wHNQSnjxpSj
u4J8ysVscgAgCG2/+ozTKOFJhUqDnRTjrEt3MRK7MhEF4IwHzty+kSSqyZXppqZyAfcr/hlcBZy8
lYmU5eXFBZIz0dbgDHL+xJlfms60gJ/tS8EdKT9fdpNeUs/pwGP76iMLvSgYWxGBMd7N5NrSTjRK
kWnUc3TX+sT+TLkI5YQ2stVr27dgiJ4vanPiMUYlAfZI+riQAa2e2Uqw+ZVaF92lUfnvLKF5qU/K
++BIn2apPvDNzUHAFrrg5DLE5ZAFr56+2pm7QirM8F6ofn1pU9+8czVXbz7ox4PwfPMUUPoEGCSE
AejEAOFf7qFfKLKctSkX2RQr8cdmiAzjy4DE6h+51Yfhqe4kNEzz1soOeq87a6R+wewVqSGA4bVh
EMtqNuphdO+bXjmZNfd0jzL6abTHIyqKzYFjjTw7xM4O+H0GPZZrrMchpPXAUbBjqO+apKxdXxn8
A6/fWxB+TwZPm1dUwJZWYJvTbZQM4zuzqciGBBJr0eT4MifFEVp/uyA2jTl1cjcCPxqxS1MDKquF
M+nBvczG/jJPtvIldeojiON2QUT/FtAJrinqkusOUGZWwVzboXpL2yT5M0UT693RyvhbUNPxfX64
tl6IKagTBF0HLeXvY5k/JIk5cV4pG5nK02T8nNWBh57hlzxXfq+m/L2py5fPF9pvqgiv8AtA5uKs
/2BOjqjuMtWg3MoQ9mi/G+dTbKill/rFyxPeDqYEFyGBAm5uru6oGuBfCPxfucm59fNsJ/MDrDlS
PlIbHjwrO5+LeQPaMiIL4FpcOUXHZBZzyYpyS6dMO0162Z3M0pRvNpK9B59rexeScOCBcOnyyRgF
W+4fYsXpYNqQ1xao8Jw6hmCUNPmvHSOXRxfgwNiOswt+RUGYBAAK7e+lMVMLVLkBUHZroCH/JEd9
/KGVi+ny3AN3rZCgM/JL9rnRklHA0ZbM9Ci3tjGn9wiOnIscIqz23MruNwIBTegoWGnWgJOS+e2e
UrJyc3Lmh1xmdin1VY4f/beqzOaos7pvTRCiAbHiPVntXGgHDH+VlgLT4mCdlEGpr7PhlNe0fJ1L
jhSUmI3ABmJbKsUrN28QN5EiYCk3O6yNt6jK43uOtOqBi+99JNBvwr1pL2xobRt0shInNti+Xhke
qGh1V3+u6oMMYnsZ4WbggxlqBSxA9rl0uNCvRjsIE5XpJEFyKGdy1lxny8g+qP6YK26fMXXm+rIV
Tweuvv1gBp0t4NAgIgR/8ypDggNJiuJah8QwDpy3DJIGtx0d2wvn8mXyP94oICcCxwX6gwdyuUhp
HH2r00fmgmv6+4rdGifFnvoDf99+MAFvwSGY4aGYtEZ5APmUqWM70y0L0sG1orZ002yaDmKYPSu0
QcSnUtGSWVspQ5S6jC6cGeMJhxMJvnouW/uodrRJGBgAB24B4avCtDip32rHSsl2EEscGZXQtTfb
z82/9U4pL7ldRL/V82yfm9DJf02L9mgGYOsW3BjMqQM1JV4iP1paluWBIWbmXm5NMNb3rA9mwjIE
9rIyfhkRJC4n3ipuKHhCyJCWplK/toaQUfhbYzMSy2yuYbv0x9PH1DTVaY466yp+GZTux1j59fnl
uP2MIOSI0glG+Y8/S9u6WqC3aEYmD5ji/xUxN3UK1Lb662UrguVB8KPD3wH5ytKKJcdW7+edAeVU
aMJIhjLWtzYu9aPWx85HE2rtwCUEsIrQZmkndbI4rLJAu+VNKF+Yfu3P9TRl5whsz2unjNdRoPFA
WovbQ7wsS1NSV0yBjJzKY7BCH/1PrQ+CUy5PR0Xo1Qf6x45p8WVYEXNzqw+U1Fy9BWCqhzbZ0kkJ
Q/0SMkVxcAmurt9/rDjMvFBmlAk9xcb+EJwhjTSPYYyVOo+7/zLXZSW32A/6+ixn6vR3n9mJ9ogm
2ziSytld3g+GVwc84HkBE2SWjxI2t68ppZCfW5rI7kv+9315On6MRCYFe0hylssrWqavRyOvHrlF
Mpe3mXMPa2n64/9nZbUWyarKosmy6mHo3fwxLGznMxIP5ZGqjfgxP9Sk/lkMM3nES8IB18Ti6uAX
czsl1SMO+w9mO3zNWdnJ6LrZHUv4/l5fFC8jbWgiXCAzq0XZQerPcZu1DyYe9fEMHq1MXXWa5aOB
2j0XJLrlJsQWVYzV2QW/1WpWkbSQnDYAqVCO9GPafsU4/RR2VZ9/lP0wKC9arurT/fkad3bUAMIF
qIDBFuBPqwu40PtEpwrXPRrkcsdTLwMNuVroo0G00vqa8WeSpQMIr+dWdxaMMzIzAbsQbeg1k39h
KtVs8KQ80jiI3cQw/ZtFhBC5RIryyRdyhLakN+WB2Z0TBwQLjRihlUbkuErM57EOkiGdMatKg+q2
hRO9ZeGsfnm+ul0zjN+K9hKfdK3s5XR5mThRWD8Mv/E7d26ISb6F0RQccaHsGgJESgEfyuqN6hvE
Twi7RiZnu7cidwygxpP68UXZBXHoaJXRXuLW55bUxG/xwwVZT6VKUSapH5pafBglJNYNZfZvz/ds
Fe1ghPF8cU9xCijXr0920lmqX01N9UBgKXmzyubPrqqoN6MUi0CaOpef/cA3wnOaq8URt/72DADK
I0GnssGMCO/0coEF0tAtVafyEZdD86Us07xxJWWYoPyzLPQJjKApXux6fl+vwGsKyAfR3TpPN8xM
tgaN9eoFgcipopj/pcwYfbmU6TA9dKtvz/Q+2z+fb/PeUm0oMej6CMyosQrtaqmNGClR64dC47q+
yeMEcjTTCcMgfEgj1e3yQp8OzsP2tANoIcXh+REll/VaGRxVELTioZvisX4vna5TfsohJkg/Sg78
Vi5TYlJ05yF26v88X+72gIiSLVhH4b5UrlYHHjyKOTZ9VjyC1s/efCnL6GCUL05KiW9JrRbMEG1s
sg9HrP+HA8J4YG1Ow1A8umpMbpJaVZ+Htjpq1e18OjEey/OAGiKF/NWnA2ds53GaFg8ZvrA3M8ud
vzPm3s+klXkGWCgrDwKj3c0D3iBTiyOdX1dMbT0Fl6+qxaMOhgRutC66hVFQn59/olXc+s/mEZxw
scBRw0O73DwGUwy9TaATL8ypOBWB2bmqD2RPK/yjMtLughhXEQhzbpn1vVzLvoLqucYODkZ3tbsh
f2jpeBQ17C6IVo3QCiepWXs7D2qoAJ4oHn5MPBRE9Xzu9X74MtRRc32+d7suwfehUyVKcetSVRUb
VsNITPFQw2Ee3Myv1WtfjhAvKJNhfVD8Un2tiv7P16KqTSETTnqw+suvpQYFcSpiTI9RS6zfDUi4
3UK2oi+ZYyUHjrH3tbgf8QtG6njgVkERKg8IV8kTjqEq/QWmK/McAuhyn2/h3tdiGoARfqIvoYCw
XFAjhkVGNMwf8KZ23+K0Nr/0gdN4QSUfTZ/vmQIXz4HiqALhXJXHeqk1qzrFVEjKfQqapLtMbW6c
py4P789Xtbd3P5oSf//DjURuNle0/IqHo8UVOnEQH8fnkkDw4DnZswMChCPFC0oxZPWNlFyZlVEJ
ioeZaeM1CQ3zVuuwvT5fzd7GgZYAakRPRRQzl6spKoDM6NiiOJCXpY+acpLrJ4UBB/9tyO3gKBrf
NQcRMI12nBzB8aW5WB5aO7dmHG/qyrMeOOE9VqsM6fMkPTjAe/tHjPjP9KHoLS5NMbkBmUfDnc6u
zedCy2a3Ltvq/PL+ia4oz6Ao68DVvLTSFq2DnYpD20qDgYpJ1/4Cea/af6SiowQH1nZeeyBIBNhU
aOHSscWl9YPvxbER5GrucLf6lnyPM+g3A3Vyp8BGZlVqTokeJAfuvrkHacgyfc37LrDXABaWJiOJ
iQmI4fKHlUnyZzN+L8tTKc/teYAo/fJ8M3dt0Z7iHaFRRSlzaavX1VKqbVzenkOiJlRc6/Ja5DVf
rQli7XMtWcPBpbvxEpIIEkPCU9oFAq+wNFmmRqj7NHAe8hRNH1Mqw6cU0Y+fni9s4/YECqKdQzuR
Qgh2llbQqtYRmE+xUhjBSa1b/b0opvweO9V0cG3smRKj7MxVgTFhumJpKhoKObdzmOvHMShcit/1
tRRXextHwWvQ9e9UkQIUgEgR55k3cmlKzns1T+cmeFRZatx9SXbe1c5KP9StKb8abIoCPq++6OnQ
9l1voFbKYWFNRvAIYis8T1L1S55MR1qIG/cTSh6EskDxQbdSu1uuJ81T34oQVL2rxvyeKYoX+YPt
Il3ycy/5L/YHuNNpDtGgIleGaJ1OyNKYD94j11DxeMSE9xez9cPUtf3YP1f8sxdnhr4boyQgYuh/
cEdLY7rSBkJbJn/ERqye83B23FnLj4CS34vzixISGSYQe9pTvMAEnKvHhDnmoXDAtz5stfV7N827
pjyFXZTp99Swm8Jr4S8Z3wD4pue65HVz8yEK36tQaY0DHPnmW4pklwtLBUgMaGY9qG3MQo/Gttne
KXeqU+c78h3cn/GbHdfjxwbimMl9fsa3FrmUqdqKiFEwma5eglK2/Dav2vQRtWb9a2Mp/gfmf7PE
s7vEys7AZyLlwOTm8oKsiLlOUX5EZJ3/WX5Wp21toy719FEzQe1mUaac7FE/GhTc3CjQJzODDpoL
vC1Ip5Wnhg1OPPpG/xgmujFEKp0LKUd9KlD+PYhGvr8mSw8iZ4dWjSxMpEXrFdkppyFoqvYRdsH4
UVcmdHyqsAmwKMcfnBQBQFSRO1dDTfRWqnn+gbzN+mMIDMuNfD16cbiCg0MtDQZtiK7AV24mdBnm
AEBaZfUjz9v6N3CEqls7bXLgrNvvSA4NOON7GKECgFp+R7lR/Hl0gubR9XoXXkZTkxB/gs7gYHt3
vqQAgRCLC1w9r8TSzuxHCKOGTfuwJaX9lBVGep20JvkN0Vz1/Pw0bJdECw98FdVAFkY3eWmKsYAh
HaQ+fxQxZMmuOUvGl0aVx5+fm9muiMgVPAEtZAsRlTWwGHV4jUBvxkxr6iciGDjqOzLcaIYc+Lmp
zfmmNMBKBCEz+GIS9+WKptmumIMs5kcVDJUbln3gJrGWnGlW1h6aXa/hWsB8UIYXVSQWB1XROhZq
9AoQl6N1jwR9dDctWwWGS2h3eNyPIMSbTeR4Czf/fmtDCL5yv6oLZHsypv5RdMF0tljpe5cp1VtR
+i8XjQQamv4xlXh4x0l2l5sYNrkJGV6sProMRgLo3UqmsMzsIDARv/DiFqGvxSAUPTQT5OIGmjGb
pVNWSqqSDbbBNRx8CzHUJPqj15EeM/JS/ZBV3KgHp0tEpxurFOJoKgtapnVuo42aI03OqD7kXvMv
dVjXl7m1o6tTpcO7Mrf9m5Xr2Xttpv5f8HocFSw2J44CD8g4wU5OR09et3v1oowZunCmh1Sb8hlC
/xGSweblBA4r5B9ClJ3CAQ3K5QcEkWmnicIpaPIxP0+9+bfRVOp5MJWjmtx6PYRHJIqCBh9KcgGy
XVryGexPk7GRPSZzpE8D59wrNf2ohbd2le9WqCxCKySYhdYPzkhYmzmRPXu+bJcC3vpzrQ8/qcAb
3DY0fgfFfH3tGhEGic4p1hI0856uDhuSDPFkQb3vpZk5uoEVmudpDC1X19Jfmjz8+tzaziaKoQuV
/A0Frw3lYF0ZpWkl1eh1jPaf9VryT23UVgdXo/gUP3o+4Q70PjTiKdByGa/745KIqIHfDV6Q5MVf
RqHo52Kc+9tY+endrxrt1zSO82tbHIbse5YR0KKSJFoceP/SSVrNrzLDigdPV+LqPDZzc1arpjnz
60xXO7OKz80In41f1c635zu7vjTFmomLaNzAFSUGy5eW63QsZ20Yei9pc/kCFF86Idwgu7k/v3o/
o6lFWw3JK94v0tV1ZDlGwFDULm+9rpzNn6E6YPK7UsKfS2s8mvD7/rOWn5KSEwVwQcEvEsjVBe20
qRxGvdJ5o2bGMnqocxZ6sdSY/TcexzQ6h/qQxT/bQx0E96nXwtltxiy235XeCZWTI4MS8giqAuky
pfIYnA0djaKDm3a79xpVZoFQ49HajvgMuj4M6jh2HnNU4D6QDiw/9bFdXJ0uPYIK7dkiLwQmgRPT
x11tiNEXUdygiOtFmVmcOkppH4ZsCDlL5fjtuUttDyuODCQdOXne/g2FZhKESs7EOS6VlM1Xx27V
b1Mav6jTRrsI+CryIrCziAGUNWhB9rOisQOz8frO8U9RaqanwNTbg0+0yQW/mwHhRNKHFeqyy/Oh
5qoPwBj5mFnXij9k9Ez/HgMoNNs2bi9JaU5vIYogV/rR8qVq7fBhhIN9f76hO9+OMbfvTEG0xpju
X/4OmW/MY2zLjZfEcv5u+GX8sVbbkVJWNh4QCOyYEkIqxDSsGKKzVR0pMrO4tIvJ8dJ+Tjw1BkpT
GVJ3M9uXsS3MSOD6NECErDAbLNzohyKgOmdt0/uZ7clpqbhB3cTXICj9g3dqHc0IKzzv3HCiQc0l
t7Ji6QCDCOO90OqCKzrNNpCkuLhDqu1fm6ZPvukEPJ6TZdG1nMzk9vzTbS92SqoMtolckDx93emZ
s7xH+s63vAo84MepMz9URNwPcpv5SrRQXedeUT5pzDmcnxteh/msGzoSoR5Lz5rh3JXPqH7bGMYc
255upb+GFRzpcNgmkFumk9sE8lH8sT3zHHbo5bnFRPt//XRC8FMnZJ+WJ0UJFJ5BN3gND87l+aK+
a90tr3WqA3iNYMajZLCuClLbrwDySKqnaqjTgTYMjd4jTpW7swWKmYvbGcP/NaZWKFAfV3bxKbdb
rX5kWV1EoCR5eWiZt6ryKclqK3qAUPf/M0R0D9zJHjvp3tSF/3FOC7igXaYkjMBNwQUELgMvzRHR
9dY3QA0Ty8BlwVNFa3jpmlQkJ7IgQ/Ho+DBlMvmtrCHYNabDJ4WKy3DNpcYAYFBJlJxscyqVgxnT
rY+Qo9O8wD+FWtO66D/4cwvddaB6qYJMtYsEa2t/C3J7+o89WtZ8CtmX7uCC2TgKtoQuFJNgpkBz
ru5TicCAqdY29uo5HW+JE0bXBhDE/bmj7FkhuxWYSlLcDWHjpPuFQQco8fRSCv2H7lddeYIqYUoP
3ocdQ0wEM1uD87OcNQKXAbBWSeYh8VK7ZHpOzttLFdThzy8vRxD/AILCW8SU/9JT6qhupTGMUg9c
BiOxxlSd4giew+dWNnc/NT+GkSgZ82PAnYi1/nAhl3Vk6OPgR14xwMhkxqX6sVChx9DU9EUpQ2IQ
YYrCmMB3MZi0quA0aYIKuRnHHmii+SxVo39ChMZ6sa743YrAdYC3oLC4pnFr8jos6NJEHsYqUhMl
LapTMobF0e23yb5YDi+0QPBS5eA7LXcut/s0d7I88vqhtn9qk1m/pHFl3EZdDj4OllTdaI0qL1YH
xOpoSwPtEmS/JCxLo1TAqzFG9M0L0Xj9gzGO6Y/U7sMPodXHXyvNHD7HJmSbz31E+MDiAib9EtUj
PpqAfKyLqLLRT7qS6LGXqVJ29atIBtXL7fm6Fcb/GAAEAQgGSVsuzZltirJ6lHhWHGkXPYDr0lf0
I3Dtjr/j54SR4Lvp466fyDAMk27KrMSr1GGIb0iE6fNVS5owOGVOdghf2zNHdY/aOoI2vF2r42VB
B2Jr0lB6VR343jDy5NuNEl4BG+UHl+zmZaHMyyXLVwICS3K+umSLqS+btiorz3e0oTw7ADHSTwxE
mNkJ7LKKVG3klCrh1tz1t0ArIQB8/gG3a0VYBOAaNSsR5a0bvH2pGp3NHIyn9cZ8Zqf/knm6T2E/
H53x7dHDEhv6nXySzsXqagyCOoe/sK08yFX8j6Uk6YixW9ZPxOLaORkN525Yc/QadaNIoeDS4N1m
tBI2iHWJLOxBMhtRW5C4zeONgcfmVI1gAfsqyQ8O3M5OghyG4ZgJTjpm+uqU+4nsO4pvFl6lIB5O
jUWd49OgDk1zUVrZlw7i1Z3tpONKqMxgFOdu7aQgBFCvc4g3TC0crorfTh8A2EyfLaYeP5tzqnxG
8+lI72wTo5ORcpsJZQJBXLamV0Y6t09yv4k9i5TgHbY27WL1Y/FgxE4J3LwMu/jrnFVO8F6mktHc
2iyzDrZ5e6+RRKI5wsy2aGSuf4WJkXdt6G3pAWdahHi5Zbs8HkedxR0rPHlc1Y7Qu6dYt7zXqkml
6RLV/mOugvAz03W/MMcaf31+9vaMiM6TqIXzyMorI4k6t0ZlpP4jj7L0mk9pe9ISyFmfW9n6pcYk
BBBRgTggsVkFrwlXSqjqeeBNCpwWM6yVXpEx1Rka0hG30dYUlyZlI5HukzCuoe8OUzG5oQ2FlzES
Np5MdIsgcjYkI4KPZ4CG+/nKtt5ICoPrIycFUzt4mOVHktKqn8zaTr0ySdVzlmqalyYz0PpgHD9G
CMddFSu0zmUTDJchGF6k5uYgkK3yRDD9zYVMJWVpPkvFuyt1s4deViqdC10DNqJT7ehdhCemIzK9
rbdgjmIN85HsLpCepbmU+faotYrZy9JJv4elY5+RHokuz/d0+wkZAaINBFSUmhBB7NJKS8wwpFM4
e4Fv0i+pNatxnTajD+TD8XVU/du1ZlHCYgepeW2K++2I4rdkTZ4iV83NMHtUfiq8tEGj6ZfnC9tu
H28c+mZk2+Bi6NQvF+ZE+QCR/thTBteqgDp4HDMfpIMIf25nuyTxluowHsIYLLRUV3ZyMHpkar2n
+b3sIqJY3FP4Ca5tJx+pSu0tiRSNzPR7fX/NxOM0aDzN4Ec8S+qyu+zk3TWQIL19viCxMctAUvx8
EkBdqJhs3rVylEaN6RXFs2TA9DCHaTkiXSHK3HCbD2N/JViXX5w+5mwJUDSxMsgOkql1h9DKQ2X0
7VLxEpAa5xix7FNQR9apc5IXtc2/m6KnKwikBT50PX1cZ9ksz1mkeNpIH3fq0+waIst9cK6230rc
h4Su39cExHzpFoZaTnABa7LXUym91IECp1c5Hcmp7VoBgggftgjm1sWdMFKg6gls2bMSv7tOlTG7
WlsfcTFtiztiqwTHjsBp0HdcLWaaZzhg+lH2ZqsOxiv+rUd/j2mm5m/5qLbazaIio39upamvTnVt
wJHTS1D+XLh6wuFTKndVeC/zsrPvQWKAywwNP5QkV86qxmBuM0vtX5QpT7KLDO06/6DP0SqJm5DI
1GhK50hkb2/bxNi0ghQXfMprUp14VOua0HCi5B6Pv6jM2b8JfP7RSdpeDUwQUX0DiMWjQfV26QMB
QWraTt3kWb6UX+XcEW2jxD5pQfUiyStOLYaVCFwAQTOkvc7++Cx+hBgnF6tegCUvB4bPYJ1ytapu
Pj+/H3Y2jzo0vibaOOB5VxerXqqRlTXx5MkEgadpqlTX6u3g/NzKzt6BFqCeiF4r83vr8xOlUwDX
yzR6bVFX96mGsCQqs/BUTO2RgMPWFCwB7B/dRSKnDbW2oUtOV8R+5XE1qO9pKiu/x86ovTFrIx3g
cPZMUWomfoFBZydgmqLRsUat9hrC9jtqLMWp7Q1YqUv7ABC6TRege2H6EVu0ewghlr6H9EWoxl1d
eaoKtMpNgkwyXanupcoFhVhk135UwuIK5Dh2Xn4RheInuRGNRLDla07Ioi1so+PIe1UxKQ/wie2l
kRTrmkW0g557yfatQmMUvJGoRDCqt54JDBBj08PSrL06l7J7Y6XOvVXy/JR1WX/qO9k8SN+3vk+f
ifee6I+qLF3T5a5S6TWGrtAzLxyc7AH2W78EUv/z80VtnQQjfDN6i7RKeYWXRoYky/QqnzMvn+Tw
NycYrPPEpMqDesJwed0UCYlo3cPpugHYgn+OZHKrzKNp1Z3CtDLctPaDc16E4b8wBcabaUeyWCp+
q1Ulgkdu8IfM60zjf9pcq3emyoJzULb6QQK0dQqCMUDetLLpnW/It5xJLVL0iCtvoBP6Z2bpeeEh
4dFNV1lp4pAOBZXCg+tqzyYOT+4oEBcgfJffDOCbXsZoKnjBHHY/w7TWnONMi65BXEa/o8bsHNjb
8RGRGeD29AcgoVmVaQOjkOVZyktvdPRUcjO1tGZXr+QqIfOSy7+fu8nO6uBop2zEH3ri6xi3Hwe6
5TQHPLJ8WK51NXUrW/nFH6XHOI/l9bm1nbWBzhe3Fwvb4uDMaNBLDVIz+lRIZV3LLlfqC3IBdXAH
htke6Y3unGkghLTjyJapNKwbq/b/cXZeO44jS7d+IgL05pYyVKmqvZ8bonumh55MevP0/5e1D3Ba
lCBCA8xubGAwHcpkZmSYtVb07eKJPAFb4ubTZzUihR1FU366v6gbW0hDHHGT1/mVV+nIOJvItHRh
T7ez8o6ancQEQcIKOjDMTxnzRx9+pQHjSNEqsJjMqV93c8wyoTrUR8MZcIHrR4Y1ny0RtRvv2Y29
kxK5wKcgbgBfXB17ZywrQ4ekeZ7SARxc4bVPKc2q0/29u37LoBrwt+OgZBy1xuCkNAr0RMmGswKK
9au6zMPeXDI76EKn2jPMvX2jzIb2qKvnTEhKM9uIC0FT6vJGl2qS2gnyjuex0YxPiW7E75va+XF/
ZVf7hxGo33IoG3Eo3+vSSDS7SVfGynCOZrAJc5oWuzKLt8Rxb1khDybepZJAlLhqghS6MXsKsfnZ
zap83xXm4JveslVCu7q28hKhk0YvHx1JWm6Xa0FNx+krVMXo2M/OO+aGMgbAqdN3Y1lEj38b6iEg
jCmHytd/ZSqNlb4usmY8K6PS6mfVK7ppHzPX6FFaA+6HfIfyLt+fYsy6LNiZysiXL8cz18z85ChD
7RtM2f3y8Cl4pe4QLZErUIq53DkYDYy4bzhq1hTNHQXrvn/qbNtKNjL7q3MgZ2zSdgXHTCsM6fNL
O30fDh1PyXROONt7ksfppYhF86j7xgpe7hXFTNvVXa0GLrM30NlXz9qcJ7tlbGO/Grz8ILpNacOr
IydNcUkJ2sH0c4EuF5RGRj/PWq6ebeTDCr9ww4Eglw9EwBtThDnc/05X9UcLLg3tKP4kvKXueWlu
Wph+bSWsDJRjelTbXvlrGHvzc1ck8TEmKAHWqU17wwh/N0jhPt23fmOxxBfUweXEPpJJ+XX/bAJP
SjmBS1HPSayZz3bleAwOK5NdYiT1xuNx5XBZqEX3UopTgOVaM+9T20p7B3bAWaUyuJvL/t3omgdF
z8aD4xQvS1FtSSRfH01JNuRCSx4v0LRVqpwYVWHMoCHOTdNPtW8r2t/Q9LxHwcVyfKgHJM2QmocQ
HddnczbSlGugnhVDgDQcHG52pQ4HTTjtxqN1/bmQppJEHcBasoW5SsBSlBIypjprZ7Usw99jN42H
UjjVzhC9utFvvmGKJFkqkrN7EiNweTK8cliUwm3CczhVSe0n6mQdVAjrfhh586MyLGyhzMhpxEh0
DDW7S2MMc8T9e2lIYq4k/9qlUZwNvX5wDB/dX9577jTQJfBS1FUvrTQ5hMYizJxzlozloRe6FJ9u
qo1M4fqcQxMAUCExfJxySwZtf1wpF9RpHKqZfVbqpDpmSZR1vj1m7gFGSfIU9uO0o2DwcBmXWQI0
6GGwEW7y/1dnvYyiLuPZcc6GMEaf01MFiinmjbVdBZy8I3SBpAFqqmzo5doGUwMvHerG2agN/WAb
dfwhjemdRIbivLiRUT36JstKOyBtCYYkWdBWhzCWfUiigvbZqBlcDneyQpQkzL896AR5HyVSGdQ8
bwwErstVhWE5KkzZxEoWhX91s1n6XtGML1O/jBsbeOmSuE+4PhBK5FhSbfYKOEe7MURPSeuPwp0K
zICkM/xJG5UtVujl9f2fIUJoNIcQ5+V/qy81liHZwTIOx8bTymM0DWABhjp5YWDRVjP1timyEFoV
Eq2/urxGlMb0MubhOHbGYTKM9l2ldcPHftkCUN/aPF5IEN4SRk1r5PI7RS0cj6x1WVNHFX/00s4v
ZmNL5ES+7/+/VfG/nSM1gIdJLMizvFpOzCgfxi5hpe3M6DmaTOuoJEa7AxRm73JgBx/sSpmeO7Xf
yObkMVsZJh/moeJ4AA9cH8Oa2UGpzgySY6QZSgCiOiYw7IQaqPbU7NO0Vk9gBrUjA2i9vZ2bW0OM
bnxHGQDLDhoP2lV3oWawZ7os2O9KpfTVMct2bVLO56IU6dP9G7cC7L9uMvVe2S15bVobqyBLKGZj
JLkYj3OJQkkY6l6glM0QGGbU7m304v1eW+ZnOWNcDqt0DonGBIXZ7Rzf0qbq1BdIp5RL5ny+/8Nu
HDE4oxQYZZ9b5oWXRyzOGugRQ8oedKV2WCK38oehDPf3rby2UNafGofGm/YqbrX+1Fqc2Zlb9uPR
bEADlcA+3ppwxRnT3Yb7bDQyP8pbO5isttspLRPGIk9PD6nTdB/v/5JLh/6/74B3oKIFtEWiIS7X
O2VK10ZFOR6dMLb93HOV5xqmFBi9sDsOQnmMP/4/ezaC7uQKqNvaa4xehM5gNlKwPtpJClIpohHX
a5WgJVduyTJcH2dJLSP4owTvAsJY3eN2WTSE8g2WZo3LOyPPvC9FlWeHFHGvfiMJum2LRiNcFyrj
6yYqopRzGk/ueEzNmlyrRfHBB4XBFDCnG77c/2QrtrHcQxYmZwkjfUolft0rGWkCa1EOU8hul1A8
50MT9W9n6LjjMY6dzvg2Z679Xl1CL/GtEaixVWpWvYsUbxE7I46QS/P1rCJO2diF68sDmIzAAAF6
l9d6jdwwQYQIY3bGY2jl2Qc3Z1hd7HmPaV/8b/kgwMAXgEmkCb/6rrlZKE3nYWUpi/5s2KXuC9Xr
Nq7ozbVQBJCvALDetR5h5kSDDaB+Oi6z9y8yz/nOM6d0Ixp4RfJe+gHeTCQOJC9R8qRW16/hTRGK
Vs9Hb0x7gWJlGNc7E92zzp+M1lN2yN7Bt6va0RUHUw2zIsiFETVBiKZY+6zNs17sezXOzPfEovW8
yxgz3Ty1NiV4f9aGdqu2dOOgI+0jWQav5Lx1mDksix43AmWfYnK/zQu662Y8/gC2uTVZ48b+E7Qg
0wa5kRBw3a8wRnACphtOhC6V4ouizXZFOG1ZuXZ/cqIUJW+EaeBKrZGTo1ZPdps183GU96RZgPip
xbMRoWFrdcYG/l6GJ6uPTfgHPJOAVkJdV29exLAJMUMhOhZKXuyc3tVLv3WN5WBZc/qcMeDsmLVD
8uO+u3jNqy/NkleRjyAdQesCdvGlix9SL+t6uvjHuqvCf0PIxW1gmumQ+pVXa94PHp/xK4I5ufNc
JWMf+cgTZ9rRa7XEOyR2ZP6jAEM3d30+l3J2RW6Eb9PGcVMmUpltd9DaxY58TU4S/u32+vJCgyn/
2i111p3NKo3Qi7ZKZl3UauE+6wUT133RKEYVJKFuf13SUGn9aRxj/V0hxNLS3l9gCcgxROKk97PN
1MZQjPa5n8QcaQdjyorfKvJpYRAWhhDcDiuZm42beX38XBBhlCpeG6oEVJeblurLYEOJNGDtLOUp
Bo64Ixl+DF4tXRmJAEwhxt2Q9NrrXn5sZunk6LNz1Ao1e1vBHTpXqthiR1wHtATNkK50un5Aiky5
1j8S0q5utNzpHOdYKaJ4bxaTchyVaH4bM7R93zRD/COExbM34csc75+9G5bhtFOGJNuWedWqMlIh
clG5g+0eTW042ZOZ+LMwfjFg7AnBrrdTaAs/DB+sSLpsI21wGoLk+EhF00S6XK9WuvpU2o11HPNG
3y/jNB+TWlM3Hru1J8SKJDxK+hz1Owj7l1YiXFdEn9M6asih+kqUuL+6vvBoSFvxQ1nw64IY4WGb
WJN/2Ku8ZxZNlQ7UX45qxkgNBAqH73PqLn/d/1hrX8iCKPZQYieEQXlmHS9FPUNfJQfhmLaNZe/6
ZWk+h9WYjX7dTt5P1xLqlpz3jT2Uo38QEaFWQlFr9aXGHLbnbOc2AQNihX3SpMcRN3MA4LIFnbpl
Croa5FEKu6DBVvWRwS4bzZkxNThG76eLPuxSFaZXnC5biNJbGymPHpKIkqC/jqmZEwx6Z+nsYzxN
+c6NMv2vSLQMUrCn8P24VM7u4Q9HDxwPIkfCUpWRv+eP+72UuSU0iYXIzDHaRTVC8raWzQFyru3e
IFv8D/YIvGhKE1ZThFzZ0+Ey5CHQsWOdJs4LVsrjXCwisJ1+PhSaUn6+v74bn450HFkWKSwiwauX
6zNTm5Bd2iNvLb9VdY40tVbOPxqXUXT3TV3lpVwCqfIhlXBBBTMN/dKWhiTn0NV5eHSmofnORKWw
KtH87Yvue++K3P3YmW5jIXkVVvop1lrEoAT82fHJ0qL5ueLJGNCZy2N1r5ep2ci6aVNt/Mj120Qd
jAyVM0RjzKMKvPLnJoUjUZuKc0ysJd+b/dzti7H9fX8nbhmhPQXxgQCJNGr1AKKpR4sMwc2jmTI3
AIak4s92t1VrkX/Ln7GJXIqstdBwkQXTtZU5EnmK3qt3zOexfRrzlnmJca8eJqsf3s9VGD2Zi6Me
nF6PPjmD1h4eXSRvIrWp18lIEt9++bWzVIgh79MoSEdy0CwytKMtsl/3jdw4U5xO+fLS/MD/rN9f
seRuVXlTFCRMoibWgYQEz5RuZ7Jv+sX7qYWNagbD2Hnax9Bc1DAlHba6eQ8JHN3pqHIV6hFj6nUv
U633v53eGB8bUCafGAYqSAw1OEyoIGufxajxMO3NKA7aabQDIy2soG8K8ZBs4f+zwk5AYeOuUpa8
3O86NCsjWfI4iLuk3qltHlMKj6uHvyprgT5DxAFZk/LwpRUa+LMzV1UcGG5l+PaUlruRuuGGF7y+
ICCKCeelWBR6ZmtwcQHAXSAFEwcFBXH+qN3dZHTlRhfmygq1Epg5NlRDvsuVfNMweWFkVg1WNC85
tOB/dymzfx5dC38zeFKGO4MRk22syx1zjTAWaarEgZLbIcpvnvJX3c3Vz/sXYTU/lM//aoZWGZV2
si519XAsimFPfcsgA3Uo7H8Xb7KWL7oTC8sn4Ije16GXN2dlUBb1JRWm+1uds9YeiUQYO+3nXTIm
+24CSflrqBiGeIw8LfskUhOa21A4w5sompbubMTlmPqLtVhxMIDBTnazSKPWV40SJTtVjfoPrdvD
gr6/uKtHirWhhiY5u9C7r4SXZWXSDkmZWFuNQKBpVs9ZmS5npcq26JK3TNFylwOJmVUNzO7ya6lZ
ykg36DCBldvMRygYaZTQRvFTL9niIaxTVqm2xrgC+fRK3Z/1U1Omjj2OrQeXvi5OnZxWYw3WL9zx
x7m03/cMg3h4F19rr1J0n/FQ64RIQVNRuGabBlZq1/7CbGxED0MGANG2Pd43deNmEXBK4A+xJ1Ho
ahdTD43RNKvTQGR6HnhqM+6tzHhsHsPrkZdRJ30EBkBK4aTLb9WYJhmx3qWBAo12hy58uXe0Ntw4
fDfXQr5DGQNOG7W3SyvG1M2DklKeSsj+DuOojbvURkf1/o6tszkOg2xNEImRsVIWW8VGFpKCdZJo
aTA4uKHaLM3nJi80qD2m0na+brXD71mz8icT+fsf923fWiF2qTxRq0FgceU6qmKMMqfBNtlPvfdG
fd4rqEA/hDz739ciAyIhIbPDmNyBPyLpqh6rWlUcJq0gXL2vYriBy8LUqf+wFqlMCdqGJsM6nctz
I1qGQk2DrLDUnbM4cBYW1Xv0FSSKpY0EEYRiMUHWyqdnTd8NWpxngb4o8ckrejLwNv9yfyly2y/i
Nyg9NNP5B9w+DYSVkTExjXlY6jzo6h4N2IVqTGdYxeyDCkqOjmi0f+4bvPZ9VGWQdmZeHL0TulWX
X8gphhBCCMUjK+6Gd0s/G3uhpPU/dpZvuKKrpREEUTABREerEcSWPJF/nIURdaFRbfQs0CalVZ/N
sddSv4wQnT+ZOv3il6kc4JncX94tozQQiI9oySBdvVpe1Ksw8mKckltH035WxzFwGQcJvRkqpN/x
Ff6+b/BqP1klaEQ5oxk9A1LWy1UaVe6EIYTbIJ904R3C2AF5VMWOG3RmaWxNjb21POJfziNvFw5k
tTwC2Shx1BlrCJ35iPh3X0Qbur9w0cabULEfnJDBhWZ5r51inC+x7bpX0NmwVyJE1oKimeo3Sqhp
HxRg6D9FQ1KuRcXWSOFbC4QWQRZO00AqfV1uZ0cFOVvAAwXlPKc13FVlMPZdF6WnYnTCD1M95k+P
fkBKQ+QWRKJcCNCElxajMM8VDV2lICwXusKI+Z4zN0neKfNcHe+bul4cpjyIqgisUCpfN8bbCBpX
Phll4PChoGCo4qvlJLQtsiEKy5M2C/FoGRZahGQm0u2i9AXrY706Kk+JWXSAPvs5onbifQEu125k
Jdd3gLI8aCBXPp+sS/77P2565jb6lNBHCiaNhNpXRJi8H3jsPi9mtPx7fw+v3jEWBEYH/hFO83rI
D6SgOp+Togpo7Ji7JsN575vaU7Z0BF5Fqy88szQkYdrgtDmN650zlXjQOX0iiLw8/TTaSdvuwsVN
phPhMGJw8+hlfuUmdXsu3aSN3uLqoi/CSdwZ8Etdv+vtzOh/DXZKfTbMI4tp4ypUJr/KLSt8J9IS
nlYeN9NXUDlWtYPEGS1nKHmLcZ5Bdtto/A+NdehrTfurcvs+Ln0KAJMnfMccq0cr6fKgkPQxN5eY
Tg4HvPyGXrksc966RaBMdM2GLNTeiDRZvtz/elcR0MqKvCF/nBSgTrpeZkbB1/NSJGctd1cVPRNW
iiI7uGmXs6+x+FzWIg/uW5aOY/05cdSghmDJyTLCpWUBlKKNcol+ZsrtCY74dAj1vt5pk7A/oisy
n2otSj67cIbfRIPGMf4P9iHMEQAySfJK+EiY0aigTVvKWZIFWltF+lesZNOuEEr+VrR6vLOYGvem
Uwbva8Kz/2gaTIECXg0PB6R1StOrh6NnZre9lBlXNMzcJ9sYlnd9Rphxf5ErSqp8LgDgSBo+4CKJ
bF9939bLacAxDoiJ1Z7ontQl7yw/SebWeKLRKmbfznRl+DvuDSXy1cpZiiey0lo7C721Vb/SRheG
qWLHAtWmTEmZbKFPxU6UEGH91nEmdOXzWk12Y27CfG69craf0Nsr0+feyBp747jKQ395aOQry7uO
dyOvX/dQ2SFGKoCyoRI8VP6c584uV/rPyNIsh/s7d/00yGK39Gc4HB3Jr8vj2WRjYyLqXgVoFVua
7yWz8lKVZhnUIhS+0Wv5Y1N6Xj8VZQSQnNwFaqDr8AyBAXeZkEkI5irKD0uafPYaxdt5eryFt7h2
2YS4vLDUnqFDG84qUZygTPUkb1UQQco/DKOpHlUxbGGVr10LRSRiIwBgLqdv3U7SF+EufWyIoPPC
H7z0w84ctAN+VN0hbKXv9Ep5P9fmRvRw47vJo44UBCQ6Ksmr75a1kRAjmrDBYs5JYKbIjTX1UO3M
pYgOw2KIr/fPyY29vLC3cmNMSY4BD48iyJxWfVqMgVnW5LW7+1ZunHvkwImJoCMQRK9PY+8SAKXj
LGUgai/Zt03uzIx2VI09eg3Ohme+sYV0cHFKyC5KdVL5Y/54E6q4rDqjqERQVQaotWn8dzKir0lZ
/l668Nf9hd3YPpw/zStcIXS/dfyMKqgSZiVRVinUZhcxD3RfmN5W7HBtBaIctREJg3M53as8n8E1
psv8iT7IPaeVOrmd4of2UD0KF2K/5MQSAKPApohWVtn2kBaZ6wjsDHqr+bW9aCc7yo39/T27PgxU
RF6BvVK07UqBsI1Dm+FNSxck+qxHu3Di2TwMlp6agb0U7hYZ4Po40PiV1SvOHu2qNaKk65u0b82p
D5wYjpLvNm5bnogZ8uQtw2+z6r1oteYxxq10hrK5TwuMdSKzuO5jKKqT262mMuRcs8u92yTKLl8M
jdp3v/VGXm+nxHZJ7U860RQgVxkO/TOh1pqiBmE3jLs4TJK9KNz2qYOQtSG7dXUOCeaoeJPBmegB
XbHNMw57OVEVD6KmnvZdVNdHiZncePRfIUsXryR/PekMCIlXAcm1pkujhX3GlARmt49l802zcfCB
VkZJu4uzMTIPfWk23+fQ1LtkF6bNOL9UWtXOJyMDvxpt/JrrNdMYIb4h6aFxcTWe0izqUTH6yAy8
HtH/sHPUYHQZ13D/TrySvy7XDOiMw8kZNXH7a+0NZ44rWwW+FQyFlS2HtnOi5m1qLkm5p0eluH5i
x3nn92M6Kc/gQT2TcF5o2UtL0W0h45u0XvuiJk1pq8EyO/UAN6SblW9dr0KXdynamp9KG5DCAXGZ
0XuORQVBJq/B14u6aieSgSrqln3m6LX+l5csztcGtGie+E2fC2cXL1oxP1NARwC5YIrJ18JNIQgP
9iiEL0q7dQ5CiFo71SpIxudeTbXsMAzC7t8WngBZX1dDGiFmbGbDfqljXfxTFW331chbs/WHyIqb
oE5bbfDdWoExLoQGJmDn0Qg8M1Kra/cR5bsSZpIp3JPrzGH+YYnizibMD2f7EGpN2H3pUeZx9mRS
yfimBXngHSHUMCFisZyuOZRlnnr7yRmVhVLONI+nwdTR2AnzWP9ieMuicmukXH/NdMh/RQWk+3uh
IgX7MzTCXH3J3SbND03Yl+E/97//9SmT3DaieQINcGFr9PUktKlNaQMGrdeKvd1p0Y4hNeJ034p8
J9aHDOkiTjIUW1pLq6C96eswxlPYwTzG4jdC5OVL2tgC2R+RvyyxoR2ysk4P941e+SeQP8RRUijc
JJBfa5akXjwrojLpYaJIeBrtSgsKCKq7YS63VA9v7iLhNaETjLaranFsmgMMAS4ROjzDSwm0Df1D
Vf0PC5JtOWAr4HOQFLmML2aRx3WShXbgDZEU2LDzQwFS/1i28/Dx/t7dWpCkDsEGlLKf6/L3lHWt
JkrXDhwmEL6t0ZI8h5YnHnXrLuEL9VRaWBRXjTWytlabvFeqUQmGPNehVijhHqif9ui2gdyDYg3H
RqI7r+pisbvA4hg1J+jcyvlGSzPcJ7XlHSez3hpUfXXkMMUxQMqIyIz+hAwJ/ogA1aHlofQql3dq
DH/pYTGnKORpCTMWkHDYeCCujcEpY2k06in5gU2+NOaKpWCet+IFJXSRYLAV92+0Watd3DErcsPW
1XkAGUEZT1bbKfiR817aauxIsdvE9gJOvwCR3FJJqmpvCwV92wzQJV4j2ORrvSkh3BTwqeEFRTHC
t7XTCsny0H34QLAY3C+YTkkyXPOUE8XDH2uhF4xmp4IIkDpd6dD1e5HVzdYs7xtLwq9SJ+V4A3dY
3ySYSYlKYZslxbXwQRn3yFFnW8/4TSsAHWgYoP561QiOjQxFoCoKg6Eyw2wfVWX0N7XZZWsqwvWZ
49PIdIrKDyduHV7mk12jnJvaQZgmpp/qcFRKs+tOk5qZGxjpG6aI1oFfUX/h3K31T5kNMCJ+aHpB
26TjgTh73mlJaDOho28ePt02m8b8HCBAENTXpqDpIgUVtV4g2s7z1cH0dpG2Cc67KtwRzsF6BsQu
9WPAzF3eodpxexQeyjBwWzcKv6dt5arvhGlEKtBXekp+sgyi2APbz/6JFdlFWxxd2Wq8XG8r8GLY
yThEiexcy9NZc6UYWjp5jHfH3YqkN3dMvvZ2fbrJ1L8+lKTDFOskvZG0bq0+UVplmilk54FWtGp3
iMdMLZgNXRlbz++NNSFNhiFybxii60wrbKyocdQqDKy+aHe5S7WpEAX9QHue9vcfxhum8O3kCTRT
qTGvccwtjt3sTVUJGNqGblit/xhVAJ0FmKzHLcnSI+m9bG7Cbrk8LlmeNUz6qqNT2zNmRPOEc0Bk
2DmOqfJw0ohbgi/Mjcaey0iOS1NDONRlr+nRKTPbH5kLzndqZ+Ug/6uNEsmNIyFrWiSMmIM9snqz
YqUE9p3M0Skym3bXWEu/M70xOtz/SFeZN7+M4AUcIUEn4MjVM5xOCenYqEUnUVVHBSCe78X2P1U3
kLSUj6mfkHHTLAJSL7cPLioH43LzLKPsoHL08SkOe9cHd0sVvp+8jbL36xm+CKGJnfFN9DNoKpKu
rb6RosetpVSNEpiKYRajP3hTkr2bVUSZ3y86I4D9Pm0Gm4L8ktZ+xeyjj2nj9aWftYjnSgBNmQdV
bDP9WO2YTfazz0tHAz4bu+FG8Hh1R3ggiEgIuyUaDm2byx3RxgjlqCgqTgiKfRNlSgZVFj9KxoVt
VPeuThMbj0+l/oDcMbWd1XcOqwH+VybK0+Rl8d6pWvvgdUa1cRGvTpO0AqOedhInl5bn5XKaWVvK
yoL7YYx6M+2Qdqg6fxkQ3/cRDBry88KP3FIRvd5DQiBeWgDxvE0Iwl0a7W2R055IXDImdIJ2tjdS
s0QOfFqOidlFW6IqVzRUGmZ4NVXKmyNsRhn40p43aV5c2osDH6hY3iTFFJ2bUCv+VWcERg8Q7ZIe
3d7BY+RzVcbOyfOSatwZihK3R6OG3LORMV49ljxOpGx4PsJAhDtWAWcRJoxWAGgSzEn4s5uXQC+V
sxVFP6Ipe0ka+5tROy+FsdVlvi4BYRefQRAPE0e2ti/3wW2N0quiyGMfhKb5WlQavpuE7q5vVe1U
9LH3rHlt8pxX+vRB6xX9e2gW1uf7/usqXZY/gvYWWDSAVsAxL39EXA2myawpj0hBJOqRuojbHBhU
ZFinIkc32Xfjqn2fxQVcqPuWr28UpSYKQeiyy/7NWrGCATs1LKTZCzKtFoVvCWem57tYw3+xg7Mk
YUasAl2W9QrtCvnIzoPb3ji/omzpP6hGW2yEkLdWQ0xAyZC4jr7oymfSH020lrMVVMJxXmjEM5g9
T+b943tGkYGrQ5SK11tZIVDNXT0iN1qI2YzDWGbauK+0adzqvF77BDI92NJUJ0kkmPd4uWmTFdFc
mAjyyZqTHRg58ew5fb1P83pLi/zWzsnJNiivUbAhqro0ZXqZ0id5FtKdaZLvNpzLwMoq/fj4zkH2
kXMIEQKl7HpppWybkHlxcRgYQzYfEiNVT72S2huvxLX/Ztv+sLLaNgHepyUhCoPRScp35WJVZxGb
+rFLFP0NfXbncH9Vt26v1H0m7pDU9vUUdgY+eRPVICJsze6f7MX9mdXDtAOtApd+PqcVOJn7Fm98
Lan4IrkLr2WUldOCA4AOhVaEQRTPbeCqTbqPJ2/5cN/KjeMH2wRDNt0F6nirM5HXIXIwqQgDJWyj
AP/nncYiVg+cjq3h5zdN0RCiWCOVtNfCW2M3EjYYfRg4mfVlLicqy07aEPOU+cY7c3PrLHDNErkI
yWd1BE0lo7OBNnjAoNbG73XFOKhmbz1+0JF4kOEhRBr86+o1zxvbnqO0VAIv72t7F9pR+GIakiH0
8CeSqpYEiXhWOaX18kLxxI+lV8bRCQhG8U5Ji/E5VYS3m/u2/Ou+qRu3iiYJ5C+CeQAFa5qIkYuF
De3iU1/q6nMXzu5TqSjtRze3u78sp2m2aoXyml4EwAxbJgZ+XZ8soK8OecM7iSRpFp+YizwJf6wN
N97rTWxClreV5m+i2dA9VqMVl1+MrHMaHyGEtvmnd/qmPNDZVuvUF2FbvIMLYozve0Q/UAKDOWD5
ZVON5a50nC7yF1cMJminPvwZMnurO/DYTtTXkM4T+zbVo9RXs8V2f9m1E0oWtKbGb8NRx8Foou27
IOpy5W8PaQKXh60pq6PWdrF3SLNWhdEfQa6B9zqYqp+No5LtjG7iF4zG2Pa7aIzS7yXi4Uwm9tQk
D1wlB8Z9/8vdOPJgjcHQQLSURCT57/8oUjZAc020hkACj3H1EQnU9AhN5z+8ijI0ByRElkjQvDqK
/eBUIPVmdNmr2DpQXSl29UKp4z+s5Q8rK98Ofco2SF3jU6ilP82+n/aCOsb+vpEb3ohCBnJGwCOo
MJjyKvyxYchNNjHFfY56NoySlC5opxbaIa6WR9VDKEZKGC6tW5w5daKVKUYazWaR5wyUYwbJKbXI
MQaRaoFs3G1s3fWq6IET6ck/qJ6tE8oSlEue2HpySuMoOTjIvxzCyZuOxgKu+dENpG0L8lC2LV41
Li43MIf8bbs5uq2IxRq7qXasgxc51ofONJMND3h9uDFFE1fiWMDvX7H1w7w1aguUbUz30OeFrn2t
97YQ9bf2TnJs4e1TNKH7fbmgukuH0kjgnIZlQscw9fqdPiffEEra4s1fW5K1DKRipaQWrfbVowsz
NUNKUK1OtTNq6Q40CAqecamNw14tPHUro16b4/vI9x26DV19AsDVfaLJnZV27oVB4c4oj7h6rmen
JMojxmSqfbxslIPWoZI0B/+PFJe2CUywlU+3hF6rTkM1DUUI0E1FIp61wcj3bZX0QeNCN23VXN2I
Y9Yv16tRLvPrvgJWW90xhVodSqnoarWzFn9SnKE9zFZjPgkIDG+Icrf0Y+Qi/ny4sPdKJJFFIpOl
rjxhiLjCAhFcoTmYoCEl2t+lrn3N2+b96OYoWmjiWKTjk1lkG0nWjY9J7iOLlBL4dyX3EdZAFaJq
iU6xbuQeUxui4uMMYLs9jIsttlzxjW2VuCeieUbvEIyuYpy6N8NG64zopEXM1Bvdkog+aRkOFWXT
cRy8edpwYOurLvcV4BPnBlzItWq47cSx0pQYjGp38j23YdBnXmyN071t5VWKklIimcTlVXfduiwQ
QY9O5sx4QCaZNXtmOz7K9mAtr7BWlgNjgCLMpRXNIK+zyjg52cx8hr9nls0zY8iil9i2Cttnqon1
+O6hukU8Cg1ZYj9Wn0udGZNamy0Wu654xyzTHi1MbUtE7cYRlC0Pqv8wuinRr3YvT7zJndGoPyl5
Vh3UOLLezoquB3qfbRV9b/gSGpSkkvhKuhtrgqLSALnNMpX3rBb1xzgGrCFwkAcjbsLcnxmKHPRW
bW0wBq4vN18OpQXaojIQXl9ua148vVKX9DS7ajUESTfow7MZWVpyHFEOb8+j3ed/d2HCHLFMa3pn
P3Uwax989RikDf5K1mxA8lANXR2fMVFsrYuL7NRZSfVpjN35U9934uNjzzhW5L7SdHbJAKneXx7S
GiU4K9HM5KTWbf8Mt3bZoYmgv03C0tmIGK5vHaboMSIKKJU61jFqC/O/q3QnOU3l9E9VqfW+ojwU
3F/PLSM4ZKpPkoHBs3e5HtXqUqVhxOgJOZ/yveIoyIfZ5fLzvpVrv0hDETcsPbGkA6+uAAWW2qSK
Cu9HWMl7NY+cr4olxxtGscb4Ej1aNo7kLYMUT2lwM7OE4toqZDAbO5uMcc4IGaz0Rc8j7VzHqXlm
8kZ3LJ25frq/wBvbiHtExk+qN0BxXR2LaAaPGCldfrJE2Rz1sY+f9EQbN7bxphWaH5IMR+Nt3WZJ
1UkzCsarnYQ7iF2SFmnsq2OTfd9YzFUlnFNOxxI4FL5elb2dy1PR65Nh1gbFlGwqy+btYuVDePSU
RAyfBWOefyuUzZTnrq7SpylsdO9Us+7lKV2gLJNtd5FxUDoIJy9jazr1h6Kf9bzxCVnRlUhsu7EP
cRbFXiDNiMOcJmNO4D14fw+c82Gnl2KsfchBbh3obdOYO3VYmOZQZVFdflfDTjf3EYJU9qfQGnn3
oHnUzr5bADY/RYY+NC/aEiNxHfZLHH9E3cvOfkVlKFI/6v+Ps/PajVvZuvUTEWAOtyS71VSyLMty
uCEcWcXMYubTn4/7v1nqNtzwuVjADsAqsbrCrDFHsA2tCqdKM/s709o8gddXCiUG3w1/vcl7Xxs+
oOgxrNjp9BZrnLQb9K+pma3rQZnz2h9EJb0SNhrOUVGB7uf9FBgShbGpjZivwmvjYZ6nje0JGk7L
aKIEbjNjDUWpZnmqG6/zf+VZa03xIgxl3GOFsTlR37pTHc+VJfqHdXRX/aYom0p/L3xSXeI6WPT5
TtR6UN4UnLFePNUNdjaB5lTWS+EGTRC6rG87ohOUiXAeiHUawz4n9OJxt9vS7x3kG5ixBCbpfLgY
1d8x9K/Gd8XU+mY4L3rjREOt2l+LR6Pn1ti0tXqvfB8PG5qIpNdoLdEycZAvKC8rF8VLvBTL5h0G
P5ecuXba1w+dVnnjUdNczTzxjpqrD2tG3yhJVeqWidoKZ47n3Rznw4I7gnkPEbEk6qwvCuMLJn/e
jH4fctf6yCi40OlIGNQPjZ6j+w3z8pTSY8rq+oCFkKxDIqCb8rDiEC9EGCwc1hnseWOcH32HFt+h
xcmFmNEyyIhjUly2AuaJ4+ZPxrBaOoaU7oCZTb+uiLVL+MFDPPdG7z3kKwR5hFpZa8bALcX8VDpN
FvxCOJwF77uuNdr3gTVNZah7k1W44VZpfXUqXM32fvTCHbrD4luD+qk0p7HWMK3EkhtRaxla82Hw
hoAfwG+HeblthtHqb8t8WI17hZynuSm1QGaHtB3zVCQFlav5is7YNH/Oi5V7j26f6RYhb4Y5flxM
8Omj0nLceUS5GPPnFYLkkJT0riV7TR+X/LDbvbQJHv6LiDasgnIzHDLBZgonkTc000zVLL+B0WYz
7qiT+g+NlvrWkV5BLd5rOzJ+rHqIngcBuyCPsmC2eObNq5Efm2WYXlVrqOYwBKNwI9bMpEISezmV
0q3lV5n6pi+ORTda9VeY5iRlt/biaYmplcP7za0xwA/tcvPTOTT9fgrebU1f+8/1iPnfk97NJhrj
oJ51uYVq813AT6Q1FO1yqp1HfaL9e2pcMZuvlVPOa2ySgRCEmFPu/6YBO5TYkLkYbheCRuSxtQdH
Dwdv7f2byZJecAAgTOsPLeWmGfa9Jb+2zThYxOGN/WAdMRsV30EOiAPdjL5IT5uxje1harNl/qw5
g8gPvl7aDuw2NdpDVIlprg7GaPYe/glz0R4F3Kr8nW12miVC2o1ZF2Ni7OahVfrD/H0m2mtJzAoL
wcj2agUOUE+mMmIpZWMc5hQZKaZGRaVepzEwym/+qsslmjYRYMgIW8H7ZVSKFK5wqfxZ3tRyMKLJ
6hPHnOEl+d3qHyyn756snCojqge3y+LGdacgzguR9RHes333Pie6/Q4ccC4OJm5DE1mobi7v01Vt
Mtw0r8ghhgXj8N7f0HmHc1VPGsq2NPu6A7lChq6a1RZxMab971zL05fRUHK53eoxLUeoSv5Ul7En
K2FHgJuTr8KMjvmAt9G6UOOH4ySHqgg5y3L9wZClvSaGXZKj466m1D+qtF1YAGlVTlvs1oWGG3OA
yH2qQ8MudPeJmTW3pAnQwX/AGcOZvy/d6A5xPflQq8OhF90Y4rtXuzcqqFwrqsdhrtGbuZvllSh8
MMONrUb2+X2+pUuL/0Cr9uPbrF1Ea9BziydZKilCr6vL73jATVmB9l0NKpbegBv05rT8bf1UtdhI
9kvnGnddqokx2ezSZRbbXtV6zrJNBz/08I/0b/XNbIzboKialwBy13QrjLWvQxls4rbqFl075cyq
c2yXsXPDOWeYuKgt43Mf2MUYLUQ10Yy2xSjjjTQH96Hg0tUeZcaKWMJOR/f54NvKMW+7bpiym9rL
fe97XqT59kiM9tRzY3Wm6k9LvvotpusTxe771A1S9Q7NlfkcNAXgUb3Zwyd/so0fKbbMxFFzM6UR
IU7zfZ+N1WdqCPHUTqNdhaqlB3fSpO5+RlY4vXZ1vSwRKP1m35Na5Dm3dA8nGcplmX7n3eb8SueF
ktDOx6441aS2cyy1otcBCAIH86DHwrOX9VUZEyolyHWZf/SrLWMXWWJzPabJTcfn0lkteecPhiSC
vOM+rkjDaRf3AcbhVPwscSWwLSxjLVW9GugnKsj8avUa4vpq15xCdtxW3bSQO6tnoQt/CIsh3eyb
ER85c3vq9v/yWjZ5gQOLVrb2KFi3FOvHoFbjFOmY5/yo3dQhEG+CRh/mfT5oD1pnDU9GD0p/q3my
y/ZyyCnCvMvMkcqirvXY2kbnu7YMElOrXObOD5vIwCIixkW0z1rqtGXouPAlH8ZUyN6MHQJlfhtz
brywn7T0tZ5UJQ+rYcr8d8EDbIlq6N7/2m+lEgzohu+EQKBspKBvK0EqCJ0Lca1PJrdi3DqaG9FJ
gjRXWm58pezkX/UWI3o71FkNbVjSWAEA61PF5D0soqy/6v58Dfm/fCLzAseYGeofbzhw0rcfROpu
3i7rVJ0kYpukckYaIsbmPK9+3b1Kd9DjfCns9//6afRed8E+j6xdDHX2/mlHXU1eXtcnZSy5iHtz
TPeST7+mVbuEGjBqoee644mQYM+hhm6Sulk1tjgtlV1+ncpM9bhBL74er5uu/X88hRHUYnCNHx4U
vbPfy0R2bW1rKk4+NiQa28rKXhpq6jVqoV9dY19ffNpOS4Wu7ALT4Bhwzhytt5ay12ib0+JxFGaa
X35nV1rYZFbbh7//WhePR1YH2B26QnxVdnb02yVStFhOgzsNpzHllrQ1vYhkML9i0Y9VsPXPGg18
C9EII6V1wU9Iyj1DodxWqmUOTIYjfT0Sy9bvlirYzzvwYf/+ZReTCHTBsgBeAyvEP/LsXaevfU6a
ggPFoFi9A68T9yWYS3nbrOXw65+HojyEpWcB2+NqerbkAxRH3rgx1BCwIorRl+FYFvKmydtrttV/
+KodM4RijkMNbfmzr9KWZhpFNxgnw07JRzC4zuUuepocec0myz8/o4gPIawEmJ6yGyTjDFcwjMXL
ahoCp3G1DZXAIza/1XrvtaGZZfmrJcz0vcj40EO5NbI6/H1OL97/++g0CeAEQEfB2OHtwqyMbJCW
YPSM1++RJ7jHleReo539aRToykCWjEGGzj4H/2n18QZpHZ6M5kkvaQZg2DnGOq4gV47E800GHgpS
gg83rFHwknMSMUdiu2tc/dNUG37SWN2WlPb4a0SWf7TH+trUna8RRCl7m4XFyGDYt5191ICDmrfU
VXqCBtMcm81fY91S6kYE4ppL3Pn8MRQU1f+1li3Q0HOHcbmM8IVWoFdqAycqYaQmo1LiCtx5OX+7
hQHH/O4YTBW1f/B/fqUAE+RAW1z/tAj3yyCM+75ym5Cn4/vZ3bIrg118EvHn+8nLQcWpyH95O5is
8VtOzc06wSxo53hYFTVoI8v8298X+MWvZNP2RTTL9PGov6g2BN8SpK6RJ2pVmBTmeVNFO+fhRUzC
uXLKX44FFMnZxJaC5gdx6O03Of5YuVVrlwkifOu25+J6xLxCu5shTl+Zvn1f/reyASreqcCct2At
gJFn0HRhrnNRB1qZdMTYGYepkKb7XXYpiMZmpt6TapEFvDOntMjvJ9GUz/rQTtPpX+eWJgdkNlRF
CM7gq7z93m3nl2UGHh1W3wqc7MX4agywY8LcEdfCRi7XC7Fb+D7xY9Jb5KX9diyeaBDNRVYn7UZm
6dK7Tuwt0j3+/YsuXH2YVwo4OMAEQ+wks7NhUv4E16zMKmlmHqokKnMyx2ulT3kE0OK/DAHxWAmQ
BYltzayW9d5H67q9S8s1t0Eesk0/bavvfjRmMeDwUBDXEQ+Iu2ScmmlOMLrq/e411fJZR4qVFUER
B8Ijwrb2Wq87ON2yNqd20YcFd6Sxm1/wa3Sm+2AjF+lgq+Za3sT/Ia9vlxItgb2r/z9ZCSZXb2fW
HEoeIoGfJaVZU/ocefvNep7oTiV3KGrt/OmTY7fj9tJ322J/XlqzNmTI/yKtR9gOhRO7DoLaR1lC
j3lATSuWyEkXfisidzbjqRJ5WZxGYCJwrICEvUOTkwAezjA/6x9TCbEnQgCg9++QO4slaQSN24Ph
5Z2MJrMTaQzAJLSXwWx9klbbtSkOa2pp06HhoZG7YVDq8++RzokdN6VZ8cwuOt85TTMRyFGTWcaM
/cbY5w/bUtbyvmk7DMQaJ6A28ovNElG7wohDLFu02aOXYZB5cMZ0VqEsdWu9c0qkP/iMSzr177ze
86t3oq8s94mN1pGrmKm0iox5zdAD+Lz870RVd9rz6gTSvuVM9Zo7O8+zKtwsa/3G673VD2Ly6uXR
IMnBT+ABQL4KDYWG++RgQKF+F9sCjAEkapMQUXupitKiKKqjQCufxxvPMuOQ1XuMkSh97zd7lK+e
sTkeEz2vuvG4VWsZRAQrpd9FWWKKaQkCgcLV15wynFeXMDE5mrN/06em8Y0roa5Y7LJWJ31zxjZm
v5M53/XloD/Pzeq+aPO0lk9DmTraQaZF8w1Vof5bDmb2vOa6wpAQq16QaW3PunSKZe5xpRnkRwmW
GsSe63bPubctT6rRRoSczqLdD+vgzMeaFFWBBxDlXWhOa9dGXlWjLC+dzBNRZU5lcF+UnvNDr0C4
DzQoSuMTKI293mdtkH7HXDRPY6Ox5RAFRSA2gYmQt/lRMTn9S+22GBoQfqFUpKsq6GLDmGdwXSSZ
crohDybAV10Xevsi9GCt7zCZnck3z9Zqupk7FK53IrWtr7Oyt/K7mwm/OgHLtdrJsVerfJ4CLn5i
ZXRTC/vOC56Uu03WFk2GJoyPiKPNl6pa7fxYYiRVZ2FD2ZB+9dvOz3+BxlYfcyny8UZvitl5t2a0
UmPdbmFt1FvOT7JuuNk/1yrvs6jSHAKsJrkYGy8jvcELRWs12q9mOfgPtaiL8bHJNf1rtcGsOpmi
8fMpwgvTG5+CRXntjzmo81ebZKzs3bTU3YfZXw3jQ40rg6LRX6zAVPmyuYmvuhaBv+7N5asTFKsT
r31gEFQJhvt7oSU9has5ErOY4b6nh4Gu6ct9Y/dVd194k3zB/kiXED9Y+aGVr6n7ssxVMPyWZgqv
ellLXYRqSuvX2Zbt8JgNk+EeXX3U9Ru/K1zntungY99Dva3t93mTqgfLbh2sSV30+g9NKnoZGz3q
TMCkDuzOogOxPbXogosXmgPsxhJk2ghZXsKjUuJJ9uBkfvuO5AAaIw7OGioSVmoEoYFHdnUotQKn
AwL9sE0Dym6SOSOq+GCmILkHT0fVGkm7rqxwsPS8i8HfQfiFJ/0fuuZsxR2gnnCOK8WniIYqMN/j
UlY68SaqocQoxBzIJvD9ATBqznoVWfPOowSy8d8tdkn3w/VWdyJ4cW3RRoxWM0XS7Okt2aPWT6Ez
VGBMbeYqK/YhxRNa5PlFnsxmV/m7BAkbyc51h5Pnp7KMpNDIvRkL6eB15Jm5iBQtk5/mTEpJqDBU
oGUOWpdHTp5tHyS1nThYltLfZQaNwINlyO4RaT+zOxWDSkgw6364PVzbg21J+wn/hKbAdX+rymhd
9O1Htwka9Q7+SolpYZR4EEPgAz1RGITaSqbMwcvb9oB1//YpG7PSvLNWM7VuPPDuX4WmKox2pmZy
OIut1I01sXifFnj+XbRyLRlh2RTDA8+g6svYmqRSCTOfgHDN7r1BK+0neQLb96GexGdzoDcQqUB0
VtR7g8vMGUVZxbPJ9QBI4wGuSt35USiZfckLfw6iYUCqT6aTOc2htqFTjmld++Ju5j7/xeFptSGs
rtkIG3sx6L6h6xxjOentJ2fc/IA4oW1DL1OLT76npVUsFzxpDvno57BfJ+LpsSCraE8Lu3tvd1Xw
bbZUY0aL01Z3Pd3GDRWM6G5lYI5GvJQEI5A+Ym59aATpLA9BrszvWHuRcgFIwHyKQMuMsMiDYA0d
BWgKYReiyc1MdyDlwehZ88FU0g8iSpQNhovpTm1cIqG4S0k0+VHN2wRMJfMpZFZRd63kO/8spV7Z
SeEaYxENbgNbt+GJ8c4pEBgcrBIpZiSl5//0zNb86NmrroUZS5gmnAnWNW5Vr+C0TRMHcCc1+LZB
6jixTOepDwcSxsl15vD+mo6eZwE568WvYJjNL+lMLNOh7Ifx0zQpGrBT6wUfy2z1Pnj1WBLOPG3l
fbqNkAH9bhxVhN0AJZToG7pCGiymL+TAmfzHGQP3eOuJXou7zFgeEFQPZTxSnp60JmBmUHhy//qe
4m/EbaaW8Zg5XBhAWL3BfdYsfsgK0d93ttv+7DPubthBuVlFac3lc+h8bX3PLzd/Gvra0UIjV+0H
kwSmLlQeGG6oVGY95NniLYeg6/M61iFtjWEDd5w4KrSYnxqSF6cwn9Eg70crLV2aLh0Hw5S35QEm
qXhU84Ap7SaUeNbtfBA3vBucxORytxBpe50T9nPqiqNbjfWHslUevuxrSedgMsn3xX9u4KBZcvCy
Z1VV1QHCTFrGpV87HzqPjmJI8WmV0TKvzrPstRmrbMzH/eOm2Y2Ho3BpfdY2dgifPrYy8nu9eS1X
d8B6EWfXn83a+CpClD/R/Eg3RDnGSAf3TvVr9U3jpeOwWYyAfZv6Uj+sXm8xw9qyfrMq3UhD4TZN
eoAjXeg3tDGxC1kWk55eIYUqQvL2uJa71q5GrGvcrYiMrm5v6TKsRajmUuDWM4HgRpg09s+Y5680
t6GrP2BpPhYA207nh+Q06UXcb50vo3b0nP5mG5mzQ7HZuYoCm5DLaNGG9Tf28c5Hhefi54r28VNt
B1NPr2xSQ6gCd2vCuplWbtup6H4B646/dPCzgDO7t17bDnLBra7Xunkjpqm9t/oN+jr6QW7NTdm0
kdzUlfSA27r6QOHVfqyKuv/ipCayN8sop/ck4nb1ETTL+1B2s/HJJ3zAC6cZmDBEWEOZm1er9sGD
bvA8ESCOBbgqsPAwFl2QLSisRTuAn1r3m7S9Pq6cDUv+ZtrqgX7WxiQp1dG8SB03XfZ+aHdbUB+P
76RRBxmBKmXxnOuDjyP7UpnGaWvKuYqnWVs6tgd3X2RNrvnTXDkC41Zt8xc3UOkL9sZBw5lOTRUO
m0lWsI0b4RQavdGZN7xQZk1E7uKs1Sm3/EHejFrNboSbLcdTOznF/GPE7Wd9oAC3tTi3xGS8pOuC
GTJfq9JT1xXjdmSWyupmqTKXH5RsSej9o63SL9A7xPqOwiFvPtmOprRD7S+2isZA5ct9C1+uf4/2
2e1iV594pXWmXdpNSOAph3c4NvngHxrdlFUkVC+yT0ubdzTTuU9+uGmwpa9o7WdaNnWq1YdB12f0
PlOhBkSSXCMP0PrsLs5M5fmv6W5Kd7Rac6gPlT90xe2Yubx5Z2w1tqObFqZ/b9PgG745g99rB90v
zOBIymDv/kBQNzIFhrZCVqrbsSS3Wg1JmiOX+OLURPI9Blmmbcm2rrOZECq6flKsH/XR9jajzcIC
qVP7UCGedR9hhdgvwFCmdmCScleE2ZLWY6QpYukSTMKD/s7tO146OLrXY6Jmoy7uZs0offwy59q/
Vw7JoJE35Y57lAUtXq7rhnIT9UeWR3o+tsuJIsKbASjbto4Nnlbzd9d0NOsVy64V8gQPW//eowD9
2DXoVPYuZ81l2Ri8PnK7qXm0aSRNfybHuMxeRm3PTYo0ni9NVDVN37w6qKiNiAZLxx2XkdI74YU7
jPOhXSat+bZWI5JUEpfa4M7mtWo9knyplTftaoqFrpxda4+YV5HqyFK0TZa88PUsOCyyWcqk5ric
Ho2lovSztG7270gMn4Mt9itI4B9n8u7WuCOLrwzN1GmcO/g0Uh3zKnC2E3IiB09WMKr6Z2VK4rgJ
hx+3MHOm1IiQutjVsYa0nsf+zBP2Q2m3/Yovzeq5j0XRemO8LQPZjTAZtvVX2y0w/cKlXrHFW/ra
FgcYkL5/W09L3h2aTFfPqtca64ZuZMtLxi/6Ur9tBVTER6Bngz90q1Vw1Kw1F3NIzEfQ3rp1EzRX
8KU/QFmcmFDxAVwMWq7nWKCFqA8fnCqRYz0e6ixNIzbuR4DQPvk75PKnkTyEBQBmSMJAz97CD5b0
9RE8skpmoxEP5LZ/2TwJ4KHWT/8+EFZFCGdAu7EBPQPape03hs4RndA+naM01QmMB8+IBLKqKzDS
eUcQEFCHMevAfmRE0KS337QsBVVyXTZJUAfOA3KTICrK/hXL2yXhRLEOkDx+//3rLvEx+OhMI30E
m37FBeuSgqrhoVolmJ548WhlIyfHZP3zj8Vbib4jRS/9Anp0bz+s0DWsQHKvTogkkAS/zEN5K0DK
1tjCmuDKGrycxR3IR923gz9YTpytwcxBa5LVvMZ2LNOPNbfBCUIZY3/Ktj7j2acco8QAKFj/Na5n
T1DC1pR/4P6yJs/AaVvxYcUyNonHeZaHlQKYDofON5fD33+1i8W/dzrZY3ha7TvtQpJu2O6mw5BJ
1nRdQzuFxuGnQR1pALdXhrpA98FNUYztEQTQfy8Ad2eFwOrhSZisS2P+XpbKjaqxcUldMzpOxHb6
127MbhLCkQ3ojh6Olfl2qUy4DBr6uBXJJjrzxWSnvcI5aL/72ph/IKRaXtlzlxsAloC+WyTTVAjQ
hb4dr007ZaXwZZO516zIbT3/Q1vX9T+3ExiFKhbNAq06qve3o7h12mxQacpEwhml0lzJ0A2toRVQ
GDGZv2YrdPlRtN5392U0Sh72BWeTuHRLAH2ulImVboTFimBUX308Vf/VF4OWNNZJcN135wAOxzMk
325BeaGz5Pgl4u6eiZ77zKTlWKnimpTsYh3uDRmCX/EQ3I+r87OxTdNhMAhbS7Sq6eLCDsYXw+j6
eHKl9ZoG/jUS/8UW28cDauLb6EMjUHr7iw3uag9bNuaJqygoym2ea8x2a/1+qGrty9+388XPxd5C
+olSB7cPytqz1ZFZCusLbdyS0ZbzQQ9qLfbsyr5yLv5pFAO9O1cZ7gvGuSGy4A0oDZ0CccIR8Ueb
FutnnGpG70pn/+L4xYQWBQZEAsx4sNw9uy+dpZbm3Dh6ks5oZfIh6JKxROMaVnWxhTmgfhbOMtt+
/esc7vYVXDN0tqBnOGdnb1DwjiNMQSXrEKjjnn4btW0pr5xOl3O4X5PMIKx06DPnc8hvaI0lfDhO
J+zb+wXgq9eKa+SIP4xC+cQEcrLDDTq/wWrJu7Pw6z6xbW2M13HwIggFffz3Gbv8ofarg2HgXAJb
n5+0VdkVQHtdn+hq8aJcYWk6F3dZVtz5kGujUtnXbuaLPbzLjvaWqrGnGrJM3u4pV9qg/wuloJaP
63OluuEmyBZ1bLzUSoaima+UHZfz6NHxQwyxL3vO37N6CpHbYGy6MSV5H2SRR7Z1CJVw/Od55JDg
roKowD1J1fv2q5g8C88Fb0hwr8h+e9Kik4lzS9ZF40Tw84lWSfDeqBv7mkPy/i9+04Hb65v9uKCw
QnJ0brU/9enYTEuJWHFr1t+6NbWHQdTbnb4a1WmlIYrPbpE7rwbPgJu/r53Lmd2HxoOSFY/M6X/9
0P/0/IemyvOtl3OiB5SNZT2uiZmDev59lIszeP/A4H+pr9xldMvezqwohDKHapoTqQxaiviz3Vsd
XbCg367dmH8aCm8a9E1woAiPPFuahk+KBD33OTFbyw71ZVGH1ZdepFL/WrM4+MPPRjXAguSCYYHu
u+Q/c4dxR0Odn0O4Nsr8C1rCrKU95WpLhM8UaTdpt6XvDG90vk1imcpIz4bmin/Z5Uak9Q8jCgIR
0wtN5O2fMCiyCmfslJNZoAk4mhOG2t9KHTzOq5xhfTfTmemu6F//tGT8/ztqUGmj8no7pjVIcxhB
+hPfBvfQR8SOBGx4/7zlIaLg746cGNP1i0JrBdJIx5JRNNjxh6ZR9CTL4cPf1+WF/RtFN6xGXjL7
TWAj8Xv7LR79vRrfiikRnkCYXWs9p1jqrPP2CAplj2FlDcYT9iyrwcGql2m4ui5ed6WXaf3RAOBW
N2mpkCeIpp2HcFiUKA5wpY38mlEHf8n5GUGYPSUMgUN4/J2t602TnQ2tf0pYyPOzMNz+V9lM8sqs
/2FJs0s5DGArUjSdP3yI4itcQUofhk5O7b5jSWduVOhLJWMcs1156uxt/TGb+EIciSPp9ahx/PQa
JPCHFQYbDPQB51CIws5Z5WHk3eINtFJ4y9b+sXD17g7bUnX4+49/eW3uCc+YCfFUp0Y8V6RlpHkS
byKXhHqj6vlhdWlEiyrNIBQdbh4PItW0/IFudLH+cwWHE5rFN1IC8+Y6F+gXKcynNS2WxAvUcAe6
+D7IK/Xv+5TqhkLb3mEVXkVv13Ztmdk853xf2a8Y+wujOnQaJ+/fZ/HyvMVFlsuZI3B/eV0QZha6
4FmzotQbKAZjhDdeHnp4/jsHj+j5f3XKxaAL3jM0oJ0+vpN3336UTZb1UhBDkRj1VOPYVvJOlqtp
36aIA6/5nF3cywyG4JOHLEsEA5GzGSzqlNjbzPKSvPPb3xI8ub4Zh97XTvrEYR8jSdK856ExilcL
0zwrErjkl1FFkkJLI8opvgg0qTxy1kxU77gOvPZpnYr2o2baaoi6qhDPZDkFS7jS6e6QUA1TO9yZ
Q1HUkQTD+TJts/RjsNbqJ32+skrKoCw/WcKh5TSToKDFmGLB/HesdW4ShdWKQ9daL+QLALlNIgZN
nvqo3CXIPm8If37Z21CaP0gCrMpkrNdsem/WPvd9h9B7JPFTk/bzRmpmdzfyyoAqYlK+HsYt7YfI
NsBKw2nxpmt5MhdbkYm2qcf3EO8dbTyr76pxnEUuLSfRBv0jPpw2x+l0oxUtsq+SWFevVVcOuotl
y4icpMCN/Ly7iv7tOnKk42/T0LkJncPVOPZegZF4hmpGRtaWTf9cZsEyp0TERBpmqsW2fDuctGdV
rhA3ktLxMXBoadMPVfrj71vxohhgEKpIgl729y635ttBuBgGMZGZnWjkS0ZjbfSSfpo53NuF6J70
qnCv7P2Lc5oB7X0aeauxF8+9o/BvCFpfTLwQA2Ik7JSGOp7c5pWf6o+joPBG6r0DSvbZTzWLIkCM
FuiJPxXT0wLn6+M6Z9dUKX8aBa8B7KqhNjnAjm8njw6eaCxUo4mwzO6U6/UW0qC/Bn5cLjsk8Vw4
5D3vxfa5/6gZZDPrTTgJWlvzoNFGikqjpuFpW9eut8sPQvvyPwAVIBOa8tmS82i5svlNJ1HL3vhY
kELlGPdeuckuPwg0mPYAD0Genhfoym72mZnD5id2usjyRQ8KYtccI2+Lnxjr2M9/X+GX38Th77Bn
HS4AbpuzpTDB750X1fnJbpb+CbKifC2L9Zrlyh9H4UVtWZbHP+fOk/XY9W2bzn4yGv742k1ivDM0
ubz+/Vv+t+ffVHSAArBJOZJx9CVa8ezQI+JWt1EmBwmtDqRW6JAHeVxxIOgipFqWdetZq/9rWIzi
a6p1U34jMn34Xkv8FY6wGTYD2mWZGse//1l/+EERAuyGmLvFMP+83QdzVWZ+l1ZkABaGcJ8WCCP9
qXKqYvu4wgz59ffR/jDVME/xluJYBCK50MX02dR288JornQi9otzdPG5if8+yp++CRUMUXY0mTA7
2P///zzURjE2epH2QTKTxAvlK9eTBcU3RL5xCP8+1OVNRuAGmBTyA5K8eYa+HWqvF2i386M6dl7d
+BRg4YZfyq1Ueh1qmaP/suTVTfiHWbQBmcCX4GPvAoG3gzZt2ehozdJkhEoXtXpZRfo4XzMvvbxe
iMDaQ98gI2DgcM4TFnCsBsNK00Qg73xspCx+YM+OQfaEH2IH/nPlOvvDVFJO7v7fBq00ZG5vv6qd
l9R2sFJIhmwMQk1Hmq9nbv6igznGgaHMu2ae1LXYwz/NJb6LhF+TYoE28OwH1J1+Eumcp0ldclP7
/qzfBOZ2TfTzx1FQEeMg5cEyP/ecXfFMsO21TxNrK3/gKTMfROf/8xOaTGZyUbhs6GXRhNz/iP8s
+0pXXkFtriXT4pvxZpvasSzd4kqV/IfNRQWFLzyQABIw/2zCRIc6kEtNSxbblJEynepYuRu2JVv9
/Z/31puRzm403cFAIUsZKWgxM/NQ+99lusMWHhu/gkzTk1daplp/+Puwf/xAVjw+o+ARAJ5vp9Gs
SZsVBtNYTjL9Dlhg9NE8qm6L3LlT3/55MCRnpLTsbXc0FWdlyP/j7Lya20bSNfyLugo53IIRlGTJ
lm1p5gZljz3IOTXw688Dn5shyCJLu1s7F+NaN7vR4QtvIArG2o5yvG8Qgrzo+KB5ajHl275VzDu1
oyt7kN4mkQW1Mm77NXNvjvUZZIQd+LFsAiQzavjm0vqojj/vKIVvqiw8pjAF1xWF2MUGq5WG8BGv
BxOoJCBsrV4eP7xsLjNB0Z3wailnnn+jTqSlFU5xeAr0Nlucct1dXjb6Y0nD4uX2UJfXIJ0/7lgS
CJjM7Pvzofo+HgAJzpPfy+hvQwa/3UT/Misl5iZZerg91uXWYyw8HRY9WGVhFZ2PpdW4e4XDOPkw
+HQAGGjGow3vIAnjjtvbQ13uBoZaFLBJq5EDWjc2p9iKndTUqCRm1rhpwDpt47n7qDrmn66VQnUJ
pSsKtGtYSViVRFbTaPi5ULttaUf/dLNrge+S5Z2H+HI+VHUoidr8h2rZhW7ZWALKV8lNkOqYXzDe
S0+p28o7NZbLD8Q7TweO1IQKEiJe5x8otYM4wg9N84MuMvZVi3+sOzuFl6nzPSfZKxPCdw06Lx+I
xqm9/Pl/bnPAHIWdN1L3kRNbZD0cAJIytT8cz8MBXJi8LB3RhL3KITNrGPC0tCwfy1V6sr3zI8qs
pzkxhju36uV0iH1Jg+BCwwoC/3A+HeRuZr20E9tvI/Xfzgzjo5FK404wexlCMMgyDViGhPLrPlUQ
jihtVK3tozxSDJ5eCQgeqTW/kSYLQKzIRCCvAIbtozKAi/Q61qvAR6BWkRWtYpexE2raNMBvZNPW
x8juvyh9FdyZ3eUSgjMiQqfIR00BPuD5EgZOhnJX1RGqVOQMjZSBJ2qlv3MHXRmFhHUR6QW7a1Na
Ox+FmynKKS8FvjGZxXYwy2ITtkDEb18/lCn4e87ToYXUzRUOiJRKorY6SgqEhzqq4sDPOmm7W5EM
tnpsBzX6ibpC9z2spfGrMEpF7PWoW7jfqPbXzuJk5k7Aq0zQtxs7HbTsSYspHH1pskoMX5dmvdgH
SdDrTxod32KX2lkRfCZZdazdqARqtw8RyhEwKxS9fwIrUJl7hx5YBEMsp6imaiUA8rBI2/EBTs44
HZD/6OFWubmb7uYqtI2t0jUm+Nu47NsTWp2Z+mhOZmdlXlJWbbqDHtVPhx7pjvloDWoW7HCoNIxv
hhDj93hschM6EvJanyvEtIxjoYto3NpNAPJVmfQ8k9teDtZ8zGY1M31dUnTZmG3e0Nqaorr9MmEm
rcNKqdt/m1y2zVNZJvQMtaYLv40CleztoARz+NyNOg4HOcS6ZjtzE89AskFHbu26Mb9y7qvwaOlC
o+yPlNMmJaY0doUNUvpZ2lrxudWY8VM4anq6t5CIro+9bczjzo0zidyKlhmuPxiIQCVbdPOzySsL
gWiOmkzor9h5138b4mH6O6k6NHTE3GfmZkhUM/sidZo8GIrqI7wgaVlh62XgzHC1QtpVYuqp8xDx
cgEaseMZc0boLkMN4QYdq/wzRKzIfYqg8+V0I1QhP1G6jOxfUy2U7EdbSRk9qB1KoAcD5yrlXbNn
uC0ddnXiNGmWXXsKEhuU/8bATKL9OMajPNLxrU819dE3sy3b5FTUJoJrkKlEDmbFkM527ka13ycF
3iXbEYEveVCNHix+XtM6OSUmTrMnuwSmuTXRjqk3ZS87cTRiVBu2EQii4pBkBHsnoamSF9DgszyS
ek+/+8nstU+2VCH9CFAtPxrFbBzqA6bVHOeqKbqdXbQhEj5aUg1op+jz5zgILGcD0DeKPxkDBYdH
c27V/kRM3icHK0FBaBuBhEEraMQo1YR+JZEzmCqjQPhtErJCG6xO2weZyzTYTLnRoRtRanO+afpA
hF7f6oncSisxoXSYohu8uW6RrKksfGwX7aA+O7WBGKQXV6neHPUG9NQ2RVa53fGmZBN7pVLqDUF7
Bz5e4B07fLFdyecNwd/JzRQ7jnxwG2vS970yhwaqaf3Y7cZoCIdDGZrwJ7zCbbXhxaUhhDnRGChi
h/B3Zb8HmJ22j+6QOu9RlyivyLC57iYOqqh4DAf0FTwlQ6/U63RYUJt0bthPi6ZcvnGsQQTeHEJE
2AxlpNYbQdYWUAS2ZLKJqYZMGyuDBkCwYsTSg0PuYtRIUea5mETyqqmVeNWQfEleQszE1G/NOOfy
RWW/IC6NCft0supU2l6R1m3+F1zbtt8OQNXE1hgzYLu1FTp9D3vSzKZmI7F7Lr041/C3jvTReTft
YCwPsTRqHdIJHe+fXYS9J7hpKFkNdcPR+JJ1UfZ3b1ZqdRgafcpASivDd2DHSfplssHAPdtwAsZj
S9Gj+YoAEt8/bt3yey2GUN3CC3KBjasjfsQ1LgfPSYdz7t5FUu1Ha05Z8KTiHhntEs6x/DkN6ogx
W8FxfxjQjIW3CvGvfey7qQfCDUa13IDrz4bD4lJq7brWVEePU8ISwsWJ3L+4hoP0AOOsb7xuMYw8
TnZgdMcgst1272Z4y29qG6Pyf+lsVM6mG/tQQ7twRjBSjK6KRB2FwPnR7jD0/RzXFhSvchob7bMl
xnA+9OGgjHs91dq3ObC78TmETFPvYqXKqu3Ap8RyvZ7UZpcP1Sw/xWkYQC1sBO7UKDh1rYKfSC+M
bT+KAtU+symNR57aALpKTltyH5ljKk9YKRjVQybbbvRzBLjEs9tXqeE10Whrj2k/QmNpdVe2vjMH
2vRI0G3q/wSaKb9nUh/0L2Zdu/a3tHJE8RZQ01Re1SzqUz/rlbj1olma8yHXivZTMkPF3lsJRNhv
GL21Zr3p6skUWysYppE3XwZwkdkmaP6hHulAMkJpptoqkIJyGAlOIxZJqz7cFxXKxPu8DtJxI1vR
aZ8wNpnnvTNWVbnpqnBiY81wFA9O1Vv4XWZTa71zY3Xlzxl1WmFvSiUrYBdVQTHs6Yp1X20xGdOm
r5zAPrWCdgHXQzhHPgdc/WzNVqnsetl02tFtMGH+AVcoa/ZRQg1yT1chU3VvTEUYvcQTGrsA2isz
o9FkiHkvTTJt5OZI+hEhC+e/IhM6dOtpUyDSrdlwb8IVKMr62aV/256As+vP8Eqq4qcimzDYwjYi
sY2JI37TviJt6lJnLo8Awmr8xroYNDHUusL8ZcQhzTf0N8pmm3E30zKFuW62rPOsZ795ferhyRWO
cL2pyTGUEHmixhsEOTvx0CYJND53or+yM0uk7zwkSbvAo/9nUhTBlJIQ0xSzvXHLSftamXmD9ltb
QuaaZ8f+FCqtlfiTPSfJbs4MgTh7rrTVTuHtVA6WOxHXJKWCqXbIVxp9aIq6ueH/5GQvApnbae9I
Sppbq45cjOvmqOIkSbU/GMkovjcxxhgv9pSqijfFs/7ehWEXf06EU3MsZ4RZuM2QFmt/1ALdr8hj
jxTD6zwI2311EXeALUT3UN85WUOzAhl59NaQvLTKwwyr8w0zKAP6FD8y4LmPbB3PxlBgJD5NYvH4
KjL5DR08ADjcv/Mj4l+G4k9VEottB0us/RWPcYk5djMUP+BABajPAsP6KSE4/Rzhp8y7OVlAQqPd
a9zHIewf6H5ak+5j5MJ/4S8ay50GiSb5YkZuXDzmYV5rBIdDpZVeNsLE2C7JH94SxVTG3xOZpM33
AvlMaLHagCyDRJcG+vOojy/0GvEDLyY5i9fJ0mBVeBHv2DcTEHr9RZLw19ucHm0CNa6ZPqV21GW7
Pp3a8mkchrB/soUyyCO0ReURRgPubZHdJRnLLJovrdIbdIgTaD+Hsm0De+OALFA2cHMhgxBd8osg
iRefQ8QWy88KNsrWwTGk+Q8S5uy2vo2K6DmISoljm0CG7JFS2DA/EB3PzbEKtFh+ypykKTboZk/2
IVB6tf9po173ks+LTiV2SdZ4KGc1Hl70ocv/dVqnVf3G6NTvYnCN/h83CGptV2DvMr06/KvaG5sk
nN6mXEDtx788PtQEp76KioO5QZXEHIndEu7Kqq96ue/yGZGKVispknh1VzV4/1QOKpknHVFPwBU1
tJYNaOmAx1YPynjXKkL/GjrUF/cSp3agA3NtYHKDKKNje7kwYHD2hpNwZbui7Da6E3bRX3o0Ovqr
E5ld9b3t2Aw+cnK4GZn8e7EN20XTwQPjMuSPVpPlFcKCSU5tks1qfg6N3lY/lWy4+qsTVlq/q4NC
GIeC2x4YhjWZe7JCHUmBFNrLQ5FDSsXDxoiHh9RoUucRqtBQHhc+UfU7s+og27WdIyz2cwZTcrBz
dIwzZDW7A+Q7oJc4P8jMa3tNK/bgh23tWRO1CHZFHAWoBSKvqPSPFRJvSupJJcwRq5BhLP7NnCDt
9nknZ5pDAorkPoEAYSC1G8+cnlBZ1A1pMaGAVXOllRuZyOBTX9XGa1i3MN7MJpbtE763heWHAtff
TaiI/A3FPTZc1rilsg8CKJHeANejPIxV0MvnLArtHG1MKnrouAxGm302bQkvzussuSi+F9AVHt08
bebPk2l1bDchteEtVwpUJRN4jdEmCJPZ9SDapYpXljbGXBFPobX4hoY/qnEMig1xG/DhYHaj7ahz
DXmT2hF28bhZ9yxzlvrseWLpUtAnfSW3JF9e996DIk/MPHBdKpB6eIhdZFRlZ+lPk470BtoHn8s6
QqxC5FOL1KzxUZsbWiVg96mpUExZGE6rQkfYdUNZ6U3gAxnJvdIR8SfYJVjm4Zb+6XYS/af2uJoq
+i00TOgwoxi1FusTTjLatXADv0HJNvGkI7ufITSM1xJCru11WpX+KNNoHr2cN+aLm4aKu5lTEf9z
+4dcWXJqYio1JMtcGm6rOaNpqZQAA4WP1GzpSTut93z0bo+2TbOHLt37bpTj/RC30RbG55fboy9/
+2oVQCdTgkEtDoe6NZkB2eOahzULT5ywud53zWzDtCSkeZvRFUXIJ4eWda9+sR6TdAZM9MLiAaFw
gclXxCgN7t3AhztOxmcH9X52OuOTMSHm0CnqdKcqs9R2zubIeFTWASXhWKiAveDP/1sNJP3ntLOr
ipjOhGpWxj9dxoWaSNlusa0LngjQh78Sq7snxHRR8lxGdlQ6+4vEIBXw85ETLLhaCibUaZIy3aSR
mJ4hryPkjLTbX7c/5EX5bhmKHgVtVBqBNOTOh2rpGY/FSAcQROb0Dg8/3w+NVe9zhFIOUUf6BkAM
/Y/bo15bWr4gjVTK7jQTVpu3IVTqHEmbKVTTt8ylv5RE8kHt+3/0kmQWcqyXWkhg3B71yrJCu6Ei
jp8TYpTrMlvbK5kgsxJ+bXfqrgsq4sDMll6AC8D/MhQ9JOqii5biul08JrB2K3MUvl0Fzg4Vms6b
IFVTTwjvqYdeFPVs0KSUk10FxAbX76p4aAnbyITo0eeuB9SrB7Tf9Vkp7hyGa6NQTKYyDq2NOtBq
n4hSyQuOCV+Mksi2gAS2AYt0r6NwZTcuRpCg0/BFXvxxzncjikaJ1BwcfONCJN86tBm+SFZSPzUG
3rFiHB1KMij4asfbO+PKflxoKjRNHHA8XGrn46pzNQPiC5OTgvkbPNI6OyW9REXFNBDALLpkF0p1
/JJGXX3n/F3uSWrLC64HIxtKzOsOIbgFq5mog5wQtZabJo3kt57ce0PB6B7I6xINwxmnI4RUH/DO
5Wo7n2UgJoTsZFqc9NrFFhUL01T+CGUbxp9Spemounadap4icO7mUaVW/HUi4Wn3tRN0qHRYOioR
bESl+3579a+sgWZzMNlVnEwAMee/y9KXThWi0qdGweyDrtYQei2tSPJcwsb97cEutxgXHWgHOlYL
7uHiuLSjrtBPT0/zqCP80g6N6/VomTxICImIruhKlH+qkjyY7uyxyxOkUemEIEqHFtTeem9HpMtN
g23iqahqsWh2kBcQtXz44mEUl5KlRkMYDuoy/f88WnqaIKHiJNkJaQTxLS3iYKdPc4/jQnDv4rk8
NAuOj0NvsJoLuP98qBbzYAjJFCXNslJOSZEYhwqlGW6IuUbvJ0aOL4OVTQnjw3cRA1MixJCMrhM7
eTVwprUwy/PspCWi36FSNXpVNgUf7TvajIKqG3BSwg78xc9HsQcTqQ4Ehk5IRFi/9BxRS0ef6/fA
6buPgjz/DAVBdCF8EcFq50Mp5C0cXIYK3EYjqKHT4Djpr9sbf1mV83CGixUhUAe+MC40a8idg4JU
0zgznyvNnBdUhLV5C3CBsnCaAsmtnNK8R3m9tuVJBgDHgFvhYl3+/D+bsW1Vq53GLDvlcs7/Gvts
frATJHE+PjFwHEsPkha+u46WaGipdVnE2akaFHuPFQmpzzTxj5bI2xhS5ePjsSdAY1LFAly0PshT
41ROHkf5KY5xMZzn7HtLr9Pr0sF31eTf25O7csgAnCnsdR7FxWv6fAnN3uo7RPPYGs42t2V5KI3s
VYtIcypdC3aDU01U1eo7t8iVDwdoG2UA2k/QAfTVSzG5YVekaCadUpE779XAZciulPfCwMuLf8nZ
4AbBhgHpsY6wa7VN0kXl7KSncGAHavn7qNDTh9ae7xJ6l0dktf2JkYkpnAXD4qxJFPNMWUeZgupU
I5IzezmitZ2nmMjGU+G3cSkZaTN8VZqsfQGD2fwY62qQvhKEODZwcyftFgrI9FqkiIZ58Ri6+nHq
XT17aNJW146OOQu8ZYg6xRYDirzf2XGXjtt+pq1w4h2tFpFwjtg+JYG2HU9BR3k+8BotVt5D33U/
I8ftEsRm+SCbFKzItKOugGhlqtdleCqLLrQ3tAdzLApjNZp2SFGQZ6NkjAQg1fQgPQqQJ+rGhNnr
gPGcCSiQimrKB4jA5Z08+MoOcbkdFBJuVHhRcz3fl4HTGuyRpDiZ9GneUf6Tn7GruedW+iebXn01
+vv03RfEERoVy/H4zw2isvOcrO+KEypUevWAZoPjvmFXQnc2nSm1e4qG6OiJhiBtui6qx+5Ri/Uw
38J3n+JtaQ36bzQpm/HgBE1VU5+dZLSbwyr/KWDSmn6dAOn/qxuUqNv0FGBD//b5vbLFofvD3lle
EQBuq/Obo0EaUHsrTkKk4j1jDw5g2hR1N1nC/LDUBSQ+0irQKfwPd8TVk4WZlTWpZKsnDBj7YyeT
cBfberWnIybuzOvy+3MdoRVM7kbaCIru/MPYLVo+OoU4bojZ0ndo+PY6ckT5GO1vL+Dls0VlieoO
g5GgXsA87MRNVCfmKpqJi7tNlWXYIsS67qUBVk3UPmlg3B7x8pNxvROPE9j8eSpX4WiJRGCTTlZ2
KjlnGxSaSo4djTTswtXN7aEub/cFmg38DOAH2L31KiIOmzeBMeUntc6brTY9FVWxwWyH4uBSTsaK
NF9kQIM71/u1NXUXXpwCyImYdFmB/5yqDLeWECeQ/BTGaeJFg7ONrczYqLXxNnDP33kvr2wVDfg9
UuQ2CST48vPRigVRXMROfiJUiLZ5q0cPRpR9mPZB8dGyliGIsiHorA7ajBiXiv5YdUI8B/8pjWor
8BaUU/mcd77alQktMtkLBB1eHtn3+YT6IUQCWfTVacilfIltNzwGKRYrt/fGlY8E/pG/HTgaHtdr
YJWD7Df0srw6tdW+UwcWrUhGz5C0dXRxZ0NcmRGvvGIvOKcFZrfKGmREqFYis3cKqQbta/AW+2jK
ptfbM7pMvRbqFCkXy0YAtWZjjDrvapBYrNtEhkton9LKUjO4b2aJ05lUxmqT4lc031nJKwca4j/v
IPBBGC1rHFxr132Bbmx1arJG2UtgwZ6ZC3eLqcCHQec8VdCOQLMs2SUI9/OtoSdK2DttUJ6iZJy3
lVl326Qe7gUzVybEuSXgJZmkCLuuvs4RcIu50arT3IFBysPaec0B0B/0PrE+nAXx8Kqg+0jM4QOt
vdYHBHjxHqnqE6LW7Y6Ixt3kdWJsJhVrxdvb48omROWeIgAiOSiHrGtmC4a6T4ayPulIGhog3F3h
7ia97u9Vma4NxOO4yGvhyoEGyvlHkjIeEgTL6xMOkAlSFyM0MSHuZeLXRnFBMfNuwYAHins+SpZN
xuB2aMehBKs8R2LWHHQdgbTdWbbLewJ+ICRL8InLnbTm95RtjnCr1PqTGyShfdTlhNJzrHThuJuE
i7JePNn1vbDmcnIEfbwguD4gZUTadT457Dvprk5lf2pbNzsNxAo0esoyTu+EGZc7fXFmxdCHDBxo
+/roNk7XtLlU+hOC2PWeIn3vwSlrN5DH71WHr02J+NiyXf4LLmL5Kf95FFvN6qmEWz0ghyjZD7om
0VoR97gvVydkLe89ZBEeqtXCwUazgT+GwylTx/xJ2CANUJw1dZwIBNzu2yfq8sIlhzMX6yXcI1Di
Wd1Gg24mbQOY6DRYbZFux3B07b3eCpIH0876+ET5XXMPU5aHLx8fmcwA5j3dQB7JZdP+ZzFnw8KG
pp7FMa31wtoU6M8WB6N0wbFME1inx6bDB26rWXIo9reHvoypljIKG47mAkovaxUH1egix4nTxkd4
ovHsQp+/qZGJkO6shMeZBv1LY+nNBrxfcGe5L3cQLyeyhBwMAxrcmsXS6HVbyzxt/V7UxiGpWl42
Lb6He74876wpN9fypC05+upekVKtOpCdrZ8q8euQ5PjW5tW7E5W/LbMNjrcX83K7wihZQKiLTz21
o9VgamwAZ1IsVIGaGOntOZz2KXkFKh7qPZz/H7LZea63jLXg4qknwtha7Zkw1orAMCIkeuqwtbd1
BCZkiyp0r2xlFRvpAvUEM7BAeuYtRozKIw2IoX9d/P+w/wRCqHaeEUk9wDtTdh0C2kDr9rEYaZAO
ob54Z471AC4rscMft9fpz4W3/vHgBygok6JQy16d6zHUklGtq8pvs2SOwJo2uf5i6Ago7LKscKrY
o9yeRZtRlpl9CmB+Jpus1Yd2G9cyBVadDATeczW1wx4f6jDcpR1Vk8yTYa46D5XS6Eb1OUd5Wnsz
IpAOB9E4yU+TrzN7acTtidMJGfg2ySJV9UA6JeYngBDYOI5Us7PPGkYTwzaE24ukGHi3BOOPMKve
b6/Dtf1CkG/yIRV6bGsXpXYoFMAlRgpTDZiLMmVvRAumZ1fVx2Mge6m/Yd9N1E+RavWIo5kb6yMA
Z39YijfdaAwHDIZHLDHDeXd7Upfn2ka9ALk0xDiZ27qmXreuy9sWFH7JQ/wEOijfZpqdffj2IKRb
WvoI25EvrYnXJCttZTv4LvdSybZojQZHrcrVO7XzKx8ICitde8qXpC9rUbZcAK4yo772azPK3htV
m5MtGu7pwdTKMrsTeF9ZODqSS5dlaUigLnb+CgyzWuiTGtVImTrvC4TSH3jl73ydy/sQxtPyxpBS
0Ntd1+lBkZcmqJPGx0ZpPCJsO8/IdLdd7CthavwKLNHXd2h9l4uIMCWPC1ExkfEF4Q6GJELQFU9M
lCXRV9kYIwKVwu0x8iayHO98sisTXF4VNDuQCiQjXO10faxrYsdFCQ5UyeClplU34AZRUN+HkxEZ
YM8nWtm39/y1KTq0yAF5EBRdkKw1Mbl1hzWNXxVV9QJxY/iSlU79mODfcSdWuNwlkOp4Y+C9UOHm
2jjfJZmRV3h7zJ1vYJStek2eOlDkmmZK97fndDkQLooQqwFWoEZ1ARMSKiZvOd6tcB461ZN6Cvo0
1D/M4Ya/TXBH8YgohLrH6iVw8pACs2l0PnYxP0KzPqi5/DRWHXybXvl4oX6JiwnCqXgQuq4vjRq7
XMWMRAeXrMvee7DVO7DB453E/XIzMApNahryyDhSYzz/Qug7AUlV6t4fC1k8oIdme05oyQWSeC9X
v/KNKJQyJ+JwTvO6S2UrGP9QJxj9sUrFBngGJt8LGP/DO4EuOBc6wAnqEWvwlBQFvQ+D+j56Z9im
4BX6LNR5vhM8XcxlaectlxNSJ8snWi1bApXJHiLA6yWeAJ86ZfGyb0vnzmV0cT1ATOXQABOiTbEQ
TM8/jpHFbqz14+inuk39pFeVHR5jOJiILD6MmNF7t9fu6njoLpBS0AHT1/G1oiDqpaMW42M/5n6h
wj7uylFWvwYtSg9CDWDN3B7wIqBnglinLYS1JUC0V/dfIzIcClx99M16MnZxGB3lHL/LUT2Qgj6r
gfY458a98OL6oJwsja24DH6+qujN10o1W3w7RXl37XlDg7Hx2gpTmCiKC8/u2ucxH++Ekeoyl7Mw
cpkrRQOyB9BDRALnw2KalrRaU0q/CQHvD6qynQewnW2upQ9BJ8QXTFGGr7IoYpCdeWN8sWrD+CUD
89vtNb/IHPkdZI3/X+FfpJ7Pf0eWTDXYbEv6YWFYCOz2df5Z0F4ON12gFgvFqRCfoeWSfdwe+Nru
QtzjDzGfIqG9OjOq7CkPaa70+36YcOKyftaAbxvcJb2uDP++PdjFvcYsXWJHak7cnyRu57Ok5m6N
fYy0Y0QZ/rnHWQJcv7Deg8D89eGRyEUBUMFY5d5Z68eOQYfn4Yzyp8S34YSXDlS2Xs18OWjW7vZQ
l7cOI6GQwtuDUDL1p/NJzcjFZlUKed4F2P5m93b6I21q884NemXp6KJSkuOKXhSEV0sXqRrGHkWi
+NilJi9FldkPeS6CF21o8zvxweVQGpknWFsosvTR1tVOEs9ML1pF+k5ij7skaMat1GAYRXH5YcY0
xds/AjbkEzzg6yyO8rRqS/hDfjnUw6udBcMboV58J6C7PFw8pnwjajPoElJwP/9C1ajEcZ2Gk6/O
9bTRaif5FsaL7Nugi73ax6C4gUDdeYyurSJYTy5SsKwUcldhCXw+Z5JGPvlxCPjRhYn0fWDVPVGG
87eP7kA6gggvLh198E7r4k+YTk2rwoHzY1rgx6wDM4tAuNzeHuXqhByChUVLHQmM1Sqq/R+xHnXy
kX/+OiH/twPVBukVp5A7I12eKBCPqKQCTyPO5mY+/16xltl2NOmTn8pmxnnLDTy9gxV2ez6XNx+f
BnQe7qjE+Beg3xkHWWm5xezT8n4tu8rv6Hx6xVT/W6Fl+L8MxtFdUL9Ma81rbzK1dAKIab7bOxNi
F/ZsfzWAAMN3git6cgn2tDudhKvz4yldYpU/7vPnq7iwKa1iGGdfOlD8NpXVyE2tQHWpXa0FylVM
d+Z4uUEMlWYWkHE+Gvtk9dkQwXemCbSH7wRF46vohO9718V0rHGnOwCuq0OBEQNYhZolxf7zuY0t
/qvOPJn+QuM/kLn8i5Gg3HFDNXcmdbkXmRRqL/bCeViaGOcjteUUBE6NjKNmi3gfF72BdhMV1tt7
8cp8FvjAUiegVYe20fko8VQMam+UDgkurkdD3ogfRg7vCKNL8+32UJfbgkUj+wNv5NA1W2sbpVnf
mnmBul1lmGDR+hzieKbr4U7FNQpnSld8uz3glRVENGLxN0YQjZbzKsJo9NnFpsGw/Fkk9lM4g2Ho
ZmO8s9uvjeJwaXC723++1/kKmg3UQkykbF/vnIJb1i2Kv5U0ze7c6leGoVi6bLpl7eirng8TN05K
NGo4/pTF4U70GYbH9KI/vumWi3YRXaNiBDrifJSkcDscLNPAV2PM69O8dnc9IdydTXdlLtyvi7cO
BXTGWX2YslCjxRPPIfWbol9mPjvPShqmd47q9VHY3Br3Hs/G6gDVSdSonZk6WCBP3ZOdle42RAf7
zue/coCWEAL8CIkzZbbVaxvKpLPhZDq+goAacni1+oQgKeamMr0n7PrnoTvPGSiv8QxSdlAILtey
QlaRVCLMEYZQyYTC9hHxS6+rbSAk4LV7R/2e2ZCic0/BG3dIyi3rskHvAYuOBAHO6TXC3U5M3yfn
qzK1mzx66gT8Dyv/Gom3oE6OtotxXa3Lvxvx6/ZRvDz7BI7LpUkFgfR1/Qr1dpj0OCsEfAuQlHpW
xaex0sKNXhlogQfDPU+Fy2/PeOytP9U0jv8qZCBNFcOUwCAqdUdieVSUWzpT90A9yz49/x6A7CkM
UleggkbJ+Py0YPPSQd+ZkQpsq8EnIqPjEMNr92A6uy9gz9KT3jX1I4Z4xRtZ1nhHLe7KqjIyh5XS
68LOWu1wYK+lhRVAeKK7EPnoa2BUjPXilngt5klK7un8XlLiqFqb7D8YG0vjZi0YrbSxZqMJF55S
J5rkv6qDHfFjWICK3ZgYLfaHdEEsHGdeGrGdYGr+Ms18AbZERubsPrylgIUvdWCyR97+1eTjPoFj
XWbRCTdUZTsYo3ZSEwFrBKVZfBDd7e3hlh2z+tZciXQa6b/TeF5DCRoU8ujcRI0P5z7edWpj+FKO
2oNbJ/URYGhydKx5/H570MsPjJ451DuSFRoglIXPNxgmg3bSWW7n40DacOxjxIghItqx7WOrhZJd
Ws7tvcY1N/HFXMnB9IUjsyDWLoySgmjRRqaL6odt74hNjFj2sGmadmx3f8gIj8NQzt8cVa/tTT4q
dfI+u11v7Sx4gs/dQN0aNSgF79Aiwmgh5T6KgjTnBgLmQvGqgnucxqhUb6Da5ea3eK6C0utDAp5P
qjbojWf18Ib8uu2N9HMzZaV4LwStC3rZ0uwX/+0SVzaMzZvtaMZ9+U8m+9CmGRC1IRld1eflNgpg
1b5OGj7fuKQK6rF21g75ThmdqMdWFiXuvQl76psYO6d5N+MoTXc4Edjuzqp7xTlYclHyQE6g+dVA
3433dQhh8SENhiHhZ9owyZTBtaF7BVLDjVFX36CDYJeI4k3/JU7HvseosGxxzR2STE034Hvm8qDF
naL8JQx1FEe1mucWSVNRDd81g0wx9YIwc5Vd1Qap+paMriM/RTV5xC8snVPkA/Jwkum/ox400aPW
ohTzEM49sqiZmjXjRostZDriIQu/J2kSqYc0n/No42Q18CQqOVaqPERK6dAxlcmUSMZOUXCyd9LJ
Yn1vp7Zd+f1gy+g1VcowjDBKdVI8C7BFbSCTEzx5YO/U8dl1M42j4Mq03sghhkHYUM3VDm5S2faR
aaf9Ru+UuHoJ5i7VFpnRon3r60y4SFFoc3XELyj4XYtuzt+g7Ie/LTRJol2Mgnv4VFWqE1QbvQjg
eo9tBrE/60u0LFoKVUhD9WVbe0Pcm8ouoBmMKXXZ6QaKKK2ifGsJcruvwElC9XWithx/AS3cDb5u
Ti3CSohd4z/el0jARElu97sYbGj9MmTp8PesoyH9xBs2uJsIVaBwmyiZO9PQHdG6wi43aLZ9hhjH
rjWLJD5gtNnLhwltAhPdh2Kq9nxq9piucfcd9blsrG2TSis6pXaSjnuFtbdx+xa5/TetbDf8XUu1
T7bqaLo19JasgQNaKHn5XLdxVG7/j7Pz2HEb2cLwExFgDlsqs4PDOG+IGXuGORbz09+vvLIoQURf
wLsGXCpWOuEPizs2xbmpHZE9q7Gqf8fe3s5eWx1v5kvVTQ3sERHjxN3HiCO/NnEDbx+5mLzbVaGi
fRzM2W2fkxTlkV0+6oP1qrPstAE71BieHT21X9CHwnW6wcRTPEf0PrUjEoKD83GGhhd/TrB/z98l
HiCXPdigpvvWRHPxigI7YiUFH6o7VY4WKUE8pHC9UVWxtS+l27o/MuRG0FQukDh7VVRgEseYxsh8
ylp7RlNFd0Nd9cvUKMaDYfJ6apceY1Hjc9u3cfJptJRZe2eFNSKkGSxAPFhrhPoSxccTadbxIsWK
5jh5OKb7lKWaMJgcRKN2S4JW9kuljM3XhBpVaPihUaQvdaaJ52msBgTCCzx6T07bGZbiu1D9vtHK
D6cKDknuDbmPZBlX3h59pTj6SAIWJXgAJ1nt7c1IccRR4K4qKulYqjBrJcrCowHKTH2dc25nPwyL
PrzM1Ma/gpZ3E2SpPOsLgTYq/wAeR3SH4kG3d/CMFeqcceN6+4l6ZbOfFKS00EIp2pnjmPUTtihe
hSKbM+MSpuF7iyG0a2G23TWjc3Gx6fWeRjWu/zVitvlThvpY9XdDCc+9KAZurN+sOUt/6bGZpN/g
/YTtk9Cm4SeMOBffZISjPH9Ua9XdKW40mPvFimb3NPDoK0EyYWP0qnpTZFzihrX9aA34HZyU1HAK
v9SiJv4aTRaVOTw/22nfoonRIJRjdOZFzXC7B2rnlMWLyoM54wUyWgskli5BEzWuunE31lG97J1+
cs138ZKMP8FQDl+HsRPq61C4mYsUGxKNfpmU8/Df4yf1TgyD+r0sLbNpAQ2twYdNyjaPq8WANZ+q
B/hY015ZzPIFb6D4YqCuekJDysRfaGhfBrNB+sVFou3xj/iNhL6OJqBTWGDquVyoBa0jeVB0bVPF
pnHJugjvyGmJsuJAPAN3ahzwF55ZTvup6QX0n7Egg/pkaI1Tf9EKZX7PZVQ2+zJZeiQ+jKXFEh5H
8Qw37kZ3yjQ+YBedG47PwSz7wHVFj4wESBjxS884q+NUuv0xFGJQDiBpJoy4IW+ZR3aA92VujJZH
3UkBc/lTL7pqV/dItx1bWA16ibIVfbTW1ycTp2/fjgbnZzFq4fLOpDU/vjXEk3qMcBwBfP/2AVyF
eAqieckylElQIjlu7BSe/9bn/Mbuae5qlM96e8rVy+O1uUkdGFQS9IBkkwjTnrmOuSLgdQsqTEkg
Im04LAoezlXFzfV/jAJqDo4edG6qxNejNPVcLotjJIGTx+Oz21LKzCxhbczlJmgFjUG2KHsDQK1I
Fa5HGQfMBk2nMgnkdIsIAA4MVtF6/myliggIWr0Le33L9+j2C8pRJSAQCwGarquUePCoS6DVZV4a
hOAq1IPwWvEhWkwbZYR7s4PhSJmbFiUdEPn3P6CHmUHJCE8W6wIQpB8OvKd98nHA+djY6XU1g68x
8m54GhpD6TaygZvAHCEF1COZInkXx281RatBpYzdiBTMkvzsi/G5bYd/vMz5L47DLd/D+2PJsgwM
LyRA5N//mGZTzlbd03y+tPDWEFEKQ3FKFtXDgcJAAYBK9be37k0mh4Ca5FbQ+l0DrhCFmy1dYXJj
0dU7T/qdIz3YbNyB5p1tIjkV2EZxF0qC2fW8xjZxwqrUvUtlw+w9QPgydb/UAZbtLAuxut2MLmP7
ZKG2me/dSiy86fkMJQ9TLeWpSRI9PovEisx9nMdWAn3Ow5H8YC3NNOxDpy3nJ9NuEiSuUmdwL5b0
QLN3elggqKbkwk2+dBxN+6gjVfkZ8bcR2q8aiWVHtGKIzxqyWt1nL5mi8FTTIu4xlR8icbGqLOmQ
N7SdbF+ALSViJvFDhwYHHKQR28hVd0Cuio7fkytzUGsLpNt8apT6bIVJuhzQzgu/1raSD77Xe1Py
1hoeeC8JFAEsAAAG5NL1d03j2MQaXkU+FNGjZGejDwebH8nNDTjC7foxDrUHWS4EnLpG80STpveN
jrq6Zov04nVW/oTiWrW1Tfi1Vy+lnA1gAMqexEGoxl/PxiAFgICA4BASrdM5j91kZxr91nmWL8nN
KEgMyzouBba1NXDTtjE5P3sRRFL5tUGk92AmYfehMrx4406+/Wwy7pDcVKq5Ekh6PaGJb9ah3hYH
tVHmn3V9aKajk6DCu/F4ymW+nhIUVB31InRQVNBd8nf8cW3M5tjr1aikwUKXBr9EDbLFnrARGrFo
zWX2W7huuGQ5Sm/7eVZ0G7xRuTDX4/+m7EsAIpuDNuH1+IaF23fZUvLDFXDaoZyL3rGTnF2j/+zm
w9Z7eruAuB9TIVGJqqiUrMvjkEJF2ZdI+IRN87em5uOxhCXkLxZo9LfejtIlkpCEtrsUo1q93HaE
RTCdXKL8PKHUVhT/WuX4ZtgS/zOMW4r99CcAsq3eF8euEr1NFIWiXkJaM0wE0M3wZnobo/yuJuOy
YlNIW90Ufeq4jZPPURCVU/4PcIIqmKx8S+PodsNT7KcY5HjoUFMCWY2SgrMgYXeiQM1y6tRlFXqX
WNhbTpp3doDUJ+c6or1ESL0aJprbXmRzEQdKGZsfrMUwLphtTYE7JPr+8Ra4NxRKXFReqQZKYMT1
1k67vF9K4cYB8qLjTqXFfkTINn1Fcqbe2G2/N+71MXIlc96UBxli1G8c0R/HuDUEOo4arNgxrcxh
33tmPfhtWXPl5lZPcRu4cpv/3ZZaqtm+pqHI6E95B3HQimfUfBfLjfPnDtRB/tQsUaId7aWEa17i
AaNfjDEb4o2q9J315udyGlEf55pb5zYAjauuq7U06E1qiGeNurRx7peWtPPxMtwOJKMUAA46MBte
otWK22axtG0W5UHrioococjeW16yZWB1e4/Jz0/HjTSExss6H8gyE9cNtBiCPlejVwQjpV+yGBC2
1WDWomEaNhs39715gSZESgOcLM2S1eE3MVFNsVCFtNsvyHIhwZsckjA1337JeGAvJc6YTQzaffX9
2hTvWSNxYPZTnw+o/l2gFTQbz8DtWaEvAn1FhpQ6wlWr97v1GkerzL4K9Inkete6U4rkV6/3H1Tw
s1s+bfLkXZ8WqarCHUPo6tDe0q9PZuYsc590cIPdajZfa9gIC5XyXilQC2kRXNRAU+f/xGNRTqD7
JkpR3OdoG7x5Y8qEixwBO2kJabr+FY4SCnIGCvaOsCPfWnLlGY1N5dObR+ElAh0AXkpG0fLL/3Ez
TFXSFKFthZcmyrQXSCedj7NAsbF+Mgr/84vKXiOSNBDXeZCAI6y+aOjWahGOMMgRtuibkwevaj5H
hTpkPoqzy3iOXWRR/coK8ep92wSRG5TMV9JxHls6nvKc/DFBVagFnhlVHECw8o7OXBR+gybYRhh7
M0E5CmQCDgIBi7qW5Iko6A1N3MaB5sziWA1Vv2/qj1bzClrdPOZgsTeurfWJYFo8hNLGnheEl1f+
oD+mRbsamQtLTQIdEtTfntGitjJN9qIfumqZt2ggcq9drR+jGZJq4kk0DrJu16O1U8R17LlJMCfj
chgXCn6oX6DdnXvFscdi9RxSr/2SpnG6JY23vsfkRC2JDoPhJTmJq2MQlUojtIwOXT5r45naTU0J
p4rePd4ldz4nJE56vFwudHzX1owN4AvcanluCKe0k2pNPw1MVw51m7gbC3dnPsSxUjyR1QPrsYr8
mljrx3520mDy+uY1q0v1RzQs6fnxfH7/4NWKSUwuehsQYslHVp9t6khT5ipNucMcBRYIr8wY03Go
kYCm90d/BBhKGaOzbyhWtBs6ZZ78TjQULcdoUtDxNppR7HvdLsf9Eo+AbYzUbWJfp5uo7luz9rSn
qo67bh/23QRcAB3gL5Xrlf/1BdaIO9dLzM9LEi7YBrRIUvsL4kNLu4uG1LL/IoONm0ORDZZ+tD2r
7c52YeTN+xKh4K+4Ki7p8fEHWT/AFCF4DLlKCYQhmq0lJGdJOVbRlg0UVEiokIt5L1AX8GdFfU1A
EW2s8u1+4pmHcknhkUCSjPD6wNQxIuEpxdRAlBXBXUo1GimD3CdT36rs3G4ohqLHCrwW3qW7JngS
voRNW3O3DiC0jq2VR6e6Kn89/ny39xu8fkR7gfDzD0W86/m0ZmWHuQL2aS7c5GB6o/g+6m7+XBWV
tgf9Nb5m8bCF9/hN4bzexOxfFXoMPWSY9+vUokNrupkUFAgnkeW27WejEolXPeoUfImTUmDynpmj
571q1AiL9/TFatMHYCOom5SqGsaf0CcZ1C9KqmfL97IalJc2W0rdn9i9yc7RRPvJNIf5uUKXN91J
24XFj0RZCh/pZZ1+hlnyxquVyL5lFeA2EP12O2D7qRTdRh3y9oolmZfFA9Jt0EZroeC6HaGs2W0b
WINTW37sVt3TrMfqBxwk5y+o8PenrkuX8anAIcDYuC5+v0/XX5r+L0xM4Hug6VF+u15fTc/m3EgH
EcwmLdj96JjC/EvKQNsf69Trs899ktfiucnw9/nIp5+ji9Zn5b+gHWLjq92IWd+pSbZYHx/vu9vN
Lfm9JJaULSkBrONmTwyO17miCHrEyQ86ENR3GF5O/z0e5fa0WlidgkwnwNS4M1epWOIMSdnhRBSg
ym+niATlmPJMUZctZ4LOZYuhcnsXgSuiEisjc4m7X31sqry6gQ9GESAYVJcHEwHqamdFOnXSJban
rxZ2Aj8fz/DukCyrzebiVlpHQW6dt5MH8jNo4fLuulG1D41wh2NV1u6hSbMtyuPd8WRjAmETHtW1
jpUNQaKgCcilhClMfUzHOPyiZ2XxoTEynpik7bstQYY7Q0KjR7GNfJoDtK52VK2KW0eW1AGEZnFG
nb3d6UYbnxFRa/cZpfaNA3tn05CXUkknbkDXb10hpX1Zi8aN68Ccs/ao4a70Mmat8yRoX28dT1nO
uz6eJD9UIzgAMrhcqxV1k2NOqt03galDyfbT3pqdYOHF+zwDmeqDVNTu+84cq/eIiicV02Xb7qyu
M4sj4lcgKyxHdDN0dzGWh8db6/Zp4BuQ+iGpSEkLpM/11YHPR5YtPZJlblP0gPGMA0LYzb9LXBQ7
bEZwLexHUW/E2/c+/p+Dynvjj/AXPJhYurAtAxVG61HkhbfXygi8jYrZzeP53R0K29vf+CkKnPLv
fwyFLR15jcr8kGXTjiXvRaCrRb9HNG2r2nnD5wJ9x0OOpylPgRT8WE8LBmIawpgKQjDVie+oCmCR
yAjHV84vH7eFaFf5eu+F/81D5U7P+jJH32voxa0f5nn6VgSk/D0o+cCk4a4ic1s9+5ieeY0WktzX
IER8pRPGYemSt6ogMQoSSLKNTX6Irq9+/YU7fH5iQMJlsIgMeRHLFEFiOs3pzetICKHKz0sAwy14
PYo9mosyKk0VoOygnEG3Llx85RL0Iffu46HuvFqAeD1CSmIWUG6rZVRpyw6xaVdBp6VGwJ2EEFed
W28sEMjPRvkZYSK62+C+Vp+tpaonqF1RphjxX4+V2njtl0zsH88FGCgfZnX5gIBH/Y1MTMp+rV7H
whucsIi6MYCSmi/fE23Olx9GnrTi2SiiMq9QJ+b5/pYL5D9VSHh1Iw7usOjDrpwRAvlLXTRo01DZ
puFgJ3Gr7IjrRH5B3njW/yuy2vgygLZLT27UoCunpxmylEaPufBuSWPjk2rmZC2i0Cb3hWQ+BcNl
T43mHlqr0cW+g0lhn+Ny0tqn1iK3R84tLQV9OMKVd7bSLhUGOamW4DkgmjLkhRdlqsSn2dEx28pn
EFX7yh3M6hjjjrP4aPm2ee67AqOIH2o1zM65t7qiDBIFF5EdnLW4PpnWOHDFhkPXn+iWNcVuHiL7
RxFKA6V60LX441AWToVwPKhf39CEFb1qvE39rsS3K/8YRY3mlP4wJZjjpKo+DUcQZfYAYyg0y3PZ
5I79s6z1uX9Ccm+uL+BmSvNjQYvR8Sdaas7P1EIsL3DwIioOYlaS8Bezba2dIdzQ3i9aaKj7xikH
4LVJ79EoXADIHWtW68WcIxF9cxu7/h6Oi3B2ImuAHrVFGTYnxFLGHzOSdfXe8nrb9KexRZXMSUwF
60xT6ZMPzgx+CyAHKhCtb0DEx+Ns8vSvES52burbSY1Z3B64XKf/EtibVT7dWIBYYsidT32/eBZI
uxaQD8YF6MYmJSx0F+9jGDCxLdBdg/SdFy9LR86OcU5Y4GpWLVNzNEK1UbCoCBPnyzTytvujbYjl
AzjUxuFL0bbZedg7at8bo85mf8CxHExeUurnKRvM+kDh3XW+znrZf8zVnKpyl7ViefHUWOSnjorf
dEBzhZfSd/p2Cj1/arq0u6TYdnfnSasHAJ3YomXeMbPZdH7dpcguGsRy4xGCu/5rNOwl+vL4FN65
UQCTkIFRvieaWptQm2xbrImUmochBZcvlgF8Z1Q1W6YZdx47xsHqBcsSyU5a3Ske+LkSUYomwD8y
dX1AuwAj5z4G+k+NpM42Lpc70wJCRYYMt5FW8zrpsVvsAVA/aIKYG2Gvxk34WceBZ6OXcKO2w01J
VY6yjtRZQpNgdfWbdWij3wtYpbMbD6fRJu6+uwhAfszxs+j+jnRvXt4RyRbLea6xFd1VqYdboD+U
vWtdaiO1spd5dtNm59VKUwQtr2GHX5mjf6V5r4vXbh5n/DZaFHL2NvZbuITi//hvEg05mORGMdJP
Vreo8Tt2vNG9pMti95c2mavGn6yhTn6oSgcSyqHEggptSQfq8nj/rEvafAEpACV3EJ2gG6gJAhb4
OJpzQxBT6xIfTOMnjVw0kiw0hBVcgYylsOF4qDHIadNS7F+Pf8CNNK/8BdQP4BmQ9bh8zOvn1wqh
ukmuQRBNvND7afHqd6FQUul7FKK11MeZp+5mvbaeXVtJl6e+xFlzbwyzrvlVVkyG77hKa5B8R2W6
s5Uu7A+FmQp7R2+6iU992CY/+mZa3hW9O271BO48gsCDEDiRVFxUvFc/P5d82HEg2p+QHcQYdcB9
0rDx3W2fiXatjVhFbsjVk2ubFKqA7VNCosd//bEyMHkaEEv6Uc7S+ha7el+DXF+aGt/s5YmD9P7x
8siU82bA3zqU9MIoWsnp/xHkkh3EVdJn3C/ZrL7oRl/uU010gNvz5gzHWA3mbHF9IJr2xs68cwVA
5oPWAi0CtvFaj0cZbJy1MCBiqtQbczAU+ybs2o2I7O69ZiA/SD2J3b8WxcEjDVVABTlvoyqHnQJS
8bCULRbDajr5jz/lvQnBcKEwD0WRwvzqU0I3iKj/M1TkYhfsG2moncrMHDZW7M6GJBcErEDrGLGk
9dU59WVIn9aqgz4OX8DQld960/3XoJN5MadsSxrwdlI2wR9QENaIFHtdsnDTOqXv7gjy+Ta/5Eax
vEy6mDdW6XZOsstAeZyGOOhJa5VqNZFZTnhydUGJ5e0/EpzsHHAUrV+10AzVnRF6/Y/Hi3V7L8rT
xTGDH0Ppa13XHDSwwXiH9ji5FM106IHqjueyHQrzMGR5FPlK3TvNuXIcrkhLgDvZZUofhp8e/4zb
8y6lWLgW4f9JdJ78mX8cv1bVZzXCUyUYEO29VLmKTZU66jtqcb970sn3OLTnjZN372vLtirPPIVj
ZIGuB408fQijXuuCxhnTOWhSFSTP6KV4C6PSMkbnNCvqLbmj3xHE9U1DNZdJkldSr+Y9uh61oTnY
Z2Y1BryksfLRS3qMR2h/9v37LsX99lPlLfG8d/uSGlXYxGjaLVqvqN3OjfW6xpDR7BeqDEX9I0oK
L/0GxqXMjy2aLtH7se9s90Q6af5Qwy5K/FihKPw5MQf0ey2s56dXJZyTdqM+c+d0ICkDCJZzRjiz
xjqGGLwtA2yVwLUgtNhjvrwvqV7sH2+S2ztalppQLwD4xU5ZCx52Bq3Fcun7oCH1kp5Kc7MLCXwG
XxVG8tUqpvwYubn71McOOt2PB78zRe4YsMYWvQaqlvLvf+zQwR67flJEHyxJq5wwpMx82+mGjQvg
3ig6OoVAsABNIqp+PcqSKLSKkCsM7FwxA2PSiq9gJs2NePD2MZCldIlnsxBmu2EOuxP6fGVs8SHL
dP5i2MP0Qnaonw3cYA9v/2xSRBqMCcZwJOzXE4q5K0ZdmD0a1q2+8yYPI2Uj14//xyiUIGXpU4cX
K3fOH4sjHDrPBRbPAWEooo21gY+sVW1VAu4uDgJ9UO/RE6Vecz2KzubT07geAkC33jHVZnGCYbB8
fzyXe4sjm3QuLxv2M2tthLrV2jTu3CFYilZ86AY94c12qqONSeZGAeV2KMpNeB/QD5TN+zXCIuwr
ByPbkcu/18pLYbrZz1BgCRrTvtt4re8OhfwCDFPZaVzj/SKBubon5j4gLfjl0AL2Y6uhNiCtzh9/
v9tVkq4OVKbljkNcYrVK6LLOXWUmY0CKHB1npcp9T+u3ir63b4dDhRKkA40qUBXrvkykT2EKc2oM
ekA4y76gsYJda16pH5KIpSVPasx0/3hmt48kETUwEtnBRaxoXeBP+sFbspwxXSHs97M9zHgsNJIu
pWcBfL3kqLjV1tG6M1GpoAHwAV02Wey/3vRwd/LWVNIxUI3OQmQWqF4Ol+dD7NrNc1jpW6oGdzYK
6TDfVUJlACCuHmXbmTVhD+4YKL1mQk2BUemFVXRM28F786tF5k1mTMJP+Z4b8XpqmWogP2IWUyBc
vTo7vUAyKR63sIf3PqAEREuVDMqU6yqlZQ4RPZ94Cpqqs3GesTM4cxVCx3OQ6E7/uVhylM4f75Q7
ZwB9QyqZqtQ3QFfjemblQLvXThtgm7gS+WE8zqE/ZbmZbTxX9xYL8A3HGm1UJrdarMmsUlDr3RSE
RtUGWWTrp9IAwc65bDY2/53PSNREmQQ/Aujjay0Ce6bhEWL/F4has87xPGT7WLj1LuFyPA5G2W+M
d2dqEhQmhcEk8WfdwMNiQbXb2dQCFXbFfzPc19ivQqt8IgGwNt7je3PDEobWB4gVSvOr5RKViBp2
hRZMTaUc3BLFrsLMi3cVXsSXBgfsw+PtcXuR0ACgwgUizEZufw32yWM8PpSCtpmeudYrfj/lXiPe
+FZijYuxqWp/zOexevNpk81QOBXkuqgSrjVyqkkoJGncywTd6kFLVcwDYa4cH0/tducjuGIDCIHk
IJscq4aNh7DQkhXI05jN0uLCBWy23dVT0gxvPmKgQaBSMAaAEIqx10ess+HTFC3HujX6nOq2Hb6X
nuobuMHbXUjFEzcEaJaydrduW8PGNRGj7qegdolpyODNfQg8Ewtr861wbN4UA4AMh+y3oPI6hqIm
peEdP01Bl/aeX7hVCdtMy3eOHW+JFt4ukqyualL8XeJz193cvKICPXXqFCyQpP0+VLILXmZbz+W9
b0cFgnQEIJiLweP1CiGBpy1iBrvOdldQtRg1X0mG6WTDG9k4UPeGAi2LxASxBwXq1a4bXSs3nbpZ
AhSp6foSecS9X0fzmJ0G8I+/Hu/xO6PhcAMOmGQLzak1mN3TIQ3zuVRqVZ53CGe72ItxdI+INGzd
FHdWClgVuHCuC/Aha/qJqLNGjNmoBm0beXsdsYgdbvfV2z8fHEDOEO8kmdUafNONw4xi/aICcSyR
dlet6GgW4XIyMuXNaFh6ueQHspJDtnAjjqgbwohgLDuBS5n6n2lKun09JtnHxyt089mkFihXK3h3
Hnye/eutF41mFtetMwTtJNoTdf/lxe1qZwvxcbMRGIbV4RbH8uNWdBqDSDfHIZVSgsSzFImHIojR
QI2z5q2NcPNEcWDxnJVIPnl011FMbxRTO2AqEvSpCD/ZQ9bvu3zRTrOad0chKnvjtbidGkcXZgnN
d3BPODpdf0HUghb6Ylhx0GBWzsas4wXd1/Fx0sTGabo3M/IR0hIA2hbn6nqkuUFoKrPUMUiRoDrQ
0qJNmEzVsdaqGuuAaisj/l0puCoA8QFdgiUJOKcdv56a06tL5FDsDcIujnax4YknpxDEulVYPcMz
L75n/Ww9FYvj+cuM3wid0PG0AJkLUh3lgNkozWdDnbdO4U1UwFeGHwNXW2Otcey6/hBx4vRVbyhT
kGMc4S+mseynqqte47oYd62dIvCZdekGjuWGw0+rTb6giKNyA7j0Zq5HnWqrafol1oMeVTDvYwh/
qviUG1OX/1VVFt3ZyF3M/Aiy2sT4Marm/tB1jSueRmzexUFg/BZCvGsJqr3W1N5542SZO/BW5kI3
u0BJZtQRoP/ZUW7FRXIocuVfW4msPENIZFK7EwaRRbuLRxz6zl2Suc2hRxmofO6hY3lf57Cq0z0x
MBbrpHu58g/WuW3sJw2nba/QNI18eCazMewbqlPhrqJI2r61JMDXAa8BPk+eBG0t0kSNvRgIZ4zA
RZsGs8tZJx9KEAyajBIeyOO763YbMBhIcFj7ZOukLdcLEuaOMDJI9UFJl+Rv5Pia6GPTjma51yPL
KE+taYVYCVvZvGVMK1PJ64NBJsZFhmgAoljUpK9HbqzSi9IZEk3auqZveJk4o48DlK3v2xfRz3Wy
s5paHKrMDt98YTNRcLak1nDRmfr10HiuFsho1EZQKZO5WyJluBR2tSV7eXvVMAqCuXCgwNkz2vUo
er1MuR4mZhBH+ozpXmVn7ScqnrXHaMXAxSOKcdoIIe+sJ8xHQL9Sw0/6NF4PailL6s0jg5IKzv1u
sbvcptmIpPuu1iel2+Wxkkeg9rh/Lo+30u18ub2ROKO09JvBs1rQGjDLYo2mGYDXso19W6UVfka6
W3aHuIyL0DfbqGn3jwe9fTmABMFfRdXsN+dvtZSe2wPMCAcGDT33IiKTYZCGvaSFu2VBcrthZVed
fIZM2wSlv3qkDGtK2oZuRpAmaB3hL/wOX9XP46IL3xziz0JBv6kazDcqMhJgciwJlQgApf7tKtgs
+zkeUwPcy4xp1C6F2bgf+kRsXMy3n5GpwRegL4QMFzHt9baByaxOM6WTYHRcsZtqIzp1ZoSB6OTO
Gyv2O3e/PvjEzmikkd/IoHYNcxemDvqtbt2gUKOi+a+byQ92GZArICv0up0T4OcwPBZRkTj7sI0M
THtj2hEntbEK64Rva1+/2Eaoo0DWU2U5l0ZIpMotLvBoGcca4m9ntWW2RT2Qe2n1w6nsSKVjLg6I
cqulmFIvzoum9AJwXmIKMnW04FZkqPzs8xH5wCecjLR2h04ODDZXgW56EH0ZfX6842WEsvoVlAW5
tqBBgbpbL9XojZ0DpSsMUrXqv0RZrfoqjJRPj0e5hchLZKIkoqMBD1rckqfhjyK75o6hhGiHQcWZ
CH2gYwhtWdgcTrtioBx6roysw2fWkvCPsUSt4r3bG0nmzyC8houCH+1FbzNlqzJ0Z/qSIAsJEzVP
7nD59z9+V1Ug2rKklRIUcwQigZzZq30kv8Y3g3UkBwOuLK0nHBS4064H6uYqiWrEdJ5KnUqaNon+
pDT6ltr5zaUptVjI9iWtDVDAWr49GvGNAVVNYYFW8DuvicW57pLkVXOK7gmNu27LE+XmFmNACPIg
q+gEkU+spkWcqyylQjkSrQPvJe4gS57iQqsr3J+lbHfllNl/ZrvMiP+xuTbumZvVo6UOZJ0Xn/WT
jL7rj9qmiBsoFfgKJN4Iv0u6sv5sedmWd/qdzyrFNmnfMZ60bb0epyqLjO5qTj2vixflmOtmKHwd
/0w8hLXYOFpGPG29D7dwZpOSJUkT16fs5q3rsE7vIdQ1D2owjemE+GOZNtmhHGLvg6tNjua7bh/9
l8O0B6YH5m4PLLLGGsnt0q8x/fi3Gu5xbiXzCxwSQlAa5PLrb5CJOnYKIs3AsAUcBGuIL2Fs1efH
F8XNy8EoUssXpDF38I13A5qx8DBFqQUiRCqwq0tl1yahF0gJ443Nc2fr8hhK1gqoXN6Q1dEPy0UU
dOo11LjUAVPm1DmoioUckzIVO7N0jH2oqfO71o62PFHvTZLUBTYo7A5JlL7+lKk9GpHXtlqgVNbw
Aux3fidZaD9Lexze+t5DiCJZJJyRyhx4YF4PVXSzAOGraUELhvUMfsA563mZbxBA75xDOut0iSg/
w+VdF5WULAeOAEswUNO6PiWt/g/uiMb+8da4s17sOu4ZWX+hQbdar0REqDwrJHuRPegH5LTqJ5Ct
YN+Mzhb+nOnOX/k454cyEtPp/xiaEJh4CRdgmj7XX7G3Q6QMjUiXAK/8fV2I4qedFdrnpbeHr6ox
oPOseyHIYXtL8/bOzYPrsBQQA3kluebXI4et1SVjuGgBdo3DS5SI+Dh0XfIdC1IUXZbmrVoBnHLS
eJAWVMGhKq4Z7YDANG1M6CaUiaN9KJSm36tLk6K3MIAVfPxV7+0aWQVnx9CRvFE6b7pIpfS6sKD5
BGKuyOJjFRP9PB7lt0r/VYTDlKTaIIAFClDqmoIiEEgGymzqgR1WT1OOR2StXIxYeVbV6HOhWAd1
cP5tDPM9Ttx/ay3GwRpYJsuA3lrqzi62t/CJ9+YNDow6Ip1KsqrVmym0SXXLMtXp2HTlzu7C7AmR
Tv3tNynPoiyMkIlT5ltVZJQ6jfulbgwskYviL9zKsiBKE+uwtMsWvOXeJpVUPFDz0qRqjRBWMbBo
UoehVFj8/1ChGgIjXuzPYRymlyxEPPnxkt4ZjzsG9AnPMYCataBFHiqqubiZGYiiL95RoM/2Xo0r
Fd5iIb7FjfP2S1QWtyhroQkC/Xx1X2tpq0W1MukBek0Lmi+Gvk9UM904DndeBe5oiVKiYUjuu1qw
1u6XBM4DhRpHET7yyynGq4XtRxDIN87EnR2Ixz04dZV/8rxf3yq1boTQzGwjiEXZfBydKDrX7lht
3Jo3Op9cJjQ1QHRJ2zdp1H49zDg0o5lHqhFES+ed6EeEkCfL8N1czFI50my61k+EEeOLA38jG/rw
MOr5Fp/o3m4BeyVx+TRXsPK9/hVLS80U+UgDVD7FIyqlIgwUWBzAfEYPPRITRcbH+/Pe5/UohHLn
IMEDYuN6xGk2Wq3KQgNUYDjvrdTVd2XdLcfHo8jgdnWvUWuSDDOZu1HEvx5lcNoag9rIDCxr/GXX
yqdmtl7oSXzguf/LTeYPj4f7nY+uxvuN4pCWEQTCa01Jpyh0Y45qCyxCXtonb8Kn8EL+tIz7jmJG
vM+XVJ18B4fdC5lbpJ5GhI3pKixtXf7E57uwL4rbtx9w5LbMvwDcJe4+RLpa2aGqaLgnzOGddx2c
JxnFJpN2FKWd60GnqLn+Y8iRAPIJlvvkRcxJ5p0TFP4/WfYy17s6zomcBHov3SVcdDU7zbGwoAco
g1uc4f0PSAEuZTJ8MxoU0Hmo0Q7mng8XVMqRyfxWjznq+JOudu7eaBUT2CSMJtiwY2q5e70lNfBT
pUZw3HRi3faLyQm/sPLdT63Ip2ifNYUUfQ1TxdwR2CotArvUrY45iJscefKs+Mt1Qv3XTA163A26
iXD8pNchqYMaKt/sGnrqO0utI/2ligsceiKnLnd9Y7ZfYjTZEeKO1d71syQy8nNDnvK9xkdR+x9n
59Ekt9GE6V+ECHhzRbuZBofk0IikLgiR1AfvPX79PjUbsUugEY1o8SAdqFB1FaqysjJf45ptpofu
RJyE/6RIyW+8Q/vkMkSj+qv34YwdYAzVDoFr0MNDljnJ36ibw/Ks1CyTj7akd9bjmx/JNGpMYBK4
2Nd1LXq2ktNms3Zte5CleWkB/BnM+fEIRrwQdHP0P2+TwSKnuu8MbP5AUg1XnqBFS/q0pxOzcZBN
bmoyL97sPExWIbkHPmHNQImuddOFR60f0Wn3+/A/rBi4Qx5VZJdCRGV5kAduFseWfOZiyP2XWU6G
71mfBKf75/eN5bQ+v4I9ghAhn+UmXoyUF+uQ6sO1y3WrO0yiOfaChqZK4RohE/WY1yrAmMYMSWXn
Dim6Y6xNxe8MqrZ2VGLE+79apdr9lqnRxHu/TkTh9a8DbwdohjRNBqSzXIRwKoBU+eBWzTAwv+VG
rXyaYsmyUBsxtKe4jRvZFUJFP6d6SM705KYrrYa9h/7WB7fIRVkmyA43FOLWzMhljMK4qnWmvId8
H/6N1sCeq/zGTU9vUmcUIct4g+KebV2iZEICSNj5NcV+cOk5+wjs93sKlBvzQUCFihPcEIGKW90R
kA4AmFS+eg1HbJMjI7cPmdBQv7+1tkZBRZknOCoqPGhXo/SGkeQEXPUadQo4wgzu21AQru6PsnHf
AWv9f6PcgvuGdtRqPEYybH4QlM/MzzDMsGIfotlTqqb8kvbF3qNzc2o61CvyJVzJ1+D0Lkiwb8AR
9BoVdudK2C08Vbll7CzgxoYACApUTGQMFD1WcSaQwlZXi1G7xr6hHofA+S7Lk3aMClxs7y+iOEar
Y4YgNQUBvNoQVl9viBkyookRuQZbHDCmVKXmdGonO2nOqHcmH8xK+pyHc+3Fta9/uz/0xlIyNLNj
xwsNytUu0WwesyldwGvNA/qUEsJPYRfuFSRvqXKiOMDkEOogA6MmuQwklYSrRuGk+jUN6o++ofwP
OXsJmlx3tiXjpxNFx1j6ZlXSe4Lh55l2KEo26qsNWsQlyTrSgMVboBs+Rc302tbmjIPI3vnfWgku
SNAQKBUIVt/yJ2q0Qix1YiVoZ1VeMM32OYgraS+kivR6/a2pHYoyE4JZzGI5DDkj7Sen068+dHrA
AnpR9U9jP+sfoqFsk7MEnKV7l5lDnr6oc0LtVME1Qzvr9BoVkqHE2nu4bU2c5xNECGHWTG1z+YvA
1scOCrHaFaMJ61ChcnGSY3tPDGhzFI16AlVEjQ7Lat4jlaiW+enXyhjbc6H2+jnqq/o/bGcK+YAh
8d3k3SvC1R+dg2gephDVCJ3ybNqfKtnML6Y07XlH3kYGyBwCYQ9Uh/msn7o8oeghFaV+1Ts5OPc2
vFonUtozBj6PL5sYCmgJpVBaFWtG02Sncao1BTewHBiQ6uto+G6Fu1yYrRmBzgGrRXVbkDSX69b3
aRdJGrEOOcwYlY6YikyQGA75q1/svFm2xhLCl5SyyCyo/SzHgmQK/txkvwWVFbwbK6054JsiXae6
cHZO2+3tRJ5I/oZDFHh34s9yqK5r1WiUDONaDBMq44FefMj1Nr8AULJ/oh87uFXfyjt78K3ysDzi
jAoNAzUkagZ0kpejRlmbK1YjG6SOvMw+YP2V/RtHTl6axyIsc+woeDiEvM/U8lVFpGE++WndfB+A
CfeIu6t97cpV5rz6qEPEoLyHAUUALItgKfaC0cwjqivPRll0H30nLP6Ja6QjDp2up/MhgSU0u1rm
BK91UUSvRmgoXymi1rWrNrH/pez8OXNV/Hiky/2b5LabKPoixHf4flxktH1X00aaIjIax7zC+/Zd
+rjaU03cx9+FiKK3Cg+y2PzU9LH2lPpF4pYJzmHuGEXZOwe5qOP9n3Mbb/gVZAjicgM2vCblSdFY
mV0+mtcsroNjEfOkwt3V3nklbG0wckYoBzTO8QYTe/2PeKN24WwktWpe9Ugaf+B71hySIsqe/CaK
rjPUYrfvS2eH4bkxNbprNIYtbA8pNqzu7F5RO83oIuSSmuCHkmnxa93n5vf767dxZROsIRaDdxRJ
6prfYzS9bs9N71/zIDDqH7IlqdDsnUCqsNWy5MSbxx4BuyCIbPXCla0H1zrFsczNEMRomkOFY3vk
OgE95i8+rhMf7aJSk2cr9tMBUr5pxNcomvPgGnd5arnIL2bazpbciDRcAVRF4KFy5axRCPjQ5fwJ
LCQLh+KI9By2kC0cJUyu9gDQG0OxXJTtRMeVlvoqwZnnfE44hRbZdmqeK9/BUTIrpEtSdq17/8ts
fH5w6kwK4D1xai2cUfVpL9nyxKxAfaE+U9PcLay9lG1rFCpKoj7HfEgLlju7lXtHDXDEuUqzARJG
U9B1UWd/J0BvjELlituSBxG9qrdi5Z/nJ2vSsg0FfopG1bk1o/ECbmuPFbc1Cl0T5GUNOkU0Mpdz
mUoHs6cI1BIGP8YZ2bjuqSzG6Hz/u9xm8QJuyU3NZ+EaXZt+T3pCcZeDS5k9o5AqJ1/1cHqytBky
WRgdI9880af+3/1BRVBd3TUgo+jTgCPEBmUNiS8ts3VSJzGuFpGd4ymFr7jVKd9thM/RlQj5bPcH
3FhL8gOwPfB2oEmsKZN9n4FPinvpqjsFHta6Fh+jxsx2Tu7tKEjWCvQA1HkwE2tlKwglILq72bpq
SJScMbDJoM5SOHt0LsLhmeoGWQgN0vUXq43GakmunWtA8fTVL0b1HEGaeHwUmvQkToJxBz1tdS/2
dT+qk0+9zxL1yQ784z9mQnP04bnAk+XLCOtmQdte7vEoRtOsAYFyBQ4QvI6dNZ5TXAy//odRhOg+
oEoxo1VUGGpjQu8p9q9t05VPs22EbshD9eHWDj0KIhuFYx5kpPKruUQZFrFW6F9n6JruOINbHoJ8
3vkut0cHjAGET0AksNDgrSxHwbqndarOciBaRnp0lYda+1gGgfYyga5RzjrmKp8fXj1QDeKBT5WJ
d/DqkkAyY9YqKrFXcGv2sy8n/dGstL1dfXsVkYjRGoNJAEpUXqOn7LLv+ijN/Gs4FxIp4xSf+wnL
3UGN/R20xsYxJcviCQSDWrAGV10c5lkVtp74V9+Oit+0G6P3ZVHZO3jXzVFoEkNTY2fzuFt+KMd3
inmwMDNU5ao9FkpYPcnIFX25/3E2l41amahb0+Jed/piO4xCu2QUuyn9k6wG4dmI5vQFf8i97vfW
UAAIQN+Jo0RYWE4oVJ0MT8DW55NUzUFRe/uQ+5bmpm26B1XYWjvCAg/HtyLgurRktM3QljLNtdwp
pvc2hkznWY32tFQ2J0Q6yokVUIV1Ny+plDYcJHLF0LfKp6BwuHtCswAymXfP9z/T1oSIDQAUSLXQ
tV1thh4HLkiyk39NEOcDwB4ZZyvtH7WA4Ltoou9Le0GUTtcVRjnIo9aONHqS4Zz8leTjV9DN6k6K
vRWAkK8Stw/LxmtluQ16Sc+iFCOua1Vq0oU+XfJeKUKMvHo5+2zJc/70+NJReOEGY3/TLxRL+0ey
FSI6WDaA866tGRefeyvUXggT2U5Y3fpA8HtAlsIxF8DS5SgmWF58fflAlDPG06wFwBD12fl0fy5b
O86iN0OzHLVIAFvLUWYzoy/ZDD4W30p0DORUegl0RDCrIhvO94fanBAyKKJp/NawXg6l1wVKuA5D
AQxX/ymKevIicE1767Y5oz+GWQWFWnaUOGtngkLRqi9yZHyQCie8lFK3Z2+0te84QKIRSF7CHl9O
KFB8ZI8a1b9iY/m116z4Ekjj4NZF354QY03d++u3NTEkQzlENAVRwVhtiGnCy9jIdG5z/JK/NF1S
fSvg+KRHPxr35JbEIi3TYQ4ulx+YARCaIByWU2sRXINm1gfebBn1aaKi+asxOv9nFo+5LmbIw3Ts
LWQ4789xY48gjAWhkpAOHGWN6OuHGfpR36NcidrgKSd4fWxHS/v18ChU0YlNIGuhXK8Rr4bUZqkC
IvoahnPpQql3TlFbqI/PRRTLIPQKfWBqj8s1HKrapzLDXBR0qkQwGl6CSo4eTx0An2C+SabHd1q/
Yq0xKO2moj7jz3F/QAhVPpm11T5+dnHXAqFIjEA/YS3+aExllRTUBq4oIY6eHWKH4aNsuqO6svH1
aeZRoCWVpN64BmFEcxxErVJZ12zWe7cYbP/UGruo7ttzhNgb7wgOLAuGkeHyuzjIPZrYWJmg9ef+
mOWF80J/1j6lYfuo1ys5EFcETW8hDs07bLUFcHhJU0kuTdjPo3aUGyQ7uP2LnWXbmhBMWSIrihbc
gqt0uClVI3U0Rslk0CUhaigHp59kpDRmfWdP38YFpiKSOg7Om+Dhcu2kURpUNWRPT539rUukax9W
vwOre8kmTlI2NTslus2pCfEzOpTUada7W2oxIplHphbmsnoY7aH/bFeq8S7VWut4PyjsDSU25x+3
Opbw6Jtipn4FgDd9GdVhOEWZnV+aNIx2ZnV7cbC5sV+BMgHg7gbZr1TVnGWJZaLyb7waVv0b3env
QWM3LmCi3/endXumxFggPAQLmkteW04rM7H5rkXtLpKcygVRVJ+6Zt6L2xuLJ2rWZBGgcUheV1uw
60ZHcvTRuhaQ4OcDesHGoR/GQj1SxbR3UtetwYjJZAnCARhez3JKCArbMdat1jUIxtSVADe5aTr/
6lOO18OLB4yVciQrSHxVxS/5Y0+gp+zUQ6ja14mS9EFOrf5c07veOVQbnwiUsFg5ClC80ldRoq6w
LqrC2b6C2ncOE1puR6ku/n14KjSkuIyE4AOP2tU+4LIfolSlFqDUreS2RZs9pYW653zwxglfJg68
+oQiOF0b4Rq2KjkMqllIQ5aST1Kwq6/5gLl7DYT9y1DElulW6oQSjmN18Xsp4WQdkzkdw0OJgD40
Ya0yVQ5dxn+ipFE+fNeHuVQPteXPjWsOrWpd2YHlq+J08/xPQNz1f6WI3UmtK0eaVPjuEAdh9D0s
aqU5gCxHbur+KoqtdW96qxwMSSQh5GXzhCYXz65j3xSnSBv752Ey59ck879CsBspy0fJh6aJ0p/3
h9/Y+VCSKCSLyiiY5FWMwrnP73Sjka6GA32vrsr4HCLI7QWp+evxkUTjDZwb5D3evMud39u+NoXi
4Sbro320e1k6UbW2qIxC674/1Mb2JxGjsYjUADCUdZ7k23Gry1EuXaUgC04+5mEX1uBhmVfKESDk
0TEQ6we2bjkhv1Znqcwj6aqV9XS2uxKeWhX80Ft5T4xxaz7cVVRbTTrbZLLLkXoty9JsMiXsFTP7
2KOhYYAYgny/s25bm4EPI9RQIR5S4F2OQ0cmLNsiDDzLKorjnDX5X5YdFE/zbA2X+59og67FlqMn
yWOXhJnS/3IsrZJmarI1YjEoIhJ7P9Va8XUq1fSAZTaa7lYou2aef5Ly9oKi5lesD/dqI9u/gXnS
iOIA8Ixc/gYyjqpWwLZctdRs/mf4bfWjm+T5aKMMe05903EVv/EvSVZbx8FW61e7a5VDTATfef+/
9TxXUYBmpeCsUGwQ1+ryl1itEctI2VfejPBHetDRBHC+Qt+Mw/M0yrH+j5yO/s9Sn6T5uW0CtEFK
MpwycJU4l/wjSSHCVXaaqKh0Tn0qfWmiSUJWNoSBc5yhjihXwJnSV2gxTvshhYAQfR7MTuqOZqtD
EU8quagOaZtZjeFak1V1AIBr+VoCN1DfQ7Enlsp+VJ+wK3XS74Nejl/jWqvjQ2tjpOAq7ehXR82P
msQzecZqZ2mU3xpTpjU/y109Sl9gu1IHcCupqud3RmuH2ZcoK/P+YznMwWvet4FxVfCHDA9Tljtf
wjgdlYOvBonjafhulX+l0yTnB6BM0uCmWuiUmdvw6Ey+GrCZ8ktPzlAcebiE+KX4Sdke/CJ0wKEq
49CdC7vNpRdtsNL0YpeNmVwny2hHdzQyRXENSeVVoNtdZSH5kGuTO9A7sZ4gU7SB7VIDrH/HspI5
Z1qHrUNapYw+v25Uxjg/FHZGtzSV82b6aE1pUr2qdZHnf0ljPWoIOrTW9CvR4yA9pYpaKx9GiE+W
G4OkL5XjFFt+fgLiERauHUTWeGmMLNDTo1kGhu6hv5WlL3bkROUxUGeDh+xspsqeFv9GiLGpSoPI
EGkkQWa5AYM8w3TCV/zrxObwMJ4JgCoE3U7287aPV/scrCn0LCp4CG6utR8gtkpp2JQS+EBV8dRU
b7/GoTIcIl9AvEFL9M/IVCqv0TQ7H+ZS7r5gBpl8vB97tuZqQ86k0C8wIGu32nLUKkwDHR8DWds4
KJTFT7FaDTvBdGsUXutgkRHDFyrTyxXVlcpUZoeb1YxD+3OQ+SFt2qrYachshGwBQaIeALyDErm6
HEVTc0SU1STwMt+HWOAU6mfR3X4JlUDe4y1tzAjUBj0Ses4WcLFVuMzbOptnX5KuvkyIPqh+/wWf
hnrPzvAtB15tEgDXyHbwngYispaoiq02mTCfZZP08wu6NAfJDGI3zsN3RMfnZnSeYtk+8uJ5Nw7R
+0kLnhsbQ8mmCz6kZnqsgbG0ynRB0PecZ9nfbVqdMR07JRkkiEAqDpM8Ho1mKtxI03eutY3XLHBN
wXoC1MAKrW5qZGqTEUHtwAOu+b0j5LtUkaWj1tQvmca/C/NxViAHVjTqqeJRO17jNzOYXWYw14Gn
GWHr6pkyPZNp9TsFga2rkgHERW2Ih/O68edUkTn6Yx54so1bjZ/FlzBNIY+BFTTM96bfD9jK2D/r
JsfZ0Pw4dNbOFbm1+VhTLkjKEqCzVyubloGWReEUeHBMlN+RknSKW9VAuR6ODWBgRRODciiYu9Wp
pT6O1drMBwzRqDliTa7gBxHsaXluToZjxMMGXaqbVsnUS4MyF37gpYMeUJcqoJ24Kn63x/uzud2O
VHD4g6isoP6toVYFgvJmL+uRJ1e9mZ6ov+QYoc4JSoCB2lnxx3Rwwk9ajrjJzjrexiXUTCD/o7FP
ZYz6zjIuAShNIcYXiaca2jMpQnJB4tMid92Tf7utfAgWtYAQAc+9refgFNDKNsAuL+L27w+lrNSZ
q1dW9NFSxglrzh6a0c4p3xqTXcJBB1dHurzaJLMvN8ZcBblX8hlfp1Spo0Ont8hWVWlnfBAvzdf7
H/J2w/AF38S70Gyh+LcKvVZsa8CLc+QwdKX74ZuV/Jwoebqn53z71SgX8J6nFc4pQx9q+dXI7ZS2
j8wcQbTBwXq5N3k2O+OlkMvHCyEwHeEYC4scjto6987jRFOmkqEwyfGL50mJ/PEytEm2cwQ2pgTk
AmVeCpmy6HwtpxTndQJoQeXSCibJ1YwyOhVK2oE5U/dgC7cfiTYUGCYw+5QW0bFdDgW7QlJmJMW9
Ho7cT6ouzsUGkbEnhyB+8eJ6pGwEqovIAYSVJvXqaJXo44JVnQZPkWasAS1kw7SXKlSHxM2NoPgB
cS+MX+Yqy/pLN9Q+RkBlXu95K9xMVuA3yZ0o/QjfmLXtXGxg/zbDTPBSrKwVuHKtguQbzPyH8XsC
XM0QnHA8fbiAlqtq4aZQBlysnpyUw7Eb4+lz082VF86q9O3+Kbs51yCShZUebSLECUFpLIfSsYpX
u1TrPT0zg2916vSBCw4JC+rO6KgdoYj/sIGLAEGDaoDHhdrNTU6FpULR5pXae7Ual+8xtc3dRC7H
RwUnMDoxCcaoY9I35yMsJ+bbmJmZtd57PV3E8klO5+xThFrYnu7wxgJaYHqJT/TNBd1wOU6FIYwi
z9rg6VpDD0TqW/0S1mkXuHFrtxPyZ3uUQ/FJloeB5zsFMp4UrL68Ni8ayqyU6k6MWDndv6nS5E99
r4yX1AiQ6tKU8EfOO+4QqVMfne7vlpvIwqKCtlMsOqjc4Wu8XWUVuANzZ3sGnhxPulpHf9UYJ12M
utojI24PReQnJhPH1s8mebZacwr7wet8E0/6Ui607DSnqfxOiea9Qt3GyUbvHugVqQnwuDUGJogC
jnbVDF5SmNo/at7qXkfCf3x89SCD4DsqUF6AHpZbhRKLSRlDwmI6U2N8+EI15z2tD1b5rpAQD/r+
+HCoDlLsgTHmoBiwHC5VxzIcdZ/CZiC4xFZbnUt/+D7M7Z6y4tYZQO6bkrUgqRprnTIYx0inxcno
yfM4/wQNVv7TB5MyPKHlm0ZntYxzZWcnbg4JiFHIjIONWeu101rvh9xIRy+gTP+UanJturkTG3+3
5ZSlGIgFpOf/YT3fnNKFypG1bnmmSiTHphWPnpn32U9TmaYztRi0wIag2bsBbi88SpEATnlMU2ul
pbH8doxiVaRUo9eqXXyIJWK0K9V5+NTx3n0dc6t/n7Z5fbBjrbgUZbnXqt6KMbS7SJ8FHuimXqAY
c9a3lFu9YKh6rLz87NJmRfJcTz/1jual29g0ewEXqvPOKt/WSwSzlk+KMIKokq6nXg4ZimAT23as
qrG9YhwfVodCQ4HikPeB/79ADvrI1YM6/xg0Tf+qSLpbUnDIDw9/bt6W/AYyGyCWzupmnCrh24kv
D5dwXJ6rfsZuU4p+9YbfPd0faWOxRfqJE51Kag0Uc/mxo1CFBmNFo4fLzPQsRbr2I6ya4pzVo/I+
9/sO7o6knsj19lDiG3EPQXZh/E4WwCt+tc0KJ5Y1qrAjL4myP41aG5+7xK93/Ac2QjlZKOooRCHR
B1nNDz/2rOTSH72qbMtTrhT5h9bqhhM5XbRz62/sHqGzaoPiEAUifd2plWJMzqQ8AF5Rm+P4SU2b
wnLBu8UvY5ZIw6Hxwzp3tXCCv6iN+KAdJA2K1DkN6Ozu7KDb70r0FWR6ijoA8de/pcQqQLHDgJ0s
1z9zp/urs83nZhi/1TAAXIrLrq93X+/vpdsvuhxT/P0fzVZ8eTOHClzvST0HtASXiBhEFe3s2Nsv
ytuaSgd9XfDdN+wquwkiHIXF5Wxl1l9l1Wh/60lcRa5v++O/92e0ORaIUWEDr7J/VntUCWryGnRi
PGzNhoOsD+OJyrV0GELn8QgvWDN0tjRaQtzSq5xRi6w0D1Smlfqt9DRFcfpkyll+Hm17b29sfCc6
q6JAgTAphZfVmSCvn8YsHHjRRGFybqgzXtO0CHZwTWJtlqkiE0KLhf4KgeWGm25PU6Ol8jh4rQVz
Ic2hhoYfSllO3LEICyTsdrW0tufF3cUhxM9s7f1hSlWryi1L2A7cTBECEu+Kvop3QNibewIYBjVH
anMcsuUuZyPgFYCsjFd36FX1UjDC8S8BLmv5wxQTFPiEBC+9VYrN1COWQwW+bIc6tQGv7eoO6Uig
YRWd4tP9TX6bzlB9QLYdDh3LxktiOUrG86zMC2XwKr0HO2O0LqbjyaHB89rNOl5I/2E46s02sBYB
lxA/548ooeSD1pnQur1oiO0XOnzDx2ZUrf/1siI9UV6adsbb2hXoq3HHkYbyT3U5nlWYSIwl/ej5
Fe19t0T8JXEju2seX0b+/1BoaBsT/Ne5gzbVQLhKafI0hFStd3YDYfGY2tXQMNowR6hZKUnxfH8x
NyYnnkVAIdH4h7ouNusfi0mDmuJK0ssehXAwxn71PULE4Xx/kI0dT15ko2dGIYQbZVUSqPxmonpZ
y55eKngLm6H5qvL8etYru9zzfbhNPqFTCZayqPbx3FvFpjma6UAGdQ+y2EzPoxkzQmJH8wlXGFNY
yEYDesdDd4gjKfox1cae+c3WZP/8AavTkOad4udh13tNBTPfiqXY1Xpp/CgpxfgfPt6fQ60+XtFn
YKCStvfIOul4O6HmaglepPe/3kYmIGDAZNPopNMFXK/oZFuDUk+9l9j2eCjZMe4Q4H6aNVN6yEPl
n7iLHbdpzZ1ds7U1/xx3tZC092e/HobeU4yYNqNWJS9YP+9B+TduGQEIAdzA/kQzfLWGmsStr4cU
dHSMuI8kueHRNxUf/lIR/CvJve92dWUfH19S7s+3HUqxbF1MDZH2mnqbwpWTten3Ke1yT4/79mNM
N/3MJd8cIrMJPtK8exgpKvAvkJCxHkaig5xked5lG/fhOmW6EtXi5yDov9t9WT9F9EN3Esg3tYvV
/Y26vYAeIpjFh1ztm8HM4lyPqLfEejZe1KgdgT/UKQq7mWMfs2BWDn2uYVaR6s0lKnLnrNuhc4kD
ygva2LQnJXDsE+AumbS7tc7+XO9Rc9+y2JvfCDUbzC05Br2q5XKUUwy5Rg8HxKPb0rWVLHspdUoN
dlIdnVYLsJqNjCP6UeU5LXiwYxanXjHdUNFea6XTbCbll/tbYyt8QD2kKkBNDhj0KjtQmsxQ6k7u
vbg0gotkx+FXdUYNaq6dPZ7E5tYX3TNCP1XwtZTZlMl2hr7z4FkzJcxzNGZZAcohSGvXNlrtRTYl
fzjEY7inwrp1srnieLvR0xcMpOWqwxmPdWtKeJ0OZlOdjBrbIdcYjVnf6WptDkShRRSIgSyti1am
1MizameDZ9sIQsQ49bk1lbKdMLyR//DeF8pjvLVJElabqIVjG02OPnhFZCLZNeozGV3TFpFL3MR2
yqzlZo9WtbVNhB8In41VvNHYMmogNrYo+k2D4nzt5X7imEXTO4XEaCcOb07PZicKngSYp1WEjPNM
ybvU773cyeX3Wjwg0pKpZubKfYgd/BjutYA2vxrAXsGKFRaN4or/Iycpe1NS0iIWxYs58i/9NKeJ
23dJsachuzUzcKo0qSGT4he1+nBwxpDAHlreuCBXVNdIFHLxTpvG70hP6uW5kJpyp5ywOSR5CYk/
b7UbTlc64+YlRTydnFAJL/XQ5V+iSrY9dM+1Tw39oJ0TsDmeIFKAFaVA/KYe/Mda1n2dFOHICyCr
9aNcxdO5xEjiWTJz86Dbw+f7wWt7NAisAA4EOml1u6il4QRmCBxVy9Bxx8t4/lo1UgONx8RvsJnl
nfG2dgqNEvGIAghFuWu5U4I5V8zIdviASP8rbjnk1CimWP9Pw3BtUtmDp7+28sy7PJ6diA5e3bTJ
p0Rpxg8obI7/5VOB0yGEAEECQr+czBSa/VwOtEYUqQ3+lkIzPpm2Ff1Ih6H4PiTJXvN4c/EEPJWX
LljsNcBX8Wt96IkjXjNMSXyW/Ba3imaQm7/ub4qtUCWCh3jHozG87rskauEMYRqOHnenfTLzpDwj
TNteMbYyDveH2tx//3+o9Xs3TFVjNnLKr+gCRge6PaUbKN072defq3ZX0Xjr/mT9eDXxkGdzrMLH
7GCqUlbsPqTlzKchL7uT0+BK2qOScZpgOQVuQ4n89PgceUPRr2ZMzrS23CZq3sEciTljNkZdp6Fp
g2Mz1Oq7OQRX4SIkuWcbuvWi4oQJQSsa/4iYLAcsjcKX+pnvB4RHxcIl5/C7Ra+k31q/Sj8P8H5O
aTJJr4KbWLullNv//ocpCwUo+ltcQWsSVWgb0limNC9sOcR0o88cWTpYAyWAAVyq5Ra1sE29P+bW
rgUdQHQRBqPIHy1nLeWG1EEyGb1uCNTp4CeJ+UqCFL8vUq7JnX27dRSh+YIGc3DK4T5aDpb4mTP6
Mh0LGReOLzVnRDrIkjXsZXyb4wizZQIH2eX6NqAtSUHerClmpwqA1hy3yi7s651AtvVghLxJf5eU
GuzD6haI61Cryp5RrGDqP9rzVJy7CqMbjGfi+ai0WvE8zDn5ZWb6OyX0ja8GPRENFxWQHSIxq69W
JrI1k8TTjQAIweFwjAOWO4E7S012eniDQJhmEQHHcrmugSpSHaSaRZfHYxmCb5aWTZmbSpl1inO1
vTw+llCp4g7HTwnF8eX+MKYW3x0lIsfz5wBRuWBIirOUynN4VZW+3isKbQQ20JCwwfGZE/ZBqwQs
GOwJYBTsbF+vFfvgk0H9JFlQVLeT9e638JeaL6adWvpOaXRjf3K8QaxyHWEEuW46yHJf2krAQUcz
OHmq0Nl7CfIi3cnXN0ehOMRVi+Mc6h7L1aSpVEtzyyYBW5E9J60aHKY82tMv39iKgpML5Af+jIqB
5nKU3MrmPK+70Stqw/w2qXnz0oBB+CY1OQPe3x8b9x5PRmqhNB0J1Ws6QqI3QS2ZDtu+s1Akj1rd
ODi+gc73EMW1erQrQ3n8kDOekASj8ku/c7VHbGeMsMHk2UGfvvHxfEzN+Z2qpVV26ICN/Oh5+0Ru
npVhdqAe1u5pd20tr2Bwo2ojBPjfnET/SGwV6DWVVE8oCKRl9mko0Ac9hhU2qAezacdqJ65snAhq
6G8wYUrqCFosPyblh9iewPx7Se30CDqGjdQdsAKdi5OSqFP1XBZx+cGKSiU43/+0G5tVvISI2NTx
kWxeHf1MeBea9iTD8dGyYytb8QerMY1HYenotHLWuYLeCgHrGzbGE5TmvCGDV6xLL5P19myEQnFQ
7u2doW6hyYyFuzqhjC9HeWi1lr3e1JhotooXGRT43DmkQgqOJMBHFSzSO1QapvGUDXGmHygAIQWf
+7kkaIJt6Ma90uypKmytMIFV5PXYwkC/XH7beJrMkIqU7NVIAbpdLPcnVWr3/K5uR0F7SzCYQXNh
W7lGmte1MWZp3MnegJbe+05q7SfFQqX//m65DQRgd0nRRHGPN8T6OzphBe6cCq03OSALRkfJflXF
NP5dmlKLmb0e/b4/3sas4KyK+gOS5pg6i7//4xQWFW6d9KB1b5qK6X9o707TcXK0cC+xv00puPao
rlB+hkV/A+mIGhVTDTXPvaiItJfe7IJ3Zi6Fz2kcVK9x6hunODTUi1Yb5cPnD+CkKqSz+GoC3LGc
Yd9ZSpXree1lsR+fLGOmA48Ii/Pl0YUU+Ex0zEk2cZpZ43MSzZhgwOJU2ZlVfAYyOrzMmrX3FBNb
eVnuhNCJJ5EguAA7WrNPFLOuHXnoKs+QzPaYpVbq1pPxGSCWTvUjP1korLlNlb/yGX7dn+AGuIGx
hUA/KQUNcXn1VjfqWO/KSa48WxrAeYeCKJLZVn2EZdq5edF2Zy0trCN1eOdopErxRUN76/GvCS6V
/JB+BpfyGjGqDRSC5lJquJTnaHTrSO6Sgzk38Z7R2+1BFNmTSNl4W1P9Xh2MyAI91mRSS19Ntb5B
MWunoxlMtoNdqD51xzhQq3mHJ3V7JfLCJn+i5k4N4cbNtkz0UdKrEjoYzZKPYK0K6596ipPyOGa0
fnfi+O1opL9wkHkikazBzloeDLpCeUZUeOtcFBetndWPHaEaNZV8t06/MZaoiyA+i826EL1ejmVU
gaMHUVJ49hCHT6YZwzrNs/RJmlVl56a/jWgg16DnoI/GixPp4eVQEeFsYIULr5Cr5miUY/tl7tLm
0/3TcLs9hCCjgEyRHGqkMctRZLXK/QAOp5dYSn3MC1N6Fxh279lzJH3K6kbZwVJsjMezmcDCzYPF
4dpcLglnf+rUqPS0utUR+o+0dHKlPsDdG5BAEh8CA2bn+eFJMhjvB+BDIlFcnXjI41WmJWbJ5WAh
eNvO3bUFXnHyy655l5Smv7P/bz/dm3QMcxRuuZAVlouaJmFHqZiuGsZr32Otlc7BVI2n+5O6vYlo
hQmRMVDTJoJzq/1h5uiCtBqoFDlulEOIwsCnEq2VSx5MPywlTAO3tHL7RMf5r/sD354BMgdetLz0
qOPCZV/OLg901Ud8BRhClvfze4eH0de4Uqb+A1hZ7eFTQIDm1oMTJDCc6wM3WkNUQDmnZlcFiadN
UXioKJXvPGtvP9j/Fc/iLHAItLUwcloloLTscPbyYQzGI5QcOz4gaD46D+9EyLIgHEDUA7zhYblc
u8gfEryQOvX/kHZmy27bSrh+IlZxHm5JSWuQvOw4ju3khuVMnAmO4PD054PPxYkolVhrn5QvUuWd
DQEEGo3ufzjn81xdKj+VUe+l7acCC9KD5K7ceY/dfivQDuDpaSojT0J18Ho8zUlyFwsi61y5mhlg
pWrVTTTHXRs828J2f3nvzsBrgWMGJIZiBJIo16M5HSDsnHN99rrejFYkAU6JM6dvQ6lrOwt55xYn
FSJVBuvJob5RzO6mwSyDJR3OtYzLZz83IVEV6fDXYMJXR6UwkwcxeNpBgdE+FmOT1VBNrMU6Pp7y
nZ0DwhgVYkWkpAqzOQxakKcafzOCfCjEYRjKQvvgooPV7YSU2w+J1BXoUhIyJTWzfWVmZpzXrVPI
M2pDNk0okzYiKHjtJR0mY+dOuJ0T+CmKBdSSoM/wHrv+jEAqjGpEKfpsrUlwMPVmOhakJ+Hjlbt9
yaIcpzih9DIUMW2zWTBeyk2JDe25nYX2x5T68/JxoBz4VPRT8huQt1xDZNlZ9uw61K+/Tj3hqFEP
gVrISwFu3PXsLLc1vE4083mdWuOpb8bpCXZwcexFUXzU0FJ89xFE2I3ABXsdnCd33/V4g1d0PSke
ESxdKuQY8uFU9719yODR7KS2Nx8O4R5Q9RAIOBU8bDf3nKxnZ4LFY7GkyIhLY/JOvcyK9255NQrv
D3hkpF1c4tcTSp3K7cAsWWfeSf8afuuHpmzefbsxiMIMKhQpoWtbuqWe0qLWmbkQXUXa/tZUXlcl
Ue6lVfZkLML9pxpFML8lxVDUz0Vjlf5OonJnLZH0AwZMaUA9YTeRsxV5V8iy0M8BPcPToGt+ZJmp
sVNnvNmMSiJdufxR8bB4c22+WMLRgGYY6GdJe+hDZs9w4Qyt7z/YXZsdF3dKpvduR6YCmpXslcI7
/dHN4c5i2eCgYRtn3BvS3/Hw8X+p9MJ/q4RZ/PH4hN9ZQt7I6hOyYdwbybnB4SHQxL5xHjvsGeNl
APkJUWfn7r6zhHh70cSCC4eR2FbjJrOrmBzBc85F785f0kw3olkI7YAjYHX0Jqs8PZ7VTSSmEcO7
nzQByzplj3q9/eMhXYJp6Z0zotxucCysxqDq5jeg/o3Vk/nL4+FuF5HrG0AHRSGeihQ3rocL9NYa
htxwzgEZAy6KnYn5OGyl9vf/YRziIT1fUJgoXFyPo2czqpowrs6jkcuPVdaRRTai37nGbj8WhTYg
BzQqeWsQPq5HiVuYrk1TumcO3kunV8NBc5pza/jaIc/b74+ndOdLccO4JMfcy4oGcz2YHvtt5gvp
KPvq7GAFWomvpVkj29/uMY3uDIULC2VZ4i9XyxbNlsSDH0h38c6lBqDor8ryavwvGh3F6WykLLWT
aN1ZRhqBQH2onNAW3ML2Rpl6hYM8/Nmlnv1K88vrQiMYyic30YGnD52216q4M0EWkayOiMGf7ZOm
CcigXLfxz64Yp9Og5eMpLnEzm2T3bkSR6mYpigIyXFDEtjDPwS2dRl8mhsoGPD5QaLPkEU0bbDiF
KPWdOH9vYsDuFCyF8jXjXm8SpCFquYxucDZjFHRGrf0187LyuTfNnYN8ZyAmpiTpuDLh/m/ygMzo
EjeXMj5XUBTOc+ZL5zh0fffVHhJtz07v7mAgHfkHgCWox+tZwS0rqxS/QtQo3MYOs9gf/9D6EjQH
+O0/333MwNCpKgWXGI/CzcSmNNFT0vH4nJvOfJhFI547D4is1rmHxyPdpIw8YSiZWYpKp9zWNtED
MH/beK0Rn91O5N8p6zsXdNeNY93Oy6HPh/WpSYL0+fGgaqmu8kU1qNIqRHifMsm2SbfWpYvdLoNW
mmWeCo/+bZb7e/rxtyea+KG8RHSFjQIXu/lgGdFJSodbbK3+ENP6DTg1Aqqi88Ila/96PKXb3cFg
vqrPU8mGSLDZ83nit9qYEYUTo42PRuvULxSEm2drzdMdmNnt6qmhFDoE5CN1ZTXv/9TlHRkM4zJp
DjTrbNWPMf/jHMqYSrgfz+neQKDt0Xlk8VTL4XqgJrHTLh5LDwa5vTyXqeM8E2D2TExudyB9VApl
qjLHq2Ub5zuaU/PsV56qRJQhNpiI8Dd/zqb+4gzBJ0hj3x7P6taBixuZweil0qcir98kiJXWulnW
Tt45M+TbmHeHvFlQsIf4Ji+BPp4yu0efiPK0WIM3r56SqPWsPaKL2g/XR4AfQZ7601CF4L854VDE
CFnQVM8umne4d5RtGZlUJ5+rLkUOUyDEfCjSZgljT46fH6/Anb0KRlzlC8r0ixfU9XfNC812hlh4
aq92IRgY7RlaPWpuXbFnd3ZvKD6qUo1Q2J6bMyi6FCfc1TvnoOFffbNwKaHRAqyn2NiJZHd2Kyfq
J6sRxNtNzMyb2sM0hhUVXdH9XcH3+bfz2nfLP7J5iCbcOMClWLzN2vE4GlyBmde5mNPik/Cm9K3L
R20nGbmdC2NgaUhiwMlDN/P6C5Vxs5ZOseQXpH0t2FbMSI/sVEx7sot3BiLhVnGSjQjkeHPEQf+2
curs/AKkRkcSQisPCACa4Xs3HJVpCKcMAp4OG5Tr6WTaQhaeOPllmPv5iKbCGo3SNp7oaHT/w1Dq
GQHIHuDoDQfCSsWCkp0oLmnpGcXr7HqxjGgqrNZz3cbVHin89o4hhGBGS0ag+Gpblc6xQryWW7m4
oGwh3HDtrSbSOsd6S/oSxF5FGvTuoKxGVCJL5BoEMf16LXEqSIuinYoLy9xhMx8sx5wH1M4NfXtu
r0fZFFXjwoQeYwzFBQREgK6vmx1gSw5h02blzoT2htqEY6G1osvwD7noTjNc/LUzP1rt2H9avGV8
b+WbhgUG2fjJOgratfXvrL2GR5jFUHOCYlmST17Yg8fdCUR39wTXikq22fBbEKdGkTUXg15cZK5r
IZaWT/PgIQ7ifhi7oXl37YEp8Wyhb6Fay9tIgcWdk/eNVVwmcuwoqORyjOMxe/Xzae9D3Z2Xq4AU
JB63oDgxi7kiZBWXzFrfyjI/QFN/HVPDiToZ79GQb+9Hit6q+GDCOlUQhOttPsql8mrKhxexOuk3
r+9XKzRxMjHC3OgnK5S1UtMIZjnOh7X0doUP7+1KhGzUXIn2QJuvx290CANWVRaXrtUs9r07dFEB
Tm6IJFWenSNwJwqrNhpZCe50EKLV3/8noxtw3Ci7nDM9oKD6RsItniiux0+Po/DdUYAy07XGvRnc
6/Uobuq784jb2SWb5gCDbjt7nge5V2W8s3CoI5PZQ7rwqAhvri5r0U1qKwYBWKDslcXeish07KN0
5+2y0O6NpRAjCsNAZVPfbJJU2FWZlEt5ke0SmEejapI/vTju13CRgZijsRHcm7Xnwj9rkd/9t4aN
ZERG5el06ZEE/SA0Z/137OrgTeR+oIXc7br97nwdKDdiZ4QCog59qut1X0fdGLUyLi4FJa4fgJrb
4zRp45+Pv+6d0wnOifojlU+wk9viaj5rbYbqY3FZNPe3wsqeffCchxXPw6Qw9z7yva1EDYjmL9gA
8EibhW/TtFpFV5eX1PTFqR2Fko1YAHvs3OZ3x1GblVxVMTk3r1OXjWoUflteWi0uDylyymHqZfbh
8dLd20boOallA/MA4Pf6A7Xp1GTD2JSXrLHeZlvTcPrp1lAuyftfVDzqwTio1jmosy2bTDhBp03S
Li/aWkyHKvCW01Kl8+nxfO6tmvIpV7otKkvYzKesm3Sg/lle6qCvDtVSSsRZLfvH/zAK1wvBUXVH
tgedG9RK0Q0pLwAlxWnyi+5oj+B+/r9G2aqlUfzVGzPRygsM7yyaZE+WOix7+hr3Vkw1dZVnDHfo
trbjJUwxbRhlQCI2ErIwiQTobj+ey519xvMWcAF/aF1tm4CTU2v2KIrldamSDts3nA/kB72wqi/L
nFh7+s53R1NBR7WndBAp17vaS7PMdlFpfe0n+M6hX9tuFBuFdegzW//9/TNzFRCEgiZPva0+SeqU
cU4XZHk1W394AjVclKHJev5ulKncucbU775+Oas+Ku8R0NeqALKJPY0+LbVsnPU1zYF6AykYiuEi
/UlvjoUbZ/ax0MpWj3z8XveSktttonxW3EAhUOiMbMPeWq7CBsVuvto4pX9zJjQQcwfGw+PFvB0F
lhMyquyVAFDwtlhbdHPHemKyYSbuejLjRbzohmzeC/ECdKxyATxWlLTHNhfWjLpbE3vEyBHNi08C
y/WXUWuMEyrpe/f07RdTb2UlYPfzGbhlbiX4KS6zpxz8ysqLrMat/jS11v442ol/MBbN+MuV1rtB
eswPGz86jTR4qC9tsh0TsvUyF8yPPma2hu4YjAdz4fNFMgNB70kp053zfXeesD8ppTJR6pvXJ85v
Ygi7ygvcyiY9TGYvhZCJeUOHYeaJmu4S5q775d2bhdwC/VvUdCz7pqlbjbFjdhN2FNnsThdtGsaP
XMTvtiGjjA8VDrCjKrODtLmeWUBfzqsqnVFSDfy2m5nPVqy3T4/n8jNMXB9t1NXwDOCCVPSKLX4h
8LNaTzQE1Mve7qdfi9Qqa0S7Rdd/qYDQZS+qnTeFVSYGGcbQG8cpWnMb1Ten1ZElJzOv4qg3FvWf
9XSa34IM7O1ZT1tvCq2g7sqjbZVDF4LrDxxUB7NqjAD2F3vX1m3wZSZsBNXqhlW9vYJXhKiE7TGT
vrUwbsO4wP4XH2V8TPtiFbsq7XdChnopAUJXikrol26+TzzWQerU6Xl1Zlc/joiatc+BnrT+kxv3
hnGRE8rZZ2nYY/AV5bw6eeEXVlRg1ozqPsq4dQ0m2dHayFow4K1CJ17WBIFEbfpijt6oRf5ixfWH
bOzM4W0o4imPul6f9T8yt6riF9duxYS0ACL/X6dBBPLdLSUl+Mf7iMKlQYt9E/SdpVtbvdeLc9FU
vKOHJTvVQVK+9ZTRjo934W0izaUJUYmCN0hqEpvrtcTnBEmXvCvPQ2DPsL7W8th1vg6GgN0Ti/Xd
1jWg9iFmgP6jngNxb3O2/CYo9Nhcy7OMu646rE5c+ocB64rPppk7+k4+9dNQ4fqMwfZENB6ANJ7E
yMhfTy+m4UiHguEqTDCGOlzH1hq/+4D0vMNYUOiuQ7StAw/CjY0EWNjnvZNEk6P7zScs20E55MaY
/bA6F/FaOvW9eyryxLAu6dyiHoNdRlB/DbLcnA9N4pn/4EMbV1CqnRrOfWJp6dEdqNX+Vpo8xk6a
tcLLmFOe9m9OLYN/qDe1eWjye4LzOi56/1Si4Cx3vvHNeUFXgZ6XgiZy0cJ7vV4ESKZ1vog6P8t5
sMPF0/JDEZR7SMFbQB1IL/YrZRnF5qX/ej1M3wxrYdlQ3jr8UY5LZyCc7NTOKe/iKpRJaoaY3eCH
VDsI8NBdfOqXNduBw9xOFWovftA/oTCUGDa/Ie1FTXoLNB8xBvPFmOL+VyNN+18fH5qbeEdZDYkp
hVDkfQOd+HqmY4CsA2IVHbKgcXNY/KWJ8io2nxw93euc3JkQzExudpCKypl187oRwuqxvnC7c1Oa
PwansJFwwSPm8XzU/8nVKWE+vDopRcPEVgW26/kUVdr4ybp2Z45CYR+blSN6iO3MsQ5a20/Oi07l
wD1OlDr+psVXLGHfW9reLaK+zfZXoG3C8PDTmOkm6iGo1beei9x21Qrx5mQyf5rzanrCltEBtDt6
yVM9++U/xeTqO0CjmyjIK1Xp8kE1ANREI+J6ARZqqHaHMds5TsdvsrDHj/HYf3Va33rV87TciUrq
vG0mClaAnhwCmUoibbNJ0TONbS3LhrMmOvc51i1o500u0NTPRBX30TLVkvdy56978fB2ntA4VZ8d
LT0wxFuJKLTzHCyMEECpOhQ6XyavYLqtaaQn2cqmfO1i0bY70ef2szKmaoeQESsc3PawVDi7DXk8
n/tVkrWU9aTpH+oOj6vs0Out33+Q8bCIj02TFl+F6Nfl9Hh3355W8gRe7ORtiGJRPLv+uEqxw5hm
V+kQGc63ogz0F1tfoV3hbrdzcd+eVqTUCbVoL5Ol0ua9HorIaDZJjBxQaWbTF3vMl48L0KGdx8yd
FVXFDkChUH6hrG0mRA9L6/SSKOouhaNFiHzpQ6h5sFiOtZBLd8Y6yot/6XgkylCn0lrtRNnbbUTi
BZKYHQwREGGb62mOo2H3pYCxCpdUU4WQwu0jkbhV9gECESKdHaShPQ7G7WdUjwyeNojKolWxTTID
lAPB2/brOSmkOCTjFISBDiwQvsfX924Yog9FcFhPWAHdONcn6zyiwmJAIc0c9xlRiP5otUbyZDSz
vfP6vQ0FeGXSumODciJ5bV+vJDg3uy6W1jh7pROj0zWaPWSWxfxMaph9tgxZv02ake4cyTtLyTlE
WhUKPpiKLfrLQQNpWQdAo8HU+8+If8RLOGdt90sq0E98vJi3mxW0Esup7FoJdduQ4ykRtLJ1zPNa
UUjHJ8JIeeanaBCfWuUuHiVpMY4fXaOafk8mYex1EO/MlZeJ4sj/X2ji5kh6sVlA3tWTs60svuyF
TjweQvNLjSHkzrkE3Mvnuo7sP+sMymySlzE5xvXnNOSw1GsyV2coSLL+KDSZj2HSO+lqhO6AAttr
0sk1PySG0fcvhEvdi8w+tbXfyjrLky/tCAX1bIMe+CJ7BAmbaHJXHS2zya7z/jD48ZodvUBp1WZB
LsuvbuzSd5Vl2Nc8UFN20VeelV2kkt1onRPbC0dbK07oY1SvBZe7fyrmtv8VFIQWFS5SwZVM/vDt
VIZFhvAD1t5eaSDhjiJEaMt2jETplEPYF10lompyvUPvLn+3hSM+0Mr0ik+GnRkWplMyf6sHb34O
nNJ+6Qcnzg9xo588LVj7IzZ5OSzzdegDIHjI4YZuF1Ot1RvLyFt+fOd/6spGdlEVtMmUhhYIXD/q
tcB7dTDvhLIzLJfKMqclGsdF+7cbJHl6Ajn5h/Imj6M5M4K32h9O2QQqCSn4NvRHo/y1Gyzed/4q
VyvyuFDDZG3TJwuZyTHiPeu7IfJmP+rYsMLBRJA3difn6JMyzuHa1PoCHA3njSW2VhBOTnPIvIRj
4qNkFMaxO0cTriBjNAj3ZC0l2pF2rR98rlEtggQH1LzO8an9a+Q/+GEvLUadfbcUdjgGZlFHVp6m
+bHoxn589dGxmiIEFJsmlMUaeM+lOUAqd6vYGZ6yZK26g1UgR3LEtSMxnqkyxd9tfU67Ax9n5ATX
4zjzU9N1rcK0RxEi6m1dG15GI6mXk75Ua78TvW7OFhBLOEGUQFEdhAi7uYjW0ZkbzB5hJvR+SusJ
3MGvZt7ndjh5ev/lcSC5uVu5TyFZgZG1UbMhllyfrSBtDHOyR/usUbU8Ovn4rayrPSX2m0wYagwE
P2rItGHQJtrkoIm75DrfxCceZ+g2WpRmkmi1154praX/i774Io58W3Z860Yr6k9a3ejpToJ4c7+q
X4HZKj8AiNgNj1/4wtJoXvrn2fbpcCc6Pb+g6z84TY5beYDL5OOlvf2OJLioRhq4IVFZu7EymcYB
CdkR7TajRyHUS+bsr7SOg+ZAob395fFgt98RkLOqAtBvVoIzm4Cst0Orp1RwztKsi8iDXnaYa7GH
p74ZBbi7UnhVDi3gm7fkRmrJTpIQMM69yHG8tNukTwHzx3Ww861u1g4RBF6CcHk9RuSdcL0tLVHK
OK6Ec9Yw43Kj0i6Sr1Ja3T+DM2c74Pc7Y4Fn5iJTUCyUJ9Tf/6dzvjhCpjLzLSx7+naNEETr3Zcl
L03jgJPnrhbLz09xdZ0BkaLUgbYf2SzpwuY0aJOqG1UjJcWkkSMlRRnEoV5U4/QxiFMsT5e8Cj4D
McmyZ7M1qXk7q1/JV6dy5HDo8KxwP4iEnO11xRoy21n5m9yJX0e/D6MB9WplYa5Xw++SouPih0dB
MfiIU1P6oev0GWSfJij4zF7zoepga+08lm8Op3r3s4EVHgmEzVYrbaZ3luDg5Z6XOfWeqi4op+/J
3Jbe09jEUhx5y6/v7alDqeDdRkEQ2NXtZm6LLO7zMRHEWVnEp8L2MBXrV3/aiQM3uRq4Gjqp7Cy0
KSAubVZ0tOvUl3G+nKvaiI8Z3Pswn+TfQVMEXzxrQcxAxPYvST3t9QpvT6vSbaV0zN7mF/wsLf1n
Y1t5UcDTbbSzHGz33A9T/gpw9d21Ryo10GZBEyMsBEJvk52NTuZ3RpyD1MfvhX3sDF+9sY3f1mDX
iud2b2LgiGU2pADFvtkiQYNq7IfaawMegkX5eRw9/ymtB//U+lN/8AY9/sct9nQpbjfmT3cLPhy9
NKUZdn0exmHImoUOEQDm1HrjtVRijjYZXnnw+0VbnlKtq4L37hiqqzTFwXqoxz0753rMmmZFbTtT
cHYMo/k2rLP3bGVdFQG/wZvZTcryuS3K4s+mHoyd5OPOnmFo2kBKZx4Rwc1mrdqJQqy0g3NcxOYR
b2jrGBSz9b+MQkeNah8rCvH6eoIQsrJe753gXFG4DicttsMeXZqdZbwN7NjpcVvRa1JVcX/TS5t1
ORSoMAfn2YxFhOCUf+iaqbu4ghr5O69fvhgD8DyhOsq/bnaJ18yBXF0gvX2VG39SW2w+1HWV/vt4
lJtIwigotRKaQaWCTlZ51n8OtJcKMayB2v/UwNcfHk4eH621r6cf5ZL6faR55L8nG10RNA81o/rx
ePh7e4M4yzFQmRSh5Xr4pRGjLsYk4KKMs6ivMCvR13HeuYBukkUmSUiB28EY0JDVr/jPJMulWSd0
SvxziT6GfXBTrwc7V6zpGI6lHuRhhivWn1YztCu9SpiOoASKaQ9lc+dXgEqxSd2ouqPEsTmC5OCQ
FXlmnftR+s7RHOf646ivix6m9hRcrH5Mg7DMzXU9oBCemt/sKsWK+N0LrqR5aZZSEsJbc9NnMTRB
dBj74BwsWX204xhlsaAedka5E+EIbWRZFL2gpG3r1FrsTY3Z+RxGX9YhHua/i9jIQsMSvxuL9/6L
nh4c8HdCpmozbhPVJYvNfEFNFI6c1N+gcyTPgHSHN6vDTM2z4z2i5p0goEr95Kqq+Qy58Xo7NUWS
UnbL47PE+A4pAshJ+ZQFode5604B7+dKXWd2gIJJjGGG4DkJvPV6rGTWURXBrfPSz/7aHwruTCV3
gx9qmBS19cvsFXF5chG2/VcK5Ag+ukHqZ6HWo5VapqaUUWqh63+QxtTIb6Iu+varvhZk2ikKuVVY
N/7iHfQkSJyPDcs7fzQETvVPq+3NP0jrnOqpkvWYHyTiH/plrAZfHIolpkU34yk+HkYX04nnSrbo
WFtTjymEKTnLoWy74W0atMSODG/NjbAIxiT/ZI+1By7G6dzsqaGdMUcGTIzhIMFM+oeyii37OPVz
/VfpoeH/tCadJTmkthRRoBnOd4nLdB1OwWC3Bx0mCsg7TeTt82K5qwjbwE1GlORVcDaKdV5ep9pD
ltdryMx29vht5OT1CYBJvY8URWFTW5WdPgJFh1rlJ/pl8qQZuX1pUeQxUF7P0Zv5pIA5H2hi7xm6
38lZfhIniZu8LoA+XO8Jkl1Aog2nC8r1ckR7Y6ppTerFh3HMxmPhW+snIy78ZCefvhOrwTHQdIE2
o2pmm21fTIhjTumgnfUuyLqvOo4mbMLJ1KqdLPp2ZYFsETh41zuqIbxZWah/U2p0Mrmkftx+rloZ
ZwdnGpbyeehiv0hDk57lEDq133q/SB+y4E4p9M5MefZCQ0JWnPbWloqF66QnvTaBfTiO+Vex6PbR
EtLdqULeGwXGppIuV8Fky3eaCxe/VY7yeVrs5JilcxbZdv/upgraG7zdqceQe9GF2GQsQdDyYOkh
Nfayq6fQ9Mr1GZ2dOYm0tt6zk7vdmVzhzAeRUyhkYO6udyYOjPbUiiq59Mk8XiQ2TQc5syfLykpf
KECJ77hr7TnK3q4jXDE0KWmbkyfdyAJ06xyUQvrJxeA9GQVDl5CYte9G4yr+NTKKVLaUps8W81vQ
Yehk6iaXrEuMF7vy+98Cehthak6UXR9f0neWkYyMZjIEc4oVW+FGCs8JSCMrudjFGgl3+AttFPxZ
xPDiUsU6+NrOgbu90JgbTRvAn0q6ZKvRl/mlkcZxkV6CydeTMCmzMqJLaH8NWtLox3O7TQ24yuga
K2smKhbbXZ8UQltb7G8vzuDRQlnn7yhK/R27ugxhYe05I/2Ek17fn1S+sFYDRs27nNbG9Y6cPWSR
mi7WzpPfGnk0qmfz2XVkonNZZJr+e1xIIica32kRJcCVkIwGVCaeJJJQetinpWE/GYXjDMeBnsvv
yBPTmBgmU6DiJAZfi1x7Ec3fjxfpzgdRIk78XrpOvH83odZFbd2z+tZFVB5leTrsf+eAp14zs9zJ
v29DLRUjuApEczSqKM5cL88ScD3KoHDPA5AFSJD0lT6TJMxTlGq+9RErh/E8V637qbXT/q/Hk7xz
bpHzBSuB5PPPwtX12L5dFe48ITTA2zc75YOrh1T9gp39dmcpEQxhw9HqAVWzBRat9DdlC0P6nGWe
+6FadJoWMLCn79BN4m/vnxGrCHGRx4zCW17PqJ1Lk6TA9ag4LfUxqev+tbH8vYh+b90QukAImSGo
wmy2dJvPdVvPqX9uRno1DSAE0g17L725c04pydKIxxdOKfht5tJbYL96lO5xmJn+0Nr1l7lRQou8
HUKrRUzz/SvHPiQwEGZ5p22u/DRvcmdNpH/GuNd/HkVuHRvN2UM43NsLiITAnqLvj87KZpRGmhXa
mC1NA8ebf1voEvk8eMMJWYh/H8/nFmMFwgolKFDMPzkVWxfOoJoSV2imf7bxuGhCxH/q8hD44/BS
O96YHKyumL4LyTszJPHPBSC0oc8i3UUe6/j4t9zbL/wM3P3U+xdM7vWunIRfD+W4+udU0wxee8kS
2a7wnx+Pcm9tuffpxlD9DJBPuB6l71IPvo3LhGUuQ82dhqcyrsfQW6e999e9rQk0nDesUhug8389
VB5bc9NYNCbARHa/Vb4+nE1pj98QtjRDX5jBL4+nduc6Vm6qPBtsshvO3PV4o7lMTlk2AW4iwzop
Ckb7LFYDJEUqhl9pzlZROjbvFuBXcg28nZUKAR2SLUIu6w1hzLMSR/Fz5I3iUfswiUocfbdN/oe4
pZrgtCp40KA9fD3BCWZmnMacvlXSLk2MwYv6tdlzoLu3D+nBAJjFR0SVPq9HabMknZyOfWjM/fSq
1UV6hIa/lw3e2xxK1E6dO3hT21ZIgu5t0lQz0VGy26c6k5+yVNQfZk+vn5Okbv55vDnu7XvexUr0
IqBOtxV9a8w24O3LQc9Jrp6XxHC+LDrCiG5qW6fHQ/38DptkhuoRiMafPUCmeL2CqY+EUrzqwdly
Zozi+DnlpzEYLCNc18keosrzxuqt64SRhr5moZNotu2qhYnQ8k+o+1lfB+nWxutSFOWXwMnLr4nt
LN8bJFi+17FYPsFaSX7P7SHXI9Fr3yiFmqcqzgEd9MHUPE1x68zP9tCU1bHBCxrd/aJcvSNnwfhu
l/6gH3o/H3DcySpqa0ZR2Tv4v5+kt+0SKKwPPQ+kGImv10vgJTA3x5jnjFmmftCGZTnrY5h3FoBf
xDIcqky0LOfkh2+WrvVHig26f7CEY0OizAA7nHU0YWvuMIAan6dyctsII7PkGV5Gg/lRV6/NKe77
PH6p9aFPP9mlVv77+DPe7hjFooGmCDSL9H6rbdPBVW57mkSXxnKzL1Nmx6FfrOsFv6VhJyjfSe9Q
noDZpervSnzgerXM1KtBQROUZ7NaATOYiYGg5DQ/d2IRRdhkk/8yzos8GqaI318vsCgsE6DBNFNy
3LKvdPSx1oYq9tkXMF2CHOEBEuz35ynkJ7RvAEeRxoK0u55iUTgQk2aY5nMxr9TgqDWDxTDHoTrk
ddaQuI7l+1vJ5BAIZCHxBB71pmnkeVW31nMCk7GnuOT2dfaUi1YL5waLs8eb5TacgdAmjAF0ALWt
b8k7Ot7slY578yWnWQTYf+mPYDTHF1/M1kEU5bxzwG6DNIBXgNk6o2JeuAVGJUlsB/2ilrOc5TGl
rHrAzm0vJbkzK3oNCNDRFabOs/1owlj0YhFpeXGKbMGh035aSgp0cxWfNH/2dpLLe6MBo1MCpIQN
pImut8hEniwCU4DNMIrx0OpdfjJrAwF4o/3DrZzu9PiT/aTLXsco1KChlEDZVdWCraJlMfPYarOp
uljWYOZPlCZAVmkQ+Prn2Par/FL2QjSvsw1vIZxX6AeHaXECO0r13P6BB7PvHydd9OXRXTuQRV63
dG8TPAzQx0U+/Sl0S3TUTavMoxJazdWfC4lCd/Cnsf9hN1SLUSMYvS+Owc10qGYRZL+lgGLWTyQx
S3eAE1PoR7NAzusotGT8PHau0YbttJhdWM1Ep8hq5/XvhI0uw1UO/icX1CoOk2Yrv4y2Dd/Z4emW
P7kCnvBhZ/n4GpvV45XGq4NMXRm5bi65WUvN1cZt+0IHI40Ma5WHSlTr8fEo94KwAuaq7jJ1ga2U
mQG0pRmdtr4kmuN8MbXZ/xpPsfg+2Nm7Wel0CGi68oc6HzmJOnL/6T6ZwUxQasf6oiemE6JvkB+d
Qd+TfLk7IVIC+qv0JG5k+zJvDEpgmvVlQSb/hFRndqxBFJ6qcfdBcW8oCK6KhIB0Dq+K6wlpmpuh
/tTVlzSL1ycNTxEEYtviqYGEsfOZ7oQjHqGqX6Ww6cBprodK66DSUs2qL4i0jqfO9eOTTRF4Z8vd
ndB/Rtk0Qak3i1xUc33R0Dv/c5yA0PTSM55mc8l34uu9oajrKYAt1Z0bt5Q+q3sd9W82Qz98xjcS
/74hSaN5lnsGTfeW7r9pxiapL+ZiAmJImpEkZnEGh5BFZaAFr4/P0d1R2NfwL3n63RAVEivVWw2P
+IuFUXbIW1OPXC3zn94/CgMAfqMNhrDRJo9ppcxdaVriUpZufNTwJzp2Q73nTnnn28BoYRrkKhT/
t11LSgZp1tZGfaloNYU0xKfnyu8+t7FWvrvBgIQMoFVwi3T4eRJttrVBfWgYfQ5rPcuMBqmRvCTF
6O98nPsT+n/DbLZAnPqD7/R6fZFu+beRe+Yzj4ApRLtrzyHy3kjgIah6wfK0EJe9nhBah6JbRq2+
5GPmn6AoNUOUW4nzCYhh7u/c53cGgwDJI49Ixw7f2pwB+8rysnObi+mX8inLkFERTVv+3rTenkSY
Sg02lxEde0St1GXE7lPb/z+x2+uTIA/atL0oKQ7Uhmfj4zAs7rldCiMyq8y5lH5n7yUQdwZV2t5K
G9WkzL7JV4RovcSXQ3vBFliTp8FN4vGQ9oH89fGpugUk4KNGpUbBp3+WxK4nV/IqMrvFrXl5zJ/m
vkVsU/9RNAIqZf6aCysLk2X5Fcvur4/HvRMzVHVMoZHQSoDscz2u32vLnMe9uFC1qr61y//h7Lx6
40bStv2LCDCHU3aS1GzZspxPCHsCcyiSxfTrv4t6D75pdkOEd4HdGewMXF2s9IQ7yOQjvjvlYWOU
5VK4XjviCPAzyMgtGLk11CGx5yGPOdFBMiWd/kkvZzva1SYXPbXFsm5Orhqm8mWojdi8SAt4oN+Z
fdTtPN6aMcDDOI2f9ZkmxlNX6KN3Kfuob14iXSbVZQ6RIvPncY5b1Pll/xU4oPjL89I0eqrMOSrO
NkVa52RIPOSxD7VqwpiIJT94AgAmcD0oUGcVJLa2U4eWtGiQavgzHszC9lV3iv5x+hGvJK3uK/E6
OPX8oltF3h/n3FQ+5ZSqMJtt0+RfT9Rxv7fDVP+u1d0Q7xtnsOVGHnl74viUYJAwMFqwlOsuioI8
L53hvAqmHNq4I+1uJy24DVlmVhuH+3ZzXA+1OnFxPjddYiZVEBtOdsDovDsI6L1/fMQYhaL2gubi
FV5XUsQ4IpjoCXLwMFJOWmoYuxp3mP9hFKravFxwmvG0tK83ujRlnGD0Jrgkptl56I14rFGWmOx0
46Mtf9B6q3PtLY8KCSnZ8PVAI1sttBq2epgJbde4Y7sX44AbvKk08hF34lnbOF33dgQ38MLcpbRM
k+B6xNbNk74j6Q3MuHP/tpxUfDWqrlJ9i1bExmd863feTA+0KS47hII3rE/HizND6RqBXoCwsO+z
srZ+Gd06no6kT813qYWy/uxOKE1RkbK1ct925jSerNBNvomkqFUfHrJa7t1SpB4EAXtGvnhu4h85
9Atv5wre3h3kDN2guepZ/S7r5nz4bJt97vhd31nuMZ7hFfiyKyfvExd3Np1M5Fr1XSSjDkIxNbHJ
N93EMk9dZDfSr7hE5R6H5lnZRbXmTD5Wf3q1LzEgi1zfpUIhH1VnnLO9XsZp9sdPPwRKWIcILYF5
ow1xvT58hMWxaGZ9kqQ+UKRUDpmXZj4P3ZYIwp3NR9d/AcKQ7NKIX8XoFRwcu6tNETQTHh9526MK
3Ro9nalZPc159OfgehQXkJZHeWux/F1LijmRHtM7HEVgpWX2e0ZYTPp1VDc0rpVE2cIi37mPmNqi
DI0Q09JBvP6QCcpBdp0wmqrO7Q7iWLpz4lDbKPPcxhnMyQEcC7Z0wU6sqlgehZYmI5QORpo1n9ik
1ddMimHPLZX5gxHNlyb28n/efyHvnOElz3YAarwVR1bvsDHMmZYkDGrlo+73ai45A+7fZjHM+/9h
JLYh8QybBLmW649YemIMK+mKIOom4HjoWAjrQ1JgkHQwE56Wjc1/b80IMFgv9NAplq8CKOpVaaqi
5RPM6hAeDEyQPmjevGUQeW/NaEAtTt0L/2zdafBSMw2tom4CT6iz9ZcFNW3w8zbBLTSt3coLsPo2
3YNCBLYForiN3AAYEj+x+yEDkYVff89Mm3GcHZwm6PW+/JnxPo+Rr8AzVHwlqrTMj8u2Q9goTbPZ
NyJHafwkM2J749m5t4EgOhAR0J5aRAmuf0aja1Xct3kTWFplHuvGrF7CwRQfrDlpHt/fQfeWlAYL
qR/1jcVN6HqoLkFsHhuYJhCZ14enyIp1+ziGKBAc3h/o3m2GUeOCTFhoxes+ZiM1xMUti1WFvPkU
5UoHLkT04snTp/mrDdxyA3xzZ0B00GjPLqd/aehfz8xW5hlyTCuC1OkB+RjJby8uM9+NsgSM8hbo
7M6ScUlTSabJzvzW9WQrjAYgF7wLlWKIlzgT8pC0rfsizXEraLyzZMt7QLNvEd0EIXk9sTrFhEsf
uF5ADgJsztTcH8ve/PP1QhyR5wfUBUHWuv9W5Ik20Ffk9eEVf6XWMdMBSir92RpG+wuybFv09tue
CrWv/z/guvs8g4lAsckWQVdpObFI/FLl+esMmBtE9QXs1r/CszY60Pc+JakMmQxdB4Lw1Wsuk5JP
6DhMcla0ZjdNs1fskFbS/rwEwmWyAN1ABFEJWd+cmhEmZUf+EzQetNSw7hQ/FFq5GyaxVee9c30y
FBhB+FnwKdbmUkoyKU04Fk0ga4NeuqsOU+CFWfJY1FP2NKV6dyjUcAsCcm9UMk9qFcBnoIatNqUT
Wk6YjnEblJMTPcis1Y6ROXRHqZsyMPtWPNhDsRWx3B+UDg59PxQ91+Weocgiz8zDJijpcDw2Yu59
XYbmomzX7JOSdzevNjtHt6bXfFd0zQHUcGtSJVk9EtpkpEDMqjboZyGaY6hk9aPLp35Bbxzkrl21
JQIUeblvVCMDU+3aWQAhCS+2xIJv/v61eufeATyhwfKAn7jANK8vgzSCO8KTzY8pbYAaYtx3gIx3
EZaxG7DaOx8bTT/ELmCpwXVev41hP+fNgOBdMLRD/isx1OgnVoz1Eyz99KNnKA1BSBWd3p/enQNK
34wOK+LMnJ21JI4peiINs+oCxZyz57ksnSf45OXGKG959nUiRBkBydmlYoNq73puujdgxGnyFW1R
N4di1HLE8RsbsQacR/FiTWGt5/M+z5LuiQbltC+6fNrreSmPXSFRC0OEtfizlYVYjn/C0mBeWtmU
M1fhfzvbg512jjyrLpUVI6zLx3T24rM1zH/IPlyGAnhOtr44DfOX1VBJnQBQbZLxjCyk4uueFvn8
2/bxj9bybZSFLU8IwHdG1u16q+bYWBvOKMazauTqLrbU5kjoM21E/GskA8MswniwVriIaE6uS4tQ
FLKuSZL5bLRUgYPcq+PmNDSTw11ImwCUu9a21UNtlkZxsLEr/ZUord1jhtNLtCpo4f1t5+lcvpRG
PMeF3yWd/SODz2scDLN0AhxbteqQQdJoDm2kOn9oLbP8fmYAe4w+OJYl6xIK/VRXqydrOpejTeUf
LkbEb5Cgsgoj39j4b9Y7/9n4y2CcaaB7PEvs/LUSrkcl1FS71DjXtgZfjApZg3zwhA4J+4A+v41u
XJunDylFM93PNerDRyzBVLHT9LSSe1yErL9bHqPuy1DUdvIhUrM+25uijJFNVaL55E1T7/iZpsiv
nT6IjLQrtxvdL7raNQ5t0jXZ116bFbE3LdlpRyNGroSxp7TamOzqqqTNpaKfgwXRovUFan/VHKhD
mxIz9lRB37tISUjZ+Z0z/mhnXW7ETndGWroqyO1RwaHlsfzz/1S3iw7qvVvobUDpSPACqz9N0dAq
ipT9+0fK4Q9aLR9c+KXiQM0NruHqKbJh9KZ1nplnw0PcBT5P2u1nRY12uR5aL72RFH9VVvOHLi/L
pkHSeoFRG0yPTPB6eoNEI0WpdeNMBqbZvgk68jTD+it8s90k5axegLfB6BBAtIfJQZF0+QT/+ZaW
0bZels7mGckwg1s5nvcQqZuNxtEqWWCUxWODF4BzRya0nhJ8fV04iWOeJ6QxH80+jl6N3HQvVqLN
D9j/Dhv8s3vjAehcyHwccTbj9ayS3BtR+UA0IUlC2we2VD1pdpI+GjICb1A2W4J9q+D6bX4uDRcc
RKhZQei7Hi/svLZCJ8o684viHyi9DceadtVjBVHRr1DneaY/Px9blOs3nrF1uPR/Q2PP8kY7Anq5
WsC20l1IrngICiVpfI5lfOrC8Z8Wpa7HIYmLoNGsZF+Tkp2y0CtxufTwe5j47u+flZtDuUiFLf1u
j+QT9/nVru1KaNgNNUTo0rl9pPAw7kJ4J3ulrrZaxKsywtuUF6U3RJ8Wsa51Ut23nlrNIrLODRGb
X+SVuk+KqtwXQ6U+6I08S8nAU1fg/hdX0UaV5s5a0/6EswNWBgbA2l6zgPeSW52OD2U12zuR6P2J
I8SHtdIOIaA6PsBjR3Ypk9PGvbdGZy8Tvxp6tc1k3bS2ImL73AgxHDptQnIkU60Ppl47xxmE/S5k
2Z/6oZS7VsjoZEZ/CLR6+wnc8YvmFrznGyKuCds3q93UPidpYR+Fpsld3IpNrc/lsbi+eWl+QVbn
NUEsgW7f6kAR0FdonKpnodmjc+ybkCJDJ7BBPPRJrFa+g8Bn7etton0wW9GP+76jc7ZrPKfodrON
0dlGLnu77BCo6ImgIE42q68ZrbmO9GeXG+q5jevzzNM6PhmtcyF+xrfbsZ5T9DI2Yq3bu5lCBPt8
+c4AL9bPDxjrCXFOk49QWPlBUWPNx8hw3LhBbk8TVyQB6gK3pEexrkvPWS5o7YXGeZLWsJO17B9b
sLz7Mg+jYwUgGp37uf6FThUF+bjfUqi7M8nlfV3wTAZh5TqfFtNM6SopzHOlVRaaR14SOAAaNo7O
3VFohHPvkEK7a3xgqVlFkyuDeSbuVp/46tnnNMqcDUekN1zPatvSoCMC4p2jRL2uLNa4CSOpVztn
tfLy/iySTIuQQBPA2vBkrNvyWVfq1rog3NhFlym1vdE34zL6x52dNPzY1rVUublSM4Oc57RoHMQ7
NLiqf8oJR7EHBRqhavlFEzqfYzDA0w4h4OR7orpo3gnLEmBIlaxQnY9Cy9vBTyYKTzuUMtK/VCPu
9UfTkR2CBUplj38oJMvFwL3PBcX3e0sPVneTFQOvG6PUPI/CLZ8F+uZwqZ3sx/uvzG1ExgtGx4ZG
CoofHMTre4FSqlkjO2CeyygcX4ts7l4jt4Mu3wvjQOO5PzZK0e/fH/TO0cfzYcGXkllxva8GNfXI
afUZ79xa6+oH3S4UzAwN44G4wsRHzksOjeemu7gT2ZYExJ19S2eUB5WOGDXJ9euu51WCKQ+Of1iT
9XuUw6x9Jostwdj7o/CeIeBMcX990agd+xQsunMe+yk/0Jkyn/Bf2ypRv3HWVqeDYhKxLWX3hWm2
yhASrcESIYYBliIxiCuMAh5z0HBnGpv2KOw0+zFnqvFxHNTk1WNpf/HWxfu+aftfSGhPH99f1Ttb
aUmVqc1TnKeuvM6XRY71W6tgXAlk9YmuyKXN8BJyIZHGMhyfPcVIj+8PeRsjUc9aWJ2wLqA0rQOX
KIpqC4o2OmilEl466ZmHZDDbh9Ic1Y1b/XZJWU3SI1aTiiiKS9cHJZFWJIgFlXMO4sH2J+nU+r5w
7FTfCO1v58Ry2uBhoDbxQN6U69xwpDnWKmelGccfBbl+5jui0b+Eg7elK3p7EJetw0OxdK4oJK0O
Ij06tfRml7HCtHR2at6bpV9kbiX2AKHi1lfNJml3iPZMBoL6qf6H5lNcchbYNxJB/gp6fx0EeNU8
t5FWRgF2065fU1Hfj6P4/qe7hEHQaiWJpltGIfR66eKk6DoTicnAaWvbL0yn+wwddN6VMrY3mjj3
Fg/wxRs4kct7TUvRNNaswrsgqKpCf2iwejiKrrCeqjjSNo7b3aFw8yV6wsiBNPB6VgYERlKiDrq7
LF+axKwfKCV/mZ1cbBRSb3c+cjUgoxfXEIBJ6yei9ro0jlovCrpWVS6d2he/tNgs9+8v0u3twVsH
/AytozeRntUiyTAZM/REi8Ap3MVmVpbfm64Vv2vPap/HNuo+ChQCN5brdmrLK8t1tUhSoTC2arcX
Ey5hmZ0AV3TBMsEY4m9h2Tm/35/bnWGgXHK8iPCZ5LoDNsJz4OXuakznWvoauZk8S57k05+PAlqQ
94BzRJy/fOH/VB5iQpw0FKBjwlx2uxoo5i4vtC0Sxc22I3gmKALHvqihA9u8HgUN2YXQo7SBnvXh
Lrd5OyMtzxDm+FPk8psJBOjopfi1cPfXlwM4uKbOAOSdu77rXo3Zqn/2tfGHwI63UQjXTWJ1dsAN
jZrct5/I+FFhi5LhtZxRhp0Tu9uIZG+2AOARkFn4aKBwRViwfNb/LE5LQMM9hFZLN2rVvq/jaO/N
mwpIt4tDIk3dif/Q2wKvej1KiSCKNwmoVshGGdohme3s5BWeMez1GreQ9/fbvcHonNHLQQhwgTBf
D2abeCq0Ruidk2GO7cfS1UcqqWUxhb4OM3fjEr+pQC1Om8srQVGI92L9/tbKXFcTYIazZQrbt/M2
8ysrPihj8T2eyi1hxXujYbhHBsWZpdu6OktjryC5Hc3hGSSL/nOsR8w8s1p57MjsIt+KrD9sX7ML
F249tW3qH7Q01omOKqXqKUA4AwNE017kTXeQVjm16DF3dXkinvxDOb5lxMW/C6AWLASq6auKQJJH
Vjfgs43fZm/9g+qH8rGhDvz6/ia53ffLmYK3zD0LGeqt2vaffZ/DttVoRYkARSf9s1eH4hv0IvHw
v4xCaMZNsdApVnMpISGheQXEwINtf8CVmgKdGLY0026eKOrDLM5SP1kEN9cVOezB8EKwOxl45ex8
yNREHHp8DJ6MFKOnzB6mQ15rfwiwZJnIAmmOE72gKAHz4fqU5WZjKehEywCxuuKoVVm6VxuJYDTM
gf37X3GJ9q7SidVQq6tdWrS8GnrCgV6486thp+Z+ihf0t2Yk+yQfs4/eFOePmZINh/dHvs1kOGRL
T4eUkNyMGuT1LJH6s9Du1mUw9m38mMWg60w7r/bSzXD3CdH+7tvZr9rQOYlW6RE8hw/UwvcFM+nn
blts/KDbu42AkW4W3SYNOsNaJpOPUM/NKIdAc3FTAbupfHAStzyMSFhvxPt3dhU4PyDISz936Yxf
Tx0RVWF0ZjwGfZvmJ7iStp93/eBrY5Pjc1VNh17ExsaBuTso7u0LUx0D9zW1gN7CkCuI7gSYY5ZP
ETCxY1abfUChX3x0kC7/nbrpVh/mpjCmA3tADpk3g7rfDRCIRCYqmirrAztWi/RDKkrLR7Tsn3Ax
+ZrRPN/l6Hn7EsCQduotZ1Pk9c6qElwuzg3IbC119etPbVVJ39ZdNKA7F8rj6EzJXvQRWY6MxseN
Hb2cy9Vhoqi5qFE5CyV5TSLqPWoL42QMGE9FbemXUeNYfiST/EXLFnUbIx3DXyWznH2p6bGyzzsT
Of+5F1SYwiaNrI3TfW/yS0eBNYBrRLvvevK1pMmN5AgufAX2f47Ve7tuUE6eWjSnjbkvYfN67mxl
BD2Jqvnr6jTbi5GJLZMxCEU9WnRI6pc0/6HnrgXZtk7H7w4fHL5Egtmw32Nc4lvYeW20rLR7EzbQ
QSQ8wX4EUezrCatwbKui52DpfQuGLvM8eajt2LtYemEFSaT9rA0dpamkGpPvaSYeY9X9bEdmnPmZ
2x49vTB3dYTKwSkR6BpuRE93DgOMF5YBcS/OwjoplRN8fCtTRx5GqVtPFmViayeohzt+bk2z7idW
81kXoR7vTWSKEp/6fDRttF7u/QjeTAKcRYCAus31J0ow4vN6pRsDXqFm3Nsuco6FLcJHLaUV43qZ
3IlI/bdxmvzn4HZopr6/U27DLKJhk0YmNz430TplQWC5EWrONZTImi5mPj7rGHHuCqLVB1GLjdne
ed/YB+wFkj0aa2sz+qLG7MFJ0yloirh9VEVYk7sIqBm+OUXPrlrUPsLwbVAT+22lTWsBsuUdR+UB
ziImiBQ913DBMEnjsInLKaAuWhxb9AroqrjYuKRK/VEJEcA0OgsLDSFM4SKQ0FSvntriBJJ6stX3
FQ6GgTEP7SnK5XDQG/tXWc3VzijrrYhjORer0/t/WB4inTem/PWmcJWh1XH8AIXH2hwlkhp+l5rm
xiVxZ+stksOsPueTxvwqrjHqXqurOJkCjO7iZ0XXAWqUkYa1wGwe5JBN6KxZ4lMvs+Z37iTy2/s7
783W/GaWSOtZOOpAaVqHv4WDPHrNmwN4RI6neXCjg67GCsIRaPI2VShfjcjLPkdcqTvXAprnRkrt
x3liHpNRcfbO5Bj+FFnaLs3a8eBSVN04HHfeaMjiAAl01BpRU1xd2G2CXD62P1OA/+d8Lodpfh09
NHr82GgaWpF62H7Pc20jUV1jy942KnfSoqsExIYy5PXyN6Iru76fpmBQvHpnySbz+3gYP/A7P7F3
MX+sq/LgVKG3N53F77pW+8+itsannjojiHNnS/vizrmFJ4idO3g6FUTfKi5th0yZwiSeA5oVtITV
oScD9BSJdEOXjtlJNE57NHIaJIOrZF/e3yj3VoGCCn0dm01yQ3mjRCobHV2WoFW1/p/JQJTaMYj3
W4C4fp178SXPM+9/WQRqYahiIFgNpWB1OtBZyw18wKbAdaQaTK7GUZetUNVTVuoqCsoWr4evx4mK
E1w+xl8UOJzlY4aCnoXof9a0PkmX+7XCPP77+x/kzp1N5ISIBj8OVJy+Wg0080IHgYopAMuKaEea
Qln3tdihzzE30WU0xq7deCvv3Uh0FgjZwEQYNLGvtyTOrmqpWBgKzS1eGsqY259mORcbdc5b5AdX
NHD/5XJe2lProL9LmFsZiimodCrw+9B1vYM2RcTiylC16aPnCP2lFLX5rw1m4F8FobPo2EA1Av8h
dW3LEeXuSQQsa/NSQcxF1eZ62qNloo+sNHPQGKk9HpJatU2/HtBU3bWoLh3VjBV2cYD8yzOLtEPi
QVd/Ds5YXGzZREgCYm3ye0icZtr6UndCK+J4iFDkR/zvus7UeYOhhHE3B+FgmF8r9CVUYFXWfOhL
kzjC0qYi8KSHTgn6T78zsz7NqHA9Jl5EyUvCXfw2IyXgowLm+C2CAhsp1Vvf4vpyh0CFpgwmL6i0
E99cf7lGHXNPKws10KmzyifphcprT/0vejCFSS2HHn32XHKPan6ieMmrNZbl31WuWBdhYyTbdNPw
GR9mbzwsFGX+/baDON9o5tlRUBgFIiNDuRGd3G7y69+8/PP/VEpQ+bftpor5zROKL23uGTtEEL3H
90/v7coxikO4Rd/1Tv9zaqMFRxqqgQHOIg0ynsfh4Ja1kX9Q59pId+8Pd5vY87gjBLAgdYEzogF1
PSsYel4aOexhZXbAUhpdY9Q8mwmeM7ObHbuuufRdO3xUnKkiGKKiuODQleE1R1emwkFsREP8/d+0
DHm1OYihyUmosUHj41ZZbY7RzOc01I05AAwyVH5flvlhAAmDrRlFhbPiVL2za4wyU/fARBL5WTPj
+tf7v+E2OVl+BO1nHpQFarYunjajzY2NJkNQ1eiR+kOKZ5cfGcUxi62R0qap9IFi6Tk5mjvuMsSs
HhG2cg9OTAk07RTqI8qUfxmnpN7HIwrp7/++m83Iz8MzB6ItOocuXbrVsqXoe4Z9pwY557bwjTjN
LR+xF2Pcvz/Qzdu+DPQmSgb9kIr1an+4qpLNCYK6QTXkOYFG8Vc0jt+URvlHWNUeYPPRVsvj+2Pe
wr5oYjEsdTXgg8TjqyfMDnPspOFCB5MGTH3XSUV+saomBCnShwKDzlE2H4h5lQLQW2qk/lwYduFP
cC/VjfnfPjr8FpPvzFVKxxesx/WXnoy4pEkzqUFjdp74oMQEUE8ar+izSMvIOxbkfele2uYYHsCQ
1Raq/+B7CAUluEN0gc1v73+dO0tPREyuQsNv6fOs4r+oknoNU0QLWqMT59BT5UtqTd5Wdr6cstUp
pPBE/M3uYqutVSA12cqxIg4NpmGw/7a7Enh9XCp9vS+zyCp2SjyJ5EnF20DbC7LycDfjjPEz7rzJ
80c50eDw01KvMe1ooSptsRneuDhXv4+yK/UbyJVkQWyS1bpQA1OIAvrskhZabh3qQZuUjzpaW6GJ
reOAD7mm9+P0seT/Q1TQSzFkO4YOoei5AlucHVRHmcQhB9oPCT/L1OZBxHg+fpMimsZ9URf58DUx
UnM46tagKK956PbiH3eq5vbihYljdX6qJ6L6SxgprSIfWRrLavcRXkTFDI1uMMp9VLY43dvTnI2/
bfAV0bPA60IGZZcVysa1eXuV8+JTOiIU5llFBmW1MZLaHnUxRsnFzSYdCCGSP3+bmW38GOd0AJ/Z
60IDUW15IJ5NJTW+T+kEw70xorTY650WF69QY4SxcVUtC3G9UEuJDfTk0vRiO62uKhiVYdokOV5i
Tjx8aK2u+0mXgbOs2crgfYidUTWwr8GO8OH9g3JzdVHfQpyFhAloJUiN1Q5RJ2pLUanHFxnDY34Q
Qx25pxwZNizFTJGDZPS6CxSqSOAgj5bqxnrcnFMKqYCx+S89CUicq2csHyoCJ9uOLyL3BuFjNNp/
1p1qixtw+3nZ/YTDPOKLfvoaae5UPDOjpZaXEpFyd2dIb2he1Azp1r8mNy7/DclUfuE2hR3D+5/3
JlLhiaYVALuH2wEU4TL//8RDi7CPXiVIrNRj4j42iqecKuyGT6ZVKRtB0e2nXKIBKv0QR8GFrVWL
vH4oXJos1WUS9vSg44B6itEH378/odtRrEXrfhmGghed4OsJKXGuV0K21UVtcgs+0ejsK6OpN2Lf
m/QMVuMyB2QyOBY3daaun0Mv07vqIk2vOqGiKE+DW5qfnb73DrqmEHa/P62bcGqhUVLI0UBvg+hd
Y4h0z61kbkhxIdbX8RQlS8XAzABTeZysxA4/EIgm1acI2uF4QMPIGX62XhM3W0Sq2/0CTAVKLHkS
VHSwt9eft589QyCxV1+o7FYPqtCn8AijutZ86WibNIE7n3npnCyyGtALMQK7Hs3Sy4EybSwuClvq
UDZF81C6k/fQR4ae+hpIU21j+9yZ38JtpmJG8RIYzmr7pFllTkBdxSUaUxvPnBRgvJc67XfLUcZ/
31/TO1uVeGSBf4GKASi5Gku6o5pMqiouWmKIbmcaEaafqi6p1L8/0L3PSGcYWPrSZb+prqQaBolg
jwROqYm6M7AhCyhNiWdddnQGsmGcNga8+xWRUv0/PQgKkNfrpra96ybTIC7VQMIOtlh9QrtyfrJd
Qs3353Z3KJBn5nIxEkSv3gcH33o5W0JchtCzi908qUa9bywv8h7jzhm+vz8aRXN++tVDCD6RMNJd
IH0Lk3p1ACAS5kOJLdIFQWRcj72dMLTqAzq4RYCxfbU3EHr+5tpKoKjDrxQS/aGYvfI4Ccr6E1Hm
zp2z/nmUAB183En73+Ys7H+GqdxNY+bs4ijXHmMoW35piKHdYYhBYqAnGSZpleYbMo9PosjRBO1K
L/kWa1MgOsN59qStkeQril+Vi09v5uUXStrjeWxN90OTxM2BaLfHJakP+rqjq6uE+XSZMikOamy7
6Fs5KP7NU/wtmTRR0Tlr5SGKYmxypNzzR/VHXSo/ijZ9tsNyfKhVJNqGJJS5nwiniH0napsLQHIt
2qeGW3wqDas5I3qSnbMxVE+l1UzcFGroI5n5oQzd/MCvGi8uptTHWmZTLeNHmpdj9C2liv+KDOD4
WxNFmO3rycuCdlHy2dXx0NrPDrT85JMTgrx5qu2Zj+Whmu19sfCMSffgAVmepTv3eSh7rffzKtfr
B29yqt/NOMSx36g1/lkVJpfZcSpsStR+XOg5KzKXRHZ8b7MUF2je2uw9JZHilNgSCecv1xzS5MEd
+0VdoSv6oYkvHU/z9NlWobo/YLZiht8g+SWtvZMpyhLWTpVaNzxYTlb/248WUF03HmPziIrZWJ06
bVE0U5MsTo4z6H5iN7hIZMQcreYQKjgH7I2pHZIjWmNiPsCUHc8KFKFfumxqzDorwr1+buzoGGuD
Pu46p0MjeeimUd+rqepWO6sBput7aDbjqaIOrYpucp+Lhy5v4/I8eng7PVhdoo97MoSi/DzAFuxO
9I97tAvDnEo4ahU2AQKuF2oAgsvSTnmZFniB1WmtQ7Nwlaj91uVpo3w2wmz4tzMbw/pSch21xc6k
45bttEptvWPsZU5/AnJPZN3rOcTSyXBbQbGNN/aIc0FfHrQhqxAiG6T7QzcLNBhAKsnMb2q7xm2I
Clh26C3hfapLoWa7pJnCAvu1MKl804uG/FQPWS2/mBCx5x9J3E7JJ5HL6mePmdD0IEQypfuyblvb
dyqrLl7C1img5SSpA0HFjhuKaeaUkgBYaLlEjZ9mMtV3WIXrMRlhm+c/jTouhU9voDek3w90FJA0
T+UrAkqu+SSzKP86jHkEnBeCV/uxBrVn5AApNL1jmEU5y2iLCUosqnPhU9RiKnax2tqxlxMUut1T
Z+GSepnNiopo2zl4EiWJPQxHNIen/DlMw1h+UdxK/ZcwvYn3sUXWxgHCn+7gamLKMLtQ++ZlNKam
e229ru4Wdc1cHS5Y8AjDx3vI7P2CbGZ+cqpUrXdzZVH4toW7KGlhl+61oY+iT589uvPIRnJRurFr
KoqzQfm5K2zlnKH+5b5Uw2jEEwSGKHf2BGR99bcJbMX7EqddHe/FbNf2TunUSaWULiWafKMzwGDG
gvo0ZZY7/B1qRZU/KymD4hCiR+I4DNjT62bo8sDDk01pEadxmn6NAEYXRzM1+97H9h53oRBJhW/x
FInGt5wklh+wH55KX52yQZ4RiCuzk0KsrezJEKwJzrQ0nRd7Qjhth7qj6fiq05niMLFune/NTZM+
mZlTyH2uF3W1vFoZgbeVV9Eht81+Pk2iy4sgRIHM88PU0MWjbCx9uEyJjoKDtArcnDTUq6C6lGkT
wqBcKhnJXKv6R8tmU+ySsIhwfTZxXDup6lQXj1TccSKTM6UH34ZH/RVNQCoOthJD61Zy1ZQfMT8y
VPjpg+7tvNZriwDBA0P5VKl60rzwQ1rl+9DDXr84WjjGh5INbj84dW7Me2opnb5nqV3Dn5ts/mZF
CO9VLG9sxtwWlL53TmtO1s5B9nzgDIShbu2wMm6tfVFo6Fez6Qd5cIZ0ck/1NHb5XlFFnXwMbU0p
uURTOfkuaPbhJEzoZn5DEtr5ZdfO4uOkmbCjtBHZP78ULXddyx9WPUyL6OBjqaVWcWbtxvxhbgoq
wINXF1+jkVCWQyXYrFndNF9lmnrFvlJLYfkg6dufArGg75HrhOrB6VBDQhkR4v25piGDQ2Gkc+cn
I0A/5OXquDjFEzQMnxyohXJelXCUlLy3p0fk4+Kew11VmDRUVaL6HSjMH6pozHYnLOiSD2o7juZ+
4JpUP1VhTb8iG6sp9pN88Up2S+Qw/bFI8vkwTnZjvWRuN6WPbSY7mEqyV4yR3uqkoFxnxqmMd3bX
e9nv1JRme6kVD08uLq1Q+Kjrud3RMiojqBqoEbOfTuVU++74/9i7ruW4kSz7Kx39vOiFNxsz85Bw
hfKGLJoXBEWRCe8SNr9+D7g9LaqGpdqd5w1FKEIiq+ASN685puggujqGXPBYlav8m5SYaeXpY2g8
9aVWMgceYmj2ymLdjaRu1bCANBV8ZH3oREQykWqxAFVlgrctYfKoHnnBi9zTcIYnDnY/e6q4BDED
kKtAYrEROrLSE8HfeYhFnpeIQJwXe9rC5QNdOpB4HEwpGfWBDksB3BjiqXIT3IX5DUrpRISxaiwb
pkkY8099Oz41QMqMXmlA5MTuS4nDIrMYLPkEokKXH3qoelUNMKZ5nNpFGXeCQ8GONtcgqCuPfNBU
qNbXxrTNIfUJgGamKP0Z3iYjW7a8T7vHVp8ilXDaCSwAJMooSCyNQHc0phYxFyjeNPMhi5TEDq9q
cDwwfux4EGaMx49TIRqNxzBajW2oUHV8M6h9N3iiyRrTGVRqTVtNqax7Q02KZhFWksxOIzqYui1X
WtgsGmM2da7KEDIugLKa/QGmK0nmpYLJhRU2k/oRatCwobfKNIZvKJokr2gjJZHDcLMxztagpbhI
Ka/LrZwYhfGE8g8pgtIayuDqfSV0GxjeyYVPTfjR2ZzB98AdtTJLEZKUkm6AYsjhJ4G301iABylm
djlSVfagyIZUENOOnrscmco8XcZMyzbzSosIGxWV+2ol02wnKy2UK/uC9iywWDNJS4tHBmyaCgnI
8wlLH1OFqU6ZF4laoTuilFa9n7Uc6UudyPQ8mlgWS6x+QOrECJ01F25q2bSCq17feKMEKijp0jJK
j6GixJs2N6TK1sM+QdgIlSmDo6fUlbg5Qx2CBj3P3bDrKZEj52WIqzWNYj/E0Hj1YpXLua9KSMI8
2lllt6xqZLduRqNaOMHXTDEdlbFISAnEKHokerBmsUJuD3KUTS/UYokVkzYT4Mkk9GlZ20lWQ0cD
HPCy9oSmwki1MeGeahttTQdnlEJBOKs8pN9o0srySYjq5kEKJWj5O6I2jWyhg7YBl+8oLqdlPMTS
YyOowH2FHbp1xGJ6OHpIwqtpZ+UqDGKaomiOrVxaVkBhflcQJHiscgHP1wsP4qgRlOMULbOwcVXd
WUPfbykloZ4EoOa34OvhjqT+mGHlQ0BwaAYnK7T8VRrEQnPGpB3VRdlx4V5EAmYQLF1tdDoumYU9
6okibIRRzGNPqct2WSpJFnqZKCgTjCAirQDXXihaOLw0CAMZV2GzRDVxzN0I4dhaQh6lQrQP864I
dKz7lnCpGSF5o6T5XpAn3UQChvR3MyhSrTgZqr2J6OlANfxdjjqQpS1GLBOLLGNJ0alXiSBk8gle
AEqyUKu0MIgwIfqsKj7pFlErKDTiNUEi7ONJdaGDtk4vrco8VKdVyxmsoUZTgbpEqNUj1pnBYywZ
aB8iErGxzpe6bFRlgISjLe0E1stwvgjb4S3lsjH4Elcj6oUYqnOij63eeGmdx4o7QP83OuBdSHq/
7iIMgFI4HJkoxnJerguJjpmfzyo2BBaVUJqyoUfaH5RYSpNvIZSmOkdiQhKNdl7V9b6kaf08RYkK
jUA9DqsagUBpzVUJWCwlaKIKsPpFLZmEHvh0c3FYMi5G2MenPt6motVh/DxgNrqcZBRdPnohVriz
kFApnjWKFnXSIuJsJICOhc1mjJUSuRdwJIkrTiBeL9oSboJAcUCUUHE0OebRpi9ZXTtJ3hrc1hOg
Jm38d862s2Wa4iOFAwEYOaMZL0EygB2rLreY3CYGV09qWg/FRk+GenTlBCnKI8jutTphNiDo1luC
SVq7UeJIAxl46LIYgCoxp+CAA2cpjA0BgqLqMH3MLWYSCFv06SuQgbw+fNTo//k6/hd9K/f/U4yz
f/wN/34tq6mBk1V78c9/bOLXpmTle/u3+WN//drPH/rHrnorTm3z9tZuXqrL3/zpg/j+P4/vvLQv
P/3DLbA9TofurZmOb6zL2o+D4Ezn3/zf/vC3t49vuZuqt7///lp2RTt/G43L4vc/fxR8//vv4NV9
alfM3//nD7cvOT738Mba38hLkf7LZ95eWPv33xXtD8gsYRwKOCD4RUAH//7bgM/gJ+ofsD0DvwQ0
Rcj9oOP++29F2bQRfiT/AQ8sUEJmhgaU+DT8iJXdx4+kP9AZl4DZQQcULXqgy/557T89pR9P7bei
y/clRO3Y33/HwPqn1goGlGi0zx4kIFZhdo5x9s9dIz3tUVzFZm9LVrrsQ/XcKnq3R0KtOh1swBd6
jZe+HwwAWcuMr1Cc7GW4cHiAIBiIcCpo5GY/O1KL+roTG9UXBdgyWykcmktM9hZjnNQo40ZZ9TV1
dBS8R6te7EQvzpG/sKwOke6MsSuzWnKqNC3drggz29IFBFNVWaH+ah2k/aUGPaJW2A7cOAudBdHR
Pha8tteT93AqpR0S4OIBaCppX3aKcJC53uy7IRaXBtTu1tCMSnN0aaZegZZ5Ez1IwEk+Gxgw99uJ
u0njM7PbhGPpGnq7TKz+rUaMJVFnHCk2dQfaM98VtGKInvdoDQ0TBHaaZzl+hFL6SY+MdaQ1gZzl
vjaxQAXM/yWU5I0mjHutLF5CvX4ueP2taYplCYmjzLBWQ1itS2P04qHaG1TfS7TY54UAz2eFL4ZQ
uhsnCKLolQ83iMHYF2ZyiprqVBhNTuTC2Mo0d2kskXqSXNbQFXyS9oP5mMSGowBn2jSZb47WWmdA
3w81VJq7Cnp4wnPdQkuYyfmhZfQEqxx472jJczvWR63NH3STr6MU7p59+JSW/GFgWRBKrT+V7F7r
ZZd2hqdUxWGijWfoYWQXlBoo659AU0BdikUihLu+B94hFxIyiE9Ktqb12zhxp6yByajLowwjElLl
dAWArjfmbQz4obyCeCjOJDY3kZS/14C9EDSYdMHaohYBed7cydD3M2DMzo0pWVAzCXii2RoErtpk
hwQDIrK7jmpu3YQveVp8LwzuCO1BkAHGx8Ry4qt0gMqptNDkPczRHKHxOH/qiwCdoXMkccD1lcbp
J6Q0ovxSlfIiVXYqmlo2VxvfsjKfCSKyfKN9FDIBygFQ6KHlvRbelYqvqtmxgVDlCLhlBzskQbCT
KN7HAg0ES/UbOXGtQd4CBbtte3MrF6ZXl2fOHuAeGahN88yN0Klybd6S3ZLqm6lHmwDOcjBi3kdz
9iFmu0mQZKKWOFKtw+CoZTZVskBIn1kvLcOqX2hVahsiMosJq1NCa6M3/VqWN5AqAAR4lJZ5FT1r
8gtW0IqDRS/B6zeVnxLzKEV4TvWiCFEUocH2HgsZ5mBgDPawbTIjHzsqEUclMIrHAmUVKXRtpZqC
a1YtwDbWMjGqe7DIHdZW9mhsmKLZZgovG+lodf0DXDk8ddiYChwIoFOFvt9gTBAjG9fQh1k1+tkU
kqVIM09JGRpBlBiF4stx6zJGn60s47BBDw9TNpzg1YR30rTupH5Rd0e1fssn1QH1vsklp9ASb2x7
WytrgCWRL9WeKbK1UgJnUVmbctbPSOEKB6XPBH3IOLJrlItNabhthkxByXea0DxmhraY5PDeKAQX
EhtrSGRwWxKsQw/FJkE/9LTGbZD90qKBPFB34H6RN+5U9AumMVeLnidV27OWYZzNMn8YxXNY91vA
ph8wf36FDyr6qfHgoucJfE7rjpgP6KgFjIL6cFGFc0m1UOkSxgNqL5xZOzvagZZHkxHjZtW6h+HE
XrEaO0Ppgx5cXNhNjAxalzJk/d8mc/IhVefA3d3jjV9j+TaiDuGf/iyLlCIqhO8RcnNL5KHdlukK
eulBpySAe8IKvgJSrMLgBAE9zG2z0xYAhC0b3nt6NJz0zETqa0q9C8W82E4BEH0Auooh8lfPVhg1
0MlPqk3TZrXNDHEF2cKdIvB1PVFkloOQrCahN3ddiLcVU9kI4vLJ96jrd6GUwSZjyIjJumQV5tFB
02O4SEkSFoexyPFRUukGJOIk+Skt+KnVspeu7LdokkSrOmoEtwXGYqGlUr9uK3RS9EnNtyp2nqOW
M3k/TIq0lcXHEK5ULMwcxZCdATr6FJ5hVAefjtEMa7eWfDM2PGZtBit+QU5uoROC+QmaQCmhMDYz
pgN0oio/mcp7AXZdaVb5WZq3q8IXUlPbQas9aMc0QU8RSi6sCTVHhre1lYnWApmjZ5WQcq4pqvwB
8Px8Osmhgx5U7GdiuYKHzGMd9felGgokaox7CNaFzoCHlUKJ3+nqbp0X+xiwLSIDqGEDHdjbLAc0
WS6/D33/yjvlLmr6VYFU0Q5pujALcacKDJZ6kviIVm74UjVgm0UCyrEYb8e4LHoHrzlhIEnZaNfz
2eOVOpnVJxh04AUZuuah6RT4R+bo1A6S7opi8iAidw8geEEDUxo3CX8x5OgR6rm2KJOxSfw8h/Y/
5FacIhG+i6ns5r0FLCL0BwvIvadUmbyp5ejaadm2qCYkHjUF61WzUTc/ip3yjsoXDgiSNYPzwW7R
FBqiXkCbtBvVNagW6zQL7yQePqdDeICm5LYvrMdBHV7Q4thDzNtT1PZ7NAa1fKTlIDqRJayB+y7v
hlot/EQUBQyMenE5wACcyKUY+0OpFySq4MiGNo40N6BLRxgHBeE7g/oc5hbKMLdSMrZtkDv7gILU
XjjfsQxgI1u2UNaVmdRtWnSU0JVqz0jRFaeHIu46TyKAmVSDrtFA28Q69m/Y5VWPWphhg1fr/k0V
WsMzC6wGgLN0J6s0E5Qe6JsabfS90IcQ6RRfQycktHWOoVQi5T0cL7R0DVuCdItZiujHqtR6ZoOu
vYiaj0xJBUZWs5DzBj1kiFjapoFsiVs90VERgs7K0KtCcaNAyU/sHqvxqY7VNXTpBDu3wr1iDLmt
UHGJ9EJDnDLvhNbaQQc9QB/ZVsQB/gctKccWMnKquKXpN6u0dHjJ086VtWlrDvWpnkwoTAplRsRU
OKRFSF2lyu+Ae1pOUuKYII3Yfd1HHoyOT/UYrXmBLgDUyIGWS5pqqWuduSrapOF2K2DaVpls3KCe
zfZmM0fPGgAdO2kt1YMIQXHI4cCZWsqyErWDSSczGKLqsRUE6inxgomJcEQ/1roHWGKCYLxVJSL2
tKFzqEpDkB/xxAfoWcxzPuZHtfIAaSbD7Znw/h95iSG50CsjpMuNk9C3wSTmI+xnW43UQhfUgo5l
rUL7u5o2ciN/ixlQQb38vUOiCZknFHt/yuT+f7n1+4e4w3/+s6T5l3Lr7iUeXn6uz2Zq1f/UWpDT
+mOme2lgsoBTgZHxP2stOAj8YSG3AMIAB8A4Hp/5s9aS9T8AwAdTBxAwIDpQjf1Va8niHwBdWZAB
A35xrsLU/0utdYGHFGT0EfEHddvPJVZPJVMQR1FaV2tpN67Nfb6Q96lM9FV7L9yYzP+MafrrGMYM
ZfkEKVIpgOFRSqW1fui20ZkMnvD0qaz9s3T8XCpeQEt/fPUMFvv01YaVxuDT4quVtXEM1/1DuUa3
+ht9v0lr/MAn/5jz/zjEBZ5gGMCI5TIgw03Up/vWmELXoEnjJl3TuC3wgqWTW824zAYB2RljQTfF
4QJz1dHL5A4d96RW/byDraowIIZgY4bXJyYPDobNsSMz9CitHPk1NhbdBiFTwnityrw2mW1IVZk5
XE4qtxsgPA83NBHM0WhwoE1quNg2TdI1rHa6KIp8qdHNB3hSa57cmvRVEtvyfbBS3TYqTV0UNVr1
QjxSuxfz3LEm9L6hYor618xgxqUb+aYAUNKW6LFlxaK1+soFo05HS7SLALJJEfd7oQ4gvGe5dMyz
vZiJrzC4KwEIjbrkBNCk5pmofk+0UVS/71TwhOqh/S6WHXPDBGDpuWdvA/lZPtYJGCWsaSpfLtvC
1VIz3YYsE5zSyEufpfJLOoIl26LtBEVEJm0wri3upmZSXQF6IavMaqp12iM5FUKq2HRiFg7RjhjC
5+arMe+RmBSINgikg429lAapaGBcoGj1So7CwUbyM6ENFlI7T6hESiDC3AwWIkGi1E+5FPebRBZM
t5Dy2r+xVmWsya8W0oz++bRWE6GDh+wIhK8hQad8Exurhi+iGjBFZjrQ79L1wxAHJjrB3S3s/c+Y
yR9r9wKsaIWFFpVCpgDQPww2hXSe3U5pYjfIpeDSXMs+GtO9K0QSc399ldeOOKNlPl1kp5ZG18GG
fY0LXGA4MBDUS056C/0mz3Hpq5t40RIC/Y9CahHf33Q2Skl9AwvPcZ/jcoRuCWm55AgQg0pigrFX
3RPAURsSxctCAMX7+OtL/KDpfnUO8wP+dI3oftUarDz52qxj16LsbjBylzPLiepko6pwfs2tbVGi
WBGT1EkN40lTpcSNGl6iYlFtnvugACNnBVonJHUDHWa0iG2OVsUgVCtElBvoqznAfnWiF2g5o231
DCAFvs5q5uT9YdBgSebM2JyYrbTvnby4cUfmL/zqQBe7iG5SRY9kytfokjfNHYAKIUoBCNA/Gkjh
dSS9yH9Mt4xWxnLI7FiwZeRI94awb7tFk5+qdP/rM7my/C55DahtAbmZhGmt+qXpdINTKGu9+mZB
it0agl8f48Jo+q+3Sp8P/un5g5gF6eQMLEGFtE662vWesJ7sxNG26aYPNI+R2M6DzintwRVdSlQi
eqO9RbPftw61d8pJEUzuqbHN7TJzZdKtbu20FzyXH6d2sVmZYld0CcOpSSbwBC4EDyR9gxGNPTCn
fFdKAn55MSwTApAW+nPffn1HrmURl0IwI8jEPdcSvqaALuSkZpgoWm6ZKwQqYuV9QdDj0s3kFl1z
ftG+WG6XHtWQn85bBqmQtenTBUyqCbontoU4oyypd+teXgs1l0joHoMK9HNwFN0P/e5cBM2a2aVd
LcKTdV8s+qXpwaPFjTawxA1uMrh+hhX+eIKXIRsQQ1HUwfEDl4Zw7SVGk1BxG9MbkBNE2wHEA0O7
iyxbgUx2J6ZOp6EnQlT5xur+MBD46uZeRDcdqOEi7Eu+LgwAQrrsjO75FqRZz9QS9FMSOzGC3lo1
5TOjFjqnwDKlqpdpkIiJdN1JaObCgJhqQyAm7UvWKCZpNcPNAfsrniw0Mk1r8sSRr6vpmQNmiNTX
wZzeQ3/AU9B1qllgdvAoW7PyaBZ3sgF4T7aquWJD/Vyozkw8QqoEA7hDrD0kE7wY+HkQG3RZDzLO
sJQGN41FN5TpUZp2ypAQQU+dKX41psxmISanjx0IA6m8krJyn0BXG2SjVSRg5Ga0rlL7LTcBpI7A
vtpTtQ0AuYdJjOFJcUDZpi30xaj1ZByOSHeGcQO3T7sKxQAqJ3hQ6mRr+kkfpYfW6p7HHjs5GwDT
Q3dVGaLXCGV4Xd2yd5OvhN1LsRMLGp9txxF2TT+GZDsRN9lKWqQrIP6KvbRoXf5ivorr8V5/aDfD
SV6zGwH/Wpy5VACNu6nvIIyBFx7sHNTAAynUmDTAUbj6uZSpzajL8+V8p6Z6IyrPo3z4daz54L18
sT61izRKMlrLbHNQG1EXb7hi2VxUXQuzUtJFg9+YgLQmWmCBYqj256IaHEyhCUydbA0khu6OsvqR
WUc+roqGPUcpqNQxwDrGnaaV0MAJPVGqvSSlhIsTYZ1fi26WU1I1WJA9uiBq71c1xrwNwEFD75o0
8sph1lydlkkNXKJQ2VIWo6255dCIBKAPU4wwfWrGtajvQkihKKcI/cQcmCdgzfSoW3cyElYZZmPp
jW3/WjhWLmIImnNR38MXfA3geHs3nuB9+iC8YYgubVIBu86vn8SFpsNfoepSIACwimKo4Ii1pufy
ZTjyYHgf18ZCP4mv5Z3gM4+fu9Mt18QPe/svnvsl9D/qAO6VKhxN9gU8vA1nRHvNulUbuRxWUsD/
DXth2wcjcBbAuWmEL/pjb6u5DRyXfJaCNHtSwG1MHXEfioR54JINGD4Mezh8lO2te38lA1EuUqG8
CwGhUENpPSynGuFI9hjXHUofgZlTJPyH8tr1+1grglKHqK1JamXfBbAFGnKvvEFK+TCx+eJeXRqW
SUM5sljGvYp6X4RgxHiQi4V20gA87TCrVHfxeqxXhghjFWqn326shzkH/+Kol+Ra0RRG+GZj6wLb
xq6l3h8lJ5JSzPdwu/ONlD+1GHJgs7L0pYnen6ENCNcYFdySFLh2Ahf3PoR1WMMybC1M1+x8dIph
jebYjSd7YYbz13Kf596f074UaV/FrFpeo0EtPsOdmmNiE1OYJBeAxzZW7xl9qKHhB/RYk4zy0ogU
aZlJqYWrHQAQgTeVLWeIlUD8x54UYoDAwg6waRVDk4oOHakrIbfh4Jp63NI7d2gldpQVc0Tk6rP2
Ne2HaLhxOVfyjEtaIXiWkB2iuFfIk6d+YSJXi0B3TMfXG6vh2gEuUtHRzDqoEiBOT8thC4t4W3MF
W7AbbEuS+y58j71oWdg3DvYzg+bHs7mIeKBjSyrmwdM6oj4gdM9QNXXF/ICSH43cdjgW1twpdtDs
V5tVmewa5d+8jfLPiyKOwGfJJiTcdeEXFcHoi5TCrhlvlXAfwfSLl0q7qOEsAJAyCo7TOnfrZ9E1
n15ZMDiBRPSzly+NVeJlpCKADi4KshdJY8vOq2S3vuFAAeIbksXvv77FH7HjqxO5eLkAPmwtEXOm
dSptVLAQS6giLmrMxZ/zMzv0saf7xgroEIJhoC8s896L75KNIPrAXeQi/FOI9J4/9XTBZBItuxuh
7sPx+ovTulSX6mlDBYBGp3Uy25Elz6l5bhMv573P39O0sQfAB636VdnWg69VS945ceRDaImEFnpH
AYNsBlvyyJ2MTQy7Ke1WjTLflq/O66JIhH4X9CkTPDfuIR4IL53Xu+i8P+goFm48kSuLfu4bfw5I
sDDgPAdueR2tmduuhyPb1D7y3WIFTsPC2uiP9T5ZFG5ld0T287PmKIR60v7G4efDfHWFF60e9K3F
IpsQQabswYJbj4zJdQrovWrHgI3LPi8EpELO7HtrmE5UvWaLJDzP1t8ZUQMT2Jr6oMZP4Po68NBj
38waw9H1LRvUa/nCJeVM0+E0NZratA6BCtegoL1rtXbLp1UDKkZ/n5nYil2lAcOqB1RnSX29ccEK
iCpfjLdKA/KwB6WMsTgX5UJTlkx3hALIj0IMsn7DtOUM9ovbPbwwokYF+CG9EcuuvfHqRYJbGAUo
5fOJA8TomG5iI3Q5kIFwDMIdxDAHI3UbxqBOSwDJDDKiB7rjpwHgIHa1RElKWvumA9y1h3wRWHuJ
aVMmFci24wgj79E3zKecB4JxiMXFNMDwXdk2pUUKQAyBEoFYw7pmMQE6lmQRBqlj69HkGfPfWTl1
oRUZ6CYV0XQUsr3DlcMgQP++h0Hyrxflhe7bXxvBJW86hYyIMTTza4fcw0alKaE7Qx3+rd5CzqEk
ouKgk11sReOeJqS2HGm8IShzbRbx0S761BZqwZ8bAMPCLGIX3ldO9yItpqcSiJRtcqO5qlxJcC7t
g8MGpAwrxSGmjNBtfFa8+lg5bFn40wIkx4B7+Uu2l1Y6ac/CRt+Xfnw/2v3ZWoYk2iLVcwaPblCp
B+XplsvPh2rgF3HgX7Rm4F4qjDpOqhyByPOLelmGGJx7GFVUToXcGtUVzDje5b0ImgGA1k5MHYDy
NCC33WaT9OC+vYMRM6SODiMJ62CCt5Avq8pTAIuTkKSTNlpQmFLlhD/dWCdz0vbVSV+EZ2jxFFqv
4aQ7W/OyXe1LHvoGbndP3Qfsov7oq57oSUu2ulXAXOsnfdy/T+vDaISRNj0OmQTzPHZdrjJ/9PpA
cdgmVgnaOwRtHYChg2kvuRkgw99+fbHXrvUiUPdClfFiPrC+1NZoxDmjmyz4xrglT3Vlq/tYrZ8u
DJ7zpQgeAqRLkMs3jm6DjXdWckdyk03s/PoarpU0H2H+00FAbp0snuEg1kmAbRZq9a1uo+vXEP1R
dMqA7tPdrb3jo4Hyxer48Ef6dLAqiyMzaai8Fq0tYAsduGWmU6PChFYSiEsxQt0GjLC282Qs2p3V
bIRyP8ChD2nFWR5OFApmgAyCSXDuKk8+jBJMo0lVuwb4bIBsshQQU3DXnsCrpQzETKJoe+D8TGsB
DsE4kFondB4fvHWhbBtYl8NZU5y8A/EGs7MdPZbgjYKdw2/EzQvnp7/i5qUuDCjOgp6PuL29k7r5
0vJkt/Qzr/IKx/S5ozs6iY5T0K5UB9bbNmiuvrjS9pP/nLnV/a+f8Ud/4qvbfrFQ9R7o7yjHbddq
sA/I8DgJQZN7k9+9y5UNZX303cB2IfUJmGDr6QWtFVCZ77HVJBAvJf0ZkkHbCpgOlFMx3jDVsBlM
jtO7X5/fta6XPIflT8sixkDeiBXcJLS5IUyUG87QnEGc3oyLjrtyYBhOu0JVOFP3boT8qw/mIhuA
JHZkaBKOCUWJyJumzs6B/PASw9Hm5L9S7RrI3xM371Mfx9XGB7TDK3t4gxKdvBgCEMhqdij1ndDZ
+ra41Sa+lqVcatjOI0N49uG8NEwzShL5Z1h5Lzq3d2Q7wosZeZiJkTcJIw/mgNFCKr92W+d+dCtf
slkQkdOvn4pypeNyqYyYV1kNxj/OpMydDoQhZEcAxoEfWBArcsygxNyXQNz5zB7SrbpIfFSBoLVC
t1LcAfYzLXLuJY/SigIddZpc/ZQf8vdwqwv7KnlQmOTe2ikvdPJ+vGQXtRzNRjG15kAZhd8qEJzZ
Bp2D2GaQ6bGRYoLilC1b4RT5GbaDmESbGZj2bwbQj23p0+KFCkIIvvl8m8jg5tt0WdqBdnBlJ3NP
xq2SZC57v3iDLw1EObwzU3VerQ0WQ7/u3M7ni8pNfRGTsNCxNs023quPwIhuIl/3TTv2fr0Krr2b
l3ooudJLJpjnEnrhigOU6cLwID5tK0ush13qFMvIvSXtfW0A/JF8frqVKkAOSTFnevG2DdSl5mR3
1dpcQj0Lf/I7UA59lWAj36cBvatsYWU5xo3HeGUv/+jFfjo0mIsdkELzZR4k5w6ue7uQZLdX6JWt
/OPufv562uh9M+DrFS9diO6b4fcuyGfBrVt3LT//2N4/HWCQxS5j8wJpPZBcsbMwX3fMu9iuiOhI
NjjvjuB9v2W4da1nJ12ULzRkk9nAMWUt26avL++OsJ/CtPCo4i/uSN4utfUdtQG1dHKHuWfqhLZ5
I3RfKZ0+hL0+XWoCKx9uNTh2SlQ3t5GTu7da7x/iRV+9ZxeRpJ1YYurzc2o9oA1Vn3smGj8iqd0m
yN38CMywTT3mAlG0UDyJAK6EnXyvk+YFotZeiNCnbWCx7o0o2p1b6nofKf9XpzUvq0+XrCoxhzQw
TgvgXbfwgKI/96RfSgTTviBe5CRxVR/g8NRlZ4lgN38v1+Gu8/L16Lb+Av2XQHYMX/YmLOphEQXU
uxWargVfcX6jPp1bVcdJOc2bt7Tja5BpfbCVdzAod0YiB0DE20NgHOp9tUluuF1dm49cOnilwijA
fgVHrEAqFI1dIiw52SuhDxl0qFxS9iIhvczt3k5dUwVi6UaMuHqpF40ho6cZSM+mtOavwiO/w2AL
5XjzHdnCC0SD1R2o2xEnU6CchkD9Vj/cCMFXNuJLqSQYCVXQGcX1Nk5+nN65UyH0R/Oqk2xg1PCG
JehEUae5dYPnvOuL5SZe5GPgLKL1AkWuNcfU6S1UTl19gCAaFthB6xykHej7krZx1Mix7m5c5LVj
qj8vIxk46ySDrvp6Olg75KkwZ46+9609ggyBbgdRnhuk+qlxnPRNHN/oJl476EUYGwSlCUemAVU1
PkvaGbIdSHlvaTRdGxdeGuxA1TQ1mh63UZNgQ0DkDT1WXrpRT+Jjgxfk/Os7d211XISsEXIlpZ7p
yD8miIOoI0jZdQTwfyvCksKkflmBkVuNyY3DXQv94kUsCg0NKV6C49VnoyOwftuG53qT7MAXAjLo
rlmwNV/GAQjW72whL6ql7GF24LT3ESqbX1/ylQgAKuPPi0WJE86FDotleIcfxwZlv/KY7JOCcB/0
1+odiPBjs40O+vHfPOBFW8MatUyPLRyQbq1XK7zrQIpGAqRASINob/KD/N+cfddupEwX7RMhkcMt
GTq32/EG2Z4xORehePqzsM6RPHymOfqluRrNNFBhV+29V3iIOzOCduWfMKhM7vX+Y1cuRNJScwva
qdkUw2hyf+ofyiuZx7h9zE6DmXvTl+aHD4XTY2HtSisFvRrlqvpUPZbu/af/vjkAif53kEnAiV2Q
icBVsqCF9NeofoJYyVZi/PuNSPqGyfw4NuoBBPKxxDKSHd4nXmyVBtBNc46B6mv0/v7OulBUsObj
qtqI39/lvP/GtRna/c9RlRVyCBNifBHGch8lexE40UDPUfALd/w5f6tFHTdLYzixz8Gz4hPVKKqn
2JOuw+D2hQ7EzYSuYoyXjA/jl/CUtXrlqx+VZA7PMsE8RJctO6W1wV9EpjKZwpFCbnkPAIqV3uKN
s+T3a66kzfnFj1GHKiRsY1r8rCy9BJWdKW8juYavbGCqEI+izv2Vs9LTgpjiv48JFfhZDd+R7zO+
8kfOE2xe0hMvAX7UKm4Cr8s36aCeRD18BPlFx5GCIt2xnusQ5FDaDBpdyVb9eD6df5v1RcCaNCYS
6xYrjVqAzmJ9RQZsHmzJAcPI/CsY7SmyYnvLw20FPAQ94H+/naFxq44VHqfosRUjPZvsyIYkti2b
50oXjN4CkMKU/d7EUBzCjbW90paBXfu/j80oNOkUipmFWMf3vQR+4DEoe8cIGj077drvOofb8a/8
jTnEZ8YUL81nu4veqgvuhsiJZVuSbPaF+PmhOY1WAP/Ija2+Mv5Lj2qx7SGHHBMcg+Qlg3YJAeyH
B9wOpCy0KLZ0VuW1xyzCVac1UpiwHLfPZEDkorQ34AR8aJnYSpXPQJ50JVEP7OhJQK4TprYSIJlV
gmpB+dr0D4RnLB4QS7CN5bRz2RiLFQBikn4oENiJejAVM2Jw5BgTsI8fK5RDYrW9MAAzCalqTNGH
yNq5FMKFN9UDiAmZNZVsThrcRLU18bVPraFQvQBEY4hL6FkPEoCbhE9w3ZAB4gX0cKRvTXJrwOuV
2adi4JwolfWp6ytd4/2UCxzIHab1CZIo4GIh1QAhmBF7lP2l2Li/bb+zt192ylIXoIKRGdcNLa7y
nyKsGSqT+QhzvXkgPt85+ScL0erBKp83nrY2YYtonHcZB2FlyJY3zMfYmBkzWsAb6BRNq6y1xuIs
j257yGSdQcMHEmAQPUVhMkPDO+Ht++8wr43fPngRZVnSKFIZ4BVgimKM4NYltsIrLqk3NdpXAq66
CLjjUIJbRjGkjd2b1ErdBDdA4vYfjCV6n8l1LthBOGnH3IBfuf9RKyUbCWoR/wR5MR+ipgg73God
asFteMftkgfwi03Ol23igCtCQV+9/7DVcLeIrlmUDVOlgH0x8PQm0cATwvFGp9geqGRqyVxZT451
JDqcCgE8KlizAwIn/KEqGHlEcKuhM2KAx0jzJgIcGsvooYG+svF2K8fokiKVFzDI6EAF3qe4XByE
V8UVHvpTgtquKeRvcrmf6X5GEEGvH/o2VvcASC5n54wxPQaAmwNSNej5xoKf1/Uvi01ZROgatMYU
PhsoMdH3Rr112ta+XVljyrzBfhzqsVqWcN+rcCOnRsD5DSrSXPHUS16rPUpxaYGrfn845zf97QsW
IRbCcWlDRnxBC4x0FMGgSGAgQrUjNHOgWN5u6fauBSJlns4fXzQRBlI9JRYVmlKn8r32h8fwoljZ
u/oyPfVv6caMfJeyf/ugRQgCArutcwkjJzpg+e4zLzIg9myCLI9jWgYgACkF2LM6u6seMxcIx+et
83ptkyqL0NOjtZtzER7dnAXR6AEyRmEnfFOuhTv6/KfwrhI9ELfx72tztwhEXBOPiTR/6mAwJ6SI
1mSObmRnKNNQG56A5qtihAZseTYuJGvPWwQhrYMsMZwSUfFEH0PTb0Sv91tspRVIANwv/10f0KGA
uyuLHycoSdNjCNpF4kIrCRer+yt93jq/LIwl3yUqew5ULizAWYh0+CNdam8mlfcbdYe1qLmkusRi
SYZwDtG9Xfqj25xyv/YTM7GBtN1BF8oCM/mkuiA3+ZAlHnbJll/jN172ty9bBAupbwd4gCAiYlZe
MruHbRGvT4GTQj5ScqfKZThj7pq7kLWTUOiBdw9o5a/hAG65RXeCBVpkDXEYl2Ym1IAUMz4J5/uD
vpbWL+kuENerq2DAqNcAe9twbPSCP+C+M1fQvnbahTf7Q+/kZkM2Znmlai4tCS91UzVqDTeEPZRZ
9umbYBIYU9rKYXKCB/Q7NQ/dIvlInPg137hxrC3dJfuF4qIO82s8sraCS+rOsw1JaB+Eh/8xqC3d
ouoUxuUBfK4QzlCxGy7Ey33hGa1UM92DWetWLjUbQ/Kz9wLJNesot81a8Lz/fltciyCjxMoAcUHc
pyTB0spb6UATA6641Q7KatEu2sjo5uj821MWoYVNacBoNaoi6cgbtIKK3uDeX4FrFQJ5EViSCS4p
SYwsqszM5DWEEMdV4IzmFAivOXUgRwHh8a63oNABPxPSPITiVeMuuOIrj/1w491gV2TH7gR6Yged
ggtUlGD/GH61f6MYlyEzDmz0kP0EtQ5XGtFPf7j/3muraomhhpxBSOkcbWsLJSI9dBKb94BYdNTr
//iEOc7/OJLzRKiqWivmatBnkJuiUOk5fDqKEgJKOlhjwNg8bXN6V+KvtIhSWT1kqVoOmAcQQK3+
RTkhB7oSr7BTb7pET8EDOQIOV72XG/ty5bhaUn4oVKWozCZzkaD2uUKXLIiujH83C4jz2vxlzS6J
PfC/mjiKUwVcfSyp5witourAmghq+p+NGVobs3m7/JihJIjFQmQQ2ftZVG3fJFYL6aRMhiI8CsAo
sWl7/gEOxfzg43S2xXNDUwBn3GZjW649f3GjYftUZGsuRE9Q0oev7KH3oenWb/UkVlI1aRFauJCl
UVUz7H46jafgvfeG0sjO8uNwDf0B9uIObMZAfk0gtvhxf0BXrtXSIswEcjiyaoon9p2hoaSCq6Bf
etAuK89bKOuV9ERahhuoCkRMhSFDvvuR7SCwe//VVwZrCd5WqdTkQYPfDYZJJ32r98wxqiEps3Vw
rj1gEQ0qVqu0alQh3hCjflrc1EuIsscekllGsOd8xims/MTcgi1K1ErIFxfxoO1CPqapBgM3qTTb
8VILkLeT4b9yhGTRLKkEgBcHsuSxvEXSregu98dxZUmL8+f/2FIcP/WxNI8j2vaP2DCHejNxXukO
wXLm399m4FqWjwGGMDzSp+RcPgno60EkdnpPT1v579oFZ4l5hp4VpL+LDMgYT7RADN8pL6OX+jx0
AWvUXcVEh5rWCeenGuqoNN0ftZVYKi4CAVQ8JvhUYtSIh4ZF+QgfA7f7ULZ+fm1SFpGAQtF4ZAfc
bxQNtSlWMsA4ED86ZePt15LPJd64Zfp2lFM6dyJpo3Od0Q/GBEGMnaZP0zWwa7hIc2ZHtppZa2t7
EQTgCVDXKSRM9gpz4D6kwwDmeqKHXnSB5UJro3y4BwRz42krEWcJKqakUHoW6oH7Of0Dl9C9P+Ur
c/KNIfuxUVR2bBuOgQ/nJEPBiz4xMLKTniTJ0LQNNOw3H/GXE3QJ8y3zvtGGVMHx4lfAwElg6cQ+
uRVnZQeUsS9doKx8ghGGDKVJgwVeX7ZjMwJIBJjcJ3XXWp2ueFsYlJUuqLR0v0J7Rh006A0DigXm
v836vJOiohfcql23Ry/DoFZkEz86yu7gdi7URE3wBQHMkl7vj/hKBF6Cg+NAUgk3IINs6FkGXQBm
JD21YAy3sQ1WNvESF1wNSRvXTIkSjC7smSMEVHTmHFzvv/zChO//IfakJZMWSn4EBwh+fcre4n1E
dmPgKG99/RTwZoTyOHAdXaRv9aPWii1LRi1lZKbRmBEpEZgKk6VeEmilNZw3RQaadzGul6lqsmCB
GNlTtNXiXAsk3yv5x6ZgiMzCSx1rpB4+3oXGHni7l+3aSyoohemiC6W94A3p/f0xXeELSEuGLPSj
pawq8LhE9SbNk/gvvjDiwhKhLwp7nBIui8jFhjLU0xoiLqLPTy6belWko/jZZD4DFFNups0+Bvhb
SgXU3f1yiAxhggmHYqS8CeEzvauxspk9CEYJeRWF9xwlZvBx6y1f7hXiGaw7/z0XCaMEAkRy8Rn7
CTCsUdPLq2JDhsiEy5E96tUNTVEU6OTz+BW+ju/xqYXwzlN7vj+M35DKX+LMEqM+hqOShJCF2o82
+9Q9dcfQF45oVZqSVe4TH4XjTxlY2+LKmtn/eLldosTlFmLNylwOmrG+0q70FTu9VLsYLUoYRryy
O3IhTmDd/8I1VMF3TPuxLnml1tSqxxnA2U+9jZTkQG61k1zjg/Qx7gOv3Edu6QFHj96PExrJ8f8D
qjsfar+N7uLWo7WDMIkxLiSAlbpcj/XkTYWnwJO6NOBwk0NYqKb/W0LyvcJ+fCcXFLzGwbZsHwkG
1Kb7hyB7HbUn/vn+OK6ced/D++PnK2jlK22LhRIMJtpkVIOqxxXkJ6jZ3n/A2iHzXwR2CIW0RsJE
meLj5PGPbKrnDpQan+dLNgphQJBSoDsBvsa+8JN5spy3AhlQt/EKK3eT7/rlj29kJLnuE1KKe15M
emhQh4ey7TdO9LViyxI5nQdSAsdafJ5aRnpSecWN5W2kdqInaCbR7F59DOqzXD8NhTkBAlxZ9VWl
RlE/l/WTOkGrJH+BKPSo+F1QozUpGWjYFJPfo2yDpFDa95Iei97oDJoeMu5sI6Tku2o25tW1ut9Y
ZSsH5Xcc+TFEUBGNkcbhujidSPgokCuFNgnMH6CPkmzMwlqusARhyxUDt4c45vbsU3QTXIJa3ojs
Xs8OuN4Y91fbWq7w/fc/P6SVO6XtCHKFTrl0AoSLo0e47hDJzTUITH+JWmqkQ2ShL/Paxvm1kyA+
xZxbHvxSqTxV2tbt4LvK80uQ+K4P/3iTroCnDJkrmGy6kyiobawNJVeoP9f0JAe8zsD3QXkWTzzk
HeIEImROQye7PEI5XQCAIYIM1tSaRTYL1RDsTPAnWDc55eLfCqYxkOpLEvwmmECjDVH5vGT1CKA1
5rnT9ER0Yg5QR2Jq+KzMCEVL5v+yIDVwcaKL2SFRUP4bYF0n+kV8aGoYf4Qm1DosHqwHlexZ8e3+
fKyUH77vMj8GAcY5mlRV6ByzRvMg+397v/B7J3Hu//rKxl7ixakI7w8uaBCHpU+WvAbhxqZeuZZ+
34V+vDWUBMM6DzF1U35CP6GMXA3C8OGmRNXK+bEEf09ywksFjL73Q+JJgZk/9r7gcxYSjxH30/tj
s3Zx+96GPz6iGzMYO/WodfY2xCf0VK88zs29xA5sFB21c7ax5VaSse9q7o/nyKXYcY2YYrAE4OWz
V6WBgHvn3f+KtebmEpitlWHLYhVhASGLPXFQjYRKHa5Rudt4QCXt0AWwsOLh9PoE3LJPnhonvW2i
rlbC4hKkzaswvRDLCBVcPcsN3OLEp2Kn7mMQquf+imbEzmRFFmDF2quykROtNZCW7vNlmkSIHVjV
mdfbgdM6/T65xbvcUk3JUW1ooqifdK/8j+tkCcymlEVxqMAWHfzxpPrpAZAi8cxcM50z2GftTK/3
p3Jlsy7x2FFT9kkOX5G9mIW6AMhUIt3u//Ja0GfnR/5YgiNpiaCGCPpc1x1SoUVBGG42dXBSINnN
SqMltIpRBo8jJOVhM6izAfxtGFAm8xaZNtlXomCJ/dfG28wVol8CP7uoHAXQXJWmBGkhMQervXaH
/PCXYDB5U3X7Q7Rx3V5bmvy/35xGdVW2PKat4dI97BeNFh4gfT3t8jE1GxFege24sQnXEl12UUQe
RLjbAmUw06dEH/w9H7gffQ/vb7BFpI2HfPMkfxu2OVj+mES+nJ3dZ4Rd4fFW68wPCa30wL+KJhCH
DmiwzQ4sSid8yJzkUTkzXqTpELZ3tI03WOk/wX783zcAAgh4jfkzAT0BRaY24HSmgzxsbMXk+Yf+
+4miNs/lj0+katKzDYciWdrYdY6j221TE34WYEASv4s2TsUVNrS4BFw3ExRzlREjybitHnxPGXgk
Ppg1EIGgZnrawk2tfc+isjwxU6YJPIIzaS3AT2CIixJLfG4uW2ij37MTcYmvlgI4YKYKHiD7rY7b
8WU8bAHD1356ETMI7AClpMRPC8qjID71AVw8IMdwqqKNsvvvGxR25P9Odi0oHUzA8QDKOd01gLgF
FP/1GtRs+NltnL0reT5cJP99yAjleQb5FQY/tyCs15XvUWaoKPX6QqGn9MghwWih+wIjjgK04/qL
10yoIcca9Hns+/FupdYhLnHSPApj08DhHWA+C30Xkp8U+GKMLmwVQeMY2CfVLJmnMh7MBC4z5EWl
rgyFh/yg2j1QA8h9qgOzhwrQn/svtBKuRG0RSWgQh3k14IWmh95kdnBLtOKLwzmSpINPsVGAWBv6
JUS6iWQmht0aFj99lkqvoTu2hMQ09AQn+a1WqS52bhyVyO/MBG3YiPdL1aXMThlv7Hsx6DEMLO5/
8Ip4hLiETTOFooS8hhqBNMAkCA5H8WtcUENTZLeX7FgYDolwiIULhTMRLhXJE2TWcs5jCVKJQ85C
WmAXFNHGmlzZWEukdFeVcFGs8TIMXMo7AroTD5lzBYRqSHFGG9ij32/oorqIPMhW816JEOIqxZ0m
dO2kax2h1rNxFPx+pxWXGOJuglEHV+Ebig5sJK7WGajjRtJWI3AOAb+cA+oi9hR1D1OK+aABB9Op
9vC33gnH3gDh0gJaB+WP++tiJTyriwjEaKim5ioe09vdO5Sl9ZmewO63+nIrd3NxCQtGPbUXuTm5
46GMdA4fqJGdUl82lZf8vX/mXxQoMEBnJzzAHEMzoHmRmiE0Brd6XGtrYHEribkqg93t/HlAt6Sj
B1l2LcrNKtnoMq0E8KX7QZYIzBDF8+eBHFwfcR0wVHTQN7bJyqVVXKJ62ylkZMLgmg+zERgBDE+F
rT5AFN1SB70zJ58Yyo2ihCldMvf+elihfopL8G43RVNZzvkyP5gqAoPLwYRez6CAmegjWk282ySm
HKJgmp6ZOVjSjSevQAVBu/z3nOILwsYljyePn+DbZY3JAZOGprcVOuIps2E79gTdEHypdkhvsM7B
n97auqasMHlEZREttBjevCmY5ei6hW8lZnOyRSNAgHwI3cCkr6lDD90BGFkT5J3iylwmeLmjLpXs
ZLt0OwPAxejvxhzMq/OXvb9EBYeRJka8gMg1GIVZ2P1uurS2YFRO629J+qzO8yK+NJyYqpEECGJ+
1F6KHqNp9HtsxafArA3IJe8DW7JEOwBsEiCuje2yEjOXWGC+mOBVM07CXo35L4YAe6jCxauois/7
I7ey3ZXFVYei4h+VMgZOO0UgY8IgbSMDXrvAKItAkg4Q5ExEJGzFnn9HERw745l8CjbqZdW+P9eH
+BFL1Iod2I3u+cbNYiPzpVd+TzeGbu3GsoQCKzVUgr9xzQ3Ee96hFgzbCrAPWkaHq4wx/lXhU75V
kF+pL4hLWDCF1XrUSOic9MAC60lvVCAP/GHPsBeH2zzqXJ9Qym6fB3/w5c267Lz0fln2S6zwqDBs
QOclSV7ypxo0DlxHP2VTMAOPWOwOzrVbYznf8n570iLU9JXATfUI4EZ3ZaDXoCvOiJO1ONQIcxu5
99rHLOJJp9Kem2KClrKad67KD5PRpnWzcWyv5aFLQK9ay5AQ4bAew3cogDFWb0DWKDQeuS3wyVo4
XuJ34fZCo66r2b3yEF7RRU5uw5f4BEQSbAriGNRrcAm5M/WLA5zzMp2axWHTM2fer7/Nz+JWkorJ
/4V1TUgCfLhZKqfc0awCQgSprSQWLCI3lsJKxJAXEaPlxgTW1B3wViiGT2yrU/modpw+O1ffj0kr
N6ylqLGSKE1I+RkBENgQ7W4Yk0YQGs2BSGJgcAidoGQjm1xdFMukBmZCE1EQ/pThYYzNoHnvFNFQ
IIDfha/MCzO+xFsikysXn//gcANNysQQONwiNgUwTSuP5H86eJ4q9thm5v2hW5mcpcSwmHOqxAa1
sA+4iHuXkyo3sjGBLEkzRB1sVrV+Y47W4t0ShttHfBByVQd/WCMZACuGz2HcvmSB2QESmZvQYDYF
KDvBfbMsPHEy+/61aCJT2Npta8fxEparqGqbKUk/7fvAH8pdR1m9gORVYbEgCkJ9NYBpILTk/Xj0
8sCjnwj7Xfg3z/ZVzm4sn2/c1y+7bgndDYiSa9Dlh25ocwNPUOeqxBymV1axImGfjNYUQDBPnY5d
dUzJG4W5cRqLBle+wAI+qEs4CNaPw1gYIgvmZl0YFVWuSeYKkMjVxtBqutrK4beYBy4qHVDRzJCS
OTJUX7l8x1eVlSfvAzpRBQ/JRtbi41ur/KGdfX8trU7x4sITs0JcjylGmNkFPv9V3ICu8BWD2tmx
cblLeStS/SF53Hjayq6XFhEs1oaCK3p4f3RG6LJQcBos9H3tcNbxgdhg9I5aL7SWIS+sb2yWFUE1
cQkcLrlA5WBABb1asL/5WwtzzLooTjwMJrPssZVBNQnPogSNn+lWJJITyWCnF6mVxQX8F6dTXd8g
SwKjAmwBKMPKshUKQCtEep6MBvTfOmpWInxduQKOCKOuRJbYHSmRN/bgd+j4bfktrliqkpJJEQZ4
AAUEchNop0yiPUlumiioRNxUMHjaFvsSJZqOpw4f/UmZY1U2f6DSrIfZ55TCOJVzaPhXzZ4LDgUt
bxAZGMu6JHlmklMHmWaI92oP8BxOUdWPoWQhJcMuxy6XIbLcAgAGA9Wae5bRyGGl4iSWTlUxOsNe
hOgvVE6MKoLUWsToefEyNtmhZ5xMs1oYZVD8HBRxNKE4KJpqKI0lg8I7lBst0pVGHSYJB+WPqjAT
K3VKJKjSsqgFcCZz5dzCRMH2qfYi4O6YjabmSlRfwqkTmcpdLYl0rwJQL0IRWA9hgxGWoGbTm9a/
3t8cKwAuUZwf/+NrYiyobJAgUNybwwG+KZqdfjUOMKiSyzs4e1sd/cGJU43OSfbKS89ZcLSSFJ03
yqHS+X2K4qV9ZWbro9btI6NrUcyEjkZ/JFAMUTcW5FrEWGKxO44TIdKPDYWAnBYf0MTeiafJYmcp
ovRFMQgBER5cGQOGn1uJxgptTVwisaVAJmw4JixKwhXw/u1FnNBcAGVRPsXPlWqG1WnibkP12bU2
e6kDg6r6qL6I3Ki3pHzmQbEEg+2zCybY0e8rNrb74UCpEWVmjqKfdEgieSNjX0tJlsjuhAcfmhFw
ReRavw4nW0swJhBKg8wCfNvDVw2sfQC+m1e23iqJrK3QRRSfKlKNKYtHQhrsmtmhJ7vteSs9Xcvy
loDuhBZtWsw0hR4ECwfZN3+UKoyw13+IN5TJoUYOTcUd3Uk37VJ89dcmM6YzBw1op9xtdbnWqsZL
CWoqC1qZtfNmv8h+8gqvISc5cB5npn6/y075AZUPBrKY+R8Rr3J/T0r89wr7Jf7+Bw6uioB1EB5q
8HlyE1ntwtKXikk/ir67lIJMFKBCIk7nUqCKJmgUcN2LwF1jKfSbuDWbtjiUdWjyiILFhQZnNbbL
5tKXD4kEq8AiNWq0HWCdqAtwfQrH8RxAejTO6Z8o6HwS0mMj5a5aojufVHD/SWA9wsNwJm1xAWqQ
bGqBkdewoYyb3RQQVGEGK8zgUQ7NyyyyhABUX5ZcGU6jeqPBPLcvbY3nzHoUTQi56yrvFfk+62oY
YD/UIHsKrAdMm0UKNQJ178QFFhlVg+HfceSZJBjsTi3fu9hjpR4e6Zkuqa9JIgKSA/F/Vg+6j7yE
HUeWvVKtMgrlK2w1Vx1bI5342sRxkxK7Gp/Z3GYIauql2iRGBuPqJO1jnafnSMxyXeCqY5hH0PWj
A3BOsM62J5JapBt9XJbUxoNdli9K8lsQZjv4dj73SWZqafEoRaNTieJrpGXG2OYf0TicyBh5nOZ0
FZRAZ8twQjQdhAe+TfZV3EBIScQupHxSQEFJjItOb0sJgUuQrWKCsD4kruBAnjo57yfhn7LtTBEK
QKwq6lGiIvoWutKDqiv2YKR0FUsu9SC/tapw1BotcWC+LeeWksvJZ5/z9UdX1jlkWWpI9RfaiBGE
mhZMnZixMEMYSHpMCGuFvG4VHaNI9b5R8C97Xrao2MMUG8ELRH+r0OBvA+P6SG7CF6ksnpP8jWSk
30up5HCjZJZ9qrqZSN+4lmZuKUjtSxRBI1wTi6+prJ1paCGcbCXkIYhOQ/fYyKcoag0GngYVjLqh
k9y7EHXHjV4ponPUGGmgWULopJyRBD4tcmj157BYVLUOHRqviWDYeklrCqrZn0CEWflZAJ042sEv
PE9cUvljc2pxFY7SwBC6ygwg9zTq0MyLBp0lJtRasXQjxGHZzBlnhMg7ifdit2ep0YkXWOtkootE
FAJwKnPtR3hgA9IiOxLMpAVOseDkKxhB+sROB5gd5LBuzxvWbDg9YOguY+tDANGQHH0USKGd1Sm6
ajBspCCklNVxSB8qrFvlhbKwGKvhb/kgqd2+bP7m9d8Re05s4O7Av1cjFonQX1sSOWoqPqNdB4aY
gpSEGc1YTAD3YyPoV3cGsnQjwh7nqlshnqfgVg586SlwZofYyClruEPDN1YNly+PkvC541Q7lFFP
nK4pd4TL9zAOb1Na7vAZdEBvkoFwT/sU1JPRa2RH2RD4a80fhEDzSME/CFS8wtNWuKnB0Lo5rHCZ
yGSEMdtJCYoS2LxVXsA5p4CQFZaGiAZWA62nRK9K1hCzZ6GOzJEmN6hvDxRzHsGatlbssj7201TD
Q5z1FAF+7rk1pnC8aOx8nJ77GgR1WL31GoO7qD6Gx+41ozIGNT/1Azx0GehJRT1K5THg5fDoYEI0
sojFYKlIWWwjPQNpFI4mw23kErtRJrOUBKNUWkwSW3tcbRa8xc5cL6i+lPuCKUIIcx8YxexRVWEh
qm3Bvsecf0eEK+S4LySIRPOak8SSZtdsW7pCBES7JlevdSWeK57Clj18GIZTV/8lSaPDeZhQJ61v
KmZdjlEtIiZ4B9gduVwaSscarbCTGTdWi8AsuuMEbXI1rvdMlHk5iv0hm+ZGE2u3AObCZo/TUGDk
B560kNBmUh8DPDh1dkDlSQutjujNXkFkO7EoXSvnnkDeGcylKLuwvc5kb0Dmq9oDrC/Y/kPWAkln
ANd4yzSHpS4sIMA2TmSDZAb3gf9ZT15CjArOEKrODQYHKCMaAoLew5NKjo8DjGTKPTvpYX4tuXMM
zavCIkhgwtpWuR0JLsz0FeWg6BWfXA75Dpg3KFBhT7vwsW8il0kyT46yR5LUUFpPS95pcz9Co6Nu
c0ftI8UWwMKTNDgAj7LT4rzqBB7mA6nRds1opJChhSynhCNNQhScpRx3oXBDJI8pfG0oJIveJLQS
QmmnIb8SiwESFEplSJIbsRMxirLCE0JCDnWhxB/cQxPbo2QFGbh+8uyrTg3gLXNHUBQHZDAI3I6K
wcmxjsVjha1oMCUQKDF4SOF5kHhzUojOqLBSVA6zR7saIohOXv6VTdB2Ae3jWsG7LYW4t0fk1CAl
POqSYngV2+40EqilQ5AcpQ9qFdkeVnIpD7kyONn1Vsf5lWAxkVUL6BlD1YbguapmRENMQLHAqL3H
6bGFUneKtGgAB/NQTJ6QIpcU/woslAZEk5bHhH3MJ0YvUQkgviJbXIsWS/MI6ShHavehaIYReIF1
d5HKY9VbLSS7RBQCYIyaw5+IPEyXHgCfhFxBxSyCBs55hQWVblWxuhhuD+IjpYhHxWjLoJ63fGcQ
OsKw2uzYNzX5o8DJjiCNseO/nYogASZtiTgFwAtAsxCI57xSEwyetznO0ppbEz5KpS/MoUKX+0NZ
7NCNCvOjTK0Gur+oUIt6qRhVhTj3yowP+XQrkbSIndkHHg9OW+cUxNXg/Ika38sU7tB/FLE5pugd
Nki2ymt7Ta4PuOXBt3dAJV/hiNXVOeJQQq8VlbwQM1qF7ElEFppVMdkn8J0pmgbtKLTnDLGeLG0a
/QTiI1bItjhiaHqCP7tecJGVyPK7+hY1VlxMWLSJIci8G7bZDlJUfj8PPiq66pDaHRxC6wlK76Xd
I9BXmAtUbsg4+tDtMLi6Mwt6zNCl72vl3BBDI34WEZMfa4d2fWHUTb2XUAeQ4aQtCvWpJnueeQiE
bNfy77BWLmgAdj7pz0LMnEE5MWoIhEJl8tYpqCkxvszA/rSGxOQ4cLo4GomaHIaxFhCeChkenWWz
63ilNLSJ4mbFuXz40ikoGXWigksV2+Kyh0tZxCs2zcf8Y+px4CeKYCa5DfAydOK10hFD2aZiBxWm
1uwmQe9Q/UfRkj0oFfZv6uEQUESQyMvJF6lq8wXSSl52ono4jcML+sV6LbYGC+3AJh9MHh6MtBSN
SNprmQRcdkF32lTDnhiSIjjYYvmhGlobxEr4R8JNFrUAjclhn8xGL0WgOEzwzqJkgGqbPmm+plzg
cupoIQ/j03kxgwgUFKKuXprGkfLArzT1iwqhYPYJc84LL6jYdy6BkVCMqZb62uGrASOGyvwjQdtp
ctQHAMklSdU1ZQfAd41byNS80f9D0nksN44tQfSLEAFvtoSldxJlNgipJcF7j69/h/NWMzHTRgRx
b1VlZmUus2+12DyNj8L6lMVHvz7UhbbOrfPrShyA1HsLQSpYTYfbGM9KWgFb1tPbJCu/I/tdtkgU
IL5vA6q04twk9bEaLXmjlMJWr3ljhTYwRk+ufLFI/6lG48ZWj4Xuk1asVsLjCWdtS92dcj3dsD0/
E/gT7ZuymA6T3pHqVvbxNl7m3UiyyoZl3ttYSUe9X+JAEcePihoesHtp+VX7Ja2pW6bW7zyTsVql
9qg/Up32Hck+OHtyIdqdUE6p+M5SBpOxIL1twvFlbJwuR761DDu62W0TCvtSSoO4Dn1iRh/Y9+1V
VfCXiRZnLJM/xSJ6JiIsTSPU3jA/xcWgSeO108kn57ZEJVGVJ4rzXkFd3LWHNf1MrA9R46o4GZkV
bzIOfDkS6olpf+bWgEyd1rlCw1UyztjsQHfvu3Um3plVrE1iDfFh7s2gDZVzbbQHDdItqov9Olus
sDEMtKGXR6lTSSWPrxYDta8gytflMEeFl6yJrS1voqp/1jNjmlTuC4kDBeKaar9p9xHTIfVFTWI8
mwBuo2nuOnRnOeltUfFi+buD6zWV8i5ItxrzlHZ6JRP1UKj5Ze4jNg1M/iSCQU8Df4PcLcSY5AtN
m/LWtdXHolhB1WWPMp4eMvjMLF+a4TCX8S/JIIQ3Et1FyNO4hNRF+JtCYJluE9YvEdGOEm/gvSdg
iLOQuVl94oatKlfu9hkktOQtll/kd4txgF7jeXbVetdbciCVhG9R/ZuJt4QE8RdjaLZNwrXbaM4i
oAyVvibxRV+cIWVzSJV+5Xx416YfXkKHeYz7ww6Lwm3j1Amz2Qmbf7pB3LjyW43uajSHhUaum5KD
pIgbof/VTWEjkUpdvirmtUicwsCFG6i7woZiBktVyg9FSy9WKBHpIWTbhXWSRl+446BQp8qR9fc1
zneLWb02CeqBrghk0S5EDK1Zosk1x7B2Bn2i8i+NHO7WPvtUDR6SnbCGkfLkhqBOXDV5CdmuLd9j
xTEx8BCFgykGxTcEY6vZEbGl5cekvGvmli5hnf2sA8mQdslEtkcX7wzL0xoqNWPKXpuHyzqZxwjD
DPaNxK50BOjevqelxTB11O0RN6s+wzOVnqj/mVcyYIm7UN7DxU/xjW9ZF0+KyJXTk9p86awvmWNK
sh+j3eiJ+jEDucUEk8CsPvMaY6dXJ27PlgozpgeFXU3xKmMsOXN+6t4xRYJICNtTTccyPyMsdVqS
seWtBgcZfi2vMcKE5uk/XMiesT5mVvq63O4BnUgBkLY1B6o5hYqnhUfTIjDKZtKp6fh6wRmMU68U
3EX7vMftdrVOJl2wmjWuhB8UgPDQZo6UDSRJcWXTZXdFtI2YuBQrcyOmBTnjWItwarelBPTtnXqJ
jhjd+V3PRDH3O6GPPUvCMzN5AgkJMamNG/W/IbGYSb54zVhxx1WbpPXHyG+1HCfI11bFY8cvJNfI
Qz5Eu0/zyKlShd44cXRxPk+VsdUi+HZV+REjzKiKNqC0X4RJ9YTcC3FYnN9D9jfaMt8uoqvou6r4
M7h65pKxw5WAS8N0K6Os3JisbcPkbIfm01C3I+L6avnq6ovK1ke5gV/qif/iBsg3dN/Z6ObLpvwl
wmjTVPqj6LZyfOqFd9K9fWEipMLEJAAzOZ6+2TsEkZrWUcrpjMK9RakdK5bU0roCJ6u05OdpDcm0
bBjDNa6m6UNrxPlDDZsOqNIc1J0gVJ4yzX5a9i74RGPHcebppEOHPZOvzMp3Wv2ZnLWobDFkn9Rd
3s67KUp82SITSV8vqySzMZV5/TJuS6n9WXU9OdICv1hiVAZITWwcm156pb41xfQXRQxuKnYKYRgb
fh+Xt9pkfyo0rZu4WPpm1mOmlyUkhlW4VvJid8RR87kccRm+zXyM/SiU/gRTcqsh/FmmW9ac1s6u
P5XmHxzhwOoHM8/gKLmd/9MxGEvH1l2GZwNn9PvqTZDJqcCNDos603+SLSYTmXqsExb8XEMgvcyR
ps1SutLs9dVXlfDTb1TpRe02eW3H6nM9YcuJVSs3yXem5GldZIetR6YQEMNSvONPSSNYIvl1enEv
gdjVDWHwWzKPLetSVKxL/+nf0ll9KB/C4hHuLfnS4Ei6U3dentyH9DhonQ1zrF16irUWOYAVbLLi
ix3HfladWv5rzsebQds2XX4c0m2J9eZol6nf4HhpnZXU1wnPRlRcGm5DzBBTcLQTaHSqVx1TqfA2
NrI7FJsx+5foXojqXNqqRwUlYrXitvhtpNkmD6E8Hw1ba12QKvuiqLep7hMCz6rr1H/HgyMn2zD9
FeKvcH2J+n9jtm5ryWtxo6odRr8SmDBqN7K4IVK1a1yrPlfGynWKnC0CA8t2NHJrXXmp+WWN6SnX
yDrQ+WUcD42gg5rAV7W055RXI9tmd6WOmEBvTepSS5bUkUsssNL4iJrYb7r4oJoH/azVB7bITYx0
kM3UjvVPGBumbDcyHgXIRHnuxq20kgifQdVjG9bozOH7Nt3RJgis7YvkHLBUab0W1rbW3mOJBcR8
uunqPwOD3hSAiZD6icusfFdbwgkF3VWbQ1E6sfjTydj9lt8W+rnirx4vGuy/wm555WL0KWkAHEe5
+ABn6uNzWG8b7V5mx1Y7VGzPIwEv2J5H3CQKLkVvabeSvKUhWKufMnRzcsvzwjEA7XoXO9SNDFaV
zv1zDRFH+HjUnfiPkhSSETerr2Wncs16gwDQQojucKQdqdky+0eP5zR1IGHJ9lZUG/ObotI9ql+t
8aLmJde3Kjv55NyT8NGz2YGlca9Y4zksqisRnBul5mESVC/erNAngTE2X/ksRnUt72r8iOYzXsPC
+toqdDZxYqdJeap75niGaj0ukDINvi7y4dZj+FYKKyvThLdoWxWvuKwGudnnVu4bZcqJxyLQcqT4
IuxUPKRLnMMPRVM9dKpkThMmxwyz+UOrLtGyqYpr2PPKH3XGmVLlG0ASKKrYPxMcudiReVmyu7Wu
tH1HmPWxPSNX2xjGYakupfLahCeNhraCBcs9JXRGOSjyfcKe9aAAHmYeuFVabrtbxT2IOXMn88oy
19zr0jP0z2HdFQIYr998dlkwsfhrfClkv4kUTdYG508+lxH7k0jMmfSvVAPAzU1e7bTEw4SFGHTL
8IZfTplgub0awIBOdCDrJTFe6/J3yL/0pruCt6NCULpD3dtqxnf3zs9aph+z0m6aFsrQuCEWtfj6
OksMYrCIurrOxceSnFYcQqL3row2hXJNQ79kHo82hvWqzg6wm3VKW3AwxVfKLeos2+CmGhnEAIFy
MtiNN6nZ68iOsng/0spyj+h22/G+H1Lq/qAzzkvcKavgAA3RUrTllg6IYTnhPJKqx7sQzmxUb3Bm
B/WyWGSzvJBaF32p1b8pf+9aW2WnCBMa61xWpY1Frw5WIu27ChxFPyNiGEvS+nwjvTA7lTJlU883
hvIwaStCu1ptEUVsd23wkiwoHn+ZdlGqS5HbeuRHyo9m5Y6mv2SRnafbuPUHNYDkoAyPhj0R51C/
4huc5tiWCcelvHeEQdenIb3E3ZtWAuDuO2FyR3YG0vxztraK+EdH1wiRrdOlyPQx8T5bWWHLHGFG
g2M3DakYm5J3nu5FpB/ZxK25nUL13lcR/AmfD6MW8s20TfczVQEnpY6dtPXNNGhbmpeXjmC4LvoN
9b0e7lZEsLFj5P7406S0ajg4saavufFjJkh2duTuzN4wvWDHgCe/WCDuB4UcX5MRBXBJ5CwnlEBf
ByUR0m0T5U7ePjKdOO8CwmOfDjSNxlbovlbTsPVkV+B3SAy8aAQlEmeSNmTKqW+cstlV5cf6qyRv
MpngAsPvW8iaPPeyXtpiwbdPMKITlY7BjVUckZII2k8H3PqyqCbY9qZ4htlwj+Yku/aewMIkcZ0w
AvPPrLr9HjfyRUICBLz4QgUyQhzs5EDW/2Xze3upKCxxkODbQpsW/ur524QSGCgr56pVbaUPHTQ6
o057DuwI/rGZuu2CWlIzPiLl2Kk45mTeFPOQ5ld52vMm5A0Yoa2wjtc4VncSe6SdgL2OrL4lgA/G
ZZwd3J8U5kjpIcB3qyDJQqM74wwkhhjD2BjNbxWeJmylra36oYPnxLTNwWKeKwIjh41u4jvwmITK
Qfe4WZefJx74gezXEA/ifJ2RFDH615W/dG6deuJkV4ITdm7Xb7GtFpNPc9xmaenME0yYOFyVMdys
hulHET7z3bWcOWGMnxrJBqj0zml9i0a3rYNm2rWvDaGsOMz/MXuGSCHVtwi1oumG9wFB+YfxN2RO
LNmViEN9IFsbtnzMKRh3PfzB4MrU6F8l3Um/hYpzP2aCUai6Q/Rp9u+zdFVfFGwI5PHavSuLX/ET
Ke66rECVtzKSAnoQojhtpvgw+VwV0VaQbGGeoJXGlpIMLsO0wHPwsydkx9V7jrQvKeGmdPtiD1hv
yb9x5OTdd5L7IK1EPJvzqyTsu9bJ5iAUfQY+/U/NDLv9SNWfevgC5CXzeJN+yrTU96w0ecnqp6ZB
qfwC5D0/hXOzbfUjPPaGwHmVqisMoLBerYAPzndN+RpwADCv4l9V3Rglcj1Qo2rTzHutokzPzK1b
I/vXSD+Kdnvi/xhBcbPJxeU/YOn5yqmb9JDEAdYxlq1VAfwAKi4RYChev/V0KxJpKL7mfOUTv3ll
QTq7gzdv4FqN8C7e4U06Qg712W/mVy2/p7xTcY2ZOFa1003d9vWpVnxjccLZAy1BEEYYACbcBepG
ZhlOF/5GfituG8njfTPmz4GyEB16zTVCe4j8sC4dInqr6b7GWB7sreYOVDz9G6LGrt5V9c7XLnZO
jlO57o+tB1Q9sfLwver7NCTWQAdLGOyGpkZo+NaWhwY9kzw64XclwJ4Xx1jgPfbPIAL1qWOzraiw
ldq1pMoZih/cHozITS9r+6ao4CsSlRDr/Xe84oQsoIuuF3dELyVQ/omfRwJAUF/7TZywpe1zzU+z
IJdsi96ViBwTd7HeN03uaC9n9OUWIvdbKIJs8DmaeuGBcAukGAIn5Z5oPeKvpWdSL+CmZHuMA804
Scj85GPfBJb8b+I/rtvR2NbZphTewvq1/irlcBemrzAnz6HHGhDpt9h8de/dUQXSb2fFVvJrq++l
kWIusbb8aoVvc4wopLL5EujVJBrtVXNSKDFu4o7OWYchHzfi+DRASpysQtvNP62Vjqp+UediP5MH
KqvexLuVsYa6EV50lh2KX1WRPiqJ3dscLG+GyGC7qpUVKsd+KZ1er4/G/8s7iQ0VCVDLNNkxKU1V
9aWSf8Dmin41GvldAIDYCNrw5LCrwu5aWHvKkAnyrBUZKBFpNVH30irNrlvirVxWtj7UQVuHf2Ja
f1qj+S3Iid9ALW8yPbHVLtCzzCsm1TVMV9ZHCsumjDyVafaCkAkB6caUnCr+keNvGTWCvA9NnxGc
FN1W2Ur1/gnDxY6o/0HZFz/EqAeJguk2O3vVubkPTeQOy98wKg4KlI7CBeYcqPzJouJKqzL4c9/E
NvZt3qi5reStpldCtWhD8jfrOxnqZDaHj1J1GcabzlbN6Zg1eDD3437pOcQFmJjMeg0gtZycqpvV
fUSa6KUTtm5N5kVGdgUC8LLhGd8l38bxOdgD1M4kGtfts08WsfenBM3t7EYN12u9HsHUwnX8kMx7
oqTXKtym/GpNE26qcMdbtM0oExjdX+L4SN2cFm+16LEO2l80/U4orSMQgA0NPhYUhiOp+wnpooJb
VoSjls1V+2x6YYb7J/qwAHz3lykKynG3gMRCVkElKNHVKuEv4Hm2mrRfdSB32a0zbsF1Vy3ARNt1
hY07UoWTwTZ1T53vJX7b7SbU3YoFzZAUE38Uu221nKofA81VZowXwGVQinG8CMNOuK39gTgLdihH
40MzI56uk8t+YQRWHaFt+NWxSqnO8n1WtkWGd9+WkLtNRj43t944eAzcavuiWjfULthJIycQ5LvM
q0+fzHc0qc4c7VO6DJEGAb8WEys1CKMII6lyM438QsDr7js3PoYpMOTtglMRcV3zz4gmsIDAO4/c
5epAt1a4GTRxOOM3rsRBN56L9GHpx2U6ZbCsAL3aTu3R2wHuNk4L69x4+ZCA9r9jjQN7cqfJo0WR
8Gd8HZdzI937P+snT/TNkLh6+K+eAbCS5D7rw4dEZVj4zUP8VtVfOUowa9qP/+X+TokHKar0jsB6
Vz/a5qEZJVqJj4zukTYy98DvlHljBRZJVeE5z/y8vFvjoR1dIT+LcMtDtie42FTMt+W9AfX8FZm1
wT39+qcKfzXTziyGfrTKmWjz3EXttM6OxvOebZxzdXtRaVzt8pFMpCVJhRsnH3VzFL9Nfs2QuXPx
E1aPAUdXNbswAkJCwh6p6nGtUqdXqZ9sDHbSLqq6vdrCAeJIBMVYiNt1ZJIAOQbq8zjLPb3TUc8f
2QqdjpxlQByQd57K483fsL6Z1WXf0MfJumP1h1U65409T5g++xhteOo+NJ7Z3aq7NB+zCM9vq8rv
8pRToKixXKYPBdlKQ7PxnG8ymcYCFUluVyB+tAwofSwWfdOP7kViNKntXgnm1VVu1mVsH81batm8
D4CggBVSBLkl/OXlJ65kdeFZHyWNpvTeArNEaSCWlrOUmwiFbOEoxqaORUe+JCV0uPPs3T6WxQvD
gE0g0fxuCBI/g56zYg1TdLYoB5XEQ598td/VAxONRfaHvG+Gb1ZyDwae3+rqCdCY63c4opYoX6YP
4ekE0x8EVBptTaBm7yVcGuJ2ZlSqVoz+jpGCKvZZZ2AV5NoNh+ManbLlo0neo9i1xE8Rii5R3/TM
8rXDLLqzDve4z0HgLegfgjvERH+1JPF7KIR91FBpQoweHybYvlC/6ynXrBMPXxIm6OMXlvlx5jBr
lKgMzcOiYXGl8+Ug1Fd/53BXpIIvwl/H4VaceEDpfRgbzyoyvzHgcCDu1nONli6CAEWIPR7qkHsi
cnSOdl39S+NTAjIdRXaLiCRqA7Mt7IV0NgaGuP3WhBelmBAHTWjyWffkhEQGzTvSxzL20rWkhwDX
1qlSje4a2eQuGnqcPAJ4ULJzn0+bWjKOA4w+/s6CrcjXIboTMQnXHVkIpDb026PRMt5nt7jGEWDM
tRYNFIiJXAeZTriNyRRe5F7MrAjzDGLSv5n1lyn5vJcM40CKwnRsq6/c4p1IAFzoTs24OkmmbJfm
Veic56Mer2p/LvgLo/yLP81IkTGa11z9CWvcst9SEXm+xAAuvwjkx8eaN689NkcMu/TJIapwrooi
kP5kQHsr9kBGmmVFDhnKqlPqbwJ569a+5ipcvyrru4ui52/Z8/6nqGL0iDHhqBr03Yktq7dpjlF+
FR+UbFMCTjT0zYhEuzCyz04HQs1nPG3ewEFY00FABjHwLnaHMv7r4OEXpt3xb1U75z+hynnVTgPU
esSM1nAniqb5XtESJe37mGc7xUSTFac7mR88Mo09sZj7YpbuA54E065UX8LsoqJljMKH2E2ds1rS
eejH0G3lZ7dZfcR56hd7Yf6wJPBrhG72wEcZHol1k+XRm/Ndt8JThdcyAlFSrn20q2SYw5skBJrp
rlbo6ONvW7kx7IpubNXCptvVym0ivCbySKf9T6++VSCmpN9qKnTLJm1JnCxB3jMcYYtbP/WntJBv
uQpWTXxZXOw0bBSLf2qLXKJfRFhn4uzL9WvqKKSxdcfGmjM3t9/6nLwKFlx7vWpeKY3wTygflbba
NgMnvB807jXj39CDlFCBpUkwgyEzv8J42ZHT9xINu1l+NZAVV6wQJM2bJkTXDlC7ZcBIDGE8JrD7
wGmmaJcJxG5G0+Jpihh7tazdDD1K7oqKQKiJ6OnLtdqqVnSvDMJ7VISj1T85ylxZU7ZCg5qxWN9W
8QkBceVEIqnr8imPYXIRQqnhUxnI3Kha7VthEaUnmONOnUZ2AfBV26ilHAxWHNpNamT2IDajH/fq
d9QakQcTimphiY9miIBEVUayQyW6+/IcCl6fB6pksd/msHcwKdNDoL6H2mUZXxg/23RvmexONIlT
okgqvzVddQyCENaN1jJOZZjpm2zC2G30lwg3hZAihlBWZSxluhLRBAknIWzIJHbM5l4hJrCpbrkp
7BtJmGxTUFwNXw6Zg2o5Zn8ftMSRymBRvjQT/kv28563Qf5qZ0b8AjVFXcKVwFmaT4IOF+JKsQ2M
jNa6ObVx/abr0j2ibka97CJmV3eppJ1HjDeBCRa6WBMIi0x32uAg0eEKlA81xqMyjsdt2xWHcRpU
WK0QtguD4dj0m0bky2RhzjbMIrRDoVM3baNKbhzxvA0LmmSQ08WB4Dl2ZXspZMs2uUWEuT4p3aeV
EnKO0UgzDhUJTpozW+hQNaX+0YSDURXbJBrYjRsS8P3CF8OzNnopKSgWa1kKkdSLcFZMDG1xCihP
qULjbNNFGlJACIVCtZijI3tKCV3nUrwu+k5oPdnaVZofzffR3KukmbIewGnr6/7Kax15PYEd0Fnq
ClafCuCRChowCWmW5KazAu4vGa+sqlPmS0yakvWzm9sd+ArTaNXbRftSk5oRMd2cobcFY6/GN11z
O6wmOsdKwJkgehMqy8Bkka8BE4DFghQrrabpDmw0KC7yB6/CwHZYDEeJ+Lj1NmrM7bDE3oACYZAZ
LJtHPLnNMARNrmwbtVfh3miZUjSHiJ65fx/NrQJOHcx/Bvc2zW8/fuW9hWGN8lG3PwBnYVue+ig5
SVWQy9NhtX5VE7C7YEJp5d2idd6i8xxqYWvG34pKaIvgsH6GW9Qul7ratkrxS7R8Ih+dtkb+YrXh
V1s2BOikISIS1HizpDpCpX8lhrTS+RAM2A1vvSQGchrflzCzw8Yk7U61tTBBCVEJ6HDHbvG71sDu
c64G62dsa9EdxMV0BClKXEkLf6UKPSqHWhk6AiXrHtlwKpK3UGhKxf+APohrKvlaiEg6OxLBjMja
I8FWHBhATkc3FF6WpsHQWPt4nmHyCL9BxTRByFdzBDZWa7Mdd5UH1FZVKpKzEfjGHMt0n84NuFR8
aVhqa4BHhqw8CpBxyigFK0rEeag+JsnyEjM7I889ZUl6DZ8Ligq400B7v7K3UqC60XVddMWhHDy9
firETrO2F9XUvK1IO6tJt7zyKdpF525PMTb5YbzVx81qFoGF1F+joVKZTlJ2kypUCsq958g30Eth
0dKy9aKrj1/j+qk2gczcqSAna1HaxLQn7OgJTqTfOvk0Gxa9Tu2QbB3K2kbu+RH/uhrrv1A/ZCgQ
Whrl0qBL178yoWGCEXRnLt7KOnuVzEU/L9DcYAk5o/lTvS1lipOPZ6O+6PFDaEGpd2JZPQ9cmeA7
Wejftc6LpryjafGGjHU0EQVxrDR/NVL+zB7N9ySKfCWBrGhA4TJRteylN7fEBpG89NfhCdPN9DjW
HQlHO57H8icLv+MRuJMjbC6/iAwmOuwiZR+/B6VYRMltdW8dvI7tCPEyqr4RXkPppIR9fMnY3FRQ
Id61ef1J6nHapd3DzP0+13+1IiFmZfQ15GJk+Xko5SvlrE/kBow5xIrT13bWvyS6bOv4wxqTnaPG
zZQ+6J/KO/yu0YbMFppf0036HIjhUjXHJUbwhHrVlAtY/sLR4zbQY5TYLvZ2xkKSA2/XZsJc6tnU
lvATIsyeEFi5wPLkO8UX2QkSrhYViMjUXX8mOPsVEter6rbldFqnbRLuZfPcaakdccVk42Nsb5BO
UMtTAZHqWSXIG6JTi7VcW5A0bxQpazA08Zh9jkJ8zujG1XY/C5/DZHlc2tdEbTxhelUVFevVid0E
xSkzQbtq9HpFjpxh7Lhp82ukm1rQtyseILT/bhUO8KbSlT9/lGMbERMNMoe2yvpDwiRWFOsxknDq
BqdQAIH6MYVWXc5mrj9VTJJfiEFefa0Ljh+zarerbEvSRx9WO2vO+RxswWZfhoF2it/YPeFAeEjp
rxgQwMrdxgCT79nVqJQ8cQDD10Vn5RSkI193FvnV8uoUdQxBgpF3YUYTugLG3lT4LUwdBSnqRoT2
SerHkVfjD1MBYGdJMNaLyXy3bczxMosL2y1jl9SYqkJolznEtdozfjYYoujdAuageOP4FzeGeUMZ
0GzGuBwuQwyiz7U/w2tFsbQ4osiehwVQlR7EIW3ssVYfBjIUFjwqXbvUpeIn7LnsWraSWVwRysAs
iHMUaLyHxeTArogoZzmMnaej03td4/u7rG/ZOgqINwKpF0sKIOhIm/S+HB1nkpxqQzU3jZyeS8HN
EYgMFQZzisK4aAgwC6LJ1mPeBvIoIGmdwQBpxK6DEN2jMXeWWTEP/bx8zQK4oaKJrWPKqIcrw7o1
EtFp1nwDcc3at/Y5KXdy9FdZuMwn0kWhEVXrKbMry7jIHaxyfpbDF1TquZulnw2BI/Pb0FI06+Ye
mlcFA2v0hINIkoD5mLN/IcNX27zF04fE5RabL73+NmugutKrCGiYPhVBb6kKWazw9zi8NidrYncg
jJvmYCyQTKGWS4GRxPJXyLZqAXEarXByVRg6Fs2VOHrKc7gbIM7DtbFAUo3t1GbqV7827iQ3LDSH
L3MyBkpoOEU2Sy+i+RMOgk1Z0JokeSCRIpdBR5DRKrWBIngSvlsxYgMl/eq64jdaY1Cyt3rttk0a
PgTgBXF4SWYg2VhHcNNpeRbExixzfFD1VqJT8PptuIdMzZBYBIgOqh7k4r8lJmTQVNAVK/+KxDwC
XgyrKUIn05uwloP0jXtcq7gwDb8s/5RSh2DssSSapWEvzrGEWfC/anrTB/aEwORV1aLeZX63FIEO
ihcNXxUu6UP8wiYWcndUiCOPm+theh0mpKGqWDKtpI4GoiKvsEOGmgQ9bTQIOtjU9Pw0aeuVzRVa
NmeSt8yPzhBvUWl9FnVBAw1+qS+FgLbgae6A6NEvivbR67R3AG6pPh4xJE4FD9141M++wUIUCmYV
QsR02pZpp02fMnUiMjaxAL0BoV0oqF40Hfl3nWrhO8AvF1jzq8v198g3i45DipGOYraXXTAyBiYR
bsJwMomlsTvmC2dp3vB1RM2iRHYxgXLiljyw1iUN3JMMc0WlXQv+KWWr24/9dhARgazmnpTTDWvF
s4SopTXtvE/8JFzIMQaeEd6WiG+skY61cQCCPLYjwLepX6SoCpBPF9HUvs/kyJZDxf4QajUcno2e
fy9hPxiWl9XHnmnbtRwsDWvD+m8KAfKq2XofshbqOWbqFthwLnQVXEatPZYTZjxOT8jam22XW2aw
Wg3wa6weyhS0j15IdKLKao7KgNLMlFrExuIulGmG085JU42pLuIt7MSRvpRNlE5Dmx5bsIVqeNUn
HQDJ0E6CYd6NrLGl8FQt7UGno1fM2OtMwGLT5hrbZxb9CgRY1L01GeKUaQ4qVTkTCgh19woPubBj
4U/Tr9wY+yK1XNXkG4b/4u97Ad1tiymIxmab8GNJHRr+8bWSJk9LP7n4g6Uq9ollBGHnMxzHw/84
O6/l1rFsy/7KjXxHNby5caseSNCLTl56QUiUDrz3+PoeOFXdrWSKYkdG5EseSQQBbLP2WnOOtdUe
HDQ7WUZvb1QrZSpNHXK7g9FMkWGvPefFKVgdGSiIazx/uMlcbV5R3Va7jlSs+ZCBiEtbutLoBx2p
N3ZrSs/iNB8+VZRalVOv8uTVohcT+IcxcmrRxiUfVv0kqHe18YEOzPPfXJFCCjq22vaFtxZOt6pb
3CoZjYLWEWFvt1mDiSxAPU7NjRR/qB6U4MVpD4SnaUUOK2MWI7oQjLlYCXdyWiwtT5kX4OOn/ViL
UTp3xSl9oZgo4Pt02QhPbR4udEi2lr+Ru8cMM5Lc0NdNFaemX45lDl2KimnUCCQjx0nfsrAHAFvq
k6W13lKVnVWoGa8e/W2bPFp0hkpbcQxvCcabGEGeHOqozBAm6NLGJw5SMW86pbstm7u29RdZj/VP
z9YKFgJMgTOAiqMPvlZ5UkJDsRPZlaFOOCM32OdTsmUck1ytW4eoPTSydLF3V+jvgn8n6jb+IuRr
L738Lmcng7q8lEN1rV/SZMADGrSnvkvx1mfJi5QGh8wHYlsq1UHqjAdvEOEXxMM0s/qNEG0yC8Rc
SXc7cyWRFQs4VY7PwfX4mgYWxIL3hKFFdL0PREnsxxtyx8wtVs/UCBduivw8pJS5rbOD59xxmPFS
isKb2B1tk/O8DmaVFpw0EqftXS88EO/7uXNoNEpXHQAA0W0RWzsV5w1S8pz/11WIDlxr26OIJHVA
aWv1zbLicGKafjSRzWQn5709aPG69zT5ln5ZaGKVCs+kX3Uzs0aBK0kua3ckLTKtP8mm8Z7Ib0Z0
GMx6GhUCAhe5RJIVW+7O1Lo3FOxpaM0aBxG504lkldMxOkqd+EEqyOZzBLbdoKoZF8lYCR/pDkQ2
XdZz1gW7oSSUsnrOxJlrLEVzLhU0WfRRlyY7+uXMK7mYGsxm2PiqqWzCmOJyZTrrLlTu1MCbh5pi
u1aHEWORBQtJQFmKtL1WbblYJMFOMJ1bzBCVf2pb4+j2z5r7gdWXUj6nUF0TbNm7lbRjICiHkjx7
YWQ7oROnumrOU13Ub40uRAnlGcqcQxwAp7idY0V89VtcVy2EttgM1DfDCaHNNjnNQKP23+G6ECEq
lUKOJ2YuUDjLsQLXNe9J6+aDh+YIw2SXPJnmG8q/QTllFAsUJA+N3QnEMCwo2aOpD/ecmVY6u04i
URuxXHHXYIISqvduCHdGtOlzKh1uavtJhLXCQDTUL8OuX3imuxPQGuRdsNWCbC27Gh6ZTpvXmSzb
+H9mkZaTdRLXuUPWwM+8xyIUZ/B7eQT4TnwUw2k5r+J255bO1KW8kg49uvwhsBXTsKO0RUNX5tJb
Nli6R2oFxKvwVBrFtLZYUZd0cCBxvZIRt7V0A9Bxq9mRS5J2r7QvLLy19GT2K9XhpU2xWRLs3w4e
+BZU67cE2Jl7x/hQrSN6brNcWRyZHfM+S3SqMXeDPu/Sm4pIQspJGqjVojWdO+ZXIoLTEz5TRPJK
F04LtWaWRBnCRCtDKhVkgi0pZjX13ZIHLCXxOipbWHQkeYPALji5u76dU6/J23ZtZPotzbcyu9TS
Y1ne9d5CUWzVVzYZGWJJeajylBDa5SAwSyNHmeQ5lrR0LlJ1VcxuGo30JU4rSrIPuhrj+BOWtpUl
JgtXCuXFIA2nTr9tic2y4WAJH3H3RDmcI/roCKUpDmBezRymThrMKddGvYZu01znKB/Mcil60ntT
ZoiM43VHIkZO1mbz4SoD8nP/ZMgRuXCBvc+CC/ZYpf62AwJOQzrz3Rs4rDnKsFGp4A/EEnW3x+9C
FqWf9Wzk/V5gYjeihhVBmvh194xlqLI+fOWXpC+HsjzE2p5KJmXiHr+xkO+8IrEVHPmBVmyj4VCo
0YKer7OC2pESH4vkxQge+4J9EK+5uYlatOwFcnFlV8CmCguTJOVYr5inBtYp345GFSL1WY2gFRVa
ORjbQvilgMyN8A3rBTaYUaRU+xnefHOGg8iDS1dWS/oMTWPfm1Hi7emYKOO4nSN+lnVz6jaNnQ47
VU/4ZSpyDgURn71VyEktIkTFkphEyz67ieUbmfhGXFTDGmYsif3JAAfJ6DC0Do9j4cudpdkKh65P
VlJbkTBS1UXV7PN6GpPmcu9Ud5YnBNmos9XPfOyNRWLEDB8E1B3oJFAqeTeIySeh8m5yfqaagL5K
aCi8Fjh0hV3tIUWh/W2IGM/iUC4rvCOqA/6eiqagsb2irMideOqXybzt25uspLix9etN2b/0qh3o
2lQON1VwLLutjmBU9veZKDA0vfAli9WVYZo8vZOVHQohWesGVd7CQpWJNVJ4J+xYcSwn3YdRmzzS
rIw8e6jMdWpZtAXEuMURN62oa3fao6j+0uIEXZe+9t3hIcjfLKmO8a1gdchbycadavdyhfwhXAgB
Allz4453VL9zTOfNo5ciO431r1adWVJlD2JT3/iUY2oDcHSxERoXm5gw8wr33g3GUeEfNctf5zxp
2ZHmVF2mSlGvKmVrir0GEZUQNnBLuv2FS7Eqd5iNCe7uTTd9xqiBAICCwJw2bLNAXjkhoORGQ1TS
D4ndN++appAuqkkPuNkCLhb51IKTf1tDKjemstWvJLHv7bxVQXImN2kQQWbxiMKSpiK7ojduN3fM
il5rOcfevKsXAx3ClLDA3Unmqe7KB79Ime2lK9LhToOxolayfHAFSX8YuX2irXO+t91Gq1eWROLA
tcglqBa6TbNDJooFCkuK0D/lwx5pZyg9h0U6HUpIBejhc2rPLwZbe+fe5RSBNIwTVjF3guJNrQ6F
jlmixw/WdvFnUmJ27kuHGLVG2S/ljwYth4u4Jvxqq5OnyDdFLq3NkQWRxYcMdpGemv4ybY4FiWNq
aoMUTlySYCaFY0NiW8Qy02naPNc/aG4E5yjoVk776WJRtjwOcJ5ztBrCpMTss31SIFLDX99w8qT/
rIa3r5X2znh6zCiFKOJLJGnPoI+EtF7FUfCiuPhxk7i/NeglcEfWdEnoWankvJpDGyF8knA1zErm
WlHfmuB6kO373qmvVrIvzER5Zhr1iurKIgP0lEXxnQcvi7hpQKoGW5AQnc4MqPt69dUN93Fsu8iz
UYX6PeqG/uBDNZ8QZ8MPQPrrCcYhHoap0jrToJx5ZXmSq2zBXLKb0tvUnJyUUJhqVB+NiNJ17ixk
MkNed6f2BGb6nUnW1S6dfpgacUSIDR1LiJtf8Tjg/DltyxaKfoNgJ3fuWpWmjGa+yMbwgqxbnr1i
+a3buenjZqM/lU6OnHvFepDLc0REZkqVGp5RauxFNHwB5wspBOas4z92iq4jlMDyhn/R8yN7SBL2
8aHcGa0weiKPZHfS4D7P5xhv8eIffIqhPae3B/Si8ANE7rpzZXxjJBnmbnxv1jOnv5VgsggrpiWW
1syaF8JrWyGsCea1Nu2KV3TfLv19xdvSWXvtfS+tGmcZuoLd+QcnuInQnlp2J99F+bxvP5J4ZiVv
PlV5/dXXKE49VlRR/RePtaJ9FKOZQROqdiuT4BQS8DQJ59mh5HwfH7qYjLkpjSJP/8Y1CGz2IYuG
1Rx1zU66ndw8Juqd2eh7wdVeM/bOyNwRA9tis6M0WYr1Q+6ta+tJIVjOyINHjZPOSkt39mbdTuWS
l+bj8ahlTGAcVmj5p7a1sbdyYIclKvs0MtSNMppq89wE+UlZfFrAOI+lkki03Fka0p4hYIkaYnKM
sbKvCtRYStova8GkEpWWa8dIWRbqXl40CLCmObYrKX7KxVMU9IscL0mf0aW3GAYAOI3PL2mbXnFW
UlCsiixfRgJuqUhYSJgATIgw8Y039oPpZt7w4ZlT0wn2YlpZpJj1dSaJnDwk1NNkNVcWRf+StF7W
vnghjewTmQBGp7YhLRTLuGtSonjkwJtCIyDqsePl8SvcuRtP5BCd4gkOvGNjJCy//cKEkdPFi0rf
K/JeVlYmKSEqkKJxE3FUL/utqUkTLc+LtWp4jh142jO1CYAjlLkLD4QUhUWPN95I6smVzWWAxysc
qGiHKPCpcniNwhRXJrqMJwtAlhi8xyaqV4/STC+rC9K3mUpQaw7rQgm3sVLe+SqSXyF6EFx/46DN
0AR3p5W+MjEzTGhVsLRMbykPGCIgrHVpb4PaaCgAJkfYPxOleMwC/AztLBVunBpkdB9r02y0H4VU
iY81Q7VhcVVGp7IestDluY66W1cU7rO6JbtNaT6dOJwWPbnDLOCX8aTOxWchd16EgLIwlSldh3bg
aR86m3URzSSE+Va56vy57hOueP0vNwg2iYWCHaMCEZSWkqTrR2VnsqitemYgY/OkZOboR8/1txXa
HE0kSzHG5xEO3ES31lIB1OleNsDIGWiBQhK7VNaq3A7wxNPDXMNdWAqPrlzYFpWBKvIQbBxdvhGy
7kDL7WGgtpv0H7mFDESgJAP0pekxRJnxjUHWsEBgWvtIilAFThTqgXGUzEo1v3XSZK9H3oH2z6su
Ng9ZvQ1aoEp1/YmQJhCWprB3Q80GufEsOd7GiXVxGnqYE4jyKUNaE3JY29BB4xR0CIp/xlFJIyfx
OxjVGfAudJMhNqwWu81EnL4PTxieJyMy8dhO8AxeQSZewFGf9wjOwqDRRFlDwafOPeE+q24r5/HK
DYzUwm9u4LxRcK56Yh8psrQRxTYbBaJyse1lL0CKqFEdkvosf6nDFmusVmhE9B4118/aNSkrqYOH
+uDK97jAUFXOUMdhJSdFY6HOGbrdiM+N8LNTApwPNvoufEryLI+m9Eun5ukI24B8g3jl0salRzB+
pS+Yv6JS9EE32Bk6FbAu7C7ddUQMed2MXB5q6buQ9pzUbrDXxnW0aZRVK630+q2rAB2UDDAhX1QW
XkXcIH71nEfyLBCsD3ax0lsyf0nMJTxNfZKTe1DLo6z1U7knUrO4qfzW658SluHyTcmlpY/+Q7Qw
mQeu/ua1D+yhmJ+wZE5NHGZO1tF6ol4GmrCO1BJ5PeT3oSaixTjPwFbw4scT3b2nI4lRQDjLmdlv
YoOtMlnmdbGUwmqdeAJaJJUmrUSFHxHnAzlfy/xbF+G8U6ji/vxKf7+674bWOJy/PNcmC6M0TsSB
Rozezd6O184hXfiTd/uxXIbVRFwgLREnT8IUax1a2cm6ndzVtjkhOT11F7/c6QkP0lZECz37+RtJ
379p0o9//kaJ3jparUrxtj+yHmMh1D/jbC6zOo3lwikpHSLin6/1/ZwFSPrnSxmOl9WJwKXSwJNW
ZlJg9YSO0Y0p8p+v8D26VdHPlp5KKBLX8H2e0C91Jux0lNDZFtXlFXT3SCr869tTtPGyX96eirzE
lcgLbXvkIdHwHpXXlpzv10zlHJfsWGWqR2UabTV5ku7Y2QmwsPrW7Je/+nuVHV2znSf3SnuVC49J
O1tYhBR8l99zHyGxw2NxL9ySgh3BhOmVC8j6pbVrfIRfHpVnCnIpGK5y48rNEvKZiHJIyJ9pXPBc
GPIksxSS3u6MhPBYWkUrjRbZD1p8bwqnPaCg1MSiiph/XVMEbTjQLHPaKLwH5ZPPiS+Gk6sdcu9g
SdHSwD9Qu7D8e2qXLVhcUZN3iKcP7UnMHiJt0/3S+vECBhi4YRknt4HyKMDezGZopNy96MFCG0Un
O7k1sc09Nag+E32Ni1qtZ4hoj/Qxnxl31DoG76HX5iLQlRAI7VYgTK5tg4MFugYWqrX7Ukn4DBCZ
YXmdDSpO/nnSUkhZgL28HU26ZP9/tQYKKgytU/oFiVvlBNgwO7T1m8JuT0TEkhOHm4gy4pDtqeR3
GfQIYY3MtzC7SQsar5k4EMYSsmrkKttH4wlRgKbcKARHnELqZklBDBtl2a50aFR1uBvZb7Fy34Fo
Rpwof5QZSyuZFQeRCt3sBlQ47bumonL36rkfDzuMr8QtnidPRFFn+XQPUeHiNFMfI1k9+MHWTVFa
WfsYUSuYi4DEYzmr+lUpq6iD70x5VzuftEiqur3S5TMtfx+SDUY19A+PBc4+nXYxGcs+eC68VhL5
UfkuZKGW8rtC9Wt47uadnDWHok7e5dCwLU7SEoFknJA5gH4IcaTfhJo15XzqF7MO/gQpDM4FEzN4
l50ErEc296jc00E9c5ex81aKu4TjGcmgTDUhIgNUk2HkIJZbhhF7mbIjMhqo+SgIuhO+Vdgu0Cwj
9hwC6DgZRw+F1nvKU4/FBB9gUD4U/bpONjK6lQIFPcrMPAAm4Afsylr9ywQF6IiYaNV2SqNzfSDH
RPtFnDFGd6jVbRwfYQtJ7srSAS/5Mw4grbHJS9yNIX5L96WU/WfT8x7DZJmIUyt7CKtjlsi21Li3
AqeJuGkw0tNgLjGnXo1fqVS8RZeGEyT1GcLaOk7vfl5Xf7cv+evKh0noz9OZIdKYVp8hFIbxg/kJ
HqjQvPklpyc0sA3yaJ06sscxYIiko6DuYwmWADxS1BWtV0yQTnUKftaQTFrkbNvc+CWoqObjarT4
vGUkTkWSFZwOGyD+3hE5O9iNjYdMHsdOWCOL1Ysp6uDcIEZmeoQrqSwpAm5bYV1FW8FcN/Ha0iVE
O/cRddwIyVVUHrN+2QfloSHNGFkUgLK6WkSUAyaa5x013zqljjZNzY/S2TiIyERMI3F1R6VhllXd
Mezad8VplmrXTxWoDF0EhFp2d+rw2iUrpdoaw/D3di7tLODqzKJNVFAgW0RRAxLCnf4i3yPVH960
K+jmC3G5op3FHmEuSKYScAn3rTslp/CX+qs8CrcctCppYZ6qrXTtSmPs8NfRomhniz/v3pAVBPDb
9hdN41j9qXAiq76VVYjl02LtfdZXOMaXduRxP/2yzQSCqIumI4ZbIWGxNmaWIlx5IdKljx5v7stH
e60j95ExhFtPQIqXuiDjSq3GR1hGUBFLkSKyDyQjiQdt1pLEt4XKoNOjXta7qkzVRRpV6VpKBudK
pPZ99KQqZ7daw9WN6Mkl3zghs8UX2EVZuNFmpeAaf57m5vf3rP7m03+550S00O9HQndDoQ6/GCjG
AkQf4mSAwZobTMxSxScezdEbbRNUNFl4I/gnBz694AwI+jo7bnYDWnHhM8ypRPjhyi0p/xXC3EzW
XsgyK1EfyHAhlOR948bWYstWkE/7o98jTxYORWBO4pAWw9K89aKTJN15QWOTOZ2yqRbStgQYp5Sk
y0P/pU52KSJ+iCpWxJ4hvRZ0Sq27uSU8Zt5JCsVjMVD8DWK78VBpSvC4rYCijVDTzfAxV48NPder
eIfkpstohdG9Zj7werpi1BTQemstWKi9OPPctMmpGx7kgsKdF++KDhsTuQBq5QFlSz/KjOnPr+BC
PK4qZyGsWJGS0fSSIlO18AQQh7iynwXVfVBdrExrJ4Y4DA6huXIi+T4UVOXx37++8SRpe8Q14qZy
M/3OKMJyT6USQ0mcphYc/iQBIhMZNvK7EICeaWiHKzd6IUKUz0jyojCIrBG9shHKgirv4CTzsNfv
hJq4JUE1mBidi5Vyr4kVOdLPOBdnjVCi921Jq9RkwVOSq5bom1cGv3zpC51Fxa0Xl43r5crGa0sB
l25UOQrdBhLhxU9FaF8+VeGPVkbJrzYGJUBdFtHBaCwGahUBfzHU7lSE0SisirKVDpEffmpSJpuq
xTKZh3Jx7AwiFzl1yvvW0gPU0a2EvmKcdGAifMSa0QD7pzZL58oq9nvY/HUpVn/f7Jf3W0tyEIiQ
abd6rUNrNMjIpfMU6CY2umntGJRnKeKJ2auA9lkzU442MJ76vav4Y7UOVU/pfyZ1fJdF/UJFsB4j
jfToRWrSUdJFdVwU9bItKObhU26LjNINaE/Dn8Wuvv55pJjj0P/uHs42rk61HFEOrRQ0WEsRE8XV
VHxz3uCRBxSJgOSYCt5Qc6kppBVtRLMZSv5P7S47+s1b+yBwhqDa+97umFbgnBbDRkDMxu3jPOCG
aEoDRuldL4CyLI3gjWw2+GF5Yj1Vv8LoBvsB4/AzSnc6aTdOSU8FTV44Xp6IOQX0OD1HZgRnQjkL
1yWICbzvdCtc4DGoEhB6k/wVy3shTuIDFFNTnYXlEYzN4LkoSDcUW5IrnSZ+d/j67jmNq/qXdy33
Up4OYL9uwPnPlWW4poB1g+Z24tFnXJjcmzSJU6f6mm67U29uIZedCHSpy+Y6Dbt0sgyh7UyISJdk
YMe/suMp9lgbkM5UJYf3psywPy6iKT7UPYaXXbQgSL6Bi42MekHZeBUt6mW98WbmHNPd3x3BZ/ue
brpOoafcFf22p8AZFvJCPGJahgxOX/jWBrA101c85kk3UW2ottPPlwfXDuecbTfwAPIroYY0rgPf
Pd6zgMAf6rBj1Zdp7Ud92sZnNB0fkT4hUTIFATHx597Dz0NeGj/zu2udxdsFy0MYjtdytsJdsqKB
xaE/gWKfJrO/mUGVzzYaq0IyVMi9ceNY2AnycGfK6DaTLpSvvLkL6+nvHglfhmMlNrnZha1xIwmj
SbamJ1IepJD0hbkV5VebA11YHX63ZfpymUSxCsD8Ayk16uJZW9tq/8D5AIGKMW91+luUG5NUjXUt
SLqwY/4eHl+uV6dtkzsR9oimptkADFMhX8ek6MEPgtlp7UymN01yZSBcCPp+9zf5cjGFGrwaRdRW
2TgWg/imQATQrz26C9GedLauuqqe9aGq0FbJNY5NjnkTjObPA/hSovN3VP3lixtGbKa6V5O7LlLY
VmGB9iL0LL2a4rQBiN7phM2igbE6Q4e1lzo0Ab4Gjow2D94s1jxiTjr/gkNXoEvUeUXGI7XcSTeI
NUpyGXxMj2yWrkZA9EXB3+ilLK4i0xM3NWwRu6swOjV4/sGSJeaLKkPzpCezgxzRHyzjxowlSLCO
AywtEq2PGhzxNMo6TB6RmkK4AFr485O4NAvOli/q5MWAEpWOICWwJCjsrCFTeBMTWbuy7l842Km/
F5Evz9ovNB0LFpfwlNBfFGgp4bZ72qwxkCZqkiHO2s4ot3KTOXvfK+p1FONBBMEbYH7LBjtgYbuy
V18ar2frltfHCBMMveO95Zy8/bWJ5K338yvR8aWHebZmCbqiB2Ln9jdCvqXfhdzNTQu2z7VGKt8v
uuJZLFw2jpp2Cq0b/KigpgCtt9w2sjj7WwNBPI93Kz+OclTLN7oJ40cVrdcSgK1ctu9RE1wZbJfa
CIpnMSxmYG+QB5GL9KQy6gBNf5w26yBWiei8jWkN+0HpjQlMeltWkQv9fG8XVhJxfF9fRmAO+yfP
HbnDm/hQxy9pcCWPPD6bb7ZB8WyFMg1q40XO57rSOkxGyCGaeQkPrDfThytx/6XvPv77l++u+1Wd
J+n43QWUA+bcD5MrG+ClTz6b+gWkEKOI+eSRYleFd614pdfXhWkgnkUiNd1dY0eQ+ODIBgDdSza6
b5iGP7/MC3NYPJvDRdm6riDz6ZrhTWhG4shg+xc/f/alF3o2gZFMdW4wfnMLB66Ij2tkBiS3pjpF
0vrzJb5/OIp1Nou92HGHJkJopMrY8BWK+jogjBO5w58///v9X7HO5rGftIMLkDjd6gj3XXFwJpJh
yCu1AXZIp0KTgcraa0VoHVIZKuvPV/0++EQf8udR6kXI4AY1Sbe1X7+noaKREVfiRRgBu0jDGgcK
hOOfL3VhEVGss9ms13WKD2oItriiwp34MMQYxafCsXtQJtdKaZfe0tnMznzfzOgJG2wrJSVIT3If
om9uvgcGytwMlsG1fsjfjzjFOpveUedbkuKUQHGxGOB6ivxHo9sIPRbB8rnxsit5lO/numKdzfU8
FiJVRX27bUTTf8h58RvHSp3lz6/k+ympWGcT3nMD13KzItiq7rzx74NmL2ZXZuSljz6b7dT1K8FR
o2ArQEyNjQ568Swvruyol+bK2XRvDSI6qeGpxI8w6xP8bXDnJACP0wFs7rV19sJVzLMZrylBg1h2
fPaUt5pF8UHtI6B3hjPpQJ58/vwKLs0K82ze96ZUNX3EVQKIY4UdNDSogGUxwZdYC2sHI0d+ZQW7
dD9ncz30q5Am0VwJmTU+BRKWeJnNcgaBv6BhxpUbuvDizbNZbtED2AlTKJu99dREL1FUAiM5/fyw
Ln32+O9f9tQq1iyn8+MYkMShwXsMpdyr/CuP58KM/p28/vLh2OFKRUbkv1W3IPNr7H5kmg9iPlPT
Kyvghclsnk1mtaqbpkm4Ql09QoXDLXnlq196LmfzoU8yM/NaAQPJ0ME5PpX4Z6srK9CFUWOczYJE
KNoA9VG4DWQbHogIoQO03mjbsHN4g9faHV94NsbZNFCjrE/MsSySwq8T5L0SrX4eMxd2BONs1COz
Uwvdr0M8lzHDhVSdoZJ9R0yrJfLjz9e4cFRSjLNBr0jkPMzAD7etG4BV15Om30tCUqODZjmSPPJ5
gzsira00mKFKbGfWkChLIpb3sDKFpeQ27ZW18dKDPJsjluZ4daJn0bbs9oJ6Q7+nK4PsQglBMcYr
fpkgpddHZh7F0TYDqWFRCsUlAUhgUp+c5xI/MU3arsmHLt3E2UzJBqn2zDiPtgEC/Nx4rMorK8il
0SD/+R5qCmeDp1vh1hyEhQoupyDt79PwwLi2p47j6q9nC+W39O3LU6ojtRCyhCvUAt0TKjg0B0f4
VRWQZ5XA/nm8XbqL8/nu+mT4NfRIAVb0Wr0LHaQCqBzS4VqL+gsv4Hcu+MtdhHra61LnUQGX48eo
rFBTCy8/f/kLD0g/m+leoAhWMYTRdjg199J79st5xhr882df+tpnk71SqibC7x5tq17X4OHJT4Uq
XMlBXPreZ3O8ApfzbxFYjQiM9piP+tw7/vy1L3302ZztRCSZeeAys2jvQX0Q8aesQu0ZAp32d5Cg
ncj6m09ofHJfXqyRxXrtVjwhnEg0L6uBZ/x8Dxe2T/1syiY5fekgAjJiKoQ0m2QuHqxkk71d24cu
ff7ZzLXqUktMlzFPf1Ppnrr/2HC8wH09QcHx8y1cqs3rZ0Frk6W+J446v1qbxLvyLTsIt2wYyqsy
dV/M5dSZIZf++VoXbkc7u5Sql2mlZFK4zekjizzq2X3QRu3SBJ/Bz1e4FFlqZ6tEKbY412lmuE1O
eL0Ru0XmJHqST8bReSZO/vkqF2bceX9wK08NkZYK0dbwyD2SDE2L4soNXPro84UiE1s073x/kVxt
bNDSNHCufOsLAZN6tk6IsdIX+H8YTAPqjkTA2a80WQcpss3tnx/MpUucLRepaICHGJpw20DzwicP
0kMnMXztcHLp48+WjLhOevrpshnHMVWWTe8vWu9KJuLCaqSeLRGxqFS0lOSj2yPIbhrqFHb3Ft/9
/FguRRGq8ucFqMt9TTBbhB70bOzumwOKi7Eb9L56LffNa/l+5TLjIP9mG1blP18myn3wFyE3QX83
esf0Y++ICRgzaeFTU6Fps3JllF6YyOrZRO58x3J8ZJNbtAUwuLQK2OCidSb+Kbu2q12ayerZTB6b
V6vQ7tgyPdrb0nAFxw/r38wo5pT0Yfyb16pQF+bcuf8hr+OStss8tryCMCUsa1bCn9/IhQF77n4I
RKkbnJwseCOAcqOtsvCSAsr6+cMvfe2z+ay0Qj1YOKBvKshvItuCI93+/uT/der+2/1MD/8eMuW/
/of/P6Vg1XzXq87+91/3acx//zP+zf/9nT//xb+2/qlIy/RXdf5bf/ojPvg/F7bfqrc//Q/uWb/q
j/Vn0d9+lnVU/b4AX3H8zf/fH/7X5+9Pue+zz3/+cUrrBHva7afrp8kf//nR6uOff0iy/OXpjp//
nx/u3mL+bv0GRP4vv//5Vlb8qab8wzJVZRRytp+//0WW/2EpqiyqkihpuswPkrSovH/+oWr/0GRF
lHArK4ooGqM+v0zr8Uey+A9Vlg3FEmXTUkRdV//4P7f7pzfy/97Qf6EJOaR+UpX//EMZL/Jlsht8
vmUalmwpkmiZon5eQ036sqn7JkwOlijJG1NIyXKE4P51X+ygQgAhNLoKg2/Vws1vdzR+cfpF8aL6
KX0F9JXfpje1+KaTcRGN+jPrgENaHvgifR3G/nw+RMMOAuRrSc7B8Y+W7CxROSFfEkMot50Q21kJ
l9gVNWca+WOWO27pka4Fb2qgQ5IcUOO2bkFTHFUEtxrjTCsHlIsmTJdpNHWIbp6H3hvgH8gfbt/H
U8csgLS6+9KtNn6QnugIJ87jno4bg0K7Aje7k0VU7bWnNtOqsBTbauUnM+1PqhyrSys0vJ0QebS2
T5voqQySeKuUEqaWolqEB9pUmNayognDENNsF4BXKK6sYdOE6ICjwVwYLbSVpJCoBoSdgJDYfc5F
Gk9VWWdO4pOFlxo+7tiCRV71kPosZR5gLx4sSHzqCTQiaFoPLhfQ3G7WKT1srASglsNhYtUmAuuA
ERClI43rWt1OczAf8imwpuTAdEmEUzF00FeAutDpAoLPMpEiCpxGpfzKhKLYu0Nt2o6gqM8IAd9i
RcUUboTqDLcOKUd3CBaWEn8EJUtk6TryrCrobNGrg7uQRTh7qtMU5PUyYe4M6amp4S6ixLJmOYQh
mgvkkd3peU5qTKP4buLMExPR38ZtSZ+tVIXWIhXy1GnK/L6CW71HXWUs6NzZ2SENWW78BkCvVIXP
bg4x2BCi9ybCXxMGUToHHUzP6gaY1+A00bOuWhIzX4p3acmwrbP8NRrbYiZ9EuDmrfobhULrLHbS
d0mVpBEL+pJEbsljNGl3k+NtChRQgQaQrrkcaaPO2J8m/5uyM+uR24bW7S8SIJEUKb3WXNVTdXtq
+0XwqHkeKOnX31W5F7hx+8DBCZC8JHF1qSWK3Pvba8FXZvQaMJ5p9QyI1TyD9KzoRhfRvqW/vZ38
pX4X5SY+znn4AUxSflDlAIU1E8huxkohXbH9ZbVpdHWHKGDGalF3lbLxZ2nRxA4VnIO2wrK07XzY
bm45pl9HjUgPOic3+ZirO3Nz9roFO09ZuZQ+4qWGsYhqpS+ZJRBTr8k5MJvRtyVEVHjq91EGjzXC
VkAcjPhD2lBv7S0b49oB2UPra2Kgo4W51HXt9ItBg+mh1NKioF6Jw+WWrLfH1ncTmEPqHQ6TtdMN
0hXthJiTJ4df5D4FaLALHPL4eRokDKyCjhc4cw6MlvC8egqnnsHZ0UdlclD1JE9FBH9juI2Fe13e
vhYJg46A2UIowkN/FKbo7jwwsHudBcxvpwuTx6yNKHPqDqFyrkjf6bXYTwlqjMwH1ADhZzwnQvRb
QgYzusso3g9xLc9z2FVk4Btvu9wi8UssFQhH7J8mnj5UMwnWdJIfGTwFQuWFy0VRdkL2oT8x1ueR
0vcM86LpL6PIiw3AerfW5+s448IwP7JvxVgtMutSPSYwWUEix3YXx7YAFxNme88LAYmkOjgutRPg
I4NYWdQAZrvwRvAdZ55Gb6a7PEUQBUKQmwlUrQtyLJ4TA5qji2P2WiUgtrHl+a1yuDtLTCJCl+lX
6/iwJHJTX2K+LhCabjkEbledRFRM53JcPwcqqLYZ+GcmvW9bnblD/mrR2QVY15EH9eYEolEf2gwG
17/ebf/vZfLvl8fv27f/++oIPa2F5u3lBW9nsByQpq2VXXWF93tXAlnxeRJcyA+hU36IdAz904v+
oyT5JobFh/p+KPnMUCtPij8Gv3Lb5G47z95V1RBe0NBHA/bx7Ac0MWz1kIn7d2hEAvMseZ4kQ95/
/86/75ZuH6/D0PN4KXtE9A1v399qAXnjNqNHVuWaoX3qobD/71q9fIB2/UAHRmvJxiB4WwtbHBNy
1xl57eA6Omn22krgFkCuj3//Ir/Xwf75HO3yXAaBMXzc26wWRcnMuG3hX6vu6C3Tzp6budglyenv
H/PH9SL0z6yHp4QxfLW3RbHIq6K6NS2KBhelZvjdTf4jj/DH/uX3DzBv9vlYMmpywHxALx/AEGTq
OSu//v07/H6o++dShcLlRndDJcD7vzlUWwFNa0hVcB2ZFkvwW692M6tnADEk2//+Uf/D5QoVv37F
RK+rpWG3+e9SE5ercCFAhtdWXmx1CMX/qsJ9+yqeq8xtGyr4MuZtBhnZQlf2cEmulMuAZbDR+PvP
/+el8owfsnUNXd/T/tsiQeNp4TlrXj9LYuvDAaOBC1iq2Vpv//cP+vPX7oU+TInA49v4rrr9+3/V
5DKen3WMp+w5CIcDYfR3Ybp87mzw7e8f8+dT4oX83o3mVe4p/vn7xxgg6mkpk/RZDC9y/RjDSvHG
7wl0jL9/ztvrpowvfI+EuRGeH5h/dun/+jqxZD9lu6W40gUviidEOkCZMOf2zn+0pN5eNz7IV35o
PGG0gb7y5gZbfKf3FmqCV8OJGJAWzMBc/dca/XsBwQR8SEjk/nYPBzwxb9OMEzbViHswvlYZZqwR
Ng/rZficFveVO11Kg5wIGCMM179fxLcPjzIgJ5iBhN7F4V68vSeSyjZzrlV2pcAf/awwsPz9z/9n
ruf/F0Zu34t9ZeAavpzm7z/SfUG2LGuSZVdyb8ispql+AMHhsZcADS1cpNzlAiCln2pyfg25mkm7
8osYWcAHp34VrgUvNfk1I+2Z/1xW5YRuWv+cYz+9pjUIPBMOEGclEghv8htEBmwh+mT1OJK14EGD
lA3yqjEkNFiToLf40Fsmb9hMCnWiLiP/VAvf/kdN689b5vatlZBCKKl88+YZyKPFCZrWpNfaxQl/
CVGg5Ne/X9n/4TfHR/DMkhY1Inw7c02ctJNWx9m1uvc50Uzbv//xb59ifm++YLcufABefJHw96e4
acMy9Gn+XAm5JPKXM/4aoKktw3/Fq//8GoYju3KFUlpDH3mzKPVlNiehbUcsaYzxvjeMR/79i/zX
B9y+6L+WCQXFuvBuHwCZABoY1Jq///ksbrcF4Pd7nLcCU9n85UleRW9qc5mWmRs7rXkyuSBIUVXw
QgwI70Fk0GfnhpEK9vSvIuuT7cA75mj7zAN7loTIwUNGxyovzh84VsMmm/ZzdlNcTiGyGphVfi/1
NYzC8YL9JYoO2orPrgs7bZzZbO2AQKtzV0/RveGsSmnBikc3ZTanH8tl2wXUmePeB7OGjASlw9jX
N6t9gfSKi/I4AW57n4Rpc1zsTBYrkfGvuYXUs1Ywvi5GNsm+8yeO+FkwHzo74tKyjBHHTvdhnbsp
2fRlHyOwYC+vUYCs9pKvCmZOfwOyTVCjdNB8bubQP06NQIDMO3A7izl8TN2kxITUoelDeb5sXBZZ
RpaH6JNMIL1n4dIeaQ0nDz2p042WU/0UzE77YnK33jOWFHzR+Ujo2TRRQiR1bT+odm4fElXqC6qX
bj/2eEzyyhaHVCTqW8pv9RL44FT1jTrtF4Fhanaw+P8MZOIGV+tMyWRLTiZGJxe45yDgQOLE0h66
YIF5DQa1r6bPJqnVTuXjQEZO6G2xJO2xS5kOEHHy4ooG8VSVb2Q/60PWVFgVgmy+i3vwVkM7QbMR
cp7gEBZcqUg1D27vVPsBbDReUpTdnM30ZiiT8KEu1PrYpph/B59ZxLHs+DG7pT21cQONLjUD51PV
bCj0jHDY8mTvNdLC8h+YE25hJNxYgYz2K7gr8EuoIwRF8Eyamg/IZpGd1mr4CK8dpJST5Ydepnjk
gMuD6QkG/DdZeOcVo7r3OnKfnbY+ABcEMWzpwiO9fxhEE0L4dXYDzuahgxa2bwL1M8NIxNFyAZII
oq1w8/pFK1dxywA/NBxYFfH3bvzZl+trFRQRMq/OIgGR6n6Neqx6U7i+1DJs78aysr8Yu/g2lZRx
3Zwx9T5kvZdJMx+40M7TQKbwObd+vg1inZw8uuH7gAj0U6BnUlocCJ4or+hzZnoJo1Vz9DA4BXWM
oqPy+d/CMv4YzvF0WHrWz3qYkwMyjfIXFAcYD76F1Toau0+iWd9xfArOq9cVl9xNFA7NpTlX2Jy2
xFZAPA2A2fpMTeeK2/dlHucy3Saql8/dNOmtO8Lt9ByfcZsIYzNFiGZfrD6bPYO9och7ht8Xf9x6
MYIdBbGpkkNKIaDpTzhJEF6QaOWECNGWSl/800wkvGUNAdAPymVjcqycECe+BjgssFu5z7WGYOgj
Wz4n8VjDrwVonasEIHS8+CfgN+GZU+hy360ep9zGw0AJc5v/+DY3Ww/rbiXLstHLaDOMbEuxq6QB
Nhsoiy+VsvfijdnBi5kKq8GB27qhftHckPgag40ZFoiMvdK7MVouyFyq7GupP1AxeeRIQJM5SmsC
3kGM+oMwQU4s9BDzGwR9QPCteh+ACQpLjYoBB/LY2nTPgP4PtkfvBqkZsTBhraDezR2c5emD1UB8
qiryzipBcprgI3pa0yQ6pWU3brx+6S9+bhxMCllyBoS+nMo6ao7F0g4P49Ks2wIR7c4WQQDeVMTU
MIYCqmEzfl9KnKQWCiHk9okilerg9cjB7NJey4fFmTNm6Gt3o+SI5AXQGuITZLluZBLGCzsY1NqH
+zingDr8cvFfYBsw+7+MD+DZ9bkbWMm8wXG/Otrv79bgRodnmT12ydBu2d2abZYsPKdTmJxrfQP0
Fje0TRlDlKXCBqgsr6+epSxXprI4VbrSD9Pkrwf0Az/WrAnvw8xxYE2i9nBTAFm1V4eXsY5eRz/8
shTuZ4sFC+F1E4CohjRILvuGjqi+iwmG2yrUCp8hYLHMi/zbvJT9aa7K+tlr7fRzdeHIQQ1VeN71
OL2fGI66Y1lsz0MfASJuvOYprjkr2TxLj0uYvngj8+XNWsxbNkfvfOtNpyqOzaHGNHWmXuRu+1vp
dkwyRvtWJmSdqk4Po1yyx7VLsdM5XNexdcLPsF+6Pbj4EqDH0pyUnuPP3jwwR1fnFo0p6nKrHXQo
DRoQuczeZvXj8XGxUwlkWoF5bUXibOMmawG+Nua9xQq3LZhrPfXi9hpkYo9ZvQCeY+GUw6u35L7Y
pAFz3sXt/UDvfP4uccIfCrfTJ3eU+TsCVwwr+MWSUg6EbI/s2n0ciivQ8Zz8qDX2e18a932+UvPp
slbBTm9fWhePoRTLdPAShSg3sT+rWgIaq6rw0mUgdGYOpw9qBOAfsyVDUApZHrLezybMuMX1CsQr
qtyTkwDWKKFGbnmRptfZyG912sc/xGQBB/dR/xTgWAQ/s+IDT7ST7hyBGMtkgPspcgJlkxOy8ER4
mFpsdjcHLpcOaOd2rLPv46xKue96j9x2qfv8OQk0AJLKZvExn240Id7k4CCHMT2WIouvSzhhpawA
cB5q9hiPNVuFvalkAZU3aIEQd+YILwjdd5l8p5a3gMJoxSVz1Cfb1R7hvPiby5fYoVihmr1QzQYk
GAEkRWLV84aMZP1OKcrbbVrwDq8axuj9SA/PlUFg0A2+++hhw7kL4Kzv3cBfAOOsZbhx1djc7IGD
ujiJiXf9bJxrHRHh5p7vn2eYu5s4apvHvuK9HgR5v0uUy4gtE1YYvIHimHpKXy2njHN5K+XWXcIf
7Qv8jkN850JF3ba0HPZpVHsHj7MPzhim6tCOdfupz35lKuq+Jr73097+tn6348YZLkk/hGATnSB8
8GP7NdO0hLzEYKcJRHGau7b4SXML0UiP7ZlK23eVJV9rK52vE6fkw6ggbzq5K94vOgqwAoJR31BU
6B6z3KHPE00M+oYyPk0KwrIZAogFYeJubdrA/QsWZ9u3OAaRLxS7oCPojPJquY6F+zWu68xukrj7
5kmcBH7lnCnmdQOTLPMCFsmkd3NRpXtd0uWwevqGwoTv7FoWjyFxOC8PI69MZ2J8uSDvKhdevouY
5mrnNHVwDKFv2nh5lPSRBkDZnfrYxa9BHO5TL5gYUDYQWCY1PymURrtobH455fqzcxzENjAlNq4H
l4XH2QJB9OtDGeKbd0cIqkvNLGWfu9O20QasjmZiWoUDLB+TQZvjyAPfGi4z+2LCoKw8j7TTKpCC
1GOxVcMnqt2o3jqLbj/TU8BLz2+tO45dbI8TrfgdB4J4V2bRgiwNBquUvgf1wf1SeTngaIbSoCfq
9iJz5MxOU4aXdtAub86YyyYCgq0peNRi9nFtrDc8ZpFMh7TQ3+WNjC8hG/M+HPVdHVl0BH6bIE+k
fNpINvD5kI/nvEup6tMI2+g1DO+h0D52YXHzn63gGguUsSNtnI94m+gzknkNIUwraudZlQE1DbSk
XbFofrR5vsQlXIu2VcHLElDGF9KZKanMkMzV8L2a+ujejqt6SAv1VXtsv9LSmyGsrmwS0g6pSBrA
r2CrVO/WRjW7Ad0JvrXRP8WlHr4tc4V3TGA+TICVbkXZeC+dYlOLIMHnpZucsxmg+gSr2u3D4CkL
pvxa9OxjGQz8MCcdt03PRLvNiDpWIIyaYFBYdsp530XVj4XN0p5pFm5TSk/HQNAx23Q3zXhdqgWf
rqY3peASuU067QGjwG2u56Qn3NCKjz0TpIdQeZxl6PF0VI/q6C4ROcZaD/PbIZdTt8PtGF11AWd2
iv34gYVugThcOCcEGR0uX1Qv7Azrg9ekI/dvAQEqz6LhIW27Gyu00ed8aUW48dyqMhs1hO0LNjj/
e1nlKGYblXBSacb35eIy6FYDDCxNE7yvuVcYMELCs1V+g088EP657mGEOxyZLgP1xGPf8xi2EO8v
HmqgSsQa2DgNX4avE14xCajFCbcfuwQGGPAtbiKcCVulQOwuqzhFa1dAAqsV+b8a1pxPBErocQ9x
6LFgIBky8UTrr00Pc7t8y6nkbLIMKlFcx5jLgvUh7Ln3oV2H5yT1k8dl9vMNh5aSzBx7SdzEDna7
Cj9iDnRBNL3Y0eJicp/m3/puTlNAY9F0w3kuod1No3Jvurz4u1zn4SAlGOV2TejnNlF2KhZv+pZW
cn3Qbh3vRe7erITVcg1ksnzEGSou7TotO+XgywnjpX1wIgdk2qLau2aZwtdCt9kHh4mOlCVwtrvE
cRjC5PAFJiPFIRrKFz9Z6piG7Gw3a+TnL9JDp8sWvaFi5VMD2HAMq49s3ZKLH8jyY+be0N59Fb1O
tMIOrJ/V0Zc9XJ0+As9QobUQFux+uMJwGJIlOjTu+o7jmKbhDWCDK7ekdHfD5LREdCrX1LNfgW7g
BZNx/7RWNUN93pKdU4/zsouGI27Dd3R3cb4FZb+JbI6eSWb+w8TQ74vmXjrrqI2Pquf9xUY1e1Rw
0R7b1VcHT86fU4xPMJJlBOlbLMdQdw14fOoBkwdft7R0ejlYl5vBL/TFpmO/SzUbU3cx8qEbvF86
a8qz5TE+amcNdjb1ykPHmokRWj2nMMrPSZCkm6Kw3Z125/ww9ZgDWdsEkudu2HISTh7rSnfPlSgk
gKHK3y96RO1Ua6DdwIlOXcPvr81mXJOg+RkG1uNK18qk+Watw89Nkv4kSNeD8fT9U4nOgxZf+GUo
22mL+uGTJrZwapfKQ5Ue9ndCpnh7x/Ajxy36+xM7qWlIQiZXJ7Sva+vtoqlipDmCVCdWdu1aTf45
E1iElRhZJAI85F7KdalU6u1qowRJCc+l7aOJJqzvnfRmGvV5V8fdah+ycKII2fshRC9ff0CWidsv
lhhrQ7Ryqq3tCVsdyLkcL9QcEjCNVgfw0uj4H+ahFLsKUMvWWu8HkYMcq0yo7sus+LZEfnee8mXa
yjWan4Y2npFN25+jGcPHpXEA9tJkYI2s53NcVsiJOhb7xMmqu1qa8FQKpgFinudtv5gGInPGeSpR
gMdGo17tIg38beF/FuEYnJc8Kl+4cND2V0Ro7ezcbovyi5rkzHolH3lO9H1diPzgOu6wF4OPKlcy
rTjWWu46BvCQYzLCPlZobvGGDIcx4CDXEgrgXJoO+2nIYRFNY0HPmCUG2L2gYefQOTYrvOVoRF05
DT+juqNM1Ix6hy2LseMgDvY9aOO7yI7xCYfasBtjnV3q2KIFSbOdos3g1F5/dlu0sDwYoJnUmYyA
/yTzvHzvBERSm6H5mKMR3auqiTdNtKJ2T9Ls0AoIy6NXUID3a7s3OGbPTea9qgTOZ8UW7hC6mAzW
JsfOUCZ6O+eufWiobPKmEsD3O+DyOMJoN0tM5xTDD9SvqakbBnSPlMPCjaor8Pcrp+WzdfPbAutU
RwmSnbQQ2RH0hdXWK2471eQ2LVCyYZFrT7TAYrBP+4EFvBYu5UFEw76InbOpx1+yB0FK0hS+X2H6
fe+B4cmDUu/ySeUvdcYeyrR9dUzs0p4du/THHtDkqRzr+KRRZhwmFXb7MpyGB75CtW9nVTyoxHr3
czQPX7PM+0xSYEA6gMXDV9Wyi23pHjI1smtIjDpmKFLoTcSIJYOJ03ua0MFf4/I+7DGY1HFWP9Eb
/lXjEQKRyLwncrhiM1jyLKHKqhM/J8NoOTPfFSXU/WTr7lFAW934iH2vadfnd1aN3wx/sbxRQSlE
mj9xjllI1iC2SZc1Z0PkLOrcAh45VI4NT3lDPjwebm7kgSRVEnG5i75FdSZK84o5R6DZk8seCj7w
rR7cf99Kc2oyHswsafB1DKaF7h1H6Nlnn6oaC/NGNdOHwMvQJLdwvfpuEKe4X8qz4So90azgOQiy
7uhmrffcDLjJxNq7bDAjkrM6w+PtufoQR2N4mIYABKDBMUGJszlm6zjCKS6mQ5sGn1uFJbWiLnZt
l3Tehym6wllw786kb54yH2NoHc0e5pjbq4qz3cGknQeNHMnDihkaCql+nboOyDn5G+CZN5VFtSTP
sfLqsySf8kDCpt9F0rbndRbwc9KpOATDTGwpIfYQNdDPogKBe5YF+W4Eo06CI9WnWNHHqVFD7Lkn
WRWH0js0C2WHKsD3a6M2eecYBDCaG3VDK5sXaXorInNctFunk8iOKHFY6GDNjpcZ7Jme18eITs32
ozoh0RT3+VS028p4FAEa+DnkParqroSYfcAP8ponrbuNMzTcFHHGTWrXekNpJUIejd4nESFZffIe
98IV8wUEeXlE6dLhoaybexEM/YbhwepY9zctltL1w1q4djcYjUVF5941Ie50sjHv9dWpfq5xXp5Z
aMcDJpThAKh/uWQqp6Y7oFQ28VAc+UVGJ8wknBX9PtzhN3deZTEFu9KASU+kni8EnOoLUnLxvk1Y
m1dA6wcF7eNgy/4bxXPgbsWKFd4wR76UzRpvVoETL6A2th2d3DuOCnMUJC5COKJoKAx3uA/IbS2c
p/bLnEUbhyb2OZah92IX2EEevoLFIRucs4PaeAp5UgkDc8sxcqDGx/G94FT8qVwZ8G+k814byoO9
idxtE1uX9wPZophwOfuMnsLU2n5XBbUD2sZmb11oK1W2dtdbjX8b9gGvaWGWnzYZSspPLi1MJAbZ
lnm4+JSD2N61qnU+RZwY7kVHbTIFJL1je+0y3+eqQ0et7iVjCrK6yzPlfMOPmG8c1Yf7DujJafIa
/UghM6GExS9XSWd5SLw8PzhTgDsoHA0AeTO+95OIaGIKl2pOXXXsZTwcormatnnXdnzz4tZ8wMci
A1RBoWSoaeoNd4ce0zsmYpzdVErcokp3r2lOBq0rvO4deIUANH+PwKkp8vGh9gWOsDyXW8epxUfa
MMzpGzaCm6rGeaRthVxCluk+KkkghYDPh6K4zk7/qQPXtxvs2kKxr6HjCtvdm5DCSRXY7kfehNNT
5GXtk6g5zppS2GOwph+zNRruSPIxgwLVt2Edm2uq9GlmdoYi7r4SbHXwWtUfFOb5Xypy8VkN9gab
iZBS24Cy2+DX4GPn8OvirfrYZtajMFWwLXS7fufPS3Dn2XXdCRY8xHvwYi0H+xsXFVmAAyxWBlV+
P2fie6ILnGS9L5fNMiUlGbm1gAmsGe9+gnUbA5avMRb57LKGeYWbHMEs58GJrpIjIydl8Kp9pptk
2xnqZRQRgKYnUw0LHTH1AJHykdhUfyD8vH7quXWfBrcpCaGLICCe2Hxqp+offWTzXtHMUwQLIgIU
9Ct42UhG1b4GmSvO6ALsk2bDtZHgJk9Rsjo7v0+9L0FYur84Jn7288g+0n9zv4QYOD5muh4dXllT
eNFxgAtOmOQFroY8OtZ9r7wU/rPkjNCY4OCFvXzkxvso+zqAL2bH8r07EghXSVMc+3EFOFA3a3ks
Wnqsu3opGkwVTbOw1eFeKTMQt2Nn/CdOmT9YEMenSKagsebhhR5icip4E1DcZdswCTrjU015TMsB
eIGP3iUcOgcRKSPVNNmwVa86vy968cO1aXHH8ZLuThtNT52L289rG6p9PWXEKFER/KobJNnofeKX
yXGU3oRLofCc+4Xmwy4gbrvruVOumaWMgFRn4ixNDcBTCMidrJP3pQtR2Ft5L+cq9r8ZHbl0H8pp
fko77SDIScTFk4YCR+EQjXWoWfcURrttmbDue0vo/lpL66H1FMWLyIvsXdom7Qet/OFB5uV6ZFcx
7bw+HD4P9OpvHL7iC8Or68nJhumcuC38UjvPyOEyROVkAsdv4B3VmRqzvRZuwG0ZWBleWJGQeJgu
+RSm+T+OyOHO8n7cttlaoxcJnId6oSPce8NJ6DXdBfS79hzGOopTDrBpv66Wbd0IeddM6LSaAD9S
g0CY/X9ujmWFLn2MxTLvwsIuH0YvyASNMwq0nUka1Ckh6eUALi0R82BTj3LYrXUX/ITbMBx0Hd3e
0Zy5xO0fVVo7xzDFGSckfbMmb75ETMacQB/+mGW+XugQvs7h+jHI6h8GYiwB1iSQEJDaoiYZ2fn1
h2AM39U1831HbtXi6Dgkk+08gJt0KRd8BJ2rfmStWNLdgD4FBGsi2T5Qv6pTjQdyyOP7vqjl81Ks
Jf2t1lwCZCV2fEgD0RyBLDkP/EzrBnkgMWxRtvkWEysppZy4dL9GljMR9wuZiyyWw2a9CQcHfkVH
HcXTZ0Yxs/ulbdrHHEb8oYJtvklL4C+SHuEjVY612efYsqp9QBdyByqxpGcXOiipHQRuusfOQhFr
K+K6O6S0kA8T09b7JHGRYeFX3wdOgh6EEODFTeL4lDD/cRzHAFhValAnWo+2S5VzR9IPecZxMZ2a
duEgo8r8hQMZoddWTYc51Pbk33RBKhLhPlPKHMohig91Oa205lkDxmJtdgpExnZYalDsk4wILwt2
/bEqtlOMBNXkUm5GJmV3k6WyhL6635ofUYlQ8vPUNgtv8oTam2wzjtth9yt1wrXBDaFwQGfCpWd/
26/JKsYeXKxfVdu5PyhyuwN/3tK9m7oKYsAYz1vgB8MhyQds5MONSOYm3cMAZWzjLlbsmH2qDqY3
PrRuM2+VHgBu84Ki353+4KwtdhBSSL3eNml9WKKMiildSHo0Wxe1KrK05WvgJRyzy3Vm18EKn0JY
JLm6Hcblm/Xwnnedqyn2xO9476mP0W2QgPpr/omr7n0P2xI4ZdeSWMglih0Lcp4mKWtX3X8vtMmv
ki7TvpwLvc3B4L8sY+i/5qhfPzq9j39mmqnBhnGBXAmvIXj0CZPHQAnZ5PrV71HdmIrTc6jjZNeK
SdytFWDsIsX2SlqMZiQHoolCj2GXnjUIpFwaOl8dxtmSQ1bDH94Nbl6hb5i/2IgHnCnYejiHvZ7g
udhcIiya88dRgs/M2Tg0An+l64HZFIEdTgCDB34AWPXYlOML0XrQlJURrwuqMuTuiWKzEhr7NLaN
v5N6Se50LN0vcFbYMfl9VB/8ahZb7jkUElKMZ8P55b3h+LRN4jK4W0afxEHg1Z/Cjjs58zHNLVqR
gY/caMchAqldYrMbu0/QeCR6v9KuReErzWFQ0ts7th6O/DTzcXHG4KDdyP3UVS3lcTfC2AN+7l0R
eOp9XCbs9rNxuGHycSTZ4Vs098hmdVVub9ndHTHl6S5psAtm3lCSrk+Ti7Mqfh+ZYNNk6FzXeCE7
f9iZZineO0uR/aAziFoyUhl7gHn61UAmPnCQt8dy9vJ32RKFJw9d37c5z6nid5xnKLhZDpEQgteo
yd8bOqUvNBlpqU4OgwSoMz0BNnlyn0YR8R5wJ9L4ck2XZ+rhtGrdfhSbMUpTTvSWY8HUMfwy4vdz
piU4+n7THoAOufuA2se49xy53FEaXG9sZZp2o1oOviweQYxPT7PTgBXv5I/SVC47RerXVlbDnVzL
7LxS2aUNhXKhTR3/uwuZZzM3xqUs6H9bcsfdm8SuQONL9ycs3hpTnBNvpajNwZTg0V0GBCe7nW7+
mAngHKfVmSGewaH4U8dR9i7hxnnJ0WL+oDI3jge/WdMrTUVi+jwux2msycu0aLQLbvFkG3qCcVjZ
JY8FTT3K8Kt7LgrK5F5dhCeudv9ctZNAujKKK4gnGpSNfprY9jz7HNxaEjjFdIxGHtVVEBRhE+zu
hSvbc50X3d7r8GT5gHaZMcrtwoOSlM2y09Lt92sxMHHaGA/KiEvP4j6tBCt2m5QXOUb1D2xeDB0s
jkQXKPTnZJrxScegWpritntjk3KgEUDDzsTungZxeBm8AWMzraZEd85tuAPFbNOxnDQhhtEsTrYV
OcU05lFXNTIxehPic8mxy991K5v3fqaAQp+D6EDhp6rbgqtbPjbN0J+Ex5AvJ8M0OpaJpGTfec5j
no4EsUzS7Z2hR+egmbOpa59rEcllOPrdUPzCOha9Rr1Yn7Ms1R9DlFPsh2Lo1k5D56EwL1ZmyLvZ
ev6XCebNKOYtPskggOf6PLGKxsXbIGHrqtgd/Li9pkY8GLrC45zu/bG889vlScnqwxBHX1xSCHUz
7f8ebPszOHeLPHvMV4Qh0U39Jpk3hbhKUxa3a7Jdu2No/5cpdyLVjHkwrEfWlS7d24HWJPXo5ftT
9OSx/CDQ0P/BT/jzxw+J47lBwBcge/pHPnKuXDsWInpyZygE4bQbcKr+/QqJW7Dv38G/W2j2n0EA
GGmE3MM3wb98XBY/1l37KDDrUFdy8EU0pMpwiAzM3WjMpeTh1n2sjN0Iuv6PkYtjr6k4LztZX/wc
p2DlyDol7mWKR7hr85yeZjXQj3bj8Yozu/nChoAugEGi6v1HNPKW4fzjxw8NkS0dIle5TUz+OxpZ
iP9D2pntuI1s2/aLCJDBYPcqUW22ys6ZfiFsZ5o9Geybr7+D3veiKmXDQuEe4AC1z6mdlMRgcMVa
c46p12qEWEZcCoeN4q4ZdrFTUrm+6DyopeBxipoLcsn//Sifr7pInWlEYEjRnd/iFXQtDOFqae1t
aDc1/iaHhmlqUE8hsSDGRTfovEAjU+siYfIlkmj5hRCfrSg6aLvNVPCz8sYnOk/WPqY1v7w/h5cA
RsqaMGtsimLpI2PWeIxooGw1I8z2umURH9wmbX5ATWJvjVjM1xMHvrXVUr8xH+38OTeYL5Gwl3FK
XqJ3vTWT55dedIWPC1T5fFcN9UXt7Evg4jQ2aIMQHekdi7p4DkaHrLoBx2UZRkKupYH+iEKQDRBv
4C4oZjRzqgg2WRe1V07cltvYyVPimckImLquJnWTVVrM1VM6Bu1dbOjNVWEitiJJXgVIm8awIjAw
0fZKjaRlDgregvRWnaiaF2fQ0J6FY+vXSDf8RE/dg3DJqohA8jNHKYejJrMP1qp7inqX+b3dzzcO
8JuDY3jDa8w8gh50bzvbaSJItA85DU6Sen3VJ5jLHNf7OWWEDaP81/xBmNm2KegkVVbTPJaL73Vs
++Q2Q+lxUorYvu2Yp/NhqjljFli7NuZok3DiTaFiIGrETxgkrY3stJE8bvuHIOj2MC8ipwkn7zEP
DLslDd3B5RmM5irl37mJson9lVPMkp0wgs5Ks+ygaVPy0JQEtAyOQfhNqVAq5k3w4RItuBnqO6Mi
fTvG1hRG0AsEgxeQA/6oD+X9RIfxQ9gF/eiR0ZpapTZN4GBGcNo0tnNAqjMRACWqbVZkBK7Bk1l7
mifXvLBpwbgU6Vee3b3jdjBPXuKoQ+PMlPaGltwac5kdZlM4WDq8fMepnWpkSqF8NEB714NoslPS
lNNGbypG4m41oY3pLeIAJ5fW68qw8u6qpW/pG22Arw9vpZ1BC5uYI9gQbTT+bwXrL11FQ8pkxBFK
bru5pCKOFOgBS0TdK/pw3p7QrnZtOpVXVtF+ZXgSP4dlT58nReSEtyK8rVp99JOkjm8qx6L7r/W6
Pw8tbpqoJEDQSkx95eKxOSntbWq+kJYuxLxDTooRsI6iZ9dU91pdXsccf/o8yG9gjSMNjDIfJV/5
UgDD+lonYfoYVg3pT14YHZSRD8cO+tKtNyj3mtqB5h6fYGYgklkjhwTHvoqnVm0k8/AvJZrE58Kk
/pmbfW0MNdO/pDA2MZ4ChkXOeNIdxnlhEbzV0/gjaEz1Xatd8niNZZhIq9K91RCVICO1TKZ+IY0T
ZsVrbAPZgV7xcNSdaGJwBe5i3RTdvEOo7u7qqgtA5DR+IjZEfNpJL764PdrSXFIXEO0z40uovZj5
tqdZDCm9wNwy1hE3EWFex9DW3pVH/ChO1A+CxHS/yRC28BGCnwhp1HbUwh5dW90RHog/e3Kqn1PP
0dMm7WMdhosmNdOdfaaU5/eWGI6CNwy3OrYRxxniyRUcxAd7/GZTvb0bsPOPYerEWIYLeaNFHoHZ
9lRsZgIerwPA3xvVDN512WQc7r2KyCcLB+UktJTmP4bOXCr6xe2chBdAr2evYk9KE3+e5boWk0ac
X2eVhEHgVVckOJxYTZVDAMgFr8Klv38u8ReqbGj0lKcsO5HaGFyCS56ZNj2U/Zj8F3shbwkqsbP3
ZOwFTZBQyNxbc3DVRuHOklCoSeFmdFGQzBqgsLrkafzTNaWr68IT+Kiovz6/m+d6COrQbo17EUXO
uEGPNt/pQRE/whtxvrcE9TzXLqLOAo3/JbbScj/+eUNjD6OUWdwfkhGl9Mxzlp2uBak7j6j0SbQh
SlrPtm16obhcPv7nS5i6K5b6VtgYq37Zhv7lygC/EBhT23u3uPjH93r2g2bTXarPLl1kWTf/usic
Z6UMTC4ioaNXPuN7MyaT70JFc+kqZ6ub/lGWpPng3XL0mYfbQKwFgsjuP7kQf1n2cFFKfjGTn0uc
Y40RrM2T7KOYl23cbcNxqG6TqQ//k8PVNTzXEPgoTYlDlPLs/M43qdEoXa/me4bMIZmDU7pL4xrI
FvKIoyaySym7nyvQ5Xqmg3VvcScvJuVzq6sxhJbLuCM/ldEXVOjz8Oo19B7vRfMaxAXyz0t+tM83
y8H2iAXSdo3lYq6FW/TzkkjbOTKmqRAMuqMNErRW9yEPswf+ty3pt+uc+19xCdF7KMWNnHv3Lp7d
aaOVaXCBmX/p25yZtDo3KxFO820UwIuITt4PDRV7N104J5zvr8K1UDOZJu5Unlb+9/OPNsZmlak6
IjTbynDLV2ujdi8s77NvwhnT4c8bOMpwqEN2WSxW/3pUseIEZqRnwSNzdjrDNEcJtUJt8PcD2+eN
bTlJs50KfOjsPZblyLMvUshIC3TyFR5a4S9KFMefLplsz1ypXMI02DJdctBNnbt8thvgq5YmIzri
ranK4Hf7QXSsx33CPw2W8x9vDBeTwGjwiuM1XLz9n381s+oy6aqufBBfGa7Xz3//tc5vO3+dTQBD
KicA3ZHW2WtPG8zWmwM9f8j1A0ck/b81APil8LvqwH3w1OA9PQfhWtYoYVJY2kM/eKv4hIfjwq/z
+912BE+6LTGf2Yghz571Kh6yXgaG9bCd0hc9IuRZL/6bk54ZsbAxA1keG8pSJZw95hHzExPWT31y
+glRy6bH38Yx5D/eB8GSwitiLt+EbsnZkqqIPwDPHjcnd2cnG7r2/39//uyhaLxUBtry581+6+wi
sf37nz9/sgFO0IfhXlMAmmy5Zz/RWOVBrItBnXRr2LRowHodt8FLjub+7xf6ZSX+p6bg6RaLpAqD
OyuWdtU5K71QhWjSOTVPZBET2iiMY21herRaNKlll98tMkPGCFdNg/ePUPLZG15wRf23vhOfwkE1
YrCjLXule95USZW08qYa+4dwH2i7QvuvT83y59m9eBwXLMF5Q9DQqgjdlNU/CJ1wTWW9QkL6++/4
22PPFSzeytC0aD7Kc5pGZjRV2Au3e0idcf+mMVn4+99fbvin2/TreecNyVqWS635edMahxH5MtvW
Y6YqUifTK4ZnPnaiNeCdQ5OWm1Bj1Pb3a571UX8rNM6RFyiGk2gQRQ5NixDERibX0O6Ib4/e06FB
eqiYViFYO2qEz+aqO124/LJV/vOd/9/l8cG7PATCOXc5TyYxHe4QMgWs6iNvh9duRuSPzqaP49jv
+wAKe4+RbVLkm3XJk8Zg6cJH+FOpxTZOZc+OCwnmrFaI09o0WoZYJ6GZt6PWgptP0IiI+adbzq9U
K2vbi76NY31TjpZv1XGyYvyKGib5lmj2vk4WkaqxHnN3bYj6CkHwhX3ojx/QoCMoTMpc/Zyq1vUh
vlGcBKcs5xGewX9XnrdqJYqqAhMTqGC/ttsf+DUu1B5/XBwM6IxlKzdsNqnPK7JRjZHKJMtPKfat
ZmIyUHAqodGeW888YWb/1W2utfHCRnG2X/1vUfz7smcb78RsJ6oViyKQIz2lfdV/H4evU3iyIs+P
x9cgwEHb3KHUwYd6KevmV9DH+ZL899XP3o4gU0osbqQ4aymzVOyxV5lTEUyd46Sy8++9jWm3DQu6
BBHeCbQJPxjufmS9/Whlzto19W01O9cKExe70EEShrUaDYVfovpBZLKGSEG/t+jObY2u2KiBa9Rz
fu8uEg66mTtgdGveqO526rufZY5RyipC+AJ4MWnFkgm98zR7kxQ40BcfUzQCXJvnV0wvV26K5Mgd
FJ7OhqDPaDu1hW+aLJiQXWQQ474LFJ1iM3vOgvDJLvT7IFVrnOrjCuMR8qXJN1RxdCtjI6fqcbC9
rVeiKhkLlxTI3E43imgN3iDYWrERrwMrp3lnJH5Vil1ti4++kt/wemF9HdpNnZvrmvZajC4V4Qui
6zB8quKmWyeN+GI0BGa7HylDfpq1L7ZcxLxdv1Mzj/uA8HIdDgZ6q/56KuXTqA3XRVJtSuSW6x6P
t2rChwsbwecX8v9ddsxzqL8oVMX5c8Y+QG+SbuJJt917RsggzbxRoWPSjmModtGERyrH32TPOzOZ
r4wxeI7iYW0gS2DY9o3g3BMOl0s75LLrf16OSF2ZNv2q1qCFnG1PZslAOpalOqXVu8UBkPsk0a9o
xnOVbD3kFNr0re2fzI6OVb278JN8fiUtPwmyJ4ZrFqdre/mnzxuAjpqut6eUGqXXiqsZMdjW1ES9
iVs5I1Qd9Z81Uqjvs9di/nBqdddm83fEFdFxNnR9o2WmfewGr72rqwnTWhy2R8nsYasPaff+989q
fgbF/N/PKimXAdFQlJ/DJlz8GCg0rfJUe4e4f4/LLy5xBp6XoDe4lyhVku4m1L+iXV2V1a3p6N9r
6IfWXFzX410AEQXDjW+634oUhV/xcxxZmFrNs4uNOmO2CFoiNK9HPaYpnt57yX8io/zv4zORdq3l
XtP8Odtr4yRUjNQmdZplexVM6X0aVzEUAy29UMb8YVenTjIoMBgzAuc4L8TgPRq1QDN4KjJE2gxr
oneUO9m+1Zz3sRjzu9gjgD2x0QEgScdmEI/yQu37h3XlsodxQKOSos11doKynTgfgq4hybV6mQbr
gbRtVDjVCpm5l/0AvX7hJf/7K5SvzPuTxo3FYO08SkbTw1K3Un7csPDsH3KYMzQ3AAFDp432VjkK
oiXrAs2tgeOhRdrw97X5x69LvI/tOTqzuHMik6Z3qAarQnGS0HFyM9tchWXxELd5vuon/SDDwu88
+8LT+7le/bWiXCE9iwYtT4R5ngHd6FHAnGT5kSPgpg0dChKS/v7F/ryW/rnGr4fyX+2J2AmUNvet
Okmx85BStJNcK+sFGTOGutHvvU1hxIepKy4soOVpONsV6ZKatOKkSePqvG5UpoHrOnD5RQ3vqXcN
1Gb984wG78L3+/06lOM2bXqGpPSbz/t+UKy7UhROfWoM664Jimet7NFKZ/uQrg8+Hx/A0xO8jUMr
6205zFTQ9QZtW7/ycvUwpMaFlbRsuJ+/9+fPs6y0f/3e2aDyaXbdmorszmrYnVg5yK1XWlNvh/Tp
79/+9xficjGHESaNAnxqZ1vSCJVoxheHJS2OD3qJvr1rD7Ob79HbXziH/OFSBoAfGo9LG1I/b3vH
E/vfhJLt1MXJo22V3ik1lLcNE/EzDCbnwq/4h7vK1RyP/zHNBfb7+VeEGdwZSd8uV6PYUs1Wd4pN
Li5sOr8/9RxF6dsBldNRWvwm5PCwCbbR2JyUVW+avPvmABCwTJddICXluLnGonLhsfj9kV8uCWhp
eejpVZ8VC9pUO9locMl0HgQkDUO70itt+PL3dfHHq4Av5NCk6+5vhzbTA7WMZZjGiCpORS8fTTO6
8Nud4emXzcui406DB3GytLAJfr5FiMolNrCZ3k7+sxbluhomhMTvo8sRUKFzGH1ZnGYsY4kXXVgd
f/p6/7702TNmYtUJXXe5b43aV0aL2rDHPfT33/APS3DphPD2A+EjOPJ//n6FwkeFxN26d/q+AsBk
2je41fOrOQZy/fdL/f5sUbnBsYOmSEPxt9ulJb3XTHYSnzrLmVl4yLojE2rSxBjbV1U6X9g0z/Yo
FHDS464hjtIFrZLzbSMN6Wd3ZT+degOcrFbkajd3OmzgbFIbD/kOh4rGvDBK/e2iqIsZm2HEhhGw
oPU+/55BJjI8T51zcoOm2waGx4EnmtKr3hqc7cjve0wHLb20Ss/qCqCqOt3HpZcKGohh/NkOaVa0
TrJR104CrfdBr41027agILrSACzUhMad5sTDFw6UcJMolY9u2KT5uu7T9HV2UmyZIpqTtdcN2SlW
gDJyLAv3cxhTqYxldCyREvx9MZwtboFijg4TZTIIeQBT5zGaYxJ7dWjl/H0QQ3a068Xj3y9wttrO
LkCV//lGSMzHbm9T64S2WgnSJaC7rwNZQ+q6BAg9e4b+dynkZTT9aJ1xDz5filctip3KKE/ljIHh
R0Io7nhp5PvHr/PPNc6bfn2TgmdBbXzCtCPlF1AM6GYC81J6BR2V31bwcmf+udJ5jerooz0FuVme
dCMv0Vt77m2W5J0/VowBGkxFh4HldptijL9qpPhGZ1rbGA6CH6uqE1/B3KIpxX8BfJ57qCsDiXHe
LIrgjC72XpotMbtKaivcqhJWT1i4P2OjsPfl4LxBf2AOrOaPVNOcU4J4z0+mqrL8LnJoCsem1YIb
Ed6+yDOQhHWYbiK8R9t6AE3EFrKI8iNjZYyGswqtoV3V2MOwHD5niDgmsH4+jlu1Q6j8w23JJ1Yc
q9ZhFX9FmPM+4C3YJGPVbvK4AYHVSJxj82B/IIHjsCZSyAM0t3d5CtjO4kgDuSeJTvM4HYs53w9N
q69dAAUaFgTYAXYj3HUZFYTPVp166nS08jfgCGIYVjXyIOwpYBhi2a5iAQ1EpLa38oyq8B0LKgP7
tQcOBkpNKsZgb1uJuhdl9sPMQ7nBAuC8ORhS4dCm5a6oou4u1HSUwAJJFjMVrHJ6O/iNm4tNE7Pr
6GkKISVmPqHZrUWaUd9c6QoDZ9FRAUDKUYcUCP5KxJXcG0ZQvjlt2Oysoas2jsA16ZXI5t3IdI6F
0Xn+nGXapsaI6jsm1vSg7r82MrTXhdUZPwMJdELU1vA8VbbACD2NHQAtEFKTrHlrzoumvFYBJhrX
TDdx38X+XIUGBOJpIFdaG61dWAE28ryifS5bW/ppXgTA9IB1XWdDJK5FmP+sDB16x1y6h77ryxVq
a+LP5gSMYoGXHe+KACjJ0z/E7vg17j3QQRihN7ob2JupiM29kngBEZ7XN3Hqusd8qNu95U2Mahl1
citt4yoKq++sC2ebicl8C2cbK4yAcNR3oXOoULeuwnbKNkk9vYvhaoBn3hfTU+UEUKQimmYqivrb
IFDBzkqChIiH2dqP3fSOhFzDQetyP9yi8m04DZCqMyhrCjnjzjGMZOM2RXtobERWA9HqRnzdp8e4
WkGFx0TS5c4KN6zYIaMO90UzyH1QdvC8gFqgsM9M/FeDTNdm2v2sB+1rNVkc+Won2AVOLW4bmdP1
a1TEvjg5r7BkJnvVZDm+4JhZdTrW867JagfZeGPgmw3BMsSRdl8MpXuFnqfdtlYyrgqCnLHyxOPV
AOAG/SSQPFLow5vGkR+apyN3d1trbVT4s/oM87VMna+jkdCjptZdF6i/txkz31XQGuPBiEniGyIz
vqnTqD80gRE8ELccHxpVAv4fq/LOm7DSEpqYGdgWATIWAOU1gb1eSggsKX7FTZ7FBv5a072N24jk
AFw1OzeyftiQM/HoIYJLSQKGnbgA5KVcu6nAw5IHnC9KVV9hN+elp4c3A4iLQxG49FtxgtICie5d
vR/9qHSLlzC3nZXJf9yasiMLE2jdtk9mB+MYMUOq1/DqJQE+Km0QW7V4bS1VKL/qiHOLPSzZsVjs
iiP2oDxbOHY5jSlUtiGh20a8jhuYSFFXxqDWavUj1HDiAv4CrygdjeZEV03r1nJQ4dvFKmyW8AHX
jUiPCLO12boFStp0RP5vg5l0XfIS+rD0o5YURQuD9ZUdxHKFBrBfD2HVPYY0yLbt4rzt1FweIxc9
eV+AfbDLucJ1P9PZT6tgxb8R3BszJB89Um9JF5vrdAoBSDSx5CPXnP9MYFqwKlogcujGowiUTOIR
9UGEgLcpYzR8M4Sxba6lFW3WQn7Pg1FfV/in1nHlfK0xga5lnL4PRfOhMPgwW0jee0v7YqoO/uJo
/iiCPAA7xxftGR+uuD8/LIuejSMCtTa6DmSrmST+DOUabaeKHjlVpqvAgSpTtNpTnY58zMrO0B5G
yAxzfUauCrorbHOem7zGx+kW5s6GIrEaKgqHXsqQmQvMI+I8UXSBMWie+Rd5ErN4xNsb15wL2DGe
Y6fBO2RV2YuT5882as0vXaflVwOWveM0lyGB3q5XYYsFLdUtOldn4SxgS9N+yND1/LzAwojVEOGn
F6Lv9DTsTBz3fSPy7CO5gx/SRYs14+K9bhwP8tjQaCuKYJ0eeEPmq84RL6x7pqu2SnZikHLTJzm8
DJ6TLaQE+yHpjGGHwKi5AX7W3iolk2Ods/cuBe01lXLqpyMBVn1p/WQTUn5PkgfbHak2vd0icE7d
ZKt6b9qBdhm3EYMilvbQ0TzCKYZxDDunNKc179r5KPqOxNOmEY8qieweqXLXQc4GW7mLEWbjEfKS
Fxk0vNVFaZFPp4CarAB9YeqSNT+mPoSnZFywvKLHsecx5PJK95uXFO0KLiYMEJLbbnHVpWCNCOtY
CbyUoEFlSj678+o01pvVdS+TBRWmNrP4AbZlipeBGtDqKRlse/IIDuSxzzotvLdimAMeBt9125gc
yccU78sQjAuSp86xIsWGNPdBlnATptCqj4WSzF6Q52AAC8M7wV1j1gAi3kkLsm4ocbdthvWoWOg9
cPCzFeesYJUxVVo7TgcBJSqyVUaEynF05LgVtZkcGrx5t30qGTWGEiJtID/yimlXgynxqLdtuxmM
zH0NIE/B18vLfWYxDcEnYG5diAs+w3fx2gBTg3yElgzPzWw9zZOL77mTCf6Z0OgfcvhErHm9uDEk
xoVBy36qmQ0ySpArNrpdw1vV4ru5RHKdW326ZzIy3ynm9Py/zSa8lvaAWBsL6NW0tE3hT4U+b7zg
sWkzuQutRu5aHQRYhkEdN1KnXoqKhlWXV+6aj2psNYRuu7bAQbkutbYGztx7d3jRWcdT5f1wa6wO
bq0ZPpw27x6OrruR+oBgemx5WjOKJ6DNEUZX9SIKrf1m4z7Em5VOOczFObewXM5s9iLtIBjIQT8Z
VRU8BV0Ia6Srxl1aGIEfesW0sUOGal4xsysHLmEulpZ3u7mdwicdjslDPaIcHEzl8lQyQ4rywDmo
sA82HCfVk1wsmqDL3Q1J54pdOWMqOJrJFjmyu4tdPfGTqsfv69HfTjr30S4aqFMBNWQ0uENJHlT1
YeIigsKZDehj8d1nhv2hS0ZgVUFJ29RM+XTeweEq69PyO5RWa8skS1+hBJXbOJlJnJrm+k5ve/TH
iccXRt1d5ldJbLRPlTd9sxu9oQTq3qcRPto0mvVNXwvdT3XjfbSWOzfSX7OVwD43uGTcgLgA6DFF
+3Fk0sNACieFy96uqsi4jRjIrLSCHdVt43mrapIrB3yyWzkZ42MwTmqtRTyRUZY9D2jgQW4krV9U
hr0RKFbz7Q+lR086cllQx5zN8aNMu6EiBGiAQ7HSx6HbocTGaZNMKSMc29gCahs3oOAyTAJBtkE6
hnWsCSHSuBS/V5NlcG5IsvZIbGf1YFV5sq9G21wDohpuYFe33/ixp53oU+xsA8j7TeL8OiVXDV97
zK6IT0pwOafBE9ZynO5YFHcFR1gYii5gWmoPA0dBVF+JxOi+tKUL1hVNs++pwr1Byx5urZmayVR2
ew8hi0OADt7+a5Nw4Nim9TScFPCKmiq1r94ICroeR+urmQyD+Z5IczCerKqNTeb6ZpntYxBtwdbS
6/IrLttlMaY9ZILGNPG2W/2mstslUKewvHXWjcBKpTv240sDFunGHngt97Z0VjnW/oPVYhrNHS+6
TwtpbzxXlft0ju2VZWhvWdOmq7yKCcKucvNbWhmcW9w8irFD4qJdh3Gx+AMTnSrK0+MV9px2FWQw
+9dZa6YHegXTps+T6N5QhBNhDqidxyj2gFvW8rEf8LGEEZMv9nr33o4x4AQOjNCqrnBeQQ532jek
hughmXW4R0XldzB7Ld5WkCUOScbYXaOk9jOzUX7cD+/ASKz1FDXo+ZsUoJcEPkpTKwf3TM2j26mH
w1WZh0Q5XzzUP1vdrfn2Q42/lt1sVUTBWxa0xVqmUgCLFYmfDss+iJ90pewk4sTkApAap+gmbx0I
nMIJ8tscRlXiewDnqOpdjU9qZNQwAEvYLq1kIuM5BdtmJNZ84xrqPq2ytw6G236w8WKuOhOXpZZ5
NfwE6DvOqNd+BIdgg3ow34Kx5NUAaRdDJKsTG230QhlA4wgw6bsdheMPRw/6+4lZ/Z4/MELLaaNb
2IxI2sLZMgA/O33AhmCUr22OU1UUrgnvaHT2Yo7MlRZA+6Lk6A8i7py7NKh5yIsFuNgTuwDaq8r9
upkA8LiBd0ffCnaa1byFjvOhZTQcBSeQ40hQ2xdPuNqunrTymzcFQB6YYvl4C9Q6asFfaHnUYoEM
NMaeJsZRNoS1pVXaHoMcvS+GfSsdGL1fBWF9bQ9YI3STyC8XpcpKcagXq6SkxgNfSCT3MBDLZYN0
u9eb0V3B7BEbI4ArZIXJvMpTiIcErdHmMp15DanH8L2o+PBCQCKqBB1uFKFcFVRufizxqyRRPPkR
Vh8MUZr0S6+b74U1icMcA3wE1zfdhGZqc8bwFK2zut5JS4XXNWHDOzO3XMB/cXeX5la3Q2DWfQWU
7l7ZY6LdDvgYuVNxv83B/L9GbDNX4AlSPxlTILEsJ3FPUQt9o4zg3nll9wjp7aMf6voQtb23YiI2
X4voscu2xPwla44+3AqRGm8Urz37CzWP0qx2PXQNM+JWOZuI6/kiFNbKaBVHPoyyqR9HUerrk+u9
ytLGmm7BVvg+B843XFXDcyiK8tBaGmEAej6V8YGRBpwiqzKg1btRa/+MUms8pPVo+sGYZJtMZ8Ks
VIBewsDhusmnprxtWvFum6Z2BLM3rrK5F1gscPTxXMWwCnqe+5kAB/gS9tfCdtq9mZU0SBxpUPrV
GMxLkwljkTCcw5n84unTFwczEnXVBOyvUVR3WqbtnI4MvzQfweUVVKvosEAipSVeHpIKeO6Aq2D8
bUAkzCdaFz0KNaQijJrtO7PHcRc7DPqSisyAONejfSyDcO9WRf0QCdd55EuZK9thWcYuqqFm+AqS
DL+exKatU0Ct6OECCmn7bjOkufzSxSreTG1mfm0jIW69JBXxqmpC9+fcZqSrsZte9RLNTdY2oIP0
4AvmMdQRkUbKHtuo30qYa0VWi33j9aGP3fb7XKf9BvQNbm7XZN9E6rhNPCfAEae+j3DBnmktgbIh
M21Lgx5am+QWT9MkHwonep6TgXxJTYfRZLolrvQp9+k5mrgGu4+BHLo1kdJqH3U1CbcZd0+POnEo
J6t5sPpCu4JJ4lzBUY5uHZnN2zx1080M/Zh+reJrGMuJX3vzSrO8Q2RIldoWNU09SdsiDHgsrR+8
VT6IaoF+hQhiLSdM8602YjgbLM+3F6lQGMcOL0+o8pU9lHdOrGFlLKAyFPBD+Hx2RH6GqDah7n1j
cFxtta4YORhazbe5p/uIWpSyqhm2Qpb5LRVh/2UsIGeZdRCtODCWsAytehfkXbrgSTgQzMpO34hP
C7dF0Ru+mKx8w1GG0AKd3F885lmyb0sY66EjfoL6QF2n5nmtKguQnXR/KqVXcJez9Mhea92gHSp8
2Q4IosLQrB+qvBs5u2ctDr5awrzFWLJ1sQWvNQDeW4WrcWUm+XfUrxGPbf0ejdBmQBwY5tEuWP3d
bPxYbP2rSFf05gBJU0qT//CRBvjUysYy7ghdrjYgtGnEyd70u3aBiSbutTMDBTYRYR49l02BjlZH
2lHqwqcAbMH0G6CXFmkv2dTop940olPdmMWNl7rOKzZJOlOcSFf8uFDfZ0AHIGOsvXSaafHMmhuY
8PlG2pAddUGlpoWdgItVNvlb29rBFTTCeh8RdrgPjCa6B9bY+AWxh7uR27LukkFcmT23JrRDNnG9
sjblAFgrD5J5VyYEfgnwB3D8DLylJgh40ujK3a8skTpstnMxf9OizqHhqkb70A4y2mI5gT5FxbY1
GggNjdKGPVM4uFpuxO3IBpJLYmkfhlHuXRU/VTawhqhsuk0mWw5jepQcGItXtx449KOgNXs1Az7l
lVIb8mefOerNdtvXQGXRlQENbJc2EJHGOHkPm3Hg49PwlfOSXRi0HV7ZuAlgyNijz9CTFlWlgFU7
qX4HeJ7n24J2MIWevslLs93zcJpbwk4kJkChjlo9Fo8iSJzXcXa/O8XIetHZb3CRttvSAQM1aoV7
kFZVspdUxVOjuY0vJAWFXpC3ZKRa/NYLp70mkDRbW7EGJJmib63N5G4mKsOPmGvqeY5bIhfoSACP
t9sgeORmGJz4MuURAgqdwTEUQGYb6Z/R2NbbNFv90WLDgFk4CnjQtT4886qTS0dXHBBb6HeRoilB
CdTvp95ZMI68ImFLM+2UEGByRd1v0Wt/T1C2iBX9OIrrKAS/UnRZ/pOWK4Iwt2ZHnrrRvnFJc3qg
Aq9900rtl1Gikk7AmJDyGJBSQkztFmcb4AfJyr6rRy3zQ2cs6Vu09doNppHIjra3bjqbLtwsQBoS
lPqKKxVVwFh9YLYc9uT8QFkZhxZ5hI6lactgAvzPoIqtaZjRjajLAV6sAxnZA7VeYwf5Yk/yleGZ
TqGmvlpp1IAkqDjzw7BpD7JC6KkRXCuCoHs3c88I6eLigmWCqdqj6wGmKvA44FRq61eRC8g4dd74
PV5sUbwuSL+heRSl5NXQFtZPl03/2smHNxSb6kiWDxh+eky0Lt/iHNHxGBLvQ8ugXZPfw0mSqJgN
TGT2X+ret8Tp2iuR427uWid57I2yZjRQ0VaoC2cbJEW0H5QhGDugBSGgJT82NgNWHjkrQvzY2SXo
tM67Up6h3qz5/3B0Xs2NImEU/UVUERt4FaAsWXK2XyiPAzlDE379HvZta2vGI0ui+wv33lO3Icnr
nb6dzeRlcGPaE2P8iOs1Bdzk/fO4AcwnhykBGcpDnvjI8RfSr4vCJP65MMKNmoaPdTyOlxh2aRow
h266lwQl9bBN+7Z/wRMweGqXuCQqddAPmthQj2SYOoeJKNi3sFU7n8eWDaTowkM0MyzW3fiVDYLq
lU4EDAW23C4kMWBPYxMe8AhovpVGkJsr6EDw8npPibp8lw4jkztXVmvsreU3Tv2vUMt/WVVoHhGk
GPItm8naSdJItkEeDrfcIY1ycMi9huOS0i3FetAQ+8RYN/s3aByLsi7yldLMEkUd7PCtUeeKInpy
mz14i8BNP5mbVeG5LAfbuJBhPaIdlX2S7FpWwNcFdy+CJzPZIakD70zsDijUlgFXoUEOEIr4WTJC
gEuMPLj/q+8wj9Zp5Gv7VqQn0Wy1p/UXQPHsV9VWiJNJfBrZ/6RsmRM5Cdwim3SxnpqGCIsqBAOj
GY22ExrZuD1LJCKoCO0uyppMA5NjYq6H/mgjZV8iqWzmNHvBALAO2lptm+aO9Qi26t+sa6c5y54X
HvidipgRygmz+Jx4eWhuF3OcNdBEHTQQNfklqBnLhn2y5a3Ae2gRcMmQUy8EJXuRh+8L1dhFL9jv
ePasxH+1OQ7PqXC6T41AOt+dCVfA/a0t3O9OagZp0cu7rRrL0dGTT8foXqNaJSc+J3Ki1yTTL1sh
/X2qWj7gMvFc0l6fjYr0iY1JXt3DUKvjyaxIbWMkPG6qRMFEpjCILhPGEUNZRUx9+xY8NU0pUUys
RwyyPA1JHj6hEOMmL+EJ5RoTfeZEOZsNTuGZd8szRzKmZK1LsAhDsiWgC41yV8BjmcuY+FYmNJBH
uNVMe3juJvYoTRLbpzydPzjP9Z3NqsPj2FMfiGVP/RBxjFeiQRY8+JjD6a/ZMcX05F8mZj4WhPo6
9+Hu2eSF7H4LjCYbI3OqoOqo1YhfgEU1Rr+TPcUBRK6lDFhvvDecPx6LFRKtwukLQAMphEyGWMKo
lCQEQ291xaQlTOpJ/dGUrjvVPYEYKQSeTcTsZtNKyL8Mnsh6Z1BwN+aqf0yTGLW3VDXj0daLktJ4
qRtvLsdPg2PKz0kc98hG+oKzzr5VF83MjHYwCd5OzS89crQL+5rqYnGU8EKsfxWt8CmNxEzSrGWy
MHGRZHdajElbYyNbhBmdef6hRlFDiH/qHhk5/+vjgWGv46wbyhCHSKp14eznveyfGkKfiajJWnLO
SLNMchDSlh3Fz7KOhoeyaL8IwtcDs3GRHqZc1dRx4HVJtZXk9trtzPJleDMLYAmEcRYXZWiL+lTo
WXFR2SDZKMv7iZhfmW4zCdFLIa2Aqz0uzzKcwnvNDJ8wv5JaUR36lxE3vW+kykRefb1SJPTXymSk
N+v4+wfLSo+L7WZHoa7ldstnwSKV3lmPmm0TZbHfun2/baXd7lnUQNNqynhLzUGSRuXqnHylunEZ
q/thar1DVn0FzufwUHdxsCShvofyZe3dSad+C/vJ2bKinB+lgcKrt0fjQIDGFIxdV5yrqSX+s3MW
HxHNTEopaW6ZEbnA0gQCWFNMF2VxnZMd8TfgJH9WHbmLU6axB1B1mPNdCx4GcrtH38uZSYLuPdba
uPXVULTuplWz6NISsc5OxtY3rNHJ5O7CG4eJCSUr1I5Cy7O97M1kv2YA09zAhNRSlwYBEkmQTSRY
o4WHszozwSJMChmnhcAApX7LBhAwlhU3H6amlZtkZUxNTHG3fcRMXKZkxbvUKRuZ1cVRpzBiuxFl
3qQ13WnC4XJSrUT/yqBh8UeQq48tqWYEs1Z7ByffXaM+20XpcM+gse5S0UC/MHPt0qeraNs0pE/O
6nJCPm0ehbDqg6ngdKicEKBZm7SfcZLUAdO53DOpRL3FLXSuF+4BUBgZcBxVPhmShQyBMt0JykFL
nG/fBVa5cJbEGrJuzQIDVy89v+kMO8rNlmXvupEIpDTj3ZiPrJiXt6WR7R5OSRXY0hweOaxn1kX4
G1OMp3tDC5Nzrbf1icAY8iQN2dxrK3XYas0DRd7CNraJ0oeuHZ9MCs+9MhkMxXrFBC+4bqdN9cty
2+4ym1grSrsXh27W56daDkybKDA8m6KmJBXNiNPioY0Fj4U7/iQEl7xHYynizbzGW4iMc6Eeo59C
zmKbOUlI9zxmLLVV/oJcwxDL0bzTUERfvWWUOwB3UJf6jKVuBAw7S215RTtMuL/aqNxnYYOGK3KP
IK3cI1eyfoiytEbvW5DTU2fAELiWly6bd2DoWp8av4E8XY+XUiuyPYfIsJaJigcpiFJ5UOa9ptQl
kgZBfTxXJGqPc7wRqfWS14O7Y8XTHmvRrWS5RqX7lZgwRE9uaOiSKFOFnpKM07Weoorg7zV53HAr
UEXuH2DL75aehP30t2UAcBKOkr+Nhpnd5TyPntpGQ2BwCT8AlTWDTLLa1a2oPKZuZh0JnEt2aZG9
pKad04hq6qmz9Ik3oCeLpswIlWFjw7oJTZsYkdSxvZoPuhVGb1k0/5R984GlJvY0KgCvqDomZpJS
gJ0grZ/SWrB4rRZFi60+RCGSZdfOum1lLfoGHI7uJ5xElzLv4k02zyzIxfQiq7zbKW4Me4fd6XUU
YUEat6a8wrI6oMS8zpWWbNkEXKFrOttFWp9S72PfmrlpHY2vOJF38dnlU93Rp2lXlyTDO9rVzDMn
UqRAE7vbcMidHwo2jVxTu2JflBGhpDjtYe5I2zFm65OMpHqPvhQ5iRsSMj1MxqakN97GEFF5FIxP
B0suW8C2Icp27c0a9X0xx+TsluFwpKnB0cAyPNlgJxlRoDEdSNDce5pZ8nWpU+MOLi67aDVBokuM
QWiJ4ybQkhpmZNVqD/q6OnBLukMTddzGEpAWsTIXdxEJhyyG8a2hZPeJpWwRBawwJq2z9kvosn4X
ivkX4o9dHwSEJnb6SiKr9BZb+bGEahOrWX+4Ewk38TgMl4yTe58q/DaRwQCo7sxXdATx6kla9guw
Xk8sxd0Zl/5N8Mp8hlN84KoenhQgkH7Wxx8oeAiDNq1nXSa2r0Xx+OxUts0vQYKxlTFbIoyqP9S9
vWw7ooucXr5WIbvEdAQPpbVDQpCO6/qsPULPaWURuLHWH/Qh72+DGva7LkvKZyLSDB+6ju5pkQV1
kdjA0gubUXxautrtpTMb7xGJIi9K7UREfVYgFdmaONjBcovaFqlUR2sVODGzwrlZK6JWkE1fi+He
GuXyKKXEX8QsCvDCmqqrZRdDNN0XdLTyzFjKZMVvh89kRvHoNiOxmVHpjbQM7DbZgtF8tup31jl0
PDin/i192LznmrPspzi1t0ZsMF1k81gpple5iLOIVqFe/+2r8S1WomcQZDA6Vn3OlDMOJLvIQYMm
xlcn4l8goLEKmo4FIu3R4JtYdx+sdGz/qX0jXzWVziel293k1URIpErAlNZzy3aOol5pFiMwAYPt
DdlIOC5RJb5rD1oQuYgPprCMCCwT+rM2GL+q5abI+wEqT7qReprWhHcX19OmsyoNSDy2yF6wwIAj
AchHp+pBe0q8M+uKvWbULPMVmT4Y4cgXLqU66Yo2HTaSxPd3ZFD6NpH2i9MJ/dEwa31P54U6R2QN
B3zNzeJY4TlMm2U7j0UKMyZ8SkgtPbEqLF56C1lFOTv5WRNHVFFwlTIlfYMPYnt1ZYM3reh+TAcx
GQsK9dHIPlHKMs65E6VGOeC1PKwqw+eEdKaMpf/4mhZbDTkR+8NLU35LLb2Gy0wY8g3mNo5+VT8x
poE9Td0S/RBGz1XJ6DcnKW/d6TuXYX5ByLi1RLs3xTOEG2hlPJTWU62dLOtslw9RfHSSPSHSCSsk
lZBd19lbDVXeGYRGCNTELUraH3NTJO8mIChD4e3dL/leFD+ufaft2iQqnUN3ZhCpLbRC6qln9FkO
QdJyqZDxxKf1Vdr3Sn0x6KnKhzjZdTZFrHWYK/BA+W8x7nOGUJ3i6R0Lquo8M1VKDtp06xkyDWwY
c9mzFGEex9XW9n+EiFEj/HaKT1x4O5yn4mfAA6mH1yX61ooWLBZAHRe1Stxuo+o5Mt+V5qzV6cFi
US3Mu924W269cxWu6poqqHnnSYj2gZKe1GE7dT8z8wsrQ8ZIX6WOrzOTqS4KRom8gMaIyLuSyXY+
7rX0aM4nJ2bXaua+Ze7V/F7WzyWPTkujfXF6Bv0EhMo+92sDULrjOb3jV/Jn/dRE/EeTCX0UZ/MC
gSOwnIeqfVM5L6M6O2b6btROUIEORU5UKk00J8OgfqcxrElEqBq5zTMJgONTGGFdGggInn44gTYF
SY8DszizPrYj9w7x+xmGdbV8rcRBMImAnLlJwnHTGMcYpRHfGO4Rn1edxdtGuynwdM2PqLrl2qGP
f9ZsecxF3mjxBl4UHbDUxS3W7dcHM5bRvrvE1HQWCPhvU3uep1csUBvWHJ15CZ1dzRoLebuCGKff
pehnCivotZ8clWLBrUrQebIokM0uVXhNTBhaaLWyi8M9LmBYmZ3abCvaXfL30X4VldKywZXmSyyt
8sB090vP9OxKxmZgL3RX2WWEF+0A56P46tsJKZR5c8CPFwb05hyEL4cOaeriHOrNKSblUsv3uV1u
RsBs5NJBcoDrQ5gQ4lyWS0Xm29PFADdlcuS5L7Lh5HXZq+UMUsONKV9IKvdJJPIaqsE02yXslUdc
ZahY93OUYGN8muB/FRcBWmeiwbe695TccCJX2O86xiUjIcnNyHTrH6zpRXUfm3CXIsBc6j/mkzul
fVWXR919idrdkv+NEChYYFWNttrO96pMUaPtVraJbpFaP38kzUsC5VGq+zCaDmJUvQzpRlPhmHUJ
6WdoT7HABuEwo7oxkb+5sAva8qnTXjuD8lLZU9seKn0FagAPSX7NwWVjXwAJwJUHK7SW5aYQ/ybS
D4v0vPBpDQlaEEY6c+hZZc48SbkhKvIJvJyswnfdH2B9XL83W/wg/vOimPR9m/xABu6LvhtIvko5
bmd28odVBclusogv7qxRkXAg8h2gafKVvAySTnmVyM+I8d044T2zblOc7TPjU0fUPpfEEDN8jerP
Skbos56JVlyvwmkdAZiGnysoAeqNC4gmzalICw1pyjNsWpVOEYpFOV9MuJIG1ogpfLNclBlxeAwJ
V7bDTZ/82ApAFSNQ0lMDPsxZszrlTSOhULZswlkYUbJy7jc+mPhTC0lrBo0YW35kvJYVQHTekYmG
B0FAJcgN2rL05AN7FlGH2/FKSLGJdTdyPnt9laFO12zu/UIJ/3Wy9rOYJUN5EfNBKd6G8dtS93Ox
01JyJ4n2dL8q64YR2EvIFM4M4lHFsaVPLK1dCSlqhNaVabh/79yrCUmLlpePijfZ3wtn7th8t9mz
bZ1pLzZW/RENH0jJAgvVAAoGJJfXJUXDvh+VizPtcZb3Ds/DbYDNVbwr1QdTK7826XHtL6V7inhS
+mRbFDs9fe3kt13WuxmJLWID9G1PJgk6DfrCUhlgHqcc2YTTFV9mdLM70lSrA/sZ3PxPXf02O6cC
tMP/bmXoPrR//GBUjPJfbd1WiqKr7C3xmE9/LD+q7gd97Z7McvrnYqPqP8UMMtLdzc05bbg8OcV7
IrFtZIpGuluK54E5SrI8COvG7balnvbINgj/GkYmfwQawxz+7clGiV5TeVfn9wKViNafFIqsyHb7
/SosRp6RcCIJkphThEsBxKv+mENu2vHp96SrVnDgDRGfGiO/jbij+ODjLfWLJ8a7HFEODswIi6vm
MoFM8aK9JiNAUOvbnn47BCgpueLWRBT0Eq3MqIAvgzenvwp7BwewU4+2eoxNHwXpbCk7hotwSt6Q
lAUiXK6wh3bLJB5CKN3stQMtw6OOyikXw8esGdsuOhTOO/sCWul8W1hvcfgrrj3ZhGqx776cQ9M/
iJr/caJX3shi17ORW2R0GOODAKNQE+gcL+dVzyPnF4NTNSs4M9YDwvwpuKcgkhMsdbMLvGHg5qpH
B2xHnfEhf3CIuRAHCbsrs9wX4Js5WxwN983yEVlP3XBO3V8wC7k8RtMZdOFG9Jf1SWMjzUN0cKm4
9WtSP4Y6C3nLDkCw8dN+qzyYqfKYlYzdP5eJGEsUrp7WayOSsJOvNLvUaA+IPVhEMDhvinXV9YdZ
O7Qdray6Nyd7K7k2DOeoKewjuq2ZXgU7knG5I05Fl36d28d5/LI1vjEfefKpxEDnHQT1AINq5TI0
Ptv/gCRRT5Ufo31aqhsJmxWLwTo+jwngzS9mP0o57cleLZpn1UB1+aXaJ2E+huMLCKMqOizWto1P
BaFWy45YAM8sri6D2Wp8yNObidI26T/zpOdLcLKcF2ntJm6xJMKo8mLpz1F6G+RZjSDWo5Lq31Nx
JBJiWBzqlSDBoMo3lBjZR1cHeErc5VZIi+fxfdEe3CGgkfOt/pv7iF03WYRg48LfScDXKc8OhGQr
B7Sg5kFLYCx9vtnf44yQU53849TcaOpWNFhk0EWFXM7qCiS7FMC4ouow2I+pOp6l/hkN4S7XXUbV
UMvaKx2NJ+yWvqfcSDYYk7rDVAipsQ4o0ymYmV3TAShChcVMWxJfYZtsbC5gp3zE8Yz49AUEN6dd
epwIy8+77wTVdFES5F4eCu03lvam0d9SDgBdTfF/ph4z6YICfmKbGI2/wxz7SjJj4Z0f0q4gBYQp
LkO1gl9f617JeOvq8TC4NwwVlATRdoHTNlNxTHZgk4Rbiydd5Ntk7B6HCGjAYnLKRH4bfkwWov3x
JawveWh5SgMFjFHVYv3JrvCX+Gmsv8KYhBIknSnnQcUIs1X8RH3oXOu2uNm5ryGjmtxYUbEhAgv7
hu6NgIhdHV2i4MQb9Jcm59tc5eTZR9+mwcYq/W1kyS4CyT5yGm5EOPTDUWJqY7XNmUvUPwPnkh9Z
om0J4QDbDI/S9knKdzBvon8gGB/xBSd2uG3LH4MFOxmyrDz/KicQg7nTwpA06ZROvDnE9rCV2k/T
tEQ/Qydcc3qGoj3UjEBVfDmkiqPnVd6VdDpU5XBAasJ0dYr+2nDnOHsNdZsCz2ieuMji51knT7hq
AwZ/5x778c5eLOT0f7UDyrN97YXxqmfN16KKTQ7w2jR+muIvtuyTBSkjInqjyN/HNqFDR+/GFpBd
8yJBCN5qhYs3fk3cl1jXgqFF07v8m9CFhM/l/Oc2YMhw22gfA1G5A6843pvLYSV5z3SJufiMgLq2
frqoe2nL8yCex2YrEmoV4mdSZaOxEqbjUdsfcJZD82UZ9wYiOOu2eDo11TbXHgabYOSDZWugLXxc
GAHqCa+nRhRlshtgco6o+nT13renwTy1rMVF/FMYljcxQu6Vg86mtGaQm2ovtn2RirZD+LlR6aVI
mCA0mk8etwrKAC9ZOzIGN8PrZADNGCC05vfJ+QE59m+Br2EWJlG618p4Rqi6SaqJuc8vZ7wZXlvl
pNmHIt0NGcxQXhtrc2t5dK2/AegzW4C83Rbx22iHJIlyGmFDOip8i9gYgD05s382rN8yqlGKPrMu
SdC5YVwhqCXN/9TpojbPFlrV8qylfDnxCUbqVdTIvvbtCk9xTnVH72OdZfFnCOFHQE5a5lXJsxjY
NsGXqJtbKF6y0fLkfO2bkHU/ZdmbhvJrJhfEZtBO08cXoAsvNinTVflUyFeleXLax3HeyfYOl9Jj
+ssM/Wjl/IH61nYfOh2M6Z66RD1UTDOymQoIn2GRvwLofZiSa62ccASCaH/M7VMh3lPi55e592wB
/hWUV0xAMzy9RWMvj/3OYLha0FLH1HVq+ifBa9TDPqovKeDMpKLN5fYuyx8XzAYA9V2i7cAqGjq4
eJK5o9lvUuCOUb0fklcJTANnG8vr72T8cnt+Q1QHivFe6v+aVu5iY/YN9QAxAk0X3+PFGe6DAnmY
FFZRIdggZrxvS2yCcruAEhIN/gsTYFY2/jMR9s1qRsLScMbVdWTcEG6w8r2CHPEWTmq01NkxdJnt
K84Vw6C3ZOU5r2b25bgcmfcAg0nmQJfdsSO6i/fDRtzgZCuAq70ZhL0MmoIdrgmKEGd/Y3pZpP45
LZIkfQrICP9wI8xDzGJL8PKyKHcIK452P+97+DTqqmsCMIY2viehPtNVRNLLtxbqDy06dHLRacHc
ndH1wNhXkoj0m9LcNzMPuz2PB6eK3oepejdNZe8uMnCEeq4qOKz14jEO24g5vzHPDAw5HZnxf1gU
iMKVx9FI7xAU/XGct0kNwFy3K4KdBMHQ6qF3lHORRafYULYl2/8N24zfVhHboZgeo1llkc/CatS9
xeoOHU9N4qKbL4wPlC/UEpBuuI3bTZIpHmk9T6aNAiwWh9JoPqfMQSBekRjg5u4R4jdo1dxTB2PT
KEawEO3uEYiNve9vLu599yRMSYm8lBvdXbu5/J310G1Msq02YRWw5+OyRHvUcLfcVbzEcHdlq7Gp
BJ2jdZeyYL1XsqQf2v0Uhjc9kWSukLg2LN11WIpTqUio36UfqrCYGC6DTT45HNCbaAlvKAovE0E+
ZWS96XW/kVyafabj9EOXo0cn7En+MKcvGrFYk768dEsXuPwZFXXkMEeeO6WBycHRwHNc5gWBDpye
yEVfsewUSzt3VbE3Op5TJJUjINvWsQNWlx+N4uyzary02uRV+Cs7+HhsNUE4w+d+Rc2/F+30yDjy
bZTD0cxC31jI6NUABZOPQtuz9rVjRW3XMZYHC+TMFRJe80EdfobQIjtF2SfcJ7FqBRYrZ2B4zIrU
LYr2u2JxBQue3n5eTnFO9Z7hgeuFdjNUGYj/OU5E9pmdj7rMi+N233Q93Kp+N6gT3CJgdmz4YNwe
bL3yBfY/I1ufH147FzN65l8XCN6o2cdOW3ySmq6iomKT+vgkGSL1dr2NFGZyKpOfyZr8nCE8o6lf
dXYfExKLPEuCU6eG+20rPm+nCGqLKwqJbaMjOjMoISE5w/Q2wzkg3BRxDdqPsU8P2Zj7bpsfVLXE
3Znumqn8YKucw0KPI34bZdu2rGJWzaFeghyA2ePb40QSYLhlbWwGA677OI2I/K+gpoXcBoK+VBfJ
KXNGgETRLpQT5HNXQVTUBPlUn6qIs9xZXkyUr7KnIG7AF8C5Y/0lV96xyzRQVdsT+qJDNhPvipUv
dGMaEnD31XJAOTTQ1sHhFcYTJD0fXNUDqKicmP5lV7TRW8OXF1YEyTfDvTRsYvrMooa2kT4Z/Wsm
6fI6LPGawBnI28mR0dRPVp99pLNACwi13ir3UxHBzKCyGmrKOgyhCCBLRGeFP7FUCrX83LINq3uO
ZKofvh4p90cz1A8zqsku5qHQSs9BBYGAFdM2EvCFUz5MgJ3xJNQNBQYNjtXGxzLsN2lY+2XFbht3
A2Q6JJG111ZcRESbIbtmOF8HcevsdQasxDUGqZyCrLc3embsQGX4ulVeKTOPuHzptCiKe8WLyM1y
dKzrrcArhNPSxgSZlMzDTCCjLAgQG6SVZ+UYsvrm6IJGrdaeLQaFXGjd3qTqbYfiD44GlDpjeddG
1m1yvkg6w4WxbG2jenZIl0Vp7PSEcpecmALvUDlkTPZ0XH5ExF9010Fn2zBdqU4dDWFX5Z6mjFtO
hsOqPJ+71tfR5rlj/loP6XGYUtVDL/uwxCFMN7N4rCxkiqgo6AxxrqVm+d5pJqoQDDShgSY21dRL
IxmWO7xQ2DH8kZ71LCXZCtmOd9iygjFl87vwKTIYxZrkh+HkET22NUJ7MwgHNQFcxlxgIQP+OyIN
txnJZ7XBzAQ/Kp/njMQpGdNxg9CLD2dFuS9hUBPPlS9j4QnFYq6RFr7AmVy3KtcupqHY8VFsedG0
9uuNZ5TlWXVwGWucLFVXIlbSAXyLHwNriTdnphebCABUB+U0V6kKGTAXmPW77reiEK95vcoy8oHW
p0m0QbiogcF4r9aMi8bovwGivokkqaFRq59Kc3k2UmOPunsHfOaJPM87W2Go4DiSJ7EblGByK2ai
6biP4VNHvdhhlPLxkQWhm97VnlKVPaSDM5AQjrtdKB/1iEbUYfOnqQsNBzYMEbM5dn1QvJ5JDRcP
yqNr0L6N5aGnYoeHCYvSmqASQLDvWqzOur1zp38mt5eEttphjuzQ6EIPl4XfC8wO/F8NpFfSUwqb
0YL23fyeCelCcP/Fd48DFu+wifq4t/v3HKWjkacPIwO6foLeOpd4u6JT0jY7fPyseHpPTNmDaVYH
bcAOV8mdLtJHvN/MQ9nOsrg/qEI/aKb714gE7m+G+SYunyqyRdcVu6G6zGR4KCa3Pwysy4vQvFVa
72Of51V2BcBS1IYGB5Jlv88Kg/i+s6/UHh8jUkIQo5IhD6KsbP2Bpc5iyX3L6vC8DDjTxh5VZRw9
u+V06fMB5yDif6uG3jDMvEWGrHaMmFlrJNgEAdgmKSsGLgcTYyLC63WhogSJxOE4jRU82flDT0Fj
OxJRj2UTn4dzW/eSfKCE7tUjyBNWAWFNEoOFnrtlwxrE/QRTDOFaSJOqu8t+lW7OdncBWL0jvOhk
D/OwZ8X240zG1krS88SUsTD1oI7EmxrJ7RC25nUcK8aHDiEWlUtP4/g2O+VQwD6SJGLajeNHa+tY
zPTyeFJV2gnRdtcmD+nAtbNRJ3+V4fy6znJpSfisoeKZZkddWB7HlrQLx/AmPT5aMJNWNQw1rz87
CNLWIRAzJcEgRtNbZibTsjGsCGgpA/hK4cZ2GOQyoIzWy1DBbZPQrprtjPgI5HaTxZRyYPlSQVJG
0UQBoobtpMP/rgFPsrbfypzFa4eZvJza6mDGpqeTptBMFkW3yXiFuITFYCbey52dl2gsByTnaWkW
wUACzKMy481PcdNdq1qQJgpvhDZJvbs8oHVetDBwnXVNJPW75lS1s4V12u+KJMbOKXPnO+2cf2qr
ulfVathBaESQvS4GayzdOnddarcvFbqPN7Jy8t04cxuM1oA0WqAWMkg13Yc2PJ5NU2VfKZDUh0og
AyO/gLTZXRhH5dkciALEyaDQ7VjvgzSbE/Sc7yXrhh0WwwTDeClww7UZbMM4fCA9GWtntMQTT1Cs
I8hjkKeTVKE6r3Xd6u/aHDk33ZyLzBumVt+ZzLQ9xYG6qpVMHDIZpkepW8faJQ3DbDFTL/qo/U/I
3ONzKS4NOSC7bjHxuGG73LOJ7YMms9EsdYj2JoGluMcSiXgIDxPmtO5S6L9kxaOyTeHkGI6tf4Ed
RbUl0cRHdc+uL43CY5fQ1BfZMGFDdXVWT5ioH1GmxYe0xWPAjCRpmMY26fOQDe296CzE/Mhrp4fE
ZX5MvD4RLjp2nXtKDIdDfEk03sY6sb9FYZFSMg+MPR1wtZmEoqxZZgiSqVPQYo/zE6v/bRTB3LRn
m4iHDmZTD36EqZQci29HW5btkPLpqTnxHbiTvoZJGSO0UR3DHUnYADZKP4VBxFpxmjuOzzm+20tf
/WVLT4+bVCVdqKkLFyG2TdAIfmF9fs4QSwTjoD4V0/hTq216LC3tUlg5wRyxTT2YlhlB9+t92zuY
jC3CVW5uUts7S+uxR7aj9s762X1GoTy9kvJCbjm8CB6KWZ7arpXbCMLTSXXF8NJ3Oqtgt1gO9JH4
epBl3fmumLeSFIKgUvXmR0UwuWuWSe5LVqfEIoqEZyUNWe+0kUGJPhrKjy3K/KBlmHCHhL4CW8H/
X/uSPAqOtSxtMC03Kv9ePX5nKlko7kRKsTEbT4nT6GS3oCChdqkz5YhYRWU43TGwtqKCQ0pjKMw8
MH/FQ7uKP5fS2iKZS87IYnQfjtFwrEvCU1iL9tNB6gWyDzEML3KSODNchxmg6lYvkA0pT6XCGZ1h
bVE3eWrinUsxvaNk7EwkIVa/q9Y1Tz269j83afNgNYCRBSAbHIkZ2aeioyzLa2tikBFRUSex4xG4
PzKw5fgpSa164p/geNLZgFdqMVx1wnQ4QKd1Fy0iXHYMFnadTH4Jn06QN4+MhcrMxazQsP+Km4L/
WmpgknnFq9GMziH/FXJqXsxcuR1JD3OM6tZhHJqmw/ygAHtLGKAfh2QE9Nau6VHkbac2lYXt1vu6
yr6NcHkusgkfy0Um4ubEhMBhySSOw51mlH5Ia/ZRW3GU6/VTSh0FuinmKC0cc3ywQqu8Z5PhcCGR
i09HaoYHsKlrpoRmvSjTwFQTmOnWCnmns9DFG9KJ+dbbBRSzSjqIdhkx+JMOtdilhR2of9+zWasw
WuryML6QHhDLLS+9PSTd0vD4M3+lIhwqvwCFBqI2j34MN/qkPlku2lRW7zmDIXN+ifKagXe4iQnV
CMkzwFke/UfSme1GjmNB9IsEkBK1veZuZ3otr/UiuFwurZRErZS+fk72vAwajUZPtS1Rl3EjTmyJ
nHLA6ST511Ft+izGKPkZlkCmLMWT/CZMooeEb+CveVbdWTnYCrVDoxqAt5jz5HpeVKvcWz/f9slx
8RhpVUQCter66cbHxLkZUyrLd0w9hb8V2RxLeMtjMO77roJjQNi1PXkEirawcJFYl3RhQ1IY0ZHA
RWotrIvXEeGK/sE0O/BrTW8cysspzuLD7BWSB3B1pH+ewTlge+KmcKm6D919HMiP7Oakzu6Mwkvs
Mp+tUcKCdgK8DFxfbMrBYWgOzPrhrKy71ex4PBP+78XytAxuvp9AKOGM5dICrDlBynfQ0GbLoAeN
m3Vx029Np5Jj73QK4acwh3HpAYeYKGHcmKVm7MZzNeSS5IquGOvITzCgk+2DLC7gVWVJQA4Xtw9v
vSgP+GN5f0ZNkog996Zzcz5ENOviiqY4ekwFdxjNhJw64ddK6mFXiZEu8ZKeBSY4xtQyVqiFQ9Jv
23yBTySIVyQx4Vt8dmbbZ12KcSF4SkmNpNusxS8xdgNRkbIuGuqmkqTbTWt7187DjwDLOz0HTGRY
EJLisZu96qbvFEsikkoKFT27x+CmuE847vxP8xmH9OW5f6h0/IuEFe/bWXO1YtIvt3HC1i9Op9sp
/ENjGd4CbdwWzIHr4KwFQczXXL/XxnefyDeMHySOxHaGlIDrwP09DE3h7fNqlgx9A8CxFJbZDQuD
4SZacdso4KyP5mp6LFwEqpB7zT4cSn2oUr7ABLMIKKs+fjSVi4Gxl+eqtP0DKYEWa2VuEGwCh4xN
W31EawWTJ2q/uLWOeJLSsuW1ZyoJ4YaobVz1nMZRkZV3cAqYP0SFxcFXy0O7Bv+SMb/Otb79xtv7
t10wP1kTPsSBY++SLCHQK2NuSaEw07CHY6dScAxBz7Nx7XeKC0R9a4Prtjx2xMlrCvmFD51KyCAF
HL3E+pEMpX/RI7yGzRzPGftP1/pvGg/s3pdXAYwSZOfOzfA9RjPN25CEWA+TltgWAlzBpQmCIn7K
05hdtaIBckkDBH6HHUkAjyW18acZsGvCpsCE7ecPKaq2GeU2dT+SgWsEIkvSZKwGbOz+0Az6DArs
2agRcbCdHr3ZudRdad6SxC+wPBgEgXHyXjwc12xA+umvdnvBzli9zgPd13Wo32gXyO5Ulo6vPvcP
7vAWodYjnE5P9dPSUhhU+y9VRH5KkZnk880pulmNeR8KG9zrgslPBQ4YoxyiTqma+dN4uFK/ieO8
rEQE9YNoqzeTXmNiS8g6q54dGeJ7p+gIRJLemnFlMRDxpYhQJjZ6Gv5VtQbSUdSIUdiDAp8VtAFA
xbtSpOO0bT0HBoPgMU2OMqdBl6JahaGf9qHNPBCfnphHt8Y49THIx98+tJIj/Iz4vAzptUohxryg
CoBtXYZwuHA72kLpApnWe+5p9Brs+/kUN3JnC+1JdqxKgswv+n80jOt9VU4wGlYM19UafucocYe6
yT/btiZRsnDxaStn3RSwWbbjEhrEg5VdRwTxYl8vmf5utdBf8NGuJu4SVXKvOjZmYRpiww9Uy3nt
LmwfvTFsn6VbSG71IjMrcLXiBTmDGydfL+wIPY27eZNN5uTMsb8cxq5U1J9GVt7QEDnz9icSl2G3
JIB0Ugzib9w9gpuubQFLDBLPoG1svZfBlB3x0woYjhT2Psp0Hr8rXu1y70TO+7wEf3TJphdoXH2A
pg0qKpz8n8mrxmZbu/PDPPXTmy9jXM9Bjz8qz64UAQirXA/7F9a3L4KMJKVTTkggyR0OpmKNz8id
EXIQb15GFckJ44iiADX6mSI+Dlx0wv2kuTkfDDCmG89fSQBX0aIf+gXtzYRxzz/kc3Py2IvTTVjc
ZWX/tHbE+5jhXAay0qgnDSKQdesi2JMyM23KegQAQCCD9RO/E6oq9S7vhxD9xLwuwRw9OdSPHKZs
0uckGN09A41B5wQdH/lA8jehyuKDSeLup7xC2bCdMChOofM4wpP6CxjLXgalprPn9t2NHUPU4CSq
/wRqVTtHi4EriBgvvF3NtlI8ZuCw5lOAH+luigNzk0d5dFN1lM5GqiC4Og8NaplU7Dds/dDNnCp6
QldDofSuWjFxow4SCSqeg6/zemaAd5o+4NcE2zIc/fumds1nKfr+1nRx+dTbIrlzval4FyHdve7s
jNu5zJfDtJSsm0BZ3YasMZgHR5WRPumWW+WL7xVzmgP1bSMawOm6iJ2biaj5SaXuuPcRxbZF6LUn
lBF8Cq7gJI/4oyWZ597OdR58jcLI7eLn884Fc7ATTvFa/t/RhTOQ0AK5Pcouxr3NHaS1WCYHOcmf
dRw+goXAvSjE8jtCsTl7luQ2C/jmFrh9+WsVWOlEZe0FB3cwbEmisG7u9cvq5wOnCdKkcnCPOUHx
p1UdgxGz1qaPB/UvHHxeR6bnLX3oyzMBLndr2U9tCJnJDTt8pFV9m8fLlRjktFtb0pxc4K3k3F/n
bN+PHLk0c3Q01ZIb6tNWHiIby50QbFTHfmlhIyBd+dhZtD/sefGBfCRteO5C6f6bXcLNvR25Dg25
sx5yxu6/JQymxyUWGNUyw9QPtecyWvlYCfUDpKzfdNnAYorRNmZeKAMQa1eWjQ1TxfbBOL/asPR3
ZWBJxyReTcvU7AbRVzC22RszRvxBuPB3Dg8ff/Xsze+dVsWxIUBDyo8YMfqPad4zM/Qs6Mpy28Mh
PYyTDP7lwbNqylMS+POTqQBFHnTKUrCNU74S7tLdGs8pgAIIh8AlMzYktepDzQZIRENWAllxyd9p
51m4dhCEpN16pNF+Rb250lLPgVOjoWS4mpiyuWKjk9zWTv0JWK/cURf8UvXOu4zpUsFEPV3gU3Wv
eJ77exbQHtHDFMVKlsk5JspHYNCk30g2FNoLIilRm3TfZoEh4lJIvRm5LH42zSoQrGZ0lbXzLzxe
LUgL76cynb9lVtOnTKvVPftu2gx/begE+b4pov4yhqlEXXfzc4dh6xYKyHzUUzDjYSrqFz0QIg0r
anm7YkFfEos7MeMSW0q2MVdr71TDzSXgrUvcG6gqU3XoNOfr3lc2uk/7YkaIlt7ZKCKPi06W04oD
/pdiQ4rRvq8O9BtR0kLM4CLLlSVmETQ7N3Yk/QYxlNMqz/bV2jq7NQznED1JYHLvltbbhFEAlakU
PvbaJXofcpT30vXScld765u3eiyMYEZ5yKNJis9zwX7UJm15GqT8KjM+TEu7sGnozbKy6Cza7mMt
8xH7vNtgFdA2o/mzHUE2hdJ7jGQ3IbK76j6jP/kpEcCX7IQlxo7s3gB4rXud9d2xmNPr/0P8Gg7V
8MeV6Gt9TwzAxWO2Y0Ggt8Oo4r1ey+ov/cLdpWyLBF5cUs3BtvfY+3VhIB9W1UaEuTv/0A5FtK+4
rt3qNhvY9LGA6oOaySCT/j0NOfGTEf64i4MByr2DPjdjzltyoKd2rdZXKLvNaW1m+Sg9J9jGUTE8
ks2uD6276u3SS8oMuXxu20Alf6qJaQNdkllh9cSR7CtmjZ4jPi9yaFs1/rgEcuGxihoJ2xwlncw4
/ixq0yjp8RnY+vlrLvr2oai1/w04AFibj3SvgTqu/JHZ7K3WOMesD7NtwLiwI7c/7QIr9d3aLhgV
vJLHCX4h9d0TSJkSTP2hXmROeD1NdkMYpK9ewfaNj4bjvYnO0QTXB+cSRUz+M5+GIxJdc7S90Ifc
1vKRt+C6bULF1BkKKKAz+gcmHUMKGn+PJok2DkmzI/JttZciz95tuIhbLcbuRY88ITgsNHbKgFpx
x2EnWinh4NbMWoCn0I0jsCZQZVmAlXX3W2a5+Tsv2v5Cex+ps6cPzaS6va8n+y2CIL1nitA8VziY
484YQlFrfYqDdn5c2zo4kwQGkMfKcRcMPmgZL61JCxKImyKO9bZjv9FMhs7rlF1cnKNx5QPt11XT
k8YxAH+x8K0z/mPYyHCHaX+ul80CyuGQ9rxsEol+JzvBSFmm1weYg2xZ0C4GQjXrR5mO6rXPGNSo
fAq39TQE0B2j+FD5Sp8EQtWmyJd3xk70by7CsDgCgU5BJ8ouVG77am3Jl4kxheUP5BcC9PaogCT+
y7CNEWeZk5PQJEd9jeduguuB6M99RuZg8lVQzojdcX5gE+YdxzljwORX+XA9tzYhGctNzed2X1OP
QPC4AU01dr8XgRM395P7JCDGnix1sesAS+FUyf7ljKqbQNqPZcJM3HWJd8rm6pUpadhGwvlVeQxs
Gz0r8z4GFRYfOcvLWHY/imYNGAnE6+9Cl4BstDj63vUIfQ40XD6EkOk/TFuhSisPU1wrWW1l+Y9e
IxbCVMO9tXxBdi61FzdiUc5Nmiiuzmxb951QgPLCUN/C58M0kq2pe/2u8cHybST+cHVFPfIcnCl2
8Ny9w/OxzQIGNqNkcIwaLsCzJ6e3tKiT+6gfu0uT19OeCxEuvlnnv1hkkBzvcAPnQIqzzUoKarN2
+Z9Y5815arrqjA2DPzroJK78KbboZhzkpSpbZJVogBzlpeAKGQlU9QvimHca11o+sfnBz93XuM8m
ggk4dK6/h1QWTB/r4PfIq8b77c+ivueZA7WQZT+wMzCq5R44n8TDCpE31NPl+eDteg+pFJEDuN5A
kMZvHXcTqZrJHHZ0EmlvbwlgHydDZ1RqOvaqYYOY7taGzdC1HmzsPTiMrnteBY4aL8NrjF8T69fQ
ELHAjrSxwLOO7jo8V8gnqCH6lx3VYzWm7V406XwE6im+wquBHLxXfH17mBuV32HI9cVdMDl/ZDV3
h7xX1gB1bbt9UcjpFuzIDPm++CJgnWy1Fjh33YjUbmrEIY7Ncs5WhawwwSqCLTcdzOgKblugcMMx
+4Jqow8pdgrgZqW9NHXDxWKIMTA5jP67TLXM8QLnRBy4+pivfbhPl6obDtjQWEavsd16gcOl0cWv
FXWW1aUdzjGJ2OUSLTUgr0TF2fXoLx8zNP4/qb++IlAR9+qZnM5t07gU41UD2HLWpZj5IQL2JxeI
2Y/sh+wpD6LoMclwDncUKD3QgnZFUpGh53tUFqjixdI02NTx6JI2IkWTXY3kA96Ov2yJ/fukttmD
jEgA1ujHQExAcLlt9SMyNqqI1UT42GOzEk8JVepVvRnK3E4ZxJIjQVhS/UEq4I1QvDq3oE+DdOUO
xWR+dFzSP71EqsUrG+yUl37N3NFPamrnpww80q7oyEE4o8m3M6fytrRxcJ5qWqBCW7+nlIge0phY
b7k0M8mgLNoPcvFeuobO8mFmuJLOUB3cZb5aL/m1atV8FmmECThyeJ4nXilP9n+5zbJEXV0yNMVK
nBRCyS93GmLebXENIeC75/2AUzT3E5kNxh5fIRZXCXBTPXgDKA+/j298NHRcojqE5ZSyB3nxyMRP
+37Nlw9yHP027ok1w1GcNklwpZTLhVmvi/BQeC1DzlyVzI7DXNzGnl22qh5/1QbBaayYWMPZYfML
J+rkhlN0mRUZgI1qDLs30/Q8NEXqWhbanQiWs85dELGTLV6SVv/lAIZeXgfXNVBTPI9LYn/5emw4
lQrimlGIIzzI3I8F4NpF2aVksMfbEzOtw5jM8tfaFPD3V7wbSWizQyYQ71WQCDwdq9cc8R4w2Ufx
Txrqr4HbJT8UmR9XChHOrTWUFM4hc17bAZLNoN7x6csxA6AxitcUEAVWNSy9AlA2Uuma7jwbyGhT
sFPYpWbN0ZAdb0BANVpuhcePbFhD9xdBTvns6QKjh8e/p8h/oxXE3KL1tKvmhIkAvBDu1SY5rUQI
8PjimLMtip2TsN8oJla4IuHArnLnpMcu+105AVsC1LGT69juNq7CZoe/At90DcTxttJy4LPqDJZf
DSMtwMLyQk0njpSp9w/8kOg59OMfulMxfps0Pldexx2bdwZieLty5c4dRNu46vjsJ7DA04RgKsr1
tJyryYDOz5v0KLl4HZZlQq606ZUBYil3SoLCwOJO+73y+uZYRIX/a/aC6teSp8AUwra4Miq8jd8T
rExnNjsjE0rocrPPOvdzognvYQEfCzZbkjBOFN8tTx1mdZO4PzMq9U5MYwBtL0jlr9Rm/ZuMShyY
BHjQyvsByajnv6p3sDyIYexuO+UULypiRnYHL0AhGcd9V2Mnc7yi+kmconxqhhRUJ9/vrygnoFpO
XA2hg9styjixLNW74HMXWNYRtr56Crwj2j+DcQc1EqiPZddX2CdQ0fLWCfzhKzG+f0WK2e5xkrBA
nKjst7Jq/yIteD/TKDnO2bbtA7fgzhwBalidErsGWQGSLyrYJIbLsRwz/RVUpbcfZzt81COXCgAk
zNhz9C0hO1KLmXgHRggcLZHfIcv3dnzKTJifmxGVVGJNs950jbB4c8apI8vPiAU+F3a8CcNinEeT
RfqhigLz5CJgoaBeFWCpSPQEK65LuwSY4cucsgVI+cQ+5rA+RB6XP1ZtI0UVc7jLhLvexz6jBOlA
9J0UvEmjOK1GA5sBwNXoou4V9gc3eX2KnCE8EB5ejoAHu9Nk6A4QuLG+KneeV4zWqj81nBg7tfac
p8qWl2XG87EISdVuAYc+MbRqVRXapYeb447bMpT6mcQNRCpOv0b+MPowpPnV9TPcdbe9w0CxUh63
BxNJP6aEQvFc1Cl3u7DNHiWxchj8YNpuRq+IjmM4a+LqgTkmZh3AbYTLV0cLxIFMPOcFHECOf6Kr
bAeGtypbQGcpHaD+X7MkjAcnyVrpxQ5YxcUs1jtrBuo/6Ts9AnkFASz4/M7Sde7dSE0Hrl7uae6G
7E+brP3Jl6Pero39M/nU6g2Nzv/VcPbwN9r+IIu5PczUyx58FC74Val3kCvmXK0YcDXg/4OiewMX
Kh60rJG9OlYL8mKRu0cLgXuzeKSxp9QHsVAkw371+hA/KeUYzTAFH107I81dD9uFDN/N5DnJbWTR
vDe57X6Xjop+q6Vjc9gEbXMD67fbBa7P7wNSQJp+6vEKTzZBvWftkJzCgoxNQh3KvqYvGRpE6JzK
LC32eTo6HK5pvfcWbMjGjf4NygEAdUV/oe6A68lKqCWy4Mu+GjRC6Br8JdICm83eeU5Fo87Xdt9n
1+hsD3G93BA0wZcw+vImKdnXzYEbPbHJoUEnCj6ZLNwL3H/nHIASZEiBKbX1ACnvCAb/sI272qWC
MNzmIoS11De0dJTlCPOxjIubysetXcFMC+IzRkuCbVVRfYS1A3qxSVrKvEjaZEBezk7Ztu/+CGYm
IGC2H3mcHjxGoNuCzP+2C3CgVEWR3oVsoC4zjz4fqWHG54D7vy7XnZ4aUIGZ/4d9kPdIyPwbcx96
HPXFx2kOhp1JveAYc/27pW1CniN36Q98f9tjtXL4FV0dk+/UMyZllR/yso8/2b7ZDfdIsTEam28c
UFBRL0W/zTskEx7ALbQy9BKNd7KFD7Jh5VL8QWyFgYTp/44RsdxyGydlRpv11jYNHktnQsiPanWd
5MIXQAAkIeAEgZqDeEiIJbuG0JfsmAUzXY1F3WyLwPnmI58rcGIcTHOxqkORhOkFVyu+vxVtlNMY
I61s1MEV+h3BK90bhMTtMrkOA6eTn1Husv3ihAxMuhX/1ix+7Yi4vAaVwyuVAJh+Ckcr7sgSd4e4
ypmpiLYRnPdo3QVSvFlD/HuUi0W7bsVEk2nrn1IXK0kKOKGD5BGyb733wCW8yxRONLeS6ewKno61
WdtdVqxQvDLSgbVIn+GOnFZa8UhoGfZzdIAygy0V4hd5Rdepq2OpSVIzGpAJ6B2x7yvov1ko5m0j
anGDwAuEosrbswg5h7bxtVfHm5fwwRE4gAYUIcBfBHbKJjzOtpf3gC2jTaqzH91WcH/Y213gba/b
XKITxEHenGJWGCf8tQANJHPNQbsQAmxev/U1+3FO3uzGg58Y4uxfmJ5biJYbGw3hbqaTZu/VJn9X
9ULzB6ohRk00/NvI8b13fE3+ob+OF9M0tcfBRX1GElPnlfz4qQDEddAW82yeT3A2ZhzDVunmrczD
+tnxCdpyd14waqF+l1X7Ei/WPXBcwIBj83IaShE+VZnTHLBvhG84OQF4VBGbKBwJrDobSV6VBY2t
RijyYJcPooTgsbHsSXfRdSsUrLG3AnEt8SzX0mDt6GNE52jgI4GD9NpXKJxXVWogFVXWvTragsZi
R3gPIJqf9dDqJ/DtwDgU+Mh+bftd4s8tAHCB/l521SWp2vWlYRK70Df9OAOp2BX1+MPpwl05TkcG
Q7DwCU0mgEQYd33sPZuAiZGGDGRm2GuIEzRlDNV000IIvCQa+aYziJP8MHEaW09iHx7EEaT2Rxbx
fdjUYwboGONXUk2t2IV++Q/gZ3PJ22hkHiq7Y9/j2gXHIZ9sOn+RJvndg7W4mddseRsQy3fsY6fD
kgKuy+shZjTIgjs2as2xTybuKMSjISnQj5PSevSfE4tYNEC2GPFiC0sm3pQlS0XdBs3W6wMDY5hv
UUdt+ze12fpiopzd4cRgK8Sa3XG5M1xTMLs9t1Gpj9EUq12yoBPNEsZHO3nFL+x983bmfGNqxuUz
NZEFy4me2dc5FvAmCS/WbQnIlpfVPPUCzAnEfvHpt6P/J3ev7KyQLFAAZ2VbgDq9k8kcboOxXA71
mgSHSMTdezH3aAohV2SKmOHB+5m94DCX35wChEx7YdkR1vYTaLq6A9zIB9VNe6I5rJ+rOtYX/KKa
6aphAjGt881RzNQFeoRUhoiPdHKHZxZ85d61HrSkLoUXlaCoFGWSH6TJJ2oXr6DLcsIBjdkNmrWH
pDW141uOnetdMLjhuyVcGk6oVps4oXyoaMfslV1wwmhelc8zLSJPMQh6nPXL8IGt2z2AW+NiEihs
NvxP8TaHnjr5OCJuzIhouS1RbLC+VxX+17zqzMWUtUE3MfqGI2t9db3WuXXZ2x8rM3LOMLHIkfEJ
IwxXxCIkaJeIL9g073gCnkbY7SD8EZmq+LWdX5sQcU+i5DwYG0bnFIP5dhwwz7F1zXhUmua7kLba
l2nZUIUcXhPjFPs9x2sjblw90p2AYHv03DJ/ca8RMBHK7IJoVv5ojyW0wDR2LxrMpZ0c7T4ebHXm
wtE8rlarg0O72QEgC30EQfmWO55ptv2paChygRMXo9VGSOy0oOz8FHLySUd7D4Ojusn0HXlVQCRj
wmqkHVwyHQViRATh54pEGd7y6YrViECbdrPGTYK3k1UA1j3r5StU/a7Zc5Lk+6HGPklOwz/wLNAF
Savmoe68Dm99k6zfSVMpHoGroaPOzW3apwXWVgcyu+DvQUZWT/66eixlbbOL1RAfI49fV9BBIBAJ
KC+4Pm9ozOKLFiP/FBTNc2LX7uAo6f3nlyOcTZ34RtqYUqPSfkZz1N6Ra8q++cTZO6wgGHWAgWq0
SiJUI80AO1ps9CPC8PI+NZwFbF+b01yFr8bYbtOF/EsmmXx7q3QNDTfc8eBNYx5Qy/vCXXzjezZ/
ctjLHFfPBVtQDTwtvGjnYuTHAA6ehhWCJyOvhwJieK1UQYpqzyn++U0eMGfFQ7YfIRLXZGUZ2rPr
34CwE2fzdggfpzIzr40CvwOLN0vPsS3VLea9dhcsC2tP4S13ptARH/Ahupc1Whl9fdUxHWMemCmM
cQGxd2cXSM/GEncXg/L8yFIjBwdb/yGnku5hRaePQWbkyU7w4gq2h1iJXH0bpSl5W+02x8mDJpeM
XfpgTfANkb6+lc1EmNebI8D6ybpZuLrdUyfFsYx/nPOCG7u0TfIcBFgi07BFWamBOZasMdFCOrZH
3HsebUieIJfoD94MdGgo2ui+m3o+n7G6zmnkPAorSpRDfmuLILBUllQn8LA7exoh81Me4abi+uZe
Ec/1aeR1BG/LYTUPMZ2kOckTWBn9s79ENE3xsbxzUrqW8C46RG+gZHJxzfmSRu2f9DpB18ZMP5E7
jd86GNNDRb0XMDnoK5mTTEcEzPqXmJaU9hc1sOCCNVsUWHNCTyxI1qAGE8wl5yEkY01hKD0SLjAB
tfAf6XbDuQ/JBvixWt760LgIjIm6xYZDFjyQnxH8iKJAcgJwOPjg2ugRh6IZH32sEvcgu3JCWHg4
6LKbd5R2jbguWuS0Cu+wQ3paJgTKoqqlSKFOLJwnqD1DXAlqEKW6bXHgHwJvim+MXtujIzHPjKvT
nXjxmKp7xPahCPNd6uroXGGA3THecRoN40eLi/DUY5h5NtHa82zRjQg1oTigR883MD55XcOeuX0R
0WsixXNY+fOuaBZ1WUP/w518CPIVX9WhZkmBwTJ6HgnQXcpB490eeD6Mjxu7csbsxHalANJAM8YS
U3/dmRa+mza8JKimzFyOB7KWvdMd7VbZbi490jYwtrnbkMDul37hvO+bs4xJBngj+VBAmiO4h7o+
wdASOL3HgrWob74YXJlyMJ/CfymrkSNQieEGphYPLjwgB6sSd1j9R6mOneqkp0Mbd+09z5V3QyHb
CjhqDQkOZj1dfE39lxGIRGw4tJ9hOZEUnpwx3EhuqDgUXaIlHdYPdD1u6aEnOSuxGNmyI39UEpRx
8Js/e7xcHIFS7YKVlMqkOmJVedK/d13XP4meDsfUROUxXSzl5Jnydxhyv9j8sxaEs3lp+O7sgyEF
tN720BZIZG/x84SnqgAc4I0xh/3i/h5taC49q3tCRayAeolTucLBvZkoJ9rNcv6iH00cSddHh0ir
8YdiouBWxgXbo1h8h5OnDx2o1ed4jr+yMMLM1qEgsED7i59X7tnecFHNKyqwHZhuUTvjBVEjlVlT
gPYnmqOvIEdJct+AafzkEC4kABVNXTuVOuTkY9q3Gus2vPGtp0+j46WPrj/oZ8W9EZP4YBHukahv
eai+zcCeotUNF4go40OUTGI/uwIHaS/FJgydemcJ7W7UUsMjZHzb2pUQJk7AZj+mfPmGhI0TbXwZ
cbjcHq2TuYR+EGRQc5aBaiygh7EfDrcFNRc7fhVcxTOx7KOq/udSl7iD6VT9GRaEbj8cnS9DoRdi
gzeQOFTPhsHyngUbzCmR2N9Me5+4ywJEVyIwNJvaXTciHM0TXoWiaP7yH8cr3VhiHdeOkaZgGxW1
WX9rK6U2fWe6p4xj55S1QDHx+bGhYK/q1kTWseDQosIiwyX+VvrFvU/x805qArMq5wYVWppSNm6y
JDcuhSYMWOGCi5hvmlhBzYw0fWCSwsnUh916G8cTfOMsKt+HBOU6clk69CWfBl/MtLACTNxWeYGz
GRkYgm7X48uZP+mWRFouqxCYiADdT2rE2ubEmsbZliVxx0l6yx7rdER8hOCEmOkXWmuSkjENT7th
GryjW/ak0buFQgR2jWeyJg9FWUav2ICKralNeMTbAsoJiscWuT8jJjDy6cdXT0BG4C8Onf7iD4Fh
6YDBhjWB4n4xLm26j6bwXxqPU8qG1Nrrdd8BW0U6isSMv2vmRSH+JjiTweDCmCuCZbwN8KWnDID+
OHT0WaWcctsgYp5kPSrfsRu9mws1kehSHqU9PThwbAuxP7Fq9WEuOlfFL4/78nMeB5CggQPfHGAh
XrXUv+3bFEUFw8bfYLbjvzSAUqhg+zpV+xMhzB7x3lB1vUTL9U+n//VSq93ksczPXN5uoBCQA6+c
UsEBvM0joN06g/EjXgygzE3TsaGMKjXvTCDKY4cN90YxVNGGyNS26fncknELy1NHtRMIU4BmeURG
ZYxdgMBl0F1YYq1vAV0Iv/hnKSsYMmevx9zZqzFbiO1hQMKBKP46I85LBDnztwy8nFtCSYeANfxo
vCvrQE2k9gMv4juv2AaSnS/fe3ppCz7r6dUt3BNeueFmOpEtKPqbckTvASUf7V32d8BCvBAySOHf
urLM6QK1B8+QQW5ZlcKrnybHfWOfTSZSuSiUQRjcqoTJks8FgSbGw32rl+4Oeri/71ZtIENQDxB2
OXk2zjxtPZBAPv+SpOsNFZ9X8AdqNR60PN+qboRZE/j4OFPfOUZyyo9YadgokHFn8+NNn71S44sL
nwuaKjLTk/FwmDWUDW3XNgG57PEsdvmCXSDv3iK24ocweYgJMTDjXStJxIrF1TjYaeAgs7uj8GWf
EgvD9Xldm9aj+p0yK3yYmu3YOlXiMme1/5hplFkHr/2zaFvSaTaOidZjacUM2SHO+yx4WYKTucLw
HfpSnoOZqCSQ8s91vNolXTi0IidGzkVy3A9D/qn4LG6qCbECjV0defhR5tSsINBgWMvhgB8B2eGW
ELDYrjxWx2EGKUTM3lWSN2KWi+98KkjwxtjujVuwPE5kwklBR0lya6TkvSlom0tkYU8uHzCcsI69
D5G5xckaPMhUjJVh+9RY4rsJnirOI8Qy10XdiaoK6kMb8WvTFPfksQ8A36/1O37yt3AIOHImTY1x
ToVwEGMWANKL84nbbw89Nih3q15AiVFAvIkNidgl4zR3LHyygT/otjCO/7z+j7Tz6pEcSbL1X7nY
50uAWjzsS6gUlVkVkVH6hSjV1Frz1+/H7Ht3IjwIElXVaAxmkBhauDI3Nzt2DgApQHlB+QlpGPXO
zuPuHPmGya3CtqtUCqpU0kZqylDI2IGqv1FV0Ozc3QqoFa2htEpKS5/IEIIqze7GWrN/ZGGNtCac
vRvPBTm1LI8+q7+u2bZOo6lu8c9//Z/8x7eXgDD3v/9L+b9g35BLDuAphhUNfkLz0+9+3tBUzVEN
jSqQocrK9ecbDiwv7iE70f783hvzbaYMX5dN3CqiY8JwiNU11TR0WVBdJ89mNWHRZidlfBrsj/TG
mRG9ybQ8/qYdpki2HV23VfLVYLWuh5LLsUo9KpNg8voWDTskwilBRcObv7OiXlvRC2OMpvatU+fY
Z05mdjZ9krzg6KQnQnntsGxubvlZeIiKVdvRdF27NhfJvPW1wCpOXDxc4YO7+bvvT/YvthdMAYlS
yE5xKr5SqUHQ5+8+b1x/PidNSR82P18f9lZ8l7m75e8r0/gzyDWz9OHnf/+XrcoGy30xP9Pmu/j9
dBNbdJi5Bey6R/ujo5y8FgYzMIS0rG4hMYMWowK3+2mUXpYtry2McC5rUJbcJHpxkgw4YHd5szKy
te/b1wPL86TzTdlgYcBa0lju/+XCC6dygMxEkkdWJh3p/X6hDeav5seQr3+/5RAQZTXf96g2Kzq9
unfLBqatc7vyFiJdEGcopDavDVSUnvPGlIqTbZ8LYIfQfVU/lk1Ma7hgQhHGQKYdAarMg4xJ7/dg
MDZNQ0hlf5IAPKa8YJatrQxIEfyXDTQJED5HkeYY4PBd9VDqK5tqzYR6PWeZFjvaMJ12ABUpbeGA
7sYVE/P79n+X5fXAXhxICLM8BaBgcQI1mbUbihLLs7T2/envF993YS1PgTYVp47Alo718/Ln12Zo
+vvF5xWJJ1M0suQQGgUNVUlgcn85AsFlIVUYm0FsF6eSqBLvtLIA0//9ZtPaumE5BHi2oQufz7ns
KXdW5alP0AAgMg/DbcvbxR1Oy1M1uxIXhgQPaFdSAoavLE8OZTvU7eFwWjYwuxY2uuTg9nUeG8Ld
l1gUa5UqhEF84jemP9gs3iXW898ZEfaT7dJ3ZiIafjID6HhHgw5mixpg+rhsZtaVOLptA1lXNdMQ
DneTjC3aixre6g7IIojzozZAoXlctjK79o6NBQUOEFkRlsRoK8lGv4jrFvY+942G8OXO/LxsY27Z
NVXVLN3hxW04gg100+ra1dryJMHuZx9yWh3/zoBw85mUWsvRxIBTbZvia1CUKwbmZkmXFV1WNVVh
COIIqFkxg2N+Sr5VSAj2d2SK8+xpeRRzm1dXbMNWFXpsbHGa3Lh24aGt85PZPEnx5758Wysroeg0
EeJJ11VDp+1asxVTE3yV7cS21yYRKIwe0QineJJk+60BmXXkeY+0b4xobfXpyuTNLf+lUcG9kJlu
CxJ5OfmwHxvV+b48a7NLczEkYWkG6mpd0sb5iaS66T24Adm5Xd28+wMrOmGDLqMhpFuCY0k9OyQy
9YoT2argne3/0KPPo7pyk8xOlElhyEF8XDNt4cSrMtn1HID6yYwe6dM3VxZ/dn9dfF69vqhGu2rp
kJJZfArwoXrisoKkaXmeZjeYaZrTLiY3oAsh1pjkWajqfX7yKC9SjSM9AtPiVLSOSOTdG9ofTdn/
2hNjRqCnZjxE2IsJS5LxPAC1WB7Ra8h2c2YcVt0y9clHCmfGqhNIrxs3O5UWMJM7HziwfYDBjbI1
zZzJd3iSli3OrtOFQeG8BH6WmEmJQQgxkfTwIVjK7pdNzB4ah9qoY3C/aOLD1zBKlLlTTKCMqfTQ
wBY/C8PaWA/LZmZ3w4UZYcdx7I3RSjADBwM6cHdQ/RcqFBHhrqVS5mF42d501sWlMmRF1g2DdbJU
YfcV8DHQ1unnpyo9Ri4gg31kPRUw5Lcr8zd3Ui8MaUKYT9mOnhwbQ/Y/Qfak6W+XxzG3AwyZtIRi
kH2VnWleL0JKGXyZguIgn9cQiAPDjETQ741Al/nsdBc7BvVF6hXCCKQ8G1oWQTsO6qNa/vKg/Fse
gzBFNwYEZ0YDNzJf6C0d5W7nPqII+Aef5waTNZCduik65JZG9cRTM+1Y1cU/jda+gyh65RwKu+nf
EdB2qFu6otiKLhz8EVQ6kvGKegQZc8/tksvWfZZ+GIhjZHll54pe5v8ZI2R1NBaEHrzrJc9IinZy
DI4xB+DvjHTa+/0BqoY7R9HvlaZ9F8Kbp5uUzJXefL88l2JK5F/jBhU5sm5TUk+7Nt7XVQQeTtOO
WoGkEAwfb+jRvVMVQJIQm1FZogYKWBPQh/QFugnkmB3vLgDEvUm89s+mwmLvvx5kVYyDVL9pfNIM
2pFrsMzBcwEDzr3vzlRCc8cdKf+dnz8H8vflWRAO3esk6AqTD67Y4o4XllvKEkMplEE9UvBWR8gC
H6t2JaSfOxOXJgTPnrcKz4WuV49y9qF+joOVWH7t80IoNDZpXmhOpx795rNmfV4JH9a+Ljglo8iV
FooI9ah+hFKUWEvbLS/AmgHBe2t6Ew9DjQG6VE3KDhIY+WULwrX37xLT5+3IpgEIV3zsKBnkOBI1
zaMZNiYtzYl+Vw9KSw1TkqDsAayzbG92SxHKyaaOWLsshg5FYo1lOqrqMa2MnU8ZIEGAo432y1bm
RgXTGiBHeh0UzRIWJvF0DTIzWz0GUPvTOmPbz0n6FZ3fvzMjLI87wGmmDZhpYSQxELax3vZ0EKA6
tzJrc35XIYI0TAIuHfWja2+U1SrqNvDYoaoh7YYiucsa5R4Q59bLRjwBVMbLA5vbdwrceQ6oGuoO
imAv8tCRdmCSO6LX0AXQpePu/sqCKly2SSlBMImW49Foz339gZLWn3zfoJhp2A7SbYLrIqUTwOir
cXLSegcR11v0XFeSHsrcXlaYIpn8ja3xnrteFRRnq7opKuU4BKbx3gXFu4eqQ/4AGQI9zDkgQ8Ww
zJ2c6/n7Vhq8BwqEAwJIjbtLkkCB6iYo6TejHOgVavBheQLmtowK7x9vJge+TVn4ceXY0hsVjsrR
11CqchJ7J6vNs+qWE040eVOXUFsuW5zbNFyWRJoO3D43Dx04/qKhMAs2jfFYHOrmD8IzlXKlbRHa
6LShXM+2nRDgSkgIH034Hyvrux+t+cK5KdNwSQbNqQplMCHgSBD7AQbiqkephyn+q+LZ2xx621FH
T6lb8btzk3VpS70ezZBYVW7KHqOBDyqt7mOIMZaXYz5+uhiOEMKUXdoPKNuqx9KGREWi7/VZKlSX
uTPUvcPD92DUgL5g9M03lZkg+amhYrH8I+aGyXaQDU1jD/KGvx6mCXIHsaLBOEaQtftjsO/S98sW
pmW/eOC8XmCcQB5ssHcahO3XFlSFc55pJAEdpM317EUyjxOAdsXINFc3VjQDz4spiojChVIBCIvR
1daPUN6Y72p00ze938sGfRpjg2oG/Exem6eoniJpnwyk7aGNfoyM507T0ZfrYh0keZHAeOFIKu3c
dCVupXgELpMNSogTTLR3VWXQNw4N4ERTV6GPq9E9SqpeP+IszB+DTPPFiIodjAhDFBwGUq6fqdeG
9N/C3QvfWrZvtUJ9AU4PfFzNS0CX6OwhrrvJgf943h1obMiYml/+kIcndQx+qmTxPvqpku6Ntk+3
WY7shY0c+RvcHQgYeDcOMOtSgOBY3MtuGH9fnte57WGbqgnlqUE61xG2KHxVVp3lkXkM60fbeWzW
qgRzm8OeMrk8IhxDE78ftgpS5XpvHF0eK2Ul7REaeQi16g8O86WZaZgXj9NYybQ6MNiDcrFtQB/l
Ky+7tWEIrm+EVMFLVb5vqE9t+9ZQT42+4i2mDXy9wRVZlkEXcI1ZU5RxPQRF6mvEwRIYBjTPenBA
FG78oTkMYwLJV233b4IewTIa/Iz98ha4HRuGVZ6TAA9Mm6fWtWGobW0lSgIkkBAENPy9BQccTnfZ
yO0+uzYiLNAY0wFp0891DMu7JNkC2/y77wsLZAdwCYEYZwP805bnqDovf/61anmzOqplTAkWmVkS
4jFUHoAF6aFxVIL2LpP1bVdIG7e0CNGr+inpgAT2Oizm+ehslTb9Lo3qyghvI2osw5prA1tC0Pfm
nSBrUhPSG3KUy/xB48mwGQJArmlydqFiWB7u7WpBHEzcTgqGpL8s3sMq3SrqmFv60dQPeXF2zZU3
5+1Yrr+vXm85C16PSLcgdPeHJ/6VvHsI2sHC/90ohI3twy+n1dMoEprdX0A6L3/+9txMg3AMh2yA
bWqWMIhepgVJNhjEWEOO/b5OP/jFn5gwWAmKVKADxBAyCRunK9hYx2H0aIpXe9qkkbOSNX/luTG7
IORcgXw5hu7c5BlynjGGhyHY2PQXLTaCQ9u54bfR87z3BXrNf7I0tuYYIILYY2JUklVmX4N2xJ+6
741nrfuyvDSz+/fi84Iv1Yxabu2ez8NIo7wBLvwHnycOUXX8tGnZQiyiw8udGToyoB1CwHQn/Gbp
8N+IyqGyIwM3NXj/XR8P1Uxz8CJcmsNjhp5v6f36k9//n+9P03dxW1bqkMoQSzD7cBQ9O79ZM7z5
+YIvruVa7crpzm8/AaY15Lu4X9muc0fPknFMOmEt4YsQchKc0c8zcvRy+yFX7rQ8uqNItWJkbhNd
GhFWGY4jwzMgG+G586aADGYldTU7BnSCbV3Hreum8Pk8hdzbhrr2qNnv1OypQsL2N0GXrwthmRTu
VEpExObCMZCrPK36zjZ4fzwQ02Z/MgLegipVaLL2tnAnugpJWCjbzaNM12fwIcjejv3293eqRfIX
L0vxzlKFEcBzZQyKTniqwBx0oCWj3HcdfHTLVua8H4GPbZFnVci63Jw3J+HidYyj5I0lYGX/uYf+
VfaaJ9/2VzzfrC0DZAPUXjRFiTl1Wv31EAQrtlq73DpAqx8DxZ3kpluIuFXN107Lg7vdxgrLA+GH
wldlRxfOCvpkCLUA8D3WFVSq92uX7O025vMkE1WHIeEKhU2g+AhzJH6mHyGch7l1Ut5RDg4I3OVR
TJ8R468LM47wjA2gJa/sMSdikCAsuCsMN4HYWUk/9n6qHr1AhVF7iOvgYczy4R9a+f0Pyz9gdhp1
C4AeJ5ZlEXZilUiQ/yWShojWTk57BCaGlZ2xZkGIJ6Bk8MkYWdoRXc7gPlYf/m4AwiZ36/8/gHCk
Dz/fxkhvLluYdtLNGl1M0TTAi2sly5XQkkdTI2fpb+PioFQ8pu/1bxZSOMuWZqeKoMh2AM5OUeq1
pXzIIj9teSsZznf7wVdWoN4zeUU2NUkYsvIWGd+bQl4SkkZzYl6t6vum/liQ29DvWtIbpocG9QCj
BaLzQW/BpkQTnXJoaHl8S1PeH4zS4UGIY1I5vMLJpQ1gKEq/5WH2I9UJLl9+//OqYhqqbZoEYeKR
8pwiSNyGFo1ePkrhJyX/g59P8lelCKBxyYm3T9RVVlhxeRw78q4wsqzs5+l+FHYbmBeZGBISR/LL
wuzARabFFhIAx4DMTqx9H++lr46BIog+bop2Lf8/4+Y0YNo208WUKeJFJJWpESOs5Rw9VFBz9y61
ofFxpd/f10wV9YXpPiW0EZyMPOS6ZI+GfdQ2LX2hOXpcv73mPCZewwGAVjwkrw9O4Sta3mRSckqK
jz+G4v3y12cmSaeDhvexo6r0LgghTR14rhalQ3rSXBJs0Oh+ddoVEzMn/8qEcN1kkFB7RocJ4yBx
A5QrkKoZF2YapOz1qWzB60RYALtOE7qU0BOCFePBB16sK8cgPk1yWvJ4WJ6tNVvq9VpAGe0Gmdwm
J8lH05vhbKVvlv9cr8GR5nIXV4MSPL8CNYSk1HVyarIfHKlNFQQbrXgOBu/RtJN7L9b8TYueZR9C
KwbF/+/vOZOMFpAIkowTBOZ6nEkPCwBI3gQJjXeQxa+h4OaHd/F9YdchrJlkeV0mJ5nOLPeDaj8Z
xbMBewSt7bX/kOuoaTzr3gowcmYjmhC1sVeooRIVCBuRx4ndm2BiTmgRTzprK5+f3RwTMbQqT8lA
sdbiQKfSqHAgn0LpuaVB0k3fQ9dwj9bFrvdWsjFzQzF5hJtUCUj3aML+KDOloH3ewylAIAM/j+E3
K35txjFwi5JPIvwERCpioMpS1+lbtjlIfg+t0XNJykTSvyyfpzkjPIun8oDG41nsMYrlsu3aQItP
foswzTYKduPalbZmYprJiwgHcalygHsiPjUt5EHdB7t6U1KCWB7H7QtBMS/HMf2ICyNRgeJAkTAO
N94ZNuoeOwOKsLXy19wGu7Qy/YoLK4WdwGY06PGpG5ptFv2sesh41R/0Tpr2ysLMntBLW4IHQDAX
Bp4AW/ZY3HuavJcUaPo9C8qC/BeN54fabr6pHqJRznCUYk9ZmdG1sQoewoI52UHaJD4N6LRHpGvK
+ikvISq418MVpz67eIDkLAhicXjicygOithXkSQ69TpiN9pbKIOgKzTMFTNzR9b6jxkxdksoeChU
CNiIPlKmkP/W6kptfXarGwTB9CICyhNL64Eq+YlfqMxZ/7XW4BO0v6vyipObnawLG9PfL/agljh1
VCPqe4ImI4B6iZIaQiprF8TMSCyZvkOebRRAGYxgpSpgzYE0/NSCJ7Rg9kvH9wgbLx/aNSOCZ+Cq
gLy3j+JTliH79rNXH7P2uGxippxMmH4xEMExpGQ0ATIQjuT1nWk9Qb1FnFUpBx9tLeeNbX2pwpVw
aO7kYhIInsz03WJyy1iblJNy9hmVUKP5nLmPtfcmpUjZmN9N60st30syRC/75aFOl6cQ21+ZFUKj
MJaQvvMwWwF/grwdKY6u36rDpqMDXD1AKLviIWZ2Ik8JItfp+coNIuyRyHAihTx7dEIFBx/hdnch
EkvKyrBmnixXVoRNUtt5QP+SGZ3I308UVvoDagclMkBBiFD3+H15Eme3JGVdmgMovN6AKVrLLJEn
kqJTqv6jyB+U7G2XrUQOayaEdUphJ4qNDBMZRD3BjzDZy/2P5VHMboWLUQgrA1anSmKLg8WT415J
v+rhR4d++bz9aaSfYmQ13RWntDYmYZH6wW5DGgbikwxHLQTOVQXxWrey32aN6Dx+/y3tiAkGSWnb
wbV7vKvxJnXvWkqHqfUnA7mwIQwkiaEWrJsR7wppNQys2S6Vt8uLMzcMnqq8LmiroEY1Ld6FA08h
urABYUSn3n+JU+Slzl27ctPNnUz4GGTaAEkE3wBv4WBUCyVpohMUMU3woBb3WfvO7X8fOkXeVyHL
AsSXF74Yb0uR14JxaaMTpChFe5/IL38wUxffF666yMkNI2qm7/efWv+LlP2y65X7YXYxLkwIURZs
aJ3RhUPEa3UXNm+TYKeuAfTXTAiBlFnVdZwhFXlCZsZzFES7H+pgzRfPGCHVD1cEhGTcmmJtUDNR
BwFNQku3DV/yIO9y+00B39FvLwhqz2RaFLpo6GgQXvowp5mea1TFSalh/LjXi4fBXzmAM1uXOPAV
WUHjlCGWFZCQzRUlp4XVQaEGlseojvdl8NMf7paHMmvHoZIKTH+CYQkL70td0WcpLQC6U25qFOlt
uqhSBGsr6fOypbmlsbknqcQgm2Opgr+nrgrpdCOXpyKFJzr8FgC7r9O1jpm5QId+2f+YEXw+sm4Q
6tQdA1Imyl64mE04Q+GX9jTUsBBFRzCgK7TNUHz6u/EJLhPJz24cpLE8xWNEd+tb1NaR7H74AyM6
1WMVdC+ve8FpWoXhmdnIcpVt/9gG3d3Yf3DL349HeWdTmyPnYjnksa89sw4fLs3IdXnKPsoyWZeT
iyTl8jimyRCCNJtMGRVMzuhtly64Ec3pLbZ3Fw0PjhHvBq1YiS/WTAj+hmhJa+ClKk9Kov7Qvf6n
CvZueRQzW5qqn0OpnSsM0Kmw10ZE5mAN9GmiDOP7skKmZygOur2WLnpNRwuzdWVH2FpxrII25EV1
iuNoeARo/rNsLWunZYn2FFmB8gBYRd2CYrP2g9EhvOta9nOtW7+0VjZOhScb97nftR9QoUNXWUoR
Xyz0cN+Z1i8J9vGN5gzGrpRhu9bHJIZzwfsVwie2HXXpvVkUOtpgSIdWvQ1VaotPtfTzKIfanYRs
5H3uSO57KF5VmHT9+CPKnsEW2UoUGgx4h9xBDbZaU0D+CvHYRimR1YLqERkFaGHvfTMtD4WfdtvK
s/X7ISnGQ9oasFH2sgeXWK7tKDJkm9YJfOiXo+phTFR563eK/tHR43ovJYX1HhxixaNGbj61Rdqg
T44Us+eXDn915He+lBeQveYQE9qK98mBEHGn60OHTjZtVoCrp//qhXq8z4K9n8GAXEeP9NMYqAM6
zbsy01NYqxFsTGqIh3srJMmFlPVdIxvVXisRfBxSuJq8uHB2SqPb++U9NuOgOYEOzc2cFhLjwl2j
FDUkK4WfnazsSxu9q8Z+U/BqWguV18wI3rnPAzOPEi+bbmdI7VAD9gG7Z4flwbzm0cSdzDOGWAmk
IgdGuG4GqJMldglUTvpo3bt61G0LytbbtEjDiWxWukNpUtqpBdKvags1pq32UOwFpvJYm2V9Cusk
uNdq+POTQoZ+2JfHN71ZR/uxLbSXOtFChFNQNQ4GGbyj1pQ7CObjbWZX/Ye+Npy7NOjgCCwgV+uL
/FteB8hxpCEE606zp3c8QcfFhhHMMYqdbKBqmA9Ug6kSIUCUqOlW4ckE52l30t162KQpnF1V0vor
T+dpFsRZuvQrk9+5CI1NLw1HJ+W8F+Gv1NuHaKvIqNbm3cPEPr+8JDPvShKr09t14pi4ASd6VqXI
RejmJxUUiTmcCumTRpE31mABdZ6UcOVumfHKFKfoPdTgtydSEzZA7ugjDHx6dgpLIk0leBvWxcqJ
mTcBJMMhb0iIJsxegmqr6SGYfeqKsT0EeihBGBvau+V5m7ViGtQndYuzKQZOYRlkAUBwuqgfQu+J
qfq7zwu311D5Xo56K583vj056fflr8+ddsoqlCJBVU+PlusN5geK1MhNRVc7gjmkzyDyKeq03GSu
9EQOcmWq5razSf//BH+gRCm+j3SuGBSTaC72MiS71PsIfYIaGUs0YaV6rWI0b8wC3TW159xkY/Qg
1RCWgT4hLR7i+INB8O85NFBAoVHZa3xFc9Em1/9/rE275OKkSnbv2ZKJtQ7hLx+eaE/a1fYX6Ec8
81wkXzwZdenk2/LqzR1ZKkfT+2NaPBFhq/hd1dQdfHh6emzC9gFueITXpG3d30PwmiB7uWxvOjCi
O7q4gsR4cHBVa1QGNz1Vo7eXhqfeBaWx1py8YkSEZdReWTdSjxG/kt/oXviAqPlz4cLduDwYYX/A
lgbPnwIoAsQ6zdaiAwr8cjSGxElPefgOan8993bwhZAe+FLkaywrU6B8MXE3toRDXPauFsgyYxr6
L6n3j0MqHOAEsiRwyyZIs75BRHV5dMLBfrVo06xDO43Gf2jCftQb2F4LlEdPSFzXMNZnbyGQRo9w
2YqwAScrugy9IKji6XkgZsUbBYE0run0pGuPxnQ976vPgwPs6L7ofi6bElu5b2wJI/JqI4YTEltZ
V+xjHiLNeNKpj4TWr7GAxlTilYccUPfTcc59hA5JtTLYyYCwiDy4LEdzZBWHKU9TfnHEPTdLHGR2
CVkeLaiX0/vlAc6s2NXnhQvR0Xjka0OUneT8KSjQHbiTvEdwkctWhNP17yxeDELYibREcfd3WCmS
R8/fjfpDo694pZmBcJGw+XS4eKhfCa/GuEeDAo2/9PQ9zr62HlTzZBS83fI4FPV2NUAzETgA3ZoJ
VwBwDHqlcaSib9bmF7TfgXW040fYNxrpUW/eokboOx+Xjc64jEubYlIJBUQtaVM7PVles0ftOcqd
vYcaQpydXWclPppZqCtbws0cuo46aj7uyUY/pIsseL2LrTJ8/oMREYDpyKTSFGcI2yEdLTREDA6V
6nyskh26HlLrbBsDicW1SsJrsU84P4DhNIdYiWwC9KfX5wchb6uTa0YEO7T1Jj5FB+1g/mPUu3j7
vtDfg5Let80H33joUQsOSM72+j6I3znZM1y4gQtX/7t4eBf2D0VwWJ6Fm5NtkUKR2UYTonb69/qX
9XFRS5LvqC+Qhn0u1Q8ovP/zdxYE51X/rwUtO6XO8S+/LsxsixaN7If8/lJBQzPaSdAjL/9+Uzxt
wgxNf7/wfaVrosRCev3FQk8n26CaGhtvorUzPWsFVVY6CXGvtC1cW2mVAl7wKtZeUA9AzdNI71W3
3Zst+u5N90NS0cf1qhMNLF8VBLF6ozijHnL0whi4AeT1bQIpOqTmd8tjv90dJkV46l+0LFMCE1k7
osztgavl/rlxPpnmh/D30lNT8u7q88Kg9TGqow6lo3Np7s3k0PzurWW9dkED3pZVGmvFCL+IghzC
FQN9kvG+6e/CfmVnzMwOCS+eWOCZZQ61cG0FKZIIrqS4L4jEpBvT/oOfrwL74UKhXw1+2+stgdSy
kltyZb2U1XP5JluruM/9eqCSNE6wwScKv+vPR7oG0nzo3ZfGexwOZf/7awtUDZ8H9aSO5xOuQiXP
jDwEi3I2KXarHJzfPvhA4WzV5h0NsFTThO9rvo7UqmRJL4GE8kj2vpBWABxz83NhQBcw0n1jKgO5
DbQWUVDw7tJsJUyd5vfqTmB3UmtQHDomTPOGpBG1WNBrdeadnQb2rM2AEsZaZ+rcECC+Mak3QI2L
lub1EudyDlY9Ry6y8n46z2q9VvS7dVoQWQFJBPMGMfVNm6Mh1bU0IAZ1xgMN3iEqNtp476gr4cDM
KK6sCOdAkYayLjUtOAfpvh5Qh/j9c3b1feEKhGU6zqqW79cl1bgHhE1+24lefV9YBX45oW2gB+fh
o+Uf7GLFR88sAtfFBOWngkwYLTjRwLDdGhKX+JylO9XcxG94YUnByvP3Jvxji5Imgbldhy0TQ9c7
qSrKGA07jMh0uLsoAKVPSImWUKWu0Z7MHAtOBH1EcAfT8i66pSRocjBGTXVO7Le8ExH3052V1OL0
Y4WTd2VimtGLG73I/BCvXlTnCI3mQ5+iZWV7Q/GMSoJ8dKLmXFVG8N7U2wgllQRJluX9MGee9wEk
ZxTKdRDx1+ZRN/PLKFVLtKTQyyvHMtuakme8zVWrfhfmRnMnj0GIkKVsPFRE3b+XVXutmF2aF0af
ki6WwTOX50PRf47WKpzTbhPnVucfnt8OOW4RCGQUvTGgMV2ee+VjOZ6LejsoKFG3D45Nctl7WJ7K
uc1C1pZCtEMXxg01sO2XHhKBdnluYm+jIjNWGL+0fC3DNbP5YW+jS0adwiDaZq4XLK7TzLYzozy7
5ZPbBrs++dV1xYZsOaoqywOa8XWQ9yHTB1QDKgNR5gHNvKKwu748kyp8KU3vsTO0lXttbs5oiQYc
8EotJRbsyjToRzssyzOCvO2L6/gqdCM1+KlQkleuuLnNQAWV4bwmoUVKBg/1H0pkWX1GRznbWNpn
tNzvO7NCkAmt3dhS3pHs2i/PoDI3hXDBq8TRrw5RWC3NSxu0lDGaIJW3yTvz4KNsFf8zqv7Bw37b
tJ+6sDl24yFonb2SByDd9UNRWy/Lv2Ruoi9+yGve9MLN1EVX+mi71Oc6aDZmexrgQc/WKu5zzuTS
iPBWLpq8gpCxrM9NvRuld5RGDQvhN23jyufQR/f78/KgZmdXm87bK7WW2OgeRJER0T5Wn2X0Iqdi
lOuuXDVrFgT/ZKVuq+hwXp3LAlWlEdjPpndXjpmYs351ghCrgfaYulZvIB+O5cidbgzVuZKOKDlm
yE8GytEpvihaeq+791WQb5RqLS8/u1gXVqfzcrEjXKtK0nQYq3MMVU3XPqT6R7d7lMeHqENZqok3
BaKGy+slIlD/HSmVJgIDGGpuaCBdlLqdKvDrcxpXO1l5SLovvnukA6vw9on/0AawaUm/0PteueVm
l/HC7vT3i7F6wTAouRdg19ffIff1yaW2sjy22QNmkrmRQbZB/SecdD+rq07K3eqs8X4xnxP/Dmzr
sonb1Cv4EiIRm20yFRvENK9ro3Ee4FHOddIixeVsQ+dkVke1eVIca6tU/2TWd8V7J7Uf/Pxt8tu6
KViH+B4WQEqhlFWnGbicxERyxkLjLAz9Tm62yNAvD29ukS6/L5w1Oxy6wNP5PvrEKC/qzcojcO4C
uPy+8EJGIzGKIyXEOw1krt0QFclC94pNYSn1Nplkf/148M/SCDPk341MOGq63xXoZzOybBxxIu0m
WeufnOZGjHRYGN49ZMVtCnvXa6MMNsc5ydkZ5r1jfrQrQpxToPz83XFM9B6vlDWvtWJhHGHNvhhC
vTorB0lrd7Ha7ZYN3B6iyQDNFoCQZirFo+WBCypaDPSoAN6pcrkh7v0DG1NSC0VYwjVd8AV6F/eR
6nvVuUvvimgfq3fdGqP37WowDB4pBJ28q28IWByvd1tdwkQGY3y9kz1uw30UrcROt+fl2opwXhK1
18pGl8pzon8OtXdOsl+eqNsLgu87Gr7m35kSznvTa4TPucEFUXymSkf0codGJqrvT0l1PxRvbXjO
li3OLT+BEthgQLvODf0A5RCY0FW7Og9ovUvawerQYmtXrvQVI2K3jdJqfTXEVnX283ejcee0u0p5
WR7HrafhuTjlE0lpAQ0Uc3FuGBZI83HeA/L49d4oty0Kb+GuozMmX/Fq88P5jy3hTMq97cdlmRCh
1HeWSiHpsIqsuH1yXA9HcC5hCDeSWcTcnkO9DWs0bC0KSYa6UWtnQzvgygGdiRKu7JlisitoVW9U
mT7fe3HxloH0KOfeplKo5N9b7EQpflP0j72ycqDmju3Fsoko4tAtev4hnNSUJ5BdqrfTnbt6TURr
zYp67apboykRKcYK0V4ffvHCJ7984S5a3oIr28IU8kh5rQaN42HFl1BW3Wn21l4DXc/5n8vpEhxp
bxaGXUDTcbb1g9ptqjWUytr3pyFexBtl09ejWxUMof/Uu1tZXinBzn5/Ah5MHfQ0MwuvlSzTMxkS
+foMLGnrw3dT/Vxeg1kDKiRcE6UOrlQIOKTQ12SQzWSPwk/+Icw//sHntam9AZrOW2BN2cth03ZK
ddb7jVZs1RUnNvvrLz4//f1i+nXKnvbY83lZlfZkIpvksPz7Zw8CUtRUurktcfvXBtDJ1ga07suz
FWaP6fixJPdEtmHflGux+awDmzL0DgkA9YZnv7HlQipH7mOlQ/XT9A6KmcWbckIy1g366vF4vzy0
mSfdlDBkWIicqkRkgsuM6pB0t6mX5zY2Hga924ZDS0PsnWY9RtZzlzCjrbSxpBW7s1NKeYPc6/QU
Efs8LSSJvcYlm9dFMGgr9kZv36bJF9t4WB7fnHeZSoMkYaH3vSnFwYQcDGaakLSMeOnr7j6I1Ieo
11fMzG1BuhPAtkw4yJuamWQbDaroWn02LZgYjbG7i4Nxjf9tbnNcGhH8MSQdbS3Fen0uSAo26oGW
vk1VfMmQX1/Dbc084AimLgYkeOUSyHVThha20qPvvu8qpHLpk5XTjSSfZeuJ9E/N/47lTTu6uyBZ
ueDm59MBaDVl9G5qhGpLbbWlNn02EM4dq+ZZd9svyztjzoSmUMSDEpzGafGRqFWZEmlV0pxJ622O
MJCuBAdzO/zy+9PfL7yS3wWuXul839KgJTJHcIRvrWafanfL45jb4WDReCQQAEN5LqxUXFg2suZZ
c4Z4734MvW0y8iptusOymdnhwIM86X6BxhSrwvJQ2Qb4f4ZjqhvPPMA8rKpweqxVn2ciUvwQdRmL
u04B8Hs9bW3Xa57ny/050/OtWXf7UXnoigcreKuWu2ItJp3ZBHBd0PVFoppWbZFOQwr7DlL0ejib
3s96W6bffnvSFKAy6sRxwXNUTOuXqKS3hm/1OO5d2x3G5KEe73Cny1ZeAcPXb2pqnjzgaMYCQgWr
7vWcJXJjxVI7MmdSudG8D+hz7VLjhQZZ3Xqregcj87eg7jZ5aG2zgYbMUt7qqEVXb019pwFEX/49
M1sFaLM+ZcuJWGCEv/45mS5nZlEHw7lBr2DcRx0Qi8fw67KR2ZW7MCLcyXKkt0onhwMOKtl8yMY/
eHxfDUKY06Al7WJ46XBGcr3ztlRHtHjl5K7Nk7DVhxyEYqslDCH84YRb+0kytkG7Vm1em6jp7xd+
KOylYSxMVsOv7lF1CKrT8kKsjUIIfvW6V7wa5bFz2Dwise22z6Pz5Fj7v7My/YqLUZhDpFlhEA3n
wHhj+tL2f0i7sh3HcWT7RQJE7XqVLNu5VFalZWctL0TXpn2l9q+/h3nvTNm0rglXD3qABhKtcJDB
YDCWcwCc7hXuoyGrvayvFk4rQgYTwA2CNhX68mc1ruaQORti+9r9jWM4qhzb+P++L+iBngaSOCPM
iizbSd+nueSpsHIbXHyfxxBn60Rzp0DTQTuH0RJQsm0Gr74TlBwnGiqY6B8Btx2aeGxhiXQnKvK4
p1NozZ5eB+CLliIWrO7CmQhhlRq9Bf1qEc1h0b5Yo7/ciUF3pYKwSnGrZ2Y8QgW39+1hg3N321rX
dgF9rDo4EjEmcTWrpE6oFQ7Asg5N65CqP+Z68FLZOAz/jaLTN7nfx60FBh9NWKN5NqdySmo1RFOr
p2hhBF65NN3b9mMyTNvb+qzth4mtRssWLxeL6XzC6rioxk7Fs+SJqYoP9kTJnbH2DsED0UbbE4qQ
NibuLw23VZepivBGCSOj2s045WVGMC7X6X5qJx/tdNmBP+F7n5iPSyprqFuLOaAX56sADvVV80Rn
ml3UoLshdBnv0nbSRw0UoMbWpQFoM+5fSpANIjIEqQ9iW+H0FMk4YzYy0sLeUDc9ehXbdHNbAt94
0TDOJQiGwZZuoLUNCeO4iV7S7fQb6JG3RazZN2r6APiA5cHOhZsLQHjFYlUGCdViY1O/zPapjL54
zeQcPEhRgkORCk/iS3uwKTWmxYyXsNIUr8hQ+7YlSqxKgC2j3A0W2CuGRCVV6ngpqiXsnMSLu9T7
ef8iofpkInGAMAhaXGowk1zvDBWxpdmlASk+0FQJlLvZF+GMz4VwJc/8fUJ5lrqr53ChHvhGNC24
rcTaIp1/X9iGLp+XtHGhhB7tOtWfzM3t768Z6/n3BWPNZ42aaYn7ysXziIDhDhwXnVkEtX53Oxxf
KDR8oRqJZ4w4+aRrlDZjNsxhli4Yi2Q42ferguQc+gYJQVnrKpOCGGuyR30ckYbKtqRSP+hAVs4n
M0BriuR5vPY8x4SOYQCrE+/Xq/RJUcQAy9ebMZwoKzeqOxGvqkbDM0pHDUqtwOD0oDHfVtpu2xi1
+9qzqTkC4V3ZT8iH+/OgToPEs61s5cVvErZyNlX0wnT4TQ3GuLvi56AcGu3FUSVvqrWb4kKOcHkn
Eya3VdKOoV6U3pS9qukpArTkVH9qnNdBCcbuBHJIiXLX0yO2DdZudD2gHxShoRgYmgS5V7CxDGGm
G57toqTYeuAHt5ugnnZ2BLyo1PXV8mgsn1pdBgC4ctdrKAMiAwkwWPwIwZUobj66imP3IXH/SQlQ
0ZoPpROU1RM1JUWa1U3EZAdKs4grEF5c+hMGdD5MO5RDuGi/c4d5vCemnoE4XN/dT8dhiIB8xSuP
gBcT7vs0Z0tvkn4IxxYYpF68SBwXd0zCLYgGW1xPwIPgTHCCIrbeKE41TWPYtwB3043dQlq/1WXl
7DUxYGfBU8FE+uUqdFD1uagao5nCpNhgvpwZByIDUpWJEM5V2yYZpocgAlCJieor5BH0L7e9sEyE
cKT0VJvZtECErmzn5AmDcERmwisXCdIg8Io84QvIM2G/42KpZhdSQmOXqhvnTghjHtGff/7daZzd
g7Fml7Wq4/Pjm2O8dNn9z6qLzwvZBsPqionCh+IuD1LlqbT9crw/I34hQrs8eSrQAjHwiT2I3gB6
twDqrvcAd3N7oyW7IJ6KZelKl8XtFPb2ZkwxUp3++ncC+A8424eExGyw+Xkwpm/K97z8/Ref503z
SNmhv0f8/XFXGw6rcKqV0st7jHLSv0iXoAz+R4KggGYA84SVkJDUvvagywhKVzcAYH8Y8UC7BZKO
l+tTzJpRLjEbw3ppfDUBrPv29gqtXRXohP2PAFs4Z42TD45BcTs69kue+xO6X6Kl2CiTVzmShvD3
1RZ9rAXAbYwJAS/hCgugmoA1sXRzH+ZtSMwgGh709OTWu0F77mwdkIm7KGkwIx2MGL5N7bfbmq68
2ngABOeLOXY06Qma1pFeVq2WNKGWz547NCDb633uJuMYHMnIGsj2bmVpkdGEB+MgqyBHFbykNacd
/uDWISkqj9E9CDsUsGq2TexllmxQmv96YW0vhHHtzw5S4+g0KnSnDg2866vycei3CnuN8p9ZfLIz
3bMm3b9/Pc/VE9YzR4jTxwmtQ1rmXxjQFQDyuu3Y/Kgbltcos6ctY3hb5MppQP6Id/PbQIcnYmE7
YW7jTiqpQ4B5zT8rydf5xXi1hGdfF86aPiha2dv4+vAxn95m+4FkO7c83VZhrQfkQgch0GCjWxqt
DinzvB8zUOYmn1mUbHr3d4seatf1lGlH2SMzZIzKssUTPJXZTk5hTRBcY5Ydqb6/uFIvFONBw5kF
Kow1xYJhuhBNB13hRbJKz0rQAUZjxLWICuAOxUwIjYuhQ1W9Ck3na9I8a85jm32/vTlrS8Q5ennj
BCZjdKESkXeDnehxXof5s7JsAA717z4vRAWqnWJIaS7qUJ29YfgygAL6LwSYGGlAUcfFzCG38LMt
6EeVGIqiV+FsvLjsE20tiYA1l+Zg2hCRB5IgeBtfCihnpg9gmGjDpKqepiTddgDjz8zai5gTaPUo
eYSvnUjea+ACNQgNG6IHRW667LoYcxqDc1Aq6hdVvunV8E4IUh4MAhoOeR0NvQ2YcBEsN0+UOqpZ
2YTJb4AJsB8Y7bq9LytXD6a+cRG8I2tdQSwiw7Yo3ZI3YZ5mgPVWjMdqzIK077ejSzZt3WEA624w
CSh1LlM47hmII1zqFA2wYX5RRdnE0V+kJi8kCMtWEJuW2git6pl6TrHNHNnM4Iq5XUgQ7LkYnapP
G+iQtcyLk20/eGq7w8CAbX2+vUMrzgX85YC/BB0fxsPF4SPmKPY00qgJzSl0OqDBeL2MK30tEXEu
QwR3ADJkM6YGLsyWPXQs9k3llLu951qfDPqxGD6lDXhbZbf0iksDCg1ezQ60Q/JHuKXVarCyxdYQ
Fzgb6uz0bnN74STfF5tOk06DQ2vx/dz5YOgbNv26/f0VF3D++13B48RD0hIrMuow7niBSnM2WfaM
xfp3UrRLvxbFQzVGiQ4phc/iB0Pb0A7ofpJkiWythKs/05Qm7x3oMgzdl0avnmmdSl6FMhH872c3
AKq3zf8uVx0HDOXhTnKFybZDOPOJYjGj0rFQC0PdKFCax0jxFtlplGkhnHtKaac2KqTY0a7Ifa3e
3N5u2feFyLyvek0tIx4K4emJCUNQ6E24yd5uS1n1Xn+OnsgF3rJ6scDXXYdZ4w/qs4YhenWbpp8A
Z3lbkEgE9n6BnR1ysS2lQj+Jrhc4hC6qQ0kEkMElzz2HdMBWTowgc2gdLJm2o2r24Ci9p7nsc56o
+0apnsch0vwhtr/e/k23DQVdooIhVgQ4GSWWuCqCuPQ79px9xfjjbSFrWdYz7wA2tEspS1Mkap7h
RNEeXB0IfnKP1lG/yVgyenGdLx7CvUOGzQ6SGKSJTuJMXg/IRS/CLLJkG9atCmVPsLoQzEYIVkVi
y23GBu892m6zaqvI+qvX3s/Q9o8A4Y3n1jVZEMPXYaq3BzvrgsRQdg5gMRpGAkNL94rhbofJfByh
pRa7W+Qwd22jvt5e9fWt/fMzhCtlUbMF1WTcY1X/bIPCrKh1Dx3NeEDbkv1dP0H/lST2y5exPlpm
C0mL8bbET5X6qYz3VfQkndBavf7/rKz4sHRt2vb9gJUdtA3wFRhAVmVkgOvX/5kM4Y7JaDaWFIRs
YVPNaIE4WdVLU7wk6gejfm7V3Rh9n+M5uL1VMr24yZ5dB5HmdDUSPLj93WedvRQOHud/dXX+2SPh
RrC7xtJaLkLRSUDa/tW0ooe5Ytt2tLe3tfl/jvsfWdwyz9RZohmtEo2Jazp+6bSfhXGy7beRtp7a
Ae+u/jFoJ3f+lps7QMlITFFi9JZwuG0WDfmgw0IY2bFuq7qnkgZZL9Fwdb9AfwqyLmBKImS7VFDJ
wcxedgv2y2Z+8ooXgi+5+vjhFJIcqML/kSDo4VBTS4sIV4XZPrj93qh8sz5mCqCRg4g8zUxSeVz1
iWfiBJelD63bW/aIO9DyZpBQ3j+AyJsK/qgj+KI6zyLgCWPBmmz3uZN5dMliifkANF9k6kywWDHZ
IKnVfkqiXzTx7Oo58v+m0+NcFZFVMbeTgehcFVOLMYsWebHEb0uMSxccUJMTg1kA2w6VfNtHaJX+
OA0Pt0+oZLvFHoYsH6Y47bFgVTt7hyGdJKdwXQUDGURAh1hXc8K1VqTT7OK+19s9HQavd3aRFGt9
XYk/Qvjfz7yMOVWunnc8xm33c/ppNP8mRgev8n+UEDzmQArWlxW+P5tbM3ko/mJIE4b05/uCE2GY
NsQdjUUi7DVTHu34qxbt7ELGoyvbC8GT2C5qBU7Glwm40eautBBTSbZ79f43wdAJCBcdDcKCxVLU
0QABgpS9MwXK+Dsrd2aKeSD7W4Ww/bblrvr3M1HC22xAZTYZTSQAonQ/G5+74UuPYX1mS56A64v2
RyPBtkobkLp2gYiGRV+sylespyyT3CGyRRPMSwPIeFZaCEPH7rlxArT2e0b8SJnjW+5feZQ/2giW
NjclILfesyaulzco2/hSWKfVfeHMkgbB/64GcoqxViY8b+Dgm2wT6c9O+aFqPli9BENl7cxj4MFE
UQG9PlcDOZMNcs4eNMmhGQcAsVNl+74a/Z0LEEzZdhc3Tykuwr59zorvfbXL7d5LhkNnv5rshw2m
xmqQKLW2ducyBZtuQNUwJc5Qh5a5LUuPZlvNDor28+2Ts2Zv51IEk0aVJ85ID8005XMz79ICPd3b
hGwWGUqETB3BsIvOSluWM7zaXRoW3fjYNO02B7W7BzZfSVTL4xIxTDpXSrBs2+7NouqgFCgh4syn
2eMyBdq0GdVPjna6vYAyvfgCn903ZIrQTDFAL6Jt5gQNzPtl+pBNkgaaNc9zrpEQiZW9yvQ5h4Vj
NMuuN/qMJOpfJIcMDOOgQwfj4VeskqRRJzdzcCP0lvVs1vWBOOMuQWQJbKm/6B4zz2SJeceqp9FE
eLTUPkR7FR3NqTdLqg/rPuG/6oipRwUYMlrRI4XhFDvSvYA15Pa+y74vuIQ+SvJlTnmKBCA/avMP
ayPJhsgkCA5gmbqpT2NIsEN98cjXf/f7hYPfo0sKnQ+IJ4tqZ7Gg/Jsr+XyLhfPeF1EWWRE3J9A3
9m9W9qmtvycyBoz1c/Fnl4WTbsZWn2qWWodR9anI3tTkoAzBv1so4YAns22jZRVHb5q3ke7LquKr
6b/zhRKOtqnSbHAptrnPsk2TJpsoe4vR4ljWT2AfN6Zii7Zjz7G/G2By0j7E7i9d3xam7Iksszbh
LVYxwF/YEY5kj46KLtqqbXh7Hdcd5X+2Ck1hl44yqutej/gDRiMgrt0nxXaKP5L07baU22qgX/1S
CkV4tlQFpOh46el7fZaEgLLvC8eeWMmYtzXeSFqDwYiHXNYpuWrQOjqL0cdoO5aYy8IkkeXkdYtn
XjGg2VX3QMj6ndYy+rNVNc7ECGpUCdFmS8etxdpPbfKZAp3/L/bhTIDgvJJZSxsggCCOrXFXdb+s
6su/E8A1PLt3F6cbu2GCBsW0IQtQ3SXed9VcAX2muujxxni04L8GkqIZCoAv6P/x09bLrR1RgnyU
xOAyKfzvZ1poioNcN+MXIcYSJhKM5tcKIX9uyyqJMkGCF3OHMhliiuWKoslj0dEojwNQO+fx7S+2
BeGDAfoM/CMWM+axy+wlhdtfFPQRG7BftE/dFrF6RP4rAs0Sl2tWZWqe0AU+X3WR2vEW+rmVJetX
j8eZCMGLFPZAgbyIU27+WADG8Ou2ArKvC4eP2qCDmWY88bvogFa5TOJoZZ8Xjl6rtEajldgCxd6V
OjDSJeu/akpniyOcPNrpWpvYsNnS2jnb6uurLqsMyXZYOHtRPRSNxcvSZu7P6QuquZXsNlpfJIB5
2QBmBr2RYETq3KGFyIQSqEyDXCyTFgxWdcABcFwDbenw5ZdW2iAALXLQWodzkXqgWvGs8SmxXsaY
bEkCVu1k2JDqYHffF/Mxo8815vpADoXeR8luyX6HcK/rY9fkbKjxO+inudtaYGCRGcTaWjoAEuUI
+Jp2NW1TprQrzWEs0OhD9m5ebgz26/aJWVPiXIJwYiq6FCBeG4pw0X9H1QuIVHWAU9wpw0HSDX3l
GtqJOPGPcGzMnGrjMLPqlNVKso+ryHpCtsd+qGfLldwthG/+xQP1XZbpIi+G7t2rVsgpA8RZXi3V
qQCZWppiqGfygVuy6Yt9z577XPdAeO0zUCtWXXYArUWS13uSlM9GVnvU1nyWZOhOVyVLcJUMwM+y
EHWgu0jnABPCErR5D2bSemhOEbM93QJtYnqs0NhL0l+dI3nRXnkRQZbgRfKhdRq7mJqT43yOwb2e
65Ufp5qXSJmcroxHkMT/fnbHzqqVNQ1quyeQ8QZznHowVXBayiKe1cUDpyYqP5jbucI6hEsvzL5q
mpNa/lKn2i/IxySKvHlRNmUl47e5OnLQCePYMFML/3bVjN3YNE2AU1SfAM/9ZnbJ05DFEiOViRDO
HCCLLUNB8edEu+p7pjj7nlJJnmZFBEBfQIyM/2NG9v1pdLYzxjw0plKU9anLwKD42SmZRIcVI7sQ
wP9+JgAFB40oaVWftBRsp+MjvMZ2Gt3AlN2518VNgKWcqyLEVxGKDpjcybAhy0eTxEA+7TzgjXh5
yzZLBeo/sk27bqPn8a53Uy9r7y3VAdQEHLnEBK4J/hEnrBqzsocqHquTvpQPMZTtVcnLZ8W+ecO7
A/BA9I8CG/tyLe2iJubcxvVpmkAmn2qTR0GROYAZxyuYSb2KZRKJK+bBh92JgZwUOj1EoG9HAVFs
SiGxVDTc0N8nWfS9JgDED5yimw8fi2N+9oBCTGqa1anvvs1xEwyuDJFqxQDB+4dpekymoTdVXLQu
G7oKw83VycRzV331NiR5u31t8ftbuEogwQWWBIjWruHKchMQ/FOlVqcE7HRGM3pW8qM02VOXTz4Z
LZ84wSSjhVrX6o9MwTVkU6fnGPzCVTlh+NM4dOoxIaVvTrvbuq3K4cgTsDgboRT/+9nxLYa6B7JC
D6NG69M4LW0QpWiNG2t78AuAWUquv5WLwsV0Le9Wxtwn5lwuxcWsz3MgB2anZWxQbsmDER1JjXo3
QCFAwxBz4qwCi1NFIfRSjNJnpeJSN+VcVvOmkg0prhn1+eeFzdGieOkB0p+e6rwtP7amUT/aljS9
d71W703XoJbhzfxXCFHtXGgKuv3jUzfGWyUuAzCgBC2RoaJeB0oYF7Uwh2sA5x/IdcKWtPpUgfxn
6k6Y/9qk+n7Ovtnxo2k+qe62zL/fNrfrlYMzMNFsy6EvAEsh+HBmFf1iRYgA5znye/Rc380Q4oDL
CUyzyIs46CYXW9UHu+r7cVFq9LkYW3N8q/Ln1ADW0PLNHu9N7wqihKMzjUndtbVdnwrLA60paKnv
XiuCvkRQ66HnGtBdwm0Q6Tnw1NANe0oLOnqc29RjbXn39Q2rAaQKXLODAEGEB4NZpXOndv0J3Dlq
vbVazLP7jgz+bmXbMabAo15M9iKqEV5IDK2FBGzP8YnSUXtpp7IITCepJfNz11JspJLQ54lgB4AB
YjeciUfY0tKGHkFgam7AqdAyY3PvnlyKEByLo8bKSADWczTjQzGFbP/vPi84Fqpkc9MBx/FYv1tt
nt0944T3I8ZFXF7B5RVj4bAbpVkMU9c4Rzo0wfwSMSO4W4MLAcKhsHQgk7ZR6xwXB+bqgELw3pqt
oIHgQVqOpITXhnOcKrZBt473wy0QJy13w+gi1tP4WwMMMsTCSPrlFZJkozqXtVOcyvlpLuPM02fk
u7X7bfZSjGBQ8zRWM/COipO2a+JpY6gyQJDrQ4EuOYztIMGKBycyJZd66LOmLu3oZicM/3rOflBH
iZu6vqa4AJ6JxAlHoCfuuElppvdKdjLzjxjaSsm3pA9vGxX/xGUAhvsCkNpAruRDGuJ1XjJSFZkz
ZNiLDuOvfmX4XRzUbiZxhitrdSFHOH4pofkMNprsRE3Xq/9JUhniqEyAsBlOZrOazRBQT3gnT4ZP
kntrsoCSNJDz4MxVOsJhYTeyqNFnMljjEUhieCpvnIVITvjVfkOCqfJZcX5hXNEQFY5bTU4+Tkej
33TRJrKDsZUEpVfLdClCPHt4aaWllUIEQWHuoysDH7gyJ+HzwplLO2pHzojPU/LY/6YpJgHqx+ru
GQouBR4WkSgwjq+I9XIzKywQW0zH5FFRQSCL6fo7TwUE8GcoKpvwVFdTeZO6MJboy3CcXwfrYaAn
On/uZfSM1+O4uCngojBXykc+r+ajSoinljNqACDAjTGaT8XQ+KCs/bT0XWAB31hR6NaYjd8VRrVU
RXbhXtdu3+WbyJcBd4TjSl36r7JZotRpCg1oHblXm2Sj6/t8nn2U8PzReKzjD8P8nHQRmHl3FJic
U7K3ukMv89PXNsOXAattvjMjiA+XvInxAEwHLbSryO8A6czifGNj3q6c7o0BuMIED04w9WK5xRbR
BjMJatzMWmh+Voe9at6bxRA+z8/e2YNvGQl4MGp8Xh+nAG31cSdjAlw3GdgL0KFUpHtF9HOzUZjj
NCY0GPHAGyuvwhg3TQLDxWxCgFbh2tqWo+3V0nmIa9+EtTuTzN86Z8rRZcz0fDG0kKmP7fJhjJ6c
5PX2qbv2TRCBdzLU04CCIyqHYcumr2JNCxPmDbafLZvb318xNE3FkcZtBxBCvGMvVQBoCY1qhOwo
agRds8+fWAPmA8lFt7JOwGlGbhMqcNA84VAZVNHjRC+NUGnHh0QZnhN9+tA0y/a2LleJE46wjzlr
B28LcCOJYX/WxmpH1NZAk9jX3ngw9d8dxmGo+5Fp27xBQ5IqGyRe2R30VxHMKeOYYspIUKzplrJ0
S90MqyT2W+11aiT51JXtQS5LgyvAOxMVDMHCltZup4bGVsji13FYvOpbi5bO2jzeXrkVPeBvOdKx
ARRFYgh6mPpi21WumOHgbjXF1yVayD4vaJFpboOkLT7P1FcT2ZdskZQe1gSAYhwFaqCJAJ1VuGLb
xk1alVIztNrK+2lnskrAigHzjJ8KxnReTBH3OXPp0JZ9boXZdGoTCrwGsnHtu2MpEAcQmDB4jzHR
L5LMucWCOlU1WaGKTnq38vPo5927bCM6gEGp4D4GVuflWZ+1MiHT2NihQbZ9vDFkgMgru4AcCFZf
dTk1gIgRVWrqqMdI5YUFZnFQVgzS4F4FgPSNWSE4EQjBblwqYPVuk09AAA11umGl3+R3X1YX378K
BCkuqhzphFAlT92vvJL4p+vDDM4sNJ/wcww+WV1Y/9Idmd1ZhIZjkXiNu7y4E3uxh2+2jNjm2lwv
BfG/n91LRuvEA9DZaZhGQfWoTIGMrnZNEw7urgHsVb9GXJ00Ox6iJkfTiVv6JP1qGado8AhTJRfH
tUUhFQUZeGIA3OIKsqfD8DRJjTo6LoZf0qfYCO82KHwfFTcNrCzAlRQWKq8nrWF9Fx2RGMyGfSoD
BVv7/YiqkMRBHgQHWzBYZ8QiVXoSHZWxPJjd9JgBWFISl0tkiEZbAiMnYiC0O86Ypx3VrWvL7PZa
AjrT8Z53bBOnGmHxpTm5ReoqpUucsNug97qTWSv3/hfPbWQJzj/Pje3MWnUtKWMkRZxwzoJRm3y9
UH29f+l026c68aP7n3uQh2gEHOqId6/AN7soqZtBS1xALjtbq3O3Ej9+ffouvy/oY7lLzsqaQp8F
dDkb2n9Q77/vLkWI9/WcFzrJIEKztkrn1drD7XPB/3txSzgsNQci062r+5QuE4sWO1NCbZlAOYC4
s9o70X6kLy6N7o5wkSc6kyVkQaYky9tphiyHHZAVdsvk7gOCoX88jk3wI4GVV6T/ofZgu7Vi0tB5
SwHPr8Z3YyMi5nx/raGVcwXeU40M8J3YHQ3ZY2W4waKPwe3tWDkhFwL4AT07IS2aKlhLGQ1Jmu2i
3n4EZ4xZbFptY2ndnurO9ra8FQu+kCcceEuZ8tzKoFBuqj/jrN8ncbGf8/zXbTErfgWU2RbKzwbo
vYCTdKlWPzVlmxRQK81fgb5hSVK3q58HDwneNbDkK4DotDAS9ArUFMwJX0sM35d3l/2w72guAvIS
yEoRVQlR55gQ1lhOScN2QKPUttHujmqxPCDaRB0DsDtXqa/E6OfeYq4Z6u1mIH6eb26v/9o246XE
E87Aur/Kcw4V+g6i2jLCPCpfMiN/1vR+FzXuvUV//iQ7EyMe8Litxh7PQ+DsbNQfqmwokVuJ4Ksu
Pi8kOU2AjAPh0DXCEpCMTZL5i536kYmLSgYguLpeQAyAt3JQIBWLfR3QotIqTU3MJC7f1cz9wDAY
1KXp7va2rNktan14dOMli64MwbkPddfbwLq2QjJ0Pqu2Y27/zca7yHDxwgxvD7s8eMCtSGrAK8Gw
lgWkPA2wRINZ5kRW1TgTIqhhqEVujAOEAI8ZpZnXIrm3/sbt6kyA8Kqs09LJoggC+rnANEXq/UWg
cCFAiN5UVmF4gy8TkMQ27gfbvf89Y8COgEvNq9PI2gp+Vq3y1IiprYd6tTyMiRIsteTlvWKyFxKE
ndaMoaecQCmkyueZBW2+v9+U4Fx1eCnA9BG0EQmmVOW1pnaJFUZ0elBAJlBNjacN27uPBNgWDAxR
oI8RCAOCLWks4Zje1Arr+Nn4CK65+z+PDCgoHYDIhWqDUHwrLEanQSutcEzfnI+K/vkvPo8WQuRx
ePOweE/EFanKsYcdIV2sf0vm77c/v+IAbYLWTjB242l51eMZ6W6RL7WihNY3yxx8klt+bc5+5crK
6tdDs2gS0wiuaw7Bj/4tYZ0qYufLYvZKqCZLoI5BWT6pzUsy7RKS+ba+UZEQdyrJ9bFiwu+o6UhS
uyAQsQWhi9aqSpMtbjhGnxvLDIy63ufR3Q9BNIwhdvuPEOEqj3QV1GtcSGl+rLb53a2xwArGwqEj
kmOyX9nvrKtKvABtN7QzcOH17YcsVgM2FB8A6Cp5MvOjIFyH6H1AKw9abGyMaQtHJRvbbEl66oYL
5uVt97tlHWj+oL+lRNYQv7Ix3JyBrERMVOfEUolqJV2LywWB+zDvWryjSIsxNqbtbpv39T2C1BsB
uzU6U9A5KGaVJsU0l2ooumOp/yx2Zv3j/s9zblC4X9BoA5X60oH1YK2ZptJhR3f65MQ+qf7l9wUH
Seul0luG70eOb5/upmZ1LRC5gP+Q/368bQT/PrrLtEzUjU6z+tCaW3b3FQtMfCw9nue8UVRce7eg
6Diyk/Y47G2rCNxWBoh0vbnv4TOiaIMg6ymW2hVtpkhHF80RHfBuHKj07oze5feF2LNTI4saZt4A
Uif7UHhJ2UgEXB8CrDwAD5BOQ/ZZE8tnTkaixSm7+li59T9dP/vuwHv5jW+3rfTax8PhcgeCGixK
HGLXaYwuf7UccnZk49fM0P0ZPboUBf2ikRWErnfk3bVbNtDbXHRo8b+fvTXdto1Hs+66YzzsGtdr
ZIiFsu/zBT37fsIGJdE7fF+PNpPtJT9vL5Ts88KBmEwHZIoj644KarTmN7Bs3Z1NQFcZsGL4HYi2
P7FNzhpZ3VBH7Y4FgL3bBwLm+Ls1AJQv3sWwKJwIsZZRlYORLDPLj2nxpQvKu3lTESHgtKFUihkD
Tqt7uf6L5cxWUdfpsXc2DGwIEm+9ch4uPi+sfxIpkF/h85vc/NY8lP3Xu1fn4vvC9ZYXTKfKiO9r
AGr5p3bi7e3vr/1+00UgYHHSKiSHL5dnnom2LEqWHvM4MOYdocGkSfKD19kc9JQRWBHvfsU7T7gR
erdwokVNU7SUHZ2k8rs29rsUOMSOjSad0htlg68rZwJ9nWiDhpcCY4v4bjWGKm8XJ06P6qh6ZfzQ
Dsfbi3YtwAUYDCq7eEqgeCh2dY6MYnpUMTGAmr1Sz+jufsRcfp6LP3MZc5KlSMTg80s6bc1p9irS
gUrFkmy9TAvhZODEswoP//LYeFW6ATnQ7UXiln8ZmF1qIZyMBXiDeGjg87kxe6bxpgRz/wW9uHe7
D2Q5UQHHWwbRMmqVl4uF3jxATCT5dGyr2rPzxGslV9HKMvEaHEYskbG77gOqcrAA9trUHy3f6F9z
7e5InDPMoEQJ5llE/OKbmClggx8KdTyS5LkqXD+Oyvv3mQf76KhQOWGhGLei2tDOM3PnY5I8RrvY
vTtrx4P9P58XAso4naI4GvB5zfrcF0cruG1G1w4KcRgAMDBDAdI7RMSX+9vWc6OYVqUeAS6vPFYq
KTykohx0CXWtFIdT3GsUWcFJjBefZcIZXrH+GDneRUWjL8eGPHzKyf62KuKJeP86wjsQeCOrhujm
UhWLzOOS1s1ydIrZ+Qhg+fpAlJztrEYFyXKe0ca/LfBaHajiAAeF17/RViOsXe/YC+YokvEQf6mc
IGokL9VrfS4/L9wdMTrb07TF5/UZVE/dF83AQPA2lhVnZFoIy5apcUsiE2IGw68db3ElFib7Pv/7
mbvFgyNyWYLvly7K1PMTyyWvCtGEEVmitRZnD13CmG4Tq6KE4vU7TONwIM2RuBtHxSF/vXunz0WI
mYpIj5WsRfrxQDSvbfxYEuWsLBFndcA4jMuPoRgEpq7eN5leDIde3Tnlsysria59H30GKCrwQj66
Li+3oFdaUnVJPByQgQSSW+rdvzzooHifwdNxGogQgmiAOnJ0gPgf+NBfglnd4sft9edh2Pllhy1G
2QWPdVz8BhqkBBvtkoElJtobDmb9oFBMaXrUecBdlynH24JWVgpTfhwnDtEs5xO6XCk07uY40bQ7
JJZHow2RhB6yz/O/n52FzHbAelbj82P+WRm/GfeCFryv09nP50fl/PtzMpTjiO+r6lfSHtLD7dVZ
8UhoP0DOFBlqPl0sRMuKZTJnzsr+AGCVb03NtvaoeEpvb8ERIIk7Vg71hSjh2iv0Qkeyv+gPSbMl
w888D6o+ksiQqSOYbWUOlWVNUIfEG5pulDxwG09JJIdbjM/f9+TPoom+AywaSYtB9v4wtaOXVIoH
VB1vMZmfJr9J89AlMrXWDgsCPb5RmDq4mrybrRpkilGbHurIpt+IM4GwMa4z4yHO6fw0pc38mJMx
l8EjXPU6Q1EOZ4Gmuf9FiBOWU6lT9EfUdnpo28z4CNZxi+I2KW0AW4zgXbHd32MX91uaW81zjaWP
vVLpZuZNjjVulbYHzx1NlxJEI6zYtqYdSe6J6+2GzaI52eYjiRgp4X8/PxyDniRdg3Vxmz2bgm74
YJnppq1kLDrXGw45yMpipIR7EfH50naLY2YsTQ9W95xO8UOp1JsR0JYJcBKKA3pzJWa8Kg8DsBgV
RV0Us8SXerEBE5yTnqSHpog99LI/2tlnbfqkWAGtH7Qxloi79mHYZA3vP/hj5JBE9dI5K8xpibHN
6ZZ6qoxi+Prgw7uADBTZL5R/kBm51CYi6lBMQ54eQDyyKZ0nVr4uskfBmiW4uGZVlMPxOhAfNYzV
RhujWnao7c6vgctHhyOcm59lyua2x3xv5RRuLryRVBQ4IOh/SLuyJbd1XftFqtJATa8abPeQ7rY6
SSd5UWXUQGqgZunr72Lfe09sWmWVc3aqdh5cIUSCBEFgYQF1DpKP6DJesDwtaMS7mu9t1A9nntVp
1n1djkY46+Dt7RwCoks+9QfuoESbaVqyQ/Odr8DXqr8HtqBNmVIrH0qEibycuRTI3YL/vv6dl6sO
PPDJZ+rnq66hVCzmKFOK2jl96kn5W0GTFH2w766Ludw7ou8WPAXwlqFnniOJyfNucmcdN5N+tLXw
5h5lsEA2evyIsmkAmlz5MbNknWlNjd5E3U6JP7p1dPvXI5MOfBlqSS4T9qmuFZy0vInY4JssMEf/
9vGRRYcXC0cNb23pIBfjYKt8oG1Esof80Bf/sPinw0tXapy3ZmW0GH42P5rFG9+IQ63oVjDwiFwR
wCsXVbJzkSldpqht1BiBk4eJvREa3xhfTtzxVimzNMb4Iw1I7I0bPuzKCTj9fFs6qGWX1dUIep+I
tO0d69G/0u38ebEP13V8aXo0vFBgeAASBVjiPSd6cgnlvJm7SjWbqDQPS2Z6SxNlZuO7+Y/rct4j
i5LhQQGLRUAAY6GqVM5xl0Zs8UTryghfY/hO5xi+VlrUdyum71Ilc/0aFF0hg+V6SN2yCSw2DbBN
4DH+hcqH5tVOp69GPBd/ljnLn9F/ZPxY8TTba0PiPPPcnnZtDi9GTaZC96bGsLccihWNIIMmWBBE
bAWognObNCoFUROnZNHQj3cEveEPnGVL0MTGl+trtSYIdbLI1gN0ZVxc2KSoCtvNWha1dTm8oAZD
fbDRGeC4aPVWTcmK+qF1YF8JUMKXZByGM7GsqJUyotOhp3dJ/Thkx7neiBysHBUBxBEXKMKoaMl6
vnLIIKHjaWGXUZ09as6ObhV6ry3Y6fiSJeFopWk5FcbP+VF3P/D8yaEbx3FrCpIzafB+QsUyRKja
fn62muC6yi99ZFQQ4akqfCYTqRfJy3CLXk87y5iijHg6+YpsMxyZJP2x/Lou53IaolJJFe19DUNE
tM810S1ZYZug+Ymq/JCFtNmwJivDA2cn+o0DWIvEoaSIVueZ05J2iab+T3pobq3wQJ8S4bLgIgVu
HntJ2kfTYA5UTdwhatGvwngrb8bS/q8AcDsBFoyY4IU/MIBi0jLZGI3tL93+xW6+UFEVgcgvghLw
lRBGPV/9Zl6QC1ZmBOiS2Kd79CDYEHB5ECBAPLMA4kMeyZB26WjTBHBgPkUmNb2kiRz1NS5uLbvG
IhFQDQLZBdg/7lUJscJQU5fbPDOjDj1RYf+6jQj8pU1CQ0QQBCEkC2obJCHPV2npWYparcKKzMdW
/ezULKRuFZra2/WjcAH3EfNA0ACnAUsmPBxJTkziLuWZHTVppP0E67ZCds2fYf4F5qZDUm289laO
BqQJWihEcS5xHmOZInA+Q1qfgl82qsp/UAsmA6wEkre4ZOWg15K4TqVOZRcxzfI+uPxWvmUsF8ZH
pk28IgUQ63y5BvSJadK06yLg0H09RBOrjc0rjMO5hyASt9hUjg5WAiCazwWAE8rOUEreRVY6Aun6
3GXPbfXgfFI+13QJryt/RRtnsqQ9VhZK6vYxZCkVAqiZr/BbcbtiucAJgsecK8IQurS7yKQQa26X
LjLVp741Dg4dvMnWQDqz1cVpbS5ImIDVCKh2UYIqrVvDCjxhGkRTv3fWPrH3ty8VnkcwXC7q3pCc
OR8+QZBESXIqolJeb4dWe7OfDiDXyfiSKiotBeYuzvuoXB6U3Gf2BvpxbVvBvUWVFV4Cl8HsujbQ
KmygQ5ST39X8tU1/1c0Ppn4rpj+mttUg6oIoU6gd1RCAOMAhAXOSsNAn/rQ5KOOCKEIfuZPrlSRU
80N7nMH92alvFvNddley+/oH5349+2Mc5MUrSqvxfkOF7XW9XRSOy58i7Yuqct1eV4w+mu0aHdKf
BuXbnH3LlSfKRH8Os4uW9FnPPl4Xu3IF4QCDWQSoX7iVMo0sCPSNpqApzNCX9hsQMMCpXBewpk9Q
SIrSCgThEdM6X+GpVg2FgJowsu0u5NmhcZu7YWl8nRwKN9tVztfr8lYnZIoyAvB0iJKhc3mqwzPW
am4bxab53ChxMNXzp+FmthShLTwvEI1ADEtYwXMx45SXXK/x/ALxg1LvlS0wtvj3snVF2S08M3iY
CHZIrgFZwCahJHETqc1jm1rBOL/0zqNVP3e8292+YgBOupbI3wpE6PlUyprEfaLreNin3AgXUule
Oo8cPUHtLWJaoWxpViCRFDXkCLXA4ZREmbFZWdk09tEIfq8vJZ3aUEvfqng0Ap0nWxTuK2sogIg6
kqvAmsBpOJ+YBWCOXYB0LVI4IK4ZONzvHf2QLiD4u/nFhLXDdngv7MF1KDnSaW6nZFhEkD4JWdf5
g2N615W0cms47xAHxDXx8pApOFotzop0trsormJcTEHabBWmiR0l6wYIL+wDbOjL7u1uzvKpUsox
6pJiB5ZCz86nJ3XID8PsPlO7+mAZnHtqot6+/fCURYN1PEJQfaBKJ0lXkxmtSJYhmmLDs/svaLXs
J7N2+/qJNwhCh8DVixqs873QTF08GDVie9ln7cfy/VblIFqP0mOYUdT1XUDqRaWqUyM/HQ0DfYBT
9IBA1sa1eGnWzkVI13pftU7cwmCCC3P0l8o5oCf5B7SN2oCL6MI8nu8CyMFrAacG780LCGzPJzIb
rM0iFrcVep1NAwjwY+LbS/9ku9Ud0b4kvA1aPQmdxkoeeUzn70mWlz8cdJXYudQavQk0K/vGIgmo
IbTBq6qSBH3pJDuXkS2E3OX1Ag5VqFOgzBH5ly/wRGcjmZcki7K82Cek8R1tXy7z3eBMdxbcXiBT
r+t6JU8FibCSgm1PBOKkndQPnLkgKM0jylTNJxr1Kv3RC7raDXK1HkObJaOnK64R5I4FdFhi/Gw4
mXCH0yEcu6zfuGBXHAd8kCAGswGiROm4dFUsLUc+GmVmUZ5/mhmSdWrI6UMV3zvjh7QzPKapYdf8
cK2tJOulfUX1NYzFO3OmdVFPni76uHCb0sgEPe9ST28gHu28dHQaj3bGsTTaYGPtV7SN0BeCX+jF
tuKu6XpdF+gbnUdoLejN7cNSUz91D0NqBmR6650dUT6gX1Zg6PcMBNyl9sV1QbVqBkhfZrOvF1+u
f9ClVRaVBmjpjPcVqtfkKCktQNOxxANFv+VdmxySrUfiyqk/G1+6Vzj4KV2V9jTq+JG2pdf23KOb
vLRbs5A2UE1Nl6Jon0ZJZoY1/65tEr9vzINITtlUzFZizi2NZsdvqrtJ39tbgMbVSYApT7h8uPTl
sqbEwGutaGYaDb9yZ+dqG8+e1RmcDC/Z3xbOpsvAsBThTTgAFQuKvC36nguOb/CQiqQ7MszYUrBq
kh5G02KJpRAaZfP96NZeZ+6K4RH/t8mhLGhAS9/uj2T5MsVb5H8rRxlkKaKSFEYf7zvJqJWmPpmN
U9NIdx9NusuWwrfhKqnPqObYuO9XRYkrWDwHEMuWRBF9QDKAcCiqDpI46KkXxwcae/Vwc8bHAC/c
X0HCGT152/W6yUtSQxDRjk79ob27/exbuNgRnEVwzZYTStPYDFzv2PvZ7+lu3Nhwq8tkGVAHiKLx
ABC/n3x9M3aolzUbGimGj57VypPxHV3syq2ufGv7Gm8/BDm192S2tOesjPCaEVwe8xTYLnK2Hqr5
ry/U6kz+irjIWVVaoQ+WlUdJGULblX50Mn+IQ7bpwgqNSs4LOND/M5n3m/JkzfJ4jsfUcgHR0Lwu
37FhN6Nh563dQMUxPZUimYKmbrlTDk4edZk3jl61lbhanQWeSXhQANQHoMG55qnqjIpqpTSKF99A
BGryyuLOrKLrWllVPGBYCLMAln0BlADvcoX8ogmtoA+zlXy2pzvQoV2XsWaTweUmCM8BYYCo85nA
N+qN2azLCO2mtGw3bGFD11bqdHzx+4m+ywa8VYvWltHifjLBjpohaJcAkU9dZcvrE29FaWu57yFC
xKUAApJxJXVRxJntJFWUs7T17JF8ZamD3iK6r9bA6PfVwQI2ixrpvqw7r+PEa408bO1bS8iw+VB6
iI7HMDmIqcjhlIwR6lg5Elt6HDb2zsk3vMmVbeHCo4FDA88WzzJpSSmdes7Nooh0Vj/VcfyTut1d
MWUbz5mVnSEqlmy8ZEXGVH6a60UL3HDeQkz687u5lb3eGl38frIvsqVpUIfYFFGqv1A72gK9bw0v
bWtjAlShQdgscpc3N7TYp+unZk0Fp0Az6etH9L5K5q7NI7OHq/FRMT/eWqcpNtGpBGkCCwqV9JYL
CSQsSDi+3ToBQU6HLI2oAhVomvPlH0jjwqWEadFps9fLT72ugez+z3Uhl0o4FyLdj7PVdGgvilsF
GEyfGR9JtRUyuNTDuQTJ+Y6nWGnJBAlsGNHI7tl1fauqbz5v50IkY2+1bWmVCe5f9KxP67ulelC3
uHhX54H0qCqIvJEllVIb2pws4I6AOmxltyyaN6Iu3tVvfglhHidCpEtxStwaET8IGfO3LP3VxBuB
ifVJwEcVwEHjgn1myYnJ1QnrpOjUbwqOyn6kgrqtu3flMS3m8R85MtwWPmMPznC4EN2XvPcIDUq+
n7qdsxttv31D21R9C2+7ktg8Fynpx9SHJUPVcx5lZevlcwqI/d1QPCq56yM7VGk7BhZZ2r1ePz/i
EJ5faOdSJYUZ07h04wSpgyAFC+r5YDOP3J7sAkgCZYVgakPXs4sWO3PT2UlXKVjOEWz48ZOW/rw+
jTUzgBZ7Lhx9AR6Tg9cKaao+zRQGNzn1tPglToN/EGAi5iroYoGJkbSzxCNaFuW8iJT6PnaVwCn7
/XUJl/4xgY3EdaiBNwMRJUnCZM/6gkbDLOq7gBHmO/lj3d0veea72e2TEfFJR4SvkO+UsQBFAdy2
VY9JlGhVaKQP9mJtTGZFH2cSpMm4yTKzToGE6qkxwtreXV+rleERyReNQQhumIswuJLzfK4HNY3K
9q7ya3qzw0ocRHERQ0PZOfJ+0sVYkiXT1JTVER+/M3DZ/bj+9StG7Gx46WJEZ8s6bWsMTzM/xvHO
rTGwbu1Jhhw2SDBBRQTHXhDMSRcjgqRD7LRD9aqSoCrrAP0bAjM/dPrNLty5HOl6JBOtC6WHHLt5
HWtckL+uL9alqhGMQIrIRUAauBI5w+ZaBQPMimav3U/LekBm/vrwl/YPkTWBvcBhEFwV0kbtc3tU
B1QFAVrlfLXUeZe/KGmzR5Lj63VBl0qHILx9wOqJHYv+1OfeUMKpM2dFH0et8lL2u2TZWVtO+8pS
oUcS/HZAoGBv5bnoleFONdL+r8kU1j+qrUrCreGlq4KUhFe6i+EV/ub8qLsNqM2l/UOCBCAb5DlF
gxwZdl02bak3este0bLKMF7T4ovLXq0siG83HuBswatGQN5wNog0DxMIZns0u+K1VgrPtBTPtsPr
ul5ZKTA2oUYEFwZi8qZ0wAdiZFZPnPL1GfzV3oQ2T//d+NLZrt2BKKyOy1eyhGQ8lOOGKra+XzrT
QHiPCL/j+/XpQKeds7E8K0cB2WxcOwaKqdGdVHJ2ucZV3KQVe82d71xpPDMHoDjb6pqwMolTKXJg
ri2nsim0mr0qrlf9tN5uVsHZ6JLdoKR1qsIq2SsYK5YpbMnNVxBouUCVJLjwEICRwbcDH6FfN2Ov
6FPK82DeYlRZ1cHJ+JKKDS3uKDNT9mqjn9qAB4FfbAWTt0RIap4WBWku5JNfdbJz0yBz9tpWp7MV
6326SjLKIx/YVNkAHr5Sxx5+zWgEHhGOxhhmW8chXKzlcF3rYlXOvWXR9hIEK6iHQ28K2c2cQCih
LCieeTWnCb2V8yCZ9pX5uzWpVxpfmuVWElfAPkDiD4wYhMFtli8NqsdFjm7q7LVRvmftuM1icXlI
zgWI309CJH2fMkOvObZZc7T4HR931xdsa3yxR07GN80pqeYJRz1eDugYuglzu9xj598vWdoqyfnS
u1igpAhqIxjcJ3Zrk3boADZc+AimAd9cl4xtGZujMaPCIEIQFgCsqrjZmGN8xHiRuUb5APzN8yWy
06QqkiKxIr15qg/WVl375bV6Nrzs6y913ZCSKmZUNfWTQ5Tfrp3fgzIqQEhj7wx5cF3hlycSbzDw
cICFHe982Pfz2TDO+knr4zliQfqjTndD6c/uhoyVTYVqFFHTgTwfnnvSBV6AnNltzUGNaP0yTaGx
BU/aGl9y1TjazutMwfipEdXdi25saFyswbkVcfEQFvQSqP+Cnybknx6KXDzJmDVEZXU01KS5m7Lm
CZS6v1Ex9odPzX1PuvTeTV9vVA0qU8DFCBwUthpYWCTVpNqgzEuq95Ha5V5FPLNJPdX+nAy//kEO
sHCIzoh+h/L0GqOfFEdFQXSGQuh2CAoe1KT2jtelXJx8zAI0yrpwdkFWKr/R4qm3eZFXfUTLPVKI
qR0Y9a3GCyJEfbpgDxLQCumORKVen2pguY7Qlnrxsz6YU3fe2AsXe03IQCgf/DJoKIDq2/O9kA8O
Q2cpAuBlvC+6w+fri7QyOioM0QdUAJIu2aadFpxaylzMEYq1h13Cw/9qeEP6eGUYhpYtGH50HrV9
n9/qhqIS8+TrZah/XsaG1QwYvlN2SWiS29WL4ZHCAxO3qH+Rvp6xGlhyS5+j4VGrDkNyd31xVjbo
2fCSh8h0Kx5iG8Ojg4DjfCD5h+xWDi0glfG0B60P4HqoC5I7RVhKhqK6iqtR1sZecT+7W2jklTlA
AHBOOM04CDJQs6smvR7nVEWdYewliuFNBfeHcStWsbJN0WYSlwXgf0RQkp4fAtNFAAHnWY0KK6in
wNkqglibxun4Qv6JwZ0G1a3TCeO36nORvZTVbsk2PMN39pMzow5dIB8s9IBU1kUtGCi4HRSWGktE
k365U9S63umtzoK4HZIUtrY9pq2zJ07/BXfL+IvrSw5nYlQ59SjVtShTstInhGokBPtnikpvh3pu
2+Z3eZowH5jF8ilt0+wXXq3u5FGijspOB9dm0Nujde8s9rAbUr3cI7aHdhVzxb6hiJk9Z+VYT0Dy
Lt2TPbmtpyl24lNnNCNq6G13X5h14No86IyZm76ljk4R2OXc7uJWncN8TpQj3srGrmdaukcTcxbU
6pimngEoyg69i5Mf+pSOx3gyvyntMHkmgG9erg79EtatDZCtnviqNrHD4jZL7hl6rj2irlDxumbp
ar9RiP2WVikLSZqlDw3NO79JWXusq3n5lRBjeEC/eYBeiqX3nUxLfUdp1V0DDlAfGEj+Wjh54jes
aj2n0IYdCPZbr0NpxU91tEEpUlkkmox6GT3QE8X+PFfWM5phaD+p40y5X7OZH2H71QSwB3MwPSWO
3Zcxn/Idt5MfHYmdLYDt5WbEpY+Ti6gcNjweE+ebsVkY6eohI5FBwF2BvoFZGFs/r9ueywN1LkPe
8GPPmwagjkjLAvcp5TdbTgwvgkwIcoDeVa6pdYzaqKrJNiJrUu5bvwLO8B++HxgoUXSMXmayYVNI
1ZRdAtUlcBwcPerzjRlYWOTz04oZnAgQv59YhAGFPok2mSRazN9gHfKaPPE4Rb3HVihoVRBilyjX
xXPxAlE1ELRjYDEnEXVex2lvxOj6/cXRt3ofrW0qdOgFhEOY0YtEujUwfRzx/kWFWuulzX0OwGfe
fLqulYunhKCBEf1KUAwHt0tGh3GKrhtNMxnRMhnBYhdeNT1xcqf1n3L6+7qotQ0MCB/AncBTAucg
3c1tpY6d2o9aZPCPk/Iy7K8P/55MkfWPLjvw7BDfx4NFetQxfco0LR60qGeT585/KB/3yCH5Kb13
nV96e5/zx1FNfKW1w7p+mLpPKFXwuNWESxlp5dPYPZX8p7GgYfGG07Omyb9fBv738525tL1jJC5m
nuUvfPFmIPCGDdd5bXFFQSOKNHHdgqnqXASzprzIx0ZHVfRBnR+Wl+uL+/7GkxcX7gIOmGWhLlCm
klHVXtVxpWHPG6pvV45X6syfQKuWHxhrfX1mAVc+2A5Y6JJgGHesdnZa9jsGm0BSfavKg94clC13
7HLSqH8FmzY4VEVvdDmUYluLY7V4jB3VvPE9utne/fKgn48vmdxaG7K8zTH+zP+Mhh0SvQtndud0
w80vhnNBsvZ4bJB6hCADVxN4nWm2eNcVuDoVrBPgYIBvXFABpSK/n6Be7khI9QKip9euru9G3n1r
pi3cw5ooUW4G6wiyowti0B6PrzjrKwtsNOOT1SX7tkECt3WZr+vJp+vTujxZuqAw/o8sKWzQVEnn
MgZZvfJm4DSjMyrfSqev7TJEbAGbQ28ZwSJ5frSoO44kzmLzyG20S+w6b6ux2tokQLWNLDoOEDJv
kvdQpjn6KuC+OaZk8lRY+ToeQxye60u1Og0gD0UPITi1MvxLUaZ5oWC3PbqgAVY9Bc1SrgtYnYa4
RtDhB70t5KiUlZM2NrsF0+gZeg6oAc3bj70ybZyVSxwHOtYg/vUfOdIjzNYHB/BA1TxmTuwXAs5c
aKHBX3tUILJwGHp/ViuvLb4YzufrM1xZQlG/iu2G2AGqjSRFuVqeourFUo88wcvJc7Xd9fFXVvBs
fMnepEk3WXzC+ErvG25AqJ+9XZewcjbPJIgvOPGR7Iy6WdJBwtjsNOdrBlDlz3wLUL+2TAYYK3Fb
AJSEIMu5kCEGa6zTj+rRtp9Z+nxzVRnitQbK05FwRW0rvNXz4ZXE4mlvDOrRNdCHaQjz2PHyrXzW
RVZAEiIF1uKxVjo1xhyypcQD4gebK9+2XjS+y7NDyzfUsqb4kynJR6dp7EFTqwlqyfizXVrfnZHf
O00aXtf+pZh3ojFROg5pF5cAamwSrtJ4Abw5zMa7xPB4sYHMXxWBfApuGlArO3JqPzXLlGh8WYB4
2uOVONBD1m/Ymcs9jMwJithEIx2EPmWXNUH9fW1QcwHE0fK1ZkeVJ1M/ltOtXddEJOZUjviOk7PS
YBsvlFpLpIEC6dey1eb+8pSInlsGyNXAdwaos3RKsioH66DSgICC+wsLUNN0Xdlb40tXI5+cDhGS
1o5oEZomiJgY2bLEK5qAO4i0uKBFFQjE8xWaulRPqZXH0aQtyfeWxvGxcOzvDLXub8WAFp7UqHRw
bAAs6hW9suxEJa3n5vpDnJZ3g676A1d+NybaP87Ox+vTFz71ucN6ZiVkCua5AbvfOOMAL8ODEe+z
NlKzD7qbAl24FepaFQUkHIqRgcACX/n5Miy6oiVGR9WjRf/MxduiF8E4DfssicqabcSkLpcc07KA
lUTxAGp55Vsc5XAtiPhK9Yi6/KBUv8fCBYd3pX2/vnzrcuBZA1OBKkBXMrJ2AaYo1erUI0v2mp35
VR6m5NXIf10Xc2kuxHT+ipHM7Exmvde7Vj32SeoXStZ6pal4o5ZsTGdNjoDiWYKWGwgwcVhOzjJu
qdxKeKYdbeeQ6EG9eO7GftuSIJ0FE5W0GmJ52rGzgcEtD20M4OXGLMRXynv6dBaSRUIL+KUsFsig
xLPnoNgiAFmdA8weEiSIdl680JMZEVUtZtpxId/RpREeuzts7N/VKYDIUNg8xJnk/EuRjJU7pKV2
rNngDQcHkb3rO2pLgLSj9FKlZtG12nE03/pd125QIl1WUcMxQNHL/0/g/feTnUSY1XC959BzWz5w
5I+7HvecYY9fbD4cLAc1qUu5j6furejtIFfQaJbYoQpSkdqiISWoLKIlug3kU5CiaW/XZgGj9Qak
enUREA4QZBlYYzn/DLr7rDFrVzsOaegkAdhf/2GR/44v+ysJOmDOMbW0Y6bt8+yOb1nU1e8HRgak
tQi9X3RURVaCJUOs4/utT0738dP1r1+zbcTBxYX/4AnJ15a1uGxuykQXDuTdMrn+bO37MQ3HcQiu
S1rzIlHS/M7WgxpuOeSl961pJK0Kaz3nd7ZbhFpp3s3E8UdN6b15QkGus0Xpvjq7E5nSbWQWTpvN
FDKRIPMU924pH3SDe3bz+/rcVo3FiRzJv8hjq5gZX9TjXH4GJ4JpfkuSf4hagBzq7/pJD65Bazts
NMhA9OlDP84feg1JsRo5l3gLP/2ekLowrieyxJ48OdgF7e14Hmb1qE5ZILrz0Uebh5mFvgFzHS5o
cpKAbLBsvlTT51rFG+D1+nqu6Q0dIeE/IAyD6KV043ZquRhgacF6mnCWnsGVjw62w1bbpLUdiYYt
cFaQxMdfkhRStSayUpjlmH6g+XPTfVCGj236EQQhodpuPGsuOY5hLE+lScY450Y8TSOkoYrw3kQD
iQyEIxPhPnyYUFPrO24OhyqrA6dpfNVZvk0TCzqeHFRDC/pi+Zo0jt9xvmEeL+syzr9LNuJznXSp
IXRt08pz3d9GfEdtRPl6T2WHlLqequVhvFX3u6rhv2sv+4mpo2dZzHEydTIHdUo+W6MS1FkbJvlW
c8YtUdLh7ACItRjFwenmXTm+1GNQ8YOxVTq5ehme6FcmsRzLeeHooqMeY3S9y7VpF1vMq4vqUWti
b05Q4ZqAOzubI7Nku46VL+1k3c8cjAp5scuT5tCgFCJPaWAkzMvzqfF5kRyun6u1eBF6fuM5CoZm
FOHLjJ5jVrtt7ootz+6rCv0FlZ1G7vrmcW5QdV3EjymH71lyb0IK9LrstXvsVLR4OZzYFIf2mYXt
rx6bNqT3uRJeH371MIOs6j0qD9SMZOot5GsVPAdgstgfF056UfReliOj330zpu9puoUNWZEn2j2B
thSPAmATxK47mQ6lg9sqbo6gSBzSaqf+qaf9bOxM7WOyBTIUlkGyxnhMCc4+A8Ri4K86F5UyqrpW
WmDlrPlP4yxeDo6T0skiJ1ZRqTUUAaCau0mZd9eXdOVWg1xMDxYCeVy5TyQqaNImLlL1OCR7Kw/M
1De2unuvbIozEdLZROB0MHuCqSlj6Wv8Dci627fdmQTp2szUobFpAT3ZYKkBywh4eob/UoR0W7JS
GUd9hoiYvrbtfXYzShb9J0XfHuxqHCBbxgnpSZKwImd4U+d6MCwhMDHB7ZoGsxcAoKJY+SIf3Q1m
2lPXWI4lJ9/oyAKgA3+Xmwi9tQ3laHiuI0uB9jRyzDhv0rwrqL0cFffetfZcybwFRX/X57Ji7sHG
+1eIpA2lhBVGUnQ5OnbtKRXaZaADtPZIsw2DszUZ8fuJAWDlWOYuJZgMCdPWdwvUMG6IWAmmiBYl
yHkDIS3y3uciJiRgqo64yzHR7ubpHi7X8Hk0b45Sgr0YcE3kKQRg4yJK2XRWag/qcpy1fdPsm3IP
aM91laz5k6BHBtG2DSgjWEGltcpVo8V1NM/HXNcPsZp4Ge2fe6B1htwOhwp4c03fF23/pzPaBzsn
/tAUfmdsqWzF2uAzgFNAXApsxDI0RXUHxSHcmI+WnzPqk6Xyr090Ze+dCZD2XqqRAZBjez4SYJBZ
WJMfLVO9ormVhw/bG9hBlJagYBPQC2k54zapB2TiwL0ODj7PpRvWYM1LAFsz3pwERciipPV83yGR
3IFkTpnhygygPs0P3Cj8yn6ghrJDqas3a09WzLzGfFHtn7evIGpcgYoBAAP3qrTl+1inCFqoxrG1
dp3z065TxOV3xkYKf+VgIWuG/CJamyBlKrPODEAuLpxqxjFnj0XXBM2cgYDkT1m5PrKm/zAjQZuF
3mUWojyS36+DB9eYe4McnfF5ib9b/TPTgA7LtyAya3sPKE/gfoAqWYkTNDpJGZsgJ29DYt63lWf0
Hoo5Nvb42iE6kSODYttZZ/aAAqrj6DzZGff6m0ntsbtPBUieHJJNwEcZEKDSe1TYsi0I/yUBlRAA
UjuBGibAEkmeaDamIHSrVHKsdKbuW7NvvFrrMw8Z7+LRSBAnipeW77lVfdfbUfPwdKz9FlgCz02H
rQyOOKuSc4djjP70YAhBVIRIzl1hxkaVKqN5rLpHjuYN5aPWbTzx1kXgzhVJe5R2S1ap77oEqIPa
PFpt/Z2R5NFxKxDUmuH1jb66MYCl/X8xklUaaZIunQoxGQHfqTMG0z/EM7FWfyWII3By5RaZ02WW
VZlHhj6+4aS/Xp/AiksPyj3BDYbE9uXjKNOWNCtrjRytLjDjB5LBSdnl9AG9EjfhNKs6OZEl7cG5
nXBV4JI6lr3uMd13auBct0JGqxo5ESLtrb5v5rx9F9L5v9Xb0dk4Rqj0MMFuBudUdhysHMntIUth
cKBro1IedXu+u66RVZt2IkKagD3qaqnwDCc1rZwH1Na2vqWAirhFtzCvJuW0u12ejZC/BYgzbj9V
un2A12qtXi0hryMBGqx5Bul9tPIL2tux/1gwDT3WROIejQskI2fP9aS4dU2OCj/U+eFwfR5risfV
hpsAbx8wREtHkRoWKwotgQllnvK92KIPWdu8p8NL57CsemvOhFoGEpoUvbQfHbIBE1x588JZ/DsD
6Xw4SRGjgRdmkJR74OWrEhmCQ6mEKMyuvGmrGd3WhKR9hr4ORYIOZ+Ro1A4i4E+jpgHYt7+uFDGI
bOnRf8SwRboSlTCSIwAaKtKVRk6OGX0dFLT/RGlwYv7Qjc+180JhBq6LWzs7yKkDMYsXvGjycG4s
Ue/fuCDtIkCe6IDgf7YGJcjGHI0Ew+uCxECX8/orSFq8GPzejOsQNKMW777Np+c+BTMZTdnnAtGM
wOHGlq+zur9BAQCmSk38kc5p5bZjTSdKjtP04qRh1m/4bOvjE7xREfxAkZd0Ois6idZ7Czma6b5m
njtuLNnafgP1HSyALva4fD6RPOcOq2v9aIy7vtwhJUHZxrNuTf2nIqQzytJxZCgB0o8paPyXYNLv
qxR1ERubbG2hwPiggdMADXORZDvfZP2SgB5Z1/Uj7XjjZZqx+G7Ht0CBaztMELWBNwZ+G95v51LU
rDaMqc3AqKgZYbZYdy5zA2NW8EZMm51h39iyGhWXIIgHLPu9KfolcMeyuj5Haa/7jJCaSl5m53j9
xLx7XCdH5l0AlAP8P7wZ3DbyhGqt7vS0dZ/Lwm80fwQlEbnjs0/JKzEC/lWtdrXhdZmPfkvLFhGF
pLML4eL3Ey/K6ea5qY3Ofc6rhf9wecd2PHe2GmZL1u5CirQzCuJUBjqfuc9mSrx+sT2tf3GXQ8me
tNyCI/26saTiTXqxpHDdACFCWASo7PNZjUB4cd6MzrMV6wAREaBbgP0CI5sJDt6GNprnsLZ9AGyg
3Ws6d+4KlTYfr3+EtE//d84n3yCfucxqnWzonWcTqGg9X/B2Ja6PqiXUXuhHZvLgujzJjPyfPKCm
wGCJGj85njagNw2aXjLnmfD2f0g7rx25kSUNPxEBenPLsm2rKddS3xAaGXrv+fT7UXP2TBWLW0TP
AjO6EcSozIyMDPPHH7s0LOzAdbelt5ZCnZeI/pZDLzLXguGpV4ngmlSE3LrI6b30GYZjBpqW2UNt
ATJuFf+lyYzv9Mu81a62UatkZVMndbw62DPh8uXBijVl68wKzJMymk9hGd5ZYbKST5lHhH8WCIQI
raHKfp1oiwpVSKPS0E+a+GKl2XZ077vekcdTlI12l+zkptu5srWRdO9QS2t0JzNT/bd0nahjAqRD
+zR7bSwT0E/RIz1psWZj8tuwyv2oudskLlYSH4tHSfD7X1mz3Yx0mLaz1tJPJSGuTdrxUHvqJzkd
P9U12Cmvz+7yvNkbvXgYSca977n4e6UMkCRLMa11zoHj+65by6Ggn/z+ofqsrAW6S6pinX1+tjjR
jWnB8/k8vMv2XuOP9943XmvMC2EPxwTL0aUqFny9c/vOOGX5z7TuNn1y1IRft2Vcr2HyCADVABun
/3uenCgHrR4Mo9VPkR1qd4yPuf35a127/PzMWdMHOfMii88rvvAtletnr8geBbl6KPR8JXhbXAlD
PDiQqft1TtcUKqPMtJNBP41WzUhe345+3l7LtbllLbDskDoxdAoj09+fPWQCXO5aqjY0PDITgXpl
Qc2cZ7PNHxRzzdQuLuZM1mzfimwMwha0+ElOvX2WVFttjeX3+sG8XM1MufyqrHtfZzUhrbTGNmW+
SmU9NRAl6s0vc22A9NJ6oGAn8Y8TMtG9XO7dGBu1b/ShfmrpVy1c6zB2n26fzt8N5peWG65t6G95
Hv6eR3IpwxMGs6/VwXsBA18YTCxX0mMi58225rWuNr3WaOCuzXGXyF35qTNafxv2hXeXV0pvt3Ds
vfRCod2JRZy8pClkG54Zqa9hEPYfs7QeDliw7rUx4f5ImbNzbIHrHXNFZ5THaLmbQqyYWx5Efm67
1D52kSgVu8ioh49VWnGGrq8CTfPdx6Iu2gM0O+0xppFra+qMeFMq39yllRHulTbq7FGM/PsojugW
MfqG6rXRfqMB9beB9IdKisWXWi+jfSJH1k6KrW9jIdaHMg5bBtgAaBMaddzDZq8+NDCUtrZbtHh3
bTac4l73TlpSRZsRMqRNwVTlveaHf/VMEbCNzJc2Xq40W7VwhWdrSLtHehaiXUnX1YOURwwi6aC/
G4Mu2+pUM8CkqnTxxWK2yfrGteXA93eWGyr7wZDzD27jJxu/jYwvrqBne5di3FFtNeGQVV78kBch
ZZGxl+8KQ/2aa72/oXFYtYds9BxDdNuN4Mn1RqqC2DZLKXkQCvEvr5P8bVoJH0mMjr8g87+tQ0s3
fGptoGBDOzFm91KDjJoeXxUE7IvbaoxViR40XbEjWf1sDtUhldr3JUp5nia6EiC4wNChk5jX22qj
krRO0rwXw/f3iZDSI+49xEa/sqprtw0xU0FPZ6oWDUKzu+fV0J6Lo+69qFDJkNrwHzn8U9fo+9u7
t3THaaWa/OFpluR8OaEbetWgcf8YltK7pLHXupyWHhPo3yYOSfohyTFcHg+siC781pX3Erq1nYmj
DXX4JjegcdUOt5cyL0n9ORo6ncidUK2k22G2Z1bm9kOv1N4L/fVHK+wP3NyHnKwpMZwthOK2Sjrw
Eer3qE6e3FhcSUctHdm5+Jln0XhNE/RBjykbzG+jJn/R/PrQtWs5m6UTYx41lJx/hpTNrXIb+oli
ZK57yszshwovgV1L7oqzuySDpC1SwABhnWd3qqzlRKT0KpzkQbBlUjNlvJI9WXAy5T/jS/8j4s/f
nz3MUpOo+DGNcGr1XLc9+PyglYqO9Cd+lovG0Utj21TDnd5j3gRtRfqSUpJfm/wBaudXyYIoHE0t
MHL31BvxPoy/53W0i4fv4biyj4tySLCRLWYe0VUDXFD3SiMmo3sqUqj4q89QHtmN8UFNv95W/cXz
MuCCVSaiPBJGl5csH+K80uknObnxTomeojXe7IXv83RPrRoYpIk48vL73OuALn7LPTXJB1qZkw+3
f/7SzeX74DgBlmBd57mOQBgtM3UD4YQxl9GIVtmkguLdj8COnxolardilZg2Q1yrI4gHaZt2vXmk
hr+Gal1cKIQUxLHs5RV9aDfSe57KEVpZbY0nba0X8w8Ma+buAKwDWUBWDxTAPEuVqWWn9Irinoba
z3dyoI+bTLPIvqXwgoSxFH8dujTdymlhHmishBukdcNDHogab6zr/6xxMvZ95OUboyqg7pCa+ACz
xzez9MxtJLl4BlE02EkmMH0vb34HlvYQtNqvJmrUp7GSm20bBnSAakP3/geLlWlTjoGmuasJ0Woh
pUEomu5JgDzbDZSdFxuOmGbH26qyeEA8JlhAulOYgHWpiXip8mjUaIpiunYWh5tiRcAcozm9IhP2
8X8lzIENnZfHXSz4wsl1u20aAXNUZXwlxXhJRm1j1ulDUwl2KafbaJQOqtG8tJr5MHTW0dPTO11r
NhN5rtl3T5SidlESHKVkjfNx4amBPAW3YJokYvLn5S5IWlGEnmSipvmTbm4zCeaOYcXRWfCrps4W
0YKjhWh8zjAXl1o35KIknIbmgyt+TuN4K4uFPVqMYhpWDMBCXEMbjQJdGglcItuZk6BHaqelQey9
BDmnWvwQTH3rR4cmOAyCvNHru/crEfJMbjgpP7Adl9sXNmlRwc0qnPrhOQS58vP25xdViOB8QnIQ
2oK3uPw+Cb6sauVOOHW9Jj0Iri5ufE2pNmEO31E40tOX1JbsjFkZPrqGWR/U0Yi3Xu1+JYr1tmOj
uLuE9vyPIGjcH31sSJs8UVu7M4SaQkBrPKhl4a1kR5d0SprY/k1G0044rMsfXeBbyl3MptTmZ0+n
RUcGveOuQXAXXkS43f8rZc5Iqw1CFOWBJpxECcXahG9N9xCGKxmsRSGwdUH+PeXP5+dbm1qh92mK
kag0a0uImWzrgJHFzEGRdmZRrsF3lq4KgTlGnZzP5LRfbt3ImEOioEw4CXpo56R0O+t3HD3XBXOn
xZWrsiyLDKQyTdwlArmUpSh+YlUZaxOmQK3xbClpttmo8xbA4tyulVWWbiZoof+Km/7+zE2LGYGb
azFLG0PN9qSDNdS2YX2pZScoZbtMN7evzqI44KuA5Cck1LyopnSSFVb55Him0MpgQRlgZB9UDZbG
NTzrwkZi6ZmzOmXrpnTd5cq0pvXLQsI3a/wOqpXgrXWVQycEu7IKKOiNK+Z04eE6FzdX/LILksw3
e17+0YaHrHnn/MXp2br4/kwHY6NKjEHn+2OGn2Qna+XUOaPN3wLgVLdkoMZU2eY+YD0BNNOGBVTq
T9nYepk9HrQW52SHmfYjO+h4+jp9JybWRzks3sSktTUpxtkwvvRd91jkObjOYOWuL2gMC6dhATtL
YceY9v1MQfWhl8Ugw6Ma3X3LzM24uBcAYEW+f+y9BFDOGg5gUW/OBM72QRrCNlJM0T2ZQvukRdZ9
mrJuC89qGLajIK3ciD8u4cxlhNyTRDjkEIxbm8dioFvcNBo79r3V6A1PmydlTPdi9abHHzO7gOau
g1KrPeajeohkzt3L16Y8Le4xVFTMKITv7CqJOgi1D2vuFMYErq0Kz00P3eher5kD9BqnK+/QdO+u
1jvN8yKOhxN07iKXOaDcaIrNANls1VjbmdKj1//M1MB2sQOJuXH1lTDtzyCIK5lTVz6j2QCz/unL
OlMiqTXFoclK9+TrH7I+snNd2gYQy4wqyL7aMfqv5nAQ4Krj3+7axrJbJpDmQ7CppGwjpNUmSjw7
84nxxqfIELcWc29LSX1m7O0h64813VrJqGyqiVbAPQqdvAnVB6N4CMSBt8K3hRqW/MQW3YOpPYfE
3F73HATfNfeoRczu/S5Yr4N2NxZ3ft9tb1vcPx1s87WjXphc6i1swEyfK78j2GgD9+T1b1W7S4YT
LcG24Y+2NP7Qh9RupKOsty+C9pwCDckinzzKsJMhYMw70dbFEMY483j7V/1hlL76VfwkcAMQDxB4
Xl5rV40HXUok66R7T71cb/vm1cLjjyRanhjNPowCCON9Pj5k+Zsi8yYNjCgqvgniuNE0JgKEf3lV
sVGDfDP2TlubW5V5kdWwH+rfbvhoZerWLdYyM3/mdV7/aHxYtBYi27lbXruF0YShxoxwfk0a5lAA
UHHwfqfduJWle6H7kqo1Ad9rnT9libGLlF1L/kb2D4q4T9SQ9KUCEc+bpqdMAn2QhPgQl8+j8Slv
D616qjKnsr506nHs39o6vtPTn0nRk9o1j7m/4iIvlDvlKfloAZeY6IW12fNommNa+5WrUqdmzKv/
LFT3SfQwlI6Gyof5l7r4pQZ3FDrePYR3emlUTDqYN1paDHhrLs++KoeubD3gYrr70uRPuXNbtxYc
XRjfcM1h4iA1M1d4tYpav8kL7QRT2ZPVw+ipk6cb30mH8vcqlGkBU0LyqpHFqJgSnReldoLpcFu7
j7VUrITcCy4FC/lHwuzp6yFZbauq0U7AlD2NgVnK6+2dWhIA5TMdRUgBhjI3Daqe9n2taSf6x2zb
qOJ/sQCTThsOgpjgKj2mpBDKVGSnTwl8pcfkx7/49Wdfn21PWVaW0tR8PS8+pfKzWa3V5BeeRTLb
JNymThGUdrY9VjMorZcW+ilv1Se1b05hb34O+/xTKLvbwfCOvVatMeUvKS+pD2BOjMmCBEe5vBug
XTupDVHeNqx4FCsmDmVt7+1SBq6snM6VKC7+NK2MF5+Xn3rHpahQJwkSFE3siMp9mYIN3I/NCgBt
TYR8KUJmUGjbMnrB8dOhvWtkegdLxjGcMtlcgxVcuW2shvTllF+ABYua8KWo0cvS0PMRJXbetujq
gxiGhm3pmU+fhfKzAUN6W/2ugtBJIHxITImhL485O5cCpa7QFNfKIycKXn39XvK/l1ygYC1ftbQu
AKOQX/PkXI+VY2qCnDSNFTmgNsp97Sf73KwezLz7Qdh21Grj9+1lLR2ZAk07WXOST1cYqmJUOs+1
9MipBh1qPz/6VHnqKZfXwL2LcphtRmxGRwI9jZfbF8sJ0fY4Rg7dKXZZ4XD+KOoV+3Z1gTki5UzG
TP1CD2R66IqRQ4T4U1W911HR70E+UFuvf8he9gw1r7Zyq5ZlqgzQQyegdJnrIXWPIevViHeUfiL/
o97l8E6/UQhR2wfI6lfELW/jf8XNmUeEeGjp6lAiyCXhNSE2FNuCWYr/QilgmMNhxzZxZJOSnvnP
IJW9qInL2IkZSZn2hqMNljN2a2nPpSsFpIZeR54j5eoOd+bgSkqY505UwQ6ueqP2Ghb+oW0+BS4m
97aiLwozmNgMZJUWhjlwbtBSLyY9kDlDWW4zldJUFtxZXWIPwhpWfknU1P0FzoLZ41RxLrcvVnMl
aJIqd5oKa9R9GRjoWY0/CBVuL2lJ96YO8YlqEPTqPHeUaFkTKYqQOUXsSXshmsh9R43JydJPXQ4/
4rU+irVar2zklRfBLQOZyzsJUpo2ppkh9IWwEo0QqbX8KAmP1koCYO3z0+ae6V4eBU0aFF7uFHYX
bgFy3t6zpQt0/utnqq2HWSXIGb/efMsK4ra23+grheO1FUzHdraCUCvjRp9WMAY7oVptZFz7/Mzi
dKFaJiW9C5DCHIVnmmhvb9D0zy+CHo6XrjQQ8EwuAKY82yARdEdr6Gru1MJ4yJL7vtvnydcw+5D2
R00+FMOawIXbwoNHdAL+Gu/dmtZ7tl0N7NtpE5apk4oFYN3aEx6NqKRxP5OFrTfQ/357gYvypkZA
HiNK4nPPoS/HzC2aHnnWPvxI+fNXutYe8YcJYraJvEP4JjowietmU22QAl2A58tJdLr4bWj5hU3H
ndoAUqJH/aX0hV2YdRshtj7XibArteAURwN0C4CAuuJF1qga5oEU2pjp5lM2jv1DY/qRB/WDl3/k
CCV4tM1YuUMOQ+5zGqTyNhEfc0ULtnmhi7s8DUpb55/cuana2XrVBA+eH7qbvuyil6rQ+VYuhOkm
F0o6q0SvCGGfK31OO9vonrqNyZvq47hLyaC0Nm2mzDMIPevoi+L4SEAn3IG8c7ccU3iCrCCV9kqn
kL8GgmJTjnBDWy6St85spJNYSG9m5n7LA4EpDGFSg0EMInHXCQZDhw1mekKQaKiprYTmb0lp3S+K
IMq21Xu6tCPw/6TnVfQhztXQESXfirehzrxid/TLu1BSBtuXPOme/lL3uxXJcms3HiNIhSiQN7Ga
avdJbEzTSKXSlpg08Zz0g7Ltsqh7LpPEYHu6ckXFFq4o8ERKL1Mqk6Lb3AIYbR8rxFe8m83jr6SS
VpLPCypMEyt4Iur30IPMyR212mRShaYmjqdmdjC+SdFT0N23bODtq7JgLElUYgMonuMIzCOisBub
0q2D1IkHKOWjx7w0QXGsgDcWNgsfgIiEp5KgS5l5bb6kwDObl4mT+HfuR2NYSwZe2zNay8HLT2x7
RKWzxzgbtLGSCiF2DO9zF7k2gx52t3dpaQHQwtCFTVrgOr9BS58YCH6aOkGx0Zov+lo1deX78wp2
ngRD4rZ8X7V21o4U5P/r52szz9yzIlcTBz5vPAD+rtdar6f3YmYKYR6iA45ZPiSA5u9JNcRe6Ud5
7Ix6s6ny5k5RTrjoWLw7cZUce2mrzoXNLp7ZxVoSWVkMscWDiTmRP97eq6WLN6HqSBNAO0Su4/Kt
UqOk100QBU7t7bKospswsxNpm+1vi1m4d/DR0yyEDy7CzzI7ktavFao/CVdi9LaKlJ7UUju6vfz2
b8SA0aHpDWKj+dHgJxaCpgaJ4yuNQ63B7jr5mGtrnEILHsVEWEGgjhJcQyw92m+SaSacMwidLVvN
Tu/CnSo9+eNJD+FqaTvbXWuFW1CE6Yhw9UnbQvY2c5JCNUXnpKx0/BchSXdllr3/0k9z2SeqFvin
GBpzqQmJEZamkWWFo+Tk62xtrWyycG00hez9RALFpZkTAAWZpURRLeeOJm+TDx/6L2W/XRuuvKDN
GggzqKrpJgK+N1tDoTZSHMZu7kAI+bHNd0zeApIqmPb4Ts4n3hCygRPhJFrNn/OIyEgltQgZvOX0
Sb5p+N+5rclLxz0xEE9UAQzOm1fsh4ojSpmC4Qx+vBm2/bC2VYsCmDPIYDIcY/J1l8ctClh44NGl
Qz2o2Mb8//4F8J4TL2K+eNdnNz6WMsvokpINMuRjU/t7Rbq7LWHpsM8lzJ7Z2iik0vRaohK45jxD
3uI07YT2L2aZ3Ba0tFW00lsWQT3JnjkE2Q/GoRwgOXS874V/tNaIhRY/j/tOSWaCU4uz+MQQWk8c
dL1wquzLUGxkY63jZ03A7KjDLsobX0GAmhwk8eC+b7j8dBUou5IuotOHaUDzPITaFImqF0LuVEH5
W6lw7uX0/S4PAQCjaqZqCPZjpky0GY+glbrcURqg2QDeVk54QZUuvj9TpUoSG7+O+X7nV3eR0H0m
h7PX3eBIlm/lJVw4jAtRM++NFmByRD6ihtIWGXj2+bauLjy0F5+fxJ/FnlkzylkpcCkMxvOYtkt1
aq3ve3EFtI6LkKSQ6J+ftxCUiV97Vuaoeka1HWSPYA3vnDkzKRWpT2CodDCbxB2z5y4xGiHT3YwT
UYvdWFVvlarumzrZufnahIPF9UwwcjSLauI86ST1hg+o18ydMHocj020EtosnsjZ52e3TxcLxrnq
Op+vojtD3FXSriujFVu4tobZdkl60vbkwnMnTfZmvO+Ot7Vq5fPzEd5EA10Rh0bu6OkGglVhDb+x
dP9ImSh0wRkkMObpWdmt88jPUKkibYPnvpJ/CYEbvNSRJ96pSjeuPK7Tls88ePwPEdjYRJJzZbGy
amh7hUgTAtFUehprw9/IUWvZydAYG4nHautGgfkWK4G8Bleb7SSFOGjSqYSQp5EACM9Lx53r0bUk
QVWtAY57bddYz2Yb+Z/PT6hbOPFpMJm9JXJZWuMg0adtDJ77xUh6BU+xTAJbG1RhY2md9j7N+Fvg
FFFDvGgC+Zu0/8zedKOQSapSgRVVH438WVtDdc1uz3++zwtD3mlCUU37efb9kqGgaZ2INJ5Lybbw
X1z/19R6f1u9F3eNghGAPhIQV2PHSqORhbTT2bVcs2lq2iquuFcj0JkrtmBJEM474SOmBp9otpqq
1a3BDDj9pgV3FmnRZ7mTK1uWmHijRFK9ub2umcv9Z/POxc0Oh8K4HibNJE775puf42Tvxvu0/axY
X28LWjolygO498wHg6tp9j5LUHNFiiVA7958Nbo3d9yXwYqXsbx1/4iYPdGFzLiTsUWEUd4F1i4f
79TqTgoOtxcy2ckzy/CfHftHyux1ltLKDJOMHWPM3djvvQcaLzvjAKpM+Q0twb8QhlLTDwlnPR7U
pW7nuSDXisBlTYp6uBP1WPsYipUBbVci3cHcAYNxUXT6FrbRUARv0xsrP2BxT0nSYnrBz14hqwrT
jFzfTGRH8pqnooz+6iuXdgK4NO3WXVPGRR05Ezb9mLOb7BXUzAYhxvKVu/JnGh6zteTedHuuDo+I
CT4eqFmZ73spIdHiMbMm29pqH4LgWc9WHtnlFfzz/dkKYhIKWSKGsgMO0q7kn2V6HP7F1BFaRf+R
MdOJZAjHymqRUbljT3fx+Irmy3aQta+3lW9tMdMbeXYcLd2AoaRzn8BwHyBPBTbZbgNhRcPWjmTm
lxR+D9xERQr2PaBKbhzd1Pw3RhV8ASRh/EG/xOVKknZQ8pYppSjW1nsSxE351Dcr61jcrTMZs90y
mGQsCGD5mV/x5vf7Wjo27e9/cSDaNLEXuI581VAbW6kXSRlbJcf3qfttgpOKnbvy0i2u40zIzIpC
2BNLteKyDkBZpWWH/U4N9JVnZ/HQz4TMjGjYFEGiaAiRhRcDDtn3c/ZRWif+IF1Fxesqy8PM6zbs
O00hYKYD5HsHwPP2UVwvQME5ZBwKCXZYLecFvFGUIdsXJMXpH0Z6P9P6nckXnhlMLgNLYMfATzOt
2bVwpaEvBeodjhaKO7OPNmQOby/h2rRTRiEaF6eEGzT54uWlKPp+hIoB3J2SD94jHe6fyWQxESXO
PlhlsOIETjfs0vASDJI0pLUZ/5bOxEthnttFegRuxCnq7Rh9K0cMyUb03hRl5RouHQw3GRlAU66x
PQAvfSsoa9Vxn5g74KYrBn758/QIkqMGdjOPbPtarlothDFNjB4AFAbVx9uHsvh9koWgBhk5CV/D
5T6VaetqQsBU2GrYxO2BHpXb37++3ewL4JMJIc7o8nnS0Dfi3gwtX3MKA27oY6Azmej9V4M+OMbz
koihEDyPX7SMGXQFnGOOlPTSpzywujeh99cIXv6gBGcahXcMPw3NSqSi5+BeK6XyVdeD5Ai9xUAm
UiWi8r3vDfySL4WmUn9ODmVwX/V0q8C/nv+Mm5ULtHBWgF2YS0lIqsGvPLuiUivknqYKorN3VfGQ
Be8ECUwm4Pz78xrYCCFFI8qM/hqkYe9V1a5PfVsuhR246ttasbQSGDRVxlzBCkHi5lLrtHwshSzl
7VKrYffcFP3u3d+Xwb/x/JLnpV9x9qZIahpmQRcpjmB+a51mbYzOws8H30mLJ/2QjJ+UZwfRGGIi
qYALHZOJW90X9f0eF+D9f75/RQXtxamhl6ZC7u/3kD0yN4cy/eH9W8SDQuciUTJEMrMjKOkd9TWp
U4Ba6nZALmstgr2++WAyIIUnuYBd4fpfnrFIH39d52HrCPE+YTxEYAfe9r1rQAQsuVOiTKaZaeZm
eb4bt7nqd/AWf3b9cFPVKw7Q9ZOFAHYImjTAbFSgLtdgNJDs9WTDHSXO9jxSmyLbVsI+Nlfuw5qc
6e/PPN+caXJS1CPHw40vha2i5HtXOyartdvFQ2E0IW3+IBqu6ga1JCdxn8ktox3TbVmLP9rGsBXd
/3H7YNbETBfobD0yHKKDFkqtk9bqXiG1GOfZX6YSf78tZmnbmDFLkZhRguJVCVdKif3HvGmcMHQM
JWAESQK517CtyvcPWZvgk8CZQE+RK5kzsjByutZrQ6kdTT+k2ktrHXWvts3oU+d9H8J3py4mYcAn
acWFUm7OHFFpdQSWXaidYjz6hgMFk1KtPCVLB8SdpyptUVy9IsokAynHTRE1jh+qdi5+mKjzzXx3
+3iWhdCoQAJ1asWbWWHAUFkkqmrtkFhS+y19YZq5YgGWREwUHrjehKhksC4VTfQBgAkq+hznn2rw
Wal4UtcopZe0zCTzTwCkTe32MxlhSQWX0kCHNY7ujVx9tjJtn7flNtfMu9s7du214kHSnAKvF/mC
q1xpQA8fqZm4d8yxsY3krgt2miVvle4TlfAVt2lp685lzeJHt7TqjulHvaN2n03zC2Pu7SL4dHs9
y1s3KRmJX4Y5Tb/hzA6ASZF7Grw6hz45Kdj34X0+bsy1BPaalOnvz6RokpdKYY0UVegPkgc5GEMv
DflZrN4Hm8VB4njQM6rf9D4TxlwK6rzG8kul6h24eO2RvFQ8rLzKi4dyJmF2KFqfW1Folb1TKj/6
7N4NmV631tWx4MmqIKeB4XNvuJb6bL9Sty7NeEgR0r/6w5dEvh8jfadaMePUQpsu6zr5SuvHRpDv
S/mxbIqVRc6pa/7sI7ARGiHoK4E3ZOYamJ7ph60hd06l519bQ7kPU+ljlBen0VR2CtW7oVAetCnD
qDPvbdTLb7fV8v/4ASDhRHjizavkcK4xsqaT0Riz/JDKv6W23ZbJvhDuxObVDHdNfqylR1V5d1aI
fWfm7f9KndnDdKiHKtGROmi5XeAYFdsh+MvTVozI0nU4FzPz7IowbrRw0DunML/q6bcczmMGfhj7
23s4PeGX4dDlYuZP/JBpPhiBzrGM0PbzwPZXgFNLtpB5JTovIdicq1R0SeOFFw4dSlKG+Ubsq603
xgfBMneB6H0TDO/19oKmq3W1IIK76R2hhDy3VQp2avDdsXNc+E3l4k5KMrvp76RO3kI/aMfvBDf9
fQkmxjUdXiNKLzNtsBJwuIrn9U7+NXQ/q/qKCza9SlfLOfv8TAtiujvMNuPzYv6SNv4WjhQfwnpK
SnYNENiCHkpY6Uy7VrxppigB12Qmr6MupfQD0rceVfjss9XJthruAk/Z5MGX2yd1rXpTOgQqMvJU
E3R2pnpC06YN1Fqpk9n64G0s/r8t4Fr1+Di1MKBIeBaAZi/t/OjLaR+OQ+r4e0va6b+tgXrYLl4x
g9e2fpJCaoc0F//N/QrmD/tj0CIF+kvbViA+eSdADxW7kDAP6LOojTVzkiCZ+9jDNV7Zp4WDILID
sTXxKZGfmh2EXylVkzMvHC/yQ7JRPOdfHAPvrDr1fcGnND+GRBs7X+n4vAE9VyDZUftNELaStQVP
sr0ta+kwFHrmp5ltDD+Y3/6+iyFY8aOUgYkfDaKJdMd0jNsirg0M3MaUUZgvRlma2eSXWlW2mhH5
bZc5YhBtpea+Gr9qRk4Q0eyCdC/ATX9b3pIWn8mbZxFCvenzPqYBvgCtD3uqnWnBRzWxJFvMk6OX
0kB8W+DSHjLlnmTcZAXkeUqh1kML3mAxdUIxeJX7EDcp3AyxtbKuJa2bMmDTXCfA5urMcKphaiZN
YHD9x9S+G/y1fOLiMognpiZxMO3zmEJoh8RMOiF1gAExosL4JaVQUPVut8r/PtngSxtNNhGAK2yl
gCrZtUuNUHoZE+CHUBSUsV3nd0Jxl46DLer9ThGOun4H6fvYSPyIzJb7U5zubh/Ykoacy597m2rQ
NJDoZY4e5d9LVXpM4K61AX/uvTJ9UVNrBTO3tLNUlplBR1V+orS6XK8Mc6pZDR48zPEmBQ1WS8Ox
CP+FepwLmW3qCG1fBaNoRavTVihs98PtPVvQPnQCYCE5FCze3OZVg9JQiE5KR7MDKlVrdmjx83xc
npJawNmmLTyLZei7KUc3HXImDHl21b5mK67v4vcnujhKCcDFrdnlKQU37MOS77v5l4R+7s+3d2fh
hCfmO2hvIG+gtW32811XMrwmCUE7N/5eF8tdBBP2mmFbWsPE8EsAMz3S82lSgCKrgmQZ8DXve90G
dt2vODJrAqa/PzsEsa20Fu8pd2T9tVB/W9LH27s06fns3k8v2n8XMNulsGr9TqsnwGXi2q126Onw
0h7E/OttMQvXGwQsKCVAkeRf5yDhrEvarB61zEnEklmtpVrYcurTRK28uq35VfDqlbuxePo0bAAj
g0MOR/py3+gOyuLalDJHg4OblDWlnsIzHgSrfCd+ePJsGPkElJuSJQwF8+l+QwardtrLhRM02+FT
ukbMuaQAqoJqiTQz0fg7OyDLjeLE1LklHhNl7vsh6T9kjf9OwP6fRZxLmZnD1B9al7kmuZOJwn3U
qU95s4YPWVgIZACUQvBimYczB3KrOsDe1pNrR3zrq/s+fXdChNrB2ednD8hYYGD8gM83cE++jOLh
tgIv/vqJSQMI+pStnt1DSG9J6xR83ntTm2+K4Nu3v7+gr7zhuGJwtYC0mxvDMDeFwh/ixhEZGSZS
s4+zrbGG31paBDNXaWfAJFIBn5W9jUAU2qJLGifR8k20c4NqxQtfsCbUb6eGKeKViYT18tZlWZD4
jebWzqA/9Pl90D8MzI5Tt+/fK3A3E+0M4w2oHlxKseqq8EKBvRqg4vTSXwBiZYat3RaytFdnQszJ
YTozvC2Alkxv2atK+1psmnTl8Vs4b6YCEnIze2q61zN96pkIWjaiVDmCewjlTbkG4l37/sxsSLlo
JpnG9/P6XrA+dcpmzFdM7IJNJ6jX4WCcRtZfHYMMk6XUm1HtVJxwKQ1bVf5apR/69IPXvL77MCwI
S0zQp4ywvsp2ilUp0cGdl85XyaI5dSW4uz5qwAb0roCVARdwlYJrKkur5UBUHUbzVEe3XnE1Fz6P
e8YTBKKahlF1ZlulUdZyP+0VLLhnl2Vor+HDFwXwNOjQlBNlzbutGlFgzIc2ADDxft23/s/37v3f
ozKBsFBlvmI8iduilqSw1ZzhKa6e3XzFAVn48RNOiQYiQl1iqJmiqgrN2vCuyTSlyXslHb9IxhoX
zbVVggmcaPcPgv4a9h2mWhWoqQRqsLR9bVNaMMketXeSIWGLiP8m8hTwicBM5t2VQ+DXYtJ0kmPS
LBrru9AQ96luvtvCIoUHlK0SMU9zTq9CLXrTFQoZEEtnZ8adMOzywRHVlYzn0pZB4YYRh2YEz3Zm
/TJPNwams8hOJqVHUSMSpI3smRwro87N989sJ7NK5yZQeAw6LXGXptY0PT8W3EpwDAgJXn33y20F
vjaFMPrBNTHlAuCn/5OBP7PkzII2C6nITSdo688NLeFpqdiWJHy+LWZBkS/EyJerCGJNHRKjMJ1E
zuBetNt+5UwWBOhUScgBThRYV8W/Rq+ZHyNxEdXyh/xJjlZ+/7TLl5EANwRQ358sGrHM7CK6Sijr
aSZrThL/8P6HtC/rjVSHtv5FSGY2r0ANSSpTVYZOXqx0dxrMaIPB4F9/F0f6PiWVUupG9+Gcl6jt
wsP2HtZeS63FL9LuJmdNzJpP/368VNhvoJAdgurxl6oyiNV7XkoXSKwVyS6LH/bjLDcRhhC12EW4
GBn7IzfH+G5uRmIF940TF6ifnMuWntqIj+MfJQMpJ8VMbB7e24eOlTHNzgmGn7h9cGuQvAKGbOHz
PtqKMeqjJmwz+75BO5FuFehwi1iKGvwh2x/vBMBb8Gkh24A8+X9U6B/uRlFadT8LSe77y2K8Y+dI
6E+s1Kfhj1ZqdGTBrbIn92AkZXHRnTGG54Y/unKgXepIPWF47qdFnvBzVBXLOh9dCRDKAjQAlgeA
b46LrLIYfFNkhbmvh/0Q3Hnl61T83DihHQlZZXj+S5L/aKtnS4zSajtAjgsa95A5BSGGN52p9p38
DsQU8DZBlY1w+LNpyj1SmqAqbFA4ZXE53U+9C67xh++P0slJ0OuK9w9gERRFPk8iXDpYRcfIvahv
jf8OBguwY/wYK4LmLRQu4TSjYAxQ3ec5hqJHitAHLDBwLrNSxb651c455s8Tt2/JU4BmC6UQXIyj
D5lqyQpWFgTyF/9aZ8dAU2IBcfX4/XKdOLufZll+xYebR+bQ61qZk3vXf2/JXcnW349/wpyDuWJh
/1yoOJDk/zx+XhUAh1cNAYh67xVPVn8R1Rcu2MuVL+PmXP/Rqa/x4PgA6oiw8ksZXUNwMASFHLmH
itcq1OA7Hs4d4hOVcohcL71AkHxApfy4SMVGlHdl3ZF7h8y/O+2shhqE0oaJbYUidu7LLZ28VdAG
KwfdaR1eszMh4YkTjiYG4PsAG4c/eVyLk3ouiOVF5r6zHv352s0vqvHi+107tY6oJiDdj0axZe8+
75riTFhN5pj7oAh37qhuWDSeiaVOHW+AoJd8EjzJLzBrm0HhtKuWKeRvp3ZjETWxnn2USM9c1pMT
IX8MnNLieR9bHYVd8IXUMP4EEquiCb2YzFMacJcnQkxP36/cqc1BaR6x9NIjEh4rrlEOzgkKIiy0
PfDEH5FA4QfG8/T7Wb7GvHAoPsxy9OLQllt+B1nP+9ryr+t2iBXY4/3xzeJqE5AzJuLrJ/3negP1
CXYFNA8sh+WDiQDteNbxKTf3xSBQKbcT24NOrfXr+086OctCabI4++CAO3ocWB6giFWF873NrAyq
zebO6AaCa2125hU61gxbsjVQhf3/M32pARM+C3TrYSbbiev6wMLnqP7n84e+B3n6gH6+/H+Rpvh6
DNHmAXY2mAz8/8t5H0qLeJV2ZrQzx0O5kgOYrWJIAf18FZfehcXUIsY4DvKZE0zofZtwq0DDVs0z
Av27qPjz/SRfrQM+5cMkR9bBH2QP4qzZ3FsDgbiW3vluf+aAnzoN/z2uSOgArH58GrguBhP0/nwf
RpvaQB39dhg3P/6KhQ1j0aAAYBr1+s/H2pTosuqLvt3f0s6LEYicMdMnVilEYIGsFPDeMKRHqwTd
O+CNo7zd+6yJqQ2R3TN7fWqCReEEiU7kH8Pj9gun84saUXCzH6p0btb5mWt/ZvjjLG3JJKxpiOFz
5zEz6yB/+Pn6Q+gLqN6FhPULVJlPHYgGqV3vjQI/E2q67RkI+akPQAT2X/8W0mnhkUVxsrrq5qyu
92Xcs19t++M4GAAPkMFAag6dW0jHH50f0oiQTkTuncZL0B9OmnP9jF99J8wQIh+PlBFi7eNXuPEm
W9mtLfdQA8tJ3EZXhR2TetcUgMGeeSW/LhbmAu5vKe2AXeP43XJHrkVLVAfc807MV9J0P74O6BoA
VR1qYR7gXceOoJMD6pcbX+7zuUzBTxnn5xDcXx/FZQbgrTxY9yX59XlDBmU1BjKJcp/20U0UpcOQ
BLF9TlL11EIhiQqnCKDXr0QkNQl5n+lI7L2apMxECR6Nn14MfMeHGZZj8eG9nWiFKs+EGaqhSTQn
qT4HN/36FmEGlAv/E2WAPMbyjR9miOrQL9uIiL0sL+sWkLRtP1yqH1LQ4J1FimhJESLfjJQaOTKw
2Qwsq8E13/dKrKHB1PjngosTe4FJoNoD4MsCtDsysWFe5FOUUbl3+WPT3vU/9oIh7QAVjgikRkic
H1twi7XGrjiv9zO7m4qk+bmBwvioQS7qeEg5fg1VlQqjilV7lcuU+RBqtrbfH6UTGw0pMeRVAKlb
duIo+rJ9boJZBdV+8NbCug66y6hMK3nmIToxy4Jd8XHvFpxYtDzmH44TC+yqonps9lZcdu/vZfTn
nPE4OQMYtJGeAGUArOHnGYJBtJKICTvhXgr6lvMH9Pij5fDMcp0wuEv+Y8EgUuCPjpEsJbLQkw/i
0b3ll7tC+6mlvVSqaD0RNGHHsv/1/facOL+f5jtauCqXbOwKzDfm8yrw1IqcawT46kcBwYeLjsza
IiBwzMwyksJM5RQ2eybXlEF5iMbS+7EjhYIx0DMLyzkAaP9pwHzY/qy1wULK7HY/zK+O8w4J0u9X
6dQ3AJkTwVxByg05l8+bb1dhOFTUafbhwVVx1F3x6kzl7eQMoBdHphMuDXi6P89QgXF26j0JVwe9
P5TzJPIhS1acq+WeOsXAbf+/aY4pZ2WJbqrOxzRtvfKaO6s4oAHonNLXqTOF2j2q66jjI/HsfP4W
8LIJWquy2cvovT4M5zqxTg6P8hhiNNx5vFKfh++qMQTGgeBARfBIdLUCleOZ/T4RoOFAod8eR3cJ
248zX8SRFu0Lu9lTYsX2sPUpSzPxXhTFqrZAu4zqjxYkFtM5PrNT52DpkYUNOMWTRKu86Xrj13th
3t3o0ZZPzvzv+8N8wkmBvYczB9gAUI7H3etezoes1vB6gzpK7NZ9DbNyY/zmL5Vgns5+zucCFWLc
S8giQ4QFjvbn7fIUApy+Z/V+RDerK8AKJu2VG515AE6t29IOtqSLkEI+dh7bIh+rWWIWOe5ouBmn
1DnXH33q7oCUFI3eQOnhXBw5d1NWWUUo8cYM9RWQHSsu67jXN70+B045sUHIEyFGh2gVHn3vaMW0
4zVAO875XtXTr7GxU7iCoCm34kCNq0mHzz8+D0gjAvgJFwNR+7GAeSSVC+71ptpH9T3BeSsehePG
M/4j7OH7qU5cXWCQoU8H27DoQyx//2Cny6mGgzz6cAbC5yAenZ8/ZmgVAQcYunngBRwfAjYb1ils
y7564EMCSdHvf/2JvCsyhThcwO1BTcw/9pay1mBnOrjFRfA7C5N6KjZU1Uk5rhXZZNGa9cWqbW6Y
c87jP3H0Pk28/P3DunVB2JvQZWI/WfpaBToNJ3fX1uwCFC1nLtKxXtriM2MuqBYuDdxwbY8cNtLm
FSiY4Jm74BnLihvqXHvjdSFe6iFaBfQtiB5cLlIWqGQ4d8VOeD9IxRKcDdh1KA4dXTF0dGZ2F1Cx
F95f1V1F7g5tGKtw3jC5zbQ596knjiP8hcViIDT3vyindjKaRDZphDnmDkWIRNAJiVmRZGWdVP57
kG1BKtmjz8EBvZeQd5G7aqOXM4fqxG1HHhUGf0mmQw3iyLfgQoal5+huPxrr1mY4tahQpSznaydz
H9zaWQ+9+wulMfSfQm/ZJasR2hoZAoJ6huaegl6CzcHc17nt2/c/7csvQ4i8dDwvu4Gu5GPloqym
Y24YkQc93QIZE0OnsOtWXr4h2Y8zVZgAb1K00PQsKKojw+BOQg9dN4iDW9fJRmTlma0+9SmIcZYy
FvK6MEGfL1AwW7OTU4Xx7bh1wJPcdGn/p5dvefv7+0X7cqaWpSKI14LlGcdHfZ6pKgvlTo3XHYLE
TKs6X38//JcbgnDNQ75qAYGhAnicw/AbZ7ZNF4wH3/1XNgc+bUgHsd8988E/5J15GU58CwgifbRj
gi7iq5q5M1i6c4O2OzQgiSWX9t3333JqeATO4MZHtgcgxqPb3tclG70q7w6d+y9buc2/nw+P0hEw
VahTQQ31yGguuXtaBk53QLP2H3XO4Tj14z+Ovpy4DyZZDHUwhNztDrJ+SwL3TGbvizuDfMLH0Y98
XK9Q2ehR/PbXYt5br3p4+vnaIH8Eg+OB8eVLZdfqdTWiUCUPVfOiIPs62N6PD+rSxowoAIlVdB4d
17xa0MlYNsfm5tH1NMFtDnba++uGV7PZWv2P4xp4SXiUgQdDlIk0ydGjZXl4GGlbdAedI+FWq6Ru
1n74yM51U37ddcwDTn8AITykTY59Z2BdonbMhu5g81XLV/qn+eLlMz4Mv0z/4VBNhFR9U2H4od9x
8Vj9mIBrGT9ArzxoMyLci+ND60VFnjGMTyAkO7XZrZR1Ytt1QigIe1368P0p+3qKAdqBB4H0NCb9
ojxWRb0KMzPpA3CNsa3fs/Ap0Gf4Pk/syEKKCdcfim1gwzv6JG2yEm5lMR00pG78tkudHxtBlIjh
jGPJMP6X/omM9RV4nweNgwyZu+vc+vn4KAuDjHIJW0CWcfQBWDo5U1L6B7XuIwG83I8xVBA5xBu+
3HYoEH/pODF1Wc1OmPuHqHz1iwOv1xDpPdfTcGKrcfdw0RGTo0Pq2HMD1H2Gf8O9Q7933SlVfb3K
f8wXiA/5OMdRXmFUocJpwxycOynXT9I9l/f++rpiBgAKUZVbcrrHIZ7XDgNaWjGDyNPavcHDsq6a
dzJfWN6qJOcgDifWDNEWGo4WZdIlOfb5tpNhbAFLcZ0DNWRbEugfQz8723x/B+GsnbgiC/ZsaacA
Yd0XxkjZDYZpFriHflLeoclItZ04FK2ARHP2aC5sb1mhm8RhobvpnBl8qBqNXHFk6qlOoonMUIuL
ArmZ/LraSaV+9zT8TUrg2IRfRWpl11n4ZuycPxrooHaQ3EbZK/Fcxi487f4JPLS4AEvkXsiyCXkc
RVORFpDeWumhsTZRF0z7fBqmvTVHwZuH4FHGQxVaa2ULGx0g2T8h8/UQFiCr4oAzSGmVGB0C2mMW
IkkWTfYFZ8Xvwiqh4aWCLo68soKORC7fy8kedhPoAK8aqpB47Bz+mjdoOIjzeXZwRhVsYZV5a9Oh
sTmRuf/a1cpHaSjkvzqpgjJG7/zBpvqp0n2bmtCUz3UUtunA7XGNz3chG9ZMyWgzs+VVSWLIfpUr
wSw8c6p8BHFItutni6zcwfptZo928aiMk8dhRut/1jzl8RCMfOWVIrgRs/0ITajysQPp79YWnZNQ
fwirJKsMlNxzNPS4qyGGfM3zUKrol0YVq1/RuiAbWwxvpRyf7aiZYrudnSsaYdHjJoI4YqfE9FKI
NsTmtL5BA2ZdP86iRbzjWBG7mF23T2qn8O5CrqGsRbumrtKmcem9NzgaVYG8TpisgUwo7S67C912
/sPJ+C66rF9L0b82BrmwOHetzI49kqOSUI30SYvqaerps2PMnMdo2SL3KixFDAQeaK2tOUuJaaiI
6zEDf18QTW2XDJbV/A0ocDhVxrJk7Fmz58jLbL2oewC2/NW3p/usKXIn1f204j15V7buYtYG023U
G63Sng5+e91b7bDRXfOv0l7I1gDvo6W/H/2HgI9ySJhA53dqKxfkqdlIe5rQaeYH4CN+NYFq8JZY
wYQ0iN6XHX+1ZXg/F0r0MZTjfmlb/JlyacWyzL2ERRM6+ZpBJ8zjYcxFTte9CLqLyBoCd8W5aFaV
KPI6Jegtu1Im5zIWrgS/ROZCgI6zcRUEBd+0hcni0VcitdH8+0+Uk7goy/oRImRZTNrSgyRd9jz0
lvsUNE57Mc/9XxmofowDkTWXopqtZFD+65C5Jkyt0O3ptubG/jv6YKYG+nSCBA1XKwc8vt09USW4
0yQImmo9aJAjli18Gs7TKkMAiprNU20D+L4F/2mWo6W7HLxbRoAiMH1nYumrNp2YWybTGAVpWPF/
QSGbNOyLQa1a6lexr4a2WtNpNDhKvhM7muyK2SVN7M2elBf9XHsx6NzsJCi0TJpMgiWsakEQb4Ne
i6BJJEEaSaVkLu+dHAQgypt+gzJWboKqzhLNPD+JHOk6a52jtpX0M/3rGquvd7rsrkvw2V83uikc
HI3u0anr3VxY91XYCmtjRtHUSe+REUyR/IFN1YtNCxgezX3PpD7XvwSYmPRlR3mx88cOZm1oytGO
LeE+9ZODpUM+BnrBLkFHURmV+rEhdaYvlG9lW+2L7DCDIcFCO9Ag4Gr5TVxambuhhmUXUtUNXxVW
OLANTupt2ZGNYhD2G5zyV0jQ045nsEsD/ICkD0Wb5KU1DHGWOfzaoVN+102sTPU4jnI1+/pKE4nL
13BBRAqhc/rHwUO5nnJG/rBuPVTrEejsFWEa5x9d2LdT4TkMuBwoITaK0JuOOzVPy9bvnmnnzg8o
Bv4G6zO5qtV411TYDAu64b8ATKJQIuF9nkQQA8pi4aHXN8/7Jja6mpIK2J9d5kNXovLJ9Daojm3c
kdaPkDt7NE3xguYZcUEd6e+cKnB3VOJ44DZbyeiPLAYiS8WFRXiK7ChDI3czrw1AUjurZFZz5Qbj
OMVVbX6DKaiwNi6S2M5f2YcUxHnKc9JSTzodYOzjKveCFIVCLx0CKQFBUr4hSRW0Uay1F8Uurf6M
0tVJZY2wrQ06PCDpmNv1dblwauyGGnCcGTXqPu0qy2tBQe7n0aqtQWugHIJ3yAk03uoJZHBcgHG9
37rD/NLOFU2hsMFj4Zj6KjPdrte5itVYAYRnV78jmsNGivxWhcZJof3ornwfhPtEw7D6evTi3hPW
C96Nf7PHOUlU2w4pdeYOKzzCyYubgQiBT2fc3oR4/srUQJ+y3MxzU+OY5lkLoRXl5okaeBXnTYT+
Q799JLMUAnKTSKa5ik0pMCPbIrQSU6HH1W4asEDiJxK3xqmqtLtpLddZ8dyhCR9oce1OZR1XQ7UR
PouZjX1RI34YXurhACAyuXO6rEnQnIs76o0S/BkFeJljWanmCYSi1VrMxFn5vGQ4tKw/BNMEokMm
5L1G6Xvrgv17B4xktqkmk8dU6X8zljLBgysSiiLYXYAG/82SOUzryNWrbCwY7qOlXqSoSuwG0y+y
ApcZsYs7oFXYqrEK9QJ7qF8gLjqnMNXtZUvzfk8h8gkjEXoyYaEub5TD7BVo3IY+ASFio9otz6vW
vbYGW7+CqtiJTde5CTCVuIXKZi9dV/+x+8BfB7AUMVmkNsfJYRATHcoLaI1Wmygc/nqu2hNtPznC
k8CCWPRAReGu6ZAHXcIn1L9dFCuQsQnY1na7PmUibxMQTfLEY5Gzm/OgiLOg6S9gm5u4KWi7KnkX
PuCBkzfaLYdLvwTTRungzgxOGxZJjThso0tv2DCn1FdRxLKY5hN14LkqEze0kdfoPPZe3LF4Vg7N
n7SCiJ8/UXlVwbLETlGgT6uHNyVCifs0wcW7o0ZGAmpZkxtnhdv87RUJU/xWvPJ9X0FDmpG/WYVi
XzoK8uCpqZ+2VjCW6nb07PxP78C/Gd3usouce+XVfCfNXNUX3lCUZWxDqaFLTNvtCA/3ZaBLHHC7
igO/e8mouhOFbLdWVHPIruQbOHHUn0CQOa2LnG26fhgvysDyUtuaggtwp6kEqGQZd2R0xjVvQVvW
2WYBKuEdd+e6T5wGjeODX99kxs1WzMu71WTZI/5Fn0bZW9eHdTJIq1vhvID/JXBTLkQRTxE1G7zB
/9zZ/q2FXoNPoQGIHBWAMtp4BU0l8/9mbkOgH8eAxUcnXxx2HK0eRY1EHc/jqICGuBMIlYBWC6sM
6tLEs6FqK3T+jk7Iaj0JqCqOTv/slpInlRO8mNnnl6Xyb7XrgCqKin9129CbIiPDX7SqkB2nbHgw
lLGNXTXo77d08dhkql3VjMzbTAQ6Ws1eRYprcPjL2Kqj7IrIyIAqFV3JNNRtlDrd4KvYbS14ZSU6
AVaRngFBpXjp/GZoX1Hl5H4MxdX6l5jxDMZEuvnBA5HsnFhcum+DDrsXp+xfwcj6prOAJbXJe3h0
BaRE9AODRvxedgoOYQ7TsyO9GkValUFFkqLQU5dQPFZ/J2roBqTU4xu8iS5FNsePa4+jkFKoTq7y
zJIrn1XzCjK3xRX627tbp9bkrlcBX8tA+NiKoCyTIuvrKBZ8Zo+lEkD0Maevwp0awtaJM280Js1C
y1lbDvnHcjXeVk7z2AVBvYJJRixBuNzaTcBAhdICLzRadfbG+0bBee2CDqvTR/kGGurwPgAKePWs
rr1CPAEOL2Plk941Xi2dh0oETbMFmyeHOhicXpB4s2JdVrJMS54/oOD2ty3h/rV+kbj+MMMWDgg0
IvMvikYF8+7D4oT49RBC9Fd1SctnALLozginWE0FcNAz7vRBBQaufSvVK3d89WB51q3sRqCcolAh
NpqHhPgDrkLBEPqIJrcfsJtUbey54AWL2wZSxlfOXDc56PFHKxrgtaKaoAYp4UuaZp1pgvaYwQpe
RmzQC6siP7v2FVLNIQBoW8Kn1rsQo32DSuYIXsLRbZPagzp3VfjusMpph7xPNqOAAgC3dyMDTtGd
VP1xCh9+Lqj3buyIazBc6vwS6s6tjG0kqJ6soc0uuMsynQoHnBVWE4AnCc0A7WUkaxgdGP38eQoy
GlthhXUAMAdUWqJFF4Lttiu0/7wFvikJ8Ojwjb2J3gnVi7jvcsjm9YYnZVY8EHvmCdS3DzVRjy2y
+pdeJOD6ZUbh7ad9wvK6vm1J3SQT6orPTdDcGZHDSSNQfwoGgludt/mF7YBwktuCbkDp4OAyuzQF
OLm5BJ0h6fbobXFi6jHZXGc6l/UNOCv2KiCv0A/qhx3LlEfvGSEgGzJkqGImqz+1PzwQt3p0ZOfj
vHrjc0588Uir3hax5czmWXjDdDPKbkfrLEjxiJY49RF9Hbl59ujvJm8GxCEW2WaBb70WTUFi8M4A
7s1D6eRrDsnFPQMrzHOQ4dd7bRv+Hs2AZ9Bz70Ha7K/mWTy1xcCTpsC9qGn/3o80wy1rnz09NYlt
ECbmk2zjEFKqGxlUTdK7aHkZpog8wCd+zKnHn8FcHr6Bwyu/NL4t8Yz2YRVXE2tvWOtMQ9JWCG4r
NGKsKtTvdwO4l8jaNhnbt7SJmhTiBI3YGm/Y901Q6h0vF1bKKkC8l0do4Ro0e7fH+b1Uw9UoCxBB
B/XbHJpDGzjgtx59aINfDzn940ILPK4l4JQrmQ94lDSxB1DVUUBsaNiA542C+QnlW9Viw8G67lxE
qg3RPOPJC78lv8nk//aioUjaBgbSr8lvp0dPogNTFBuOxUD1qUYdeMqxZpKpJwOISjJTm+EGVeM/
6RkrrvwwS+YuNBVSEXm2U804XArXGty41GLHTGahd88HyqRwRt9Oyyx4ngRg9Daf76YqCFNE/YgC
NS9gWKKHjrBnC9ricehX3sbwSiSzcaut0TRftwUb8NO4vA90MyK8F0uzASu6VzShq5QbeN9NKWCw
87m9maiLb9DovStNNT5Y2lRvJUS1fqH3rxm3SBN1twXQxrGDp2dMdOgdDJijHiWYCrah7niRODkp
d6AW8x9FmXHc8KBTQKxBsCiGL+m+CMDdLowz6SFlrRXKddPWwWYc5NoXDXlGrKzTGhiomxFsmau+
bnsg7137rWrVMG/HDA3LiKuA8MtgKfAKRnGkiEx6GpmNmOgvLD2L4ZWgfYLCiZ0NeWgrT29LjsRA
OG4RJK4jrqJL0oUawgeMDzdKlZ23i6CHuBp87lzynnYJSs1d6mn1hKypuw0s5yXK5RRPbfSYj/gw
t/QhMO/vWEEOmik452X2J+zFCxyzcGVyN7rQHWLDCJX6KSz1QWS5UquuI1XSEd1ViUVIk0qX8bSj
iHXUzH6HoLBKfKsCZ59XbevK2Toy2LbWXHcJ3GcZh4FZSbhXUVBt3e4Xdbcq6GN79t+dKevWvRT2
lZvnQCUiG/vuIynylocKoXlDsiENqoVKtmpuEYY+OX1WrspxrOF39sVaR2Efl0Nf7TyN7Oosycts
cXEFkfiwTjUTb1Gj3Eu7GvtVl5vghnmevtddxhBugmWGhMVDrcyfImv9zQja6jnu3RxxM0GaZ8xF
hJPf+9MDraLHxiJVDkhVgGxcxce0xL1ISmVHF7Ky6rQAS1EbMzwsfxhekUdAMUZ7a4rij4CLcJVN
LrnmWSDTSU9jTGBkrgwVzq2yaw95nNoi8egxcNRS61fk6DvPGHvTNZ5etYXiO+2ATJehDSvmQ/OP
5tZ757deHNHiEJYg9xJwmFO0Nf9mrAG9KAOOiBkeXmR+HQSXE8i7njyDXJg9WNGvaeiCMh2zjtLE
z2wFserCgB7AF/ADIgtigawO48EeBbjCC/HImwxT5eHzGDljOlbU3mvtinc+SKiIMFhO9Mob80vg
OdgoF+HuekJ4eN8FDmLKIBDiT++WoAvt5b6zlQMSXhD2JqrItUpsp3loymC6xCuLgt4cVdNurHi4
nkbxe8pKGKNg1MP90DvyF1hjDDgOu3qVdVZ0kzeSwNagiaNAY2EYd6yekD6MXpEcKJJM1f2zAbLr
NpicLEsoZQafBVflMnAkJxAPYeFas1knZChALe/Qp7nv+HuETOgd6JSegTwKtsaZ3QSZYQPjkc/e
yrDg2UYqrzIwqgGY3EGpl5d/hs5R+PVFXyG9MBY8zfrBfbVbFjzNM5JInGkYwChzXxWC0CvLUPmX
DcuOE+8Ov7tPp47NKpFInKXQ3B5XgAXJBxYhwLXHaO+MOUtGrw1jx21xEZtax5XHvWSCwVkrr83e
CmAe9iAwUHu7783aMep6DLR7ByRbMcTa4Ut4YZUeTpI7TTCxiI7l2NmbhhvkQoDaBcpAIFF1adxg
2niknu/QLkevPQ3hrLn2m81iKPaq05FJC9LQuIqsMc4JFHJiWxkLEUbpBYm03fJMWfZUzQEMI/ZS
3UBHxzHYSwjPhl81u4dwfDbhanS3rf55QQvsJYAmgMcCjSPeUZmmDCk8i7p0UZFL7WKbnetKPlXO
AFDkPxiW/RWz7iOX5SLn5B5qa9X7iX2OaPbE+EsJGSAO4PmhJnkEyKlLwqKyj+hB+b9hQnEQv6/I
nNiCj+MfAyKDPtRIwGH8SozIHW295iJDJu77Sc58xLGKOpL0M0X6h6JQvcMzYp2pKp0aHogKUMgD
bocGsOXvHwrVDrI+kBIJQsCHL9+zc4z7X0cH3R3Q3AC6QJ0U3FCfR6dz5FouH9wDMGDWBa2336/N
Avz4RGaA/qKPwx/hThC+eU6fY3gidlF4MZoLPW9C5CO+n+bcVxzdA2QqUf6wlHtozB8zPfDf/7fh
jyAPjuhFhmKxexBqi0S3e2aHTy4SypNgF0ApFB1sn/cAhF9NwIWPX0/WtIxnEXvv7Tnu0VNLBID4
wleMEPELhw8Tdl6KArXvGlLd0dzGkLL8+SotjBUL/SWwzsctlrzom5qDAvfgITfJvVXd/rRrDYfp
4wTh0ToVrSkEeLMOgzvGmqaMnANQn1okIOkhPeGiZxdzfZ7BkqOLXJPjHZ4EtBEDdq654dT44PVY
JKwWrPtx0VtHtOSuGIKDxnsIjz3U1plNWNbg6MIt+Az8fGAtvwqYDqWHcqqnwsOob0yWgn5Bb7p9
1Pz8Rnya5gg0ZdVFmUUU0wiUENKsOoMhPHEjHOATfTSxADT/RdZEtkh35HkbwkH2r8sp9euNh8px
hyTM92f26wMBzizAFIGPRtcuGhE+b7gKbHesRYTYwjN8N/vNAbUK/1YMo3dmphOfhO4vtBuh6WTh
ITqaKctRu3ZKSg62/Y6aVqInhnIeR4/D8POZgDdbgMULcBpUvZ+/SXMwUuDwzQc1OwgHpO7GKwAO
nNdSc2Qhc8p+DC5EQgPEEQD24tiBkP7zhKizzUC/Ke+Q96t+XKlzvNr/tcocHWoASR0AX9E7vABr
Pk/QuSGilBZuiB0hSZdZfpXUvKKADHf9talNNqGzX0CNGkWfLLUmWwMN4YWxMra8MjYtL1CC/B/S
zmM3cqTZwk9EgN5sy8pLlOnpng0x7ei959Pfjxpg/qoUUYT6di8FMCpdZGTEiXPCZwWUwcbn/Xwk
yWQ9ELqOd1o6ytJxNM32UaFK+6ANf6M4BmmXeRUrRnNIZL/fZxVdQqFcWNnGM6L6UZ4sfz8YsvS9
TmLlOYoIPS/vy4XdQsMpjTcohgOYFmmQHaQYZHOqtBcbX+okr6OqbobpSBrvsp2PEPS5sxVTVPyI
Adg351M7xPRitaGuvVC33mj9UwsdA1mtsSZBRSXcH+7a9qim1zwDyTOvOKuPvT9g1tikJhcTDRg4
93Pr2px4ymzZe1Eea8uAnddngn8U+psT5lup4O1Hqm2FEeKjD2args6hgQXDqthg5rVmbltD4b0E
vn/0JOngXp7She/TVk3vwizJBb2cMKPWKPeJ6RXha5n3D5mS3mjKZ+mZ+dGnFubNcxIR5mnj1NA7
hq8t5dZmL5mfhkbyfbBlM8YMakpbWJXYQBap1eLwNYqIErarLX6LMwTfu8mOAy8nNq05bdHKCZx4
L4oKSCY9QnD7B0twYkBwSLU36MVYYqCQD/WrrK442I+/nwcLxSPwtrSgf+AplLvG03KyYy909sUF
xMKfjnP4PisAZe78dBSbAWLFl5q896SX1LrNlGNvrxy7j5cegNT3YzdzwcJbc75/VKlBA0Ix4ld7
us6c18g8ZOPNZ1fg3IQQH2RDacjAY+JXQ9rR3ZSu0bosLMF7CyptbsS0Hw6ZD3FxbGToz+nydXqT
+58+AQ50fjOpyizk8OHC6fog6dNJil6zHwEA5+7zG4g2c4CPOAh8nyXMTlymalqOTvyqkRxXN/lf
n5/8088Lr2q1q8zG6vh8mt3a7X1lrfz8eX+cX8dzl/x/P18UMtapIsadzveVdltYwBXUDel5aubb
0F7jClzYq2ROwH+DqaSjWUSBD5FpBomTZq+W+Za33WZA4WytOenjZTuzzP7PxrzZTvxpmdbwqhCe
vUr7og833V6ZM5f7Ty/KmRHhWrDNjN5/DyO5hnZadDtln77XGAU0VPTq0jJHqCmMojS8oY6y7BWH
vp/08cZL2uMfjOHEhOBX+9ozM89Lstcv9Xg/RJ++1hCeggEIghuDy0d0S3HSVYNPgfcljb83+VZT
V2KdBZ9BBxrwbIeJooVdWOYkBxs0kNx8GeRdeA1K5tOTc/Z5YYFjiWZWEP/mSxcOB3jA8nhcOXeL
A4AtFSYS4hbi+/MVTtTQnLqpZ4IqoI8Wejb9ioX5NwonGyQR9xrCUqQTxfdp5NUKCVnbeumrA4A3
Mz543eHyNC0cNnQ9eGOT9ns/1eeDyIHyqDkFzhd4bbd69JBLt4VfbZNPSxjACEnGEiFPiBvn5spz
OwUPhBB2SPvFj4pb7yZdjZIWvOCZAcGJB2oQVCPF+pf4N6CiwDkY4dZKaBddOXRikEzLBWAQqKvI
D82PH7FBvlN0ry4GS3ptLOIxdZ8n6o3UfrHoXmjb68kZd+C+KEoEV5dX6r2R4GQ3zL0kvCF5HECH
xatV7MHNmlBTfG/QXscBaAmdmbG+8cE/vDnTqB1DNKYpX+Rfwsbof3mp2v7qc9O5zYre+506ZnqT
efKXAk2MQ6p6zkbSJpVqbgcyTZN4WjRlDUXFmAT2c9CUyJi1avAISW+Pyjts+9v0ptO2NJr0pQ8M
YXiT7Ax4QlHvkZt3joAgiqPSamDTACRe12BVUPeIB5DrqRMndyBPg+feMV7p7JR3lydG2ML/zotG
wpQ2R/hcRJ5qX3W6NLA67TU0br8e8+wu/nrZgHDQ/zWgwzWKYMVC+JHUdePIcqu9yp2/A3dfderK
ENYsCJdFjd6yqgcMAV0J6ej9wQBUKGxJ1xG/zjTr54cvyEij5bXC53XpGEbB1Up8pi0sAW179Gbq
9ErKH1o/tT4kj2aX2isyXnB/enH84FtK8aY0uf8kGzAdScaEck3uRTsP5qCtERfGPQVp39h0vVUf
LK01bgo1Np/TOm+OpAzU32bf33tA5q5ktbdJzkjRroyk4tqZauUYGRJtAlZLOKjUIOnsujh0DaCq
ji6Eo6IHw3YM6YzbUuyvN0Xcyj9LiIg3rUd7xTQO2i3IpDV60oVlxD0wCQrpRLaKeOdEtJIG5qC/
aupv5x9f+3J5HwrXwbwPWUCIBWma0j726BSNZzup7Wmv5BQ3OrCDYbgBIH7ZyDvTuuBm5qYcOnzg
baNSJgwinaxmiB1ff7VGa5cnR6/+6hw7sjf634DxQINr+S7+NQPfzV06/jQV17T+7kiUS91KCCWy
Dvw7YBiU4IKwiAjFl5fq1B40irn+qrb5fVUm+14PnhQ0ezsffaJgetA8kE4QHmi5slfzfOVULuzq
mZDtP/PCqQRZ1LZRiPmuBkoZ0+jwJBW3vj6tPAA/jJPU89xRqUJ7NNMFiY3wU906hsfpfSBX+ChB
FmIWOPO+iA9aUkb7PoofSzv8Okh7pY6fZD1cGag6lzRO1xx61n/5NkgZkqkUHUTca7zRya09qi0l
37x1lK0qySAG8+I1LeXkHt2j/DqIYn1O56nX7J0GpCYnMCajbchXrZ34W79zfk9NBA936hcABgdY
E6quvwLyvhZ7CUeBpCYTxaOffAVNvCTNzj1ancZZlA5l5o46hAXNVZVc+YATLh+FJSM8x2E0ni98
+uPOjSQp6meIhs+KmL/S4m+vR/nir8sm5k+cTPz7OE5NCOOwY7CUjomJIvzH1MLrxDnanrNl5lLV
P7TBWoJ90R65fI1GAl4mosprkE52pkph5nYSEn+TvtVh0JNS9Ia7xyL4IUXXl8cneMT38RHba/TS
o/n0gadx1EeJ7oUAaTGamop6Z42f1K3918K7sMc7sY8YI0ue3ZtaUAIC9g6+9Ku3Ppc6+fB9wQlE
hR43GeluV4+1jTr8iqeVw7c0RTr5VoX6EOkTkcCtbSI1b2UJkU9tWzFLa8XYpV0MrI2mek6LBr3J
+S4OY1mRMjjT3djZet21JO1L7eryKq+ZEAsCvpfJjo/CZt+Xe7vtXaUtH8PSWgm9l8zwHoIdSpn5
H0TGwbAwQ9nK29hFXMVJDn1zTNfKQmsmhCMftI46OEEfu0k3FUcb+qYjoay3j+vVsHXNlHD0yxnk
NZTc36zbk9UHD+ZwPXXPl1dGuMLed+/8eqehd157kQmi7EAIVp0cu3W2j7SrydzI1db7ftnI0g4+
NTI/zU4SNgX1Ldt31JiOG+cnXWgjnTL9ytov2SDDCyiCx49KHfDcBqzKCv00UeJCFTyjcdcIiRdW
gxsFZA30Vu8sPOffr7jt6BsJC1eqv0pDQ5j/3NBG8umJOjMi+JKhCuzIVyLkKJs9+GFVWrmwFibp
7PvCJAXSVPW2wSBMLdoZ3XNcmSsjWJymmaaIaMSGaEpY6jBNuzT1bTQcp834jZ7QeGUvLRsAtsBj
jny7IwzB0mhdSrspd9vOvDPG4sZu8rvSy14ur8TCPWhRcfrPzDyTJ1s27sjzw56A+LEGbLI7TqZK
NN1uRv9BV76FwbfL5hYXBi6FWSWNV5KYDMy4GnNZYVR9SB+MZW/U+k8GdGJBmDcvN+SyruXcVTL7
yoEZVzEfa7/YDtaTbkebMP16eUSL68STGJEPndBVhHLVvkE3jlnk7qRG9HtMv8e+pDblSSsBxLyh
hADJIlT5z45wtYTg7AujbHPXmvshErUziYFHWmYHkOOd1UjPgI3Slffs8uCQKgWma81Ar/PdQVKk
7HyT3dGT/SiPrXfjtythxZoJ4aIJy1wpaKPMXQcMu3njv0bFH53VGW/HkxQgk1i0Ngaz05oK9qzI
eM66X075EBb7y7tgcXVOTMzXz8kxKtIJvERBeJfn0zY23LABjWr+DOKfSrT7vCmQTNDpIJSIbtQ8
oSemMohu9aTyMrcNnK2aJ/demtP+odSbZNL/UlJaEi8bXFoh4iZ9DjZgIhYfn9oM19ZHdL1VHpdh
QNdyThNxvCbmtmZGvBNw2UpgMS5J/Rnl/UYrfxjqCqfS0jKdDkVwDumUj2Wl29iAkbtWi52RIIRW
bhrZ35vT8+V5Wwg5EEL/37wJrlXypzT3EwbksDZ69cUYQXyr+d4rVo7QklPVoU3HX1Jz/CBKKKsp
arCyn7tqZtxKmn9HC8CKiaXFIQEA6IL/MDgLE2f55hj5s7Z77OQ0Uj5O0pf2k/rxc4g2yxP/Z0OY
r0rpJY/2ocxNh11RbWCRuLwea2OY/35ycIzR1GmA4/s8+zb1RL9n19FtveKnl1YdOhfS+xpPPVCm
51Y6TaFnwxxSVxnUo6Q/wrux09If+SfLOv/OFlzURIAmlC6iG6jhCoAIO05dT3oOjWtvLRezOA4T
DwPd0bvfPB+Hlva1E9JK5crTsUmKTRuQ702OPy+vyVL4AS8UUHRg1qQKhQuG7KQ/wG6Qu9KUbYPi
qp3+1kpkO7udpfk7vV4LPN9rUeI1yhYDbmpBfPshR55rVgLpQZK7iIROtxbZ2G0kVdpOHhTpGNml
fmV23RvFpnxfqMa49zUz2tM0IW8qGvE3SkkGZ9RI76uhlG9D1clvPJijdpenZWmrorQAZm1+432g
XbToNejHxsHlZl9itYAO8qva/sHdfmpD8LewmcuSIkuZK6uuVD7SBAOxxeHyOBaX92QcwmGgBpT5
tBznLrRWN5baP1vaNDda3pRRsSPrWiK0FK8kS9fmTnAjqaJ2SW8zd9XX1Hqo0l1X/okFAGK8kWZ0
pugMSRtOllI6hHx5ui2766D7no3dH3grPO1/RoRhDKk9WePo5W6XFVtdCmFbqTZ19Hp5gRYni+gO
XC4lIyLy81Nu0foOW4XJAtHE3E/HSbW2Ck+ay1aWrl2CL00nn05ThSV43qgotbYfLWK8Dv4kuFby
Y+pUm7F8DZKfl03N0yKe71NTs1s7cfLRTHdttsR6w/Cl7x60lc8vzReunTw1Jc9ZXOv881ZmJFYM
yorMS3Ln2+pB6f1rKbA/h1x9d+7Qj0HxMrfkfpAPtLySHE83cTZ1yAeQoX+SbPv75ZlaGAqpMJYD
AnUSIu+5+JOZqnI/8yTNit24+ZFE+1I5xNbKbM27R1gMoJvEJTRe8TwSnw9OHkmGZUixaxa/e49e
RWfrSPTNZ9cQJO0U57Fc09hcuLXOLAqviTjmjRazNiz/sIm1+9IPNulkbk15XNnTS9OHcrwJbzbF
ig9OIAi7VA4h/XEbKd0M0aGC0Cm1V8KuxeHo79KFdKyzr8+3G0y4wWRVAcke/6uRFsfYvIrqZqfk
ayopi6MB8WjO4twAz+djdbIZ2qrMoHNhM+jSXzSZbhT7a1OuBN+LNmAtB75J0R4yunMbPtwX/hSw
NijRTtJOCx7l/tflPb00X/M7HATn3MsgJk3MvAxtdLQSshnGFjX2jawMOxlei3ZcOT3mgqNxEIOw
UUCkUESwdz4ayGW6qWqrxHX0sH4qzfbvMvWyfGtoUQpKK5WevMx7BOxxkNyIHgEpMQ45cQmcAvC6
gQBPv1Lqi/dOM9WbsohMno1T9jX1xvCqn9T4d0Iy/+BMqnMfm5V208HmAHUUzCRGYVA/kNTmCsGV
wQWEkW2qvh+OsaRHO95wnVshJnHf9RK9xTIMSXnSSLdmoUjQW9Sa80MuWn2ACsVud1rbqrtpKvvf
jY4krVaM/a8KDow3PzWiH36eO1c5TEM3Rp5KO5su9iMInbeoy7pN7k/+VSiZ0xHCcP0AoQGUE1Iw
8SjtEH329PgqicPsV6vBdCXBDAabDcgdGB7XWtEWl51ziLyMwxtIXPY6guwPxXHOYnlErOFhkDZF
dLy8tRbXG+onUku6ARZIiFTzKbE02IxiNwXq8SBn1f7y9z+OAd5axo4owyweJfZhmGYpZXrNCYQu
5RdMCfumSv7qA+UuVa0V1/VxKGB2ELGZGyhlcBCCkzRy+ju6IsbU0Wupg6y8gETsPrfXjAmiEjqj
LHg7CAc9z5UJKibKEylFQwhTa4KXcqKok3cHuPlu/Hy4HSr579Gz75J4OtKF+1WO4pWfsTSh1Ebo
zAB0aDuiEoAcZ+ghWyTjaeNxhzC6kjve4UZeX8GnuL28eB/j3HnE/7OlnjsDA/ieZoRa7LZTdcjh
qzOn63hCN7x6tiv7Plpz14srSEIGJIAK0Fi8WCFKt3Tid2a48w70AN51qvnp/c6QSF6wK+n1+CCM
p8SV09gkABEsxVX4v+p0TedkcRCzlCepRcYh5pW6QMrCptcidzo45k21BvVeWn+QSgpuAQAHRcXz
NfGlSs2NjlpcGrSPSeLslQj2iBCegsq2VuK1RVszFG2+OqnKCLZ6aO1jB6VkN5qi/hrquOFQWfWw
6yxYzgKnLFawKfP3zgMruhl59/MAAVNL69b52OJu9BwHNISrq8fYhpuL7NXh8pZeWh16b+YMBu8C
ugrOTZhtaUa5lWNi8K2Db6nFvoVkbeUROn/lfCBz+ASVNn1UOFcR8JGoaVbD50TFbHyNum0DG2Ec
rbi7jzaYLOJMg/wsyhYiL3GeKHoM1QOlTECKcvrFKL/b00GhJOSba43pi7ZmQT7KgHg/Q8jS1w0Q
d6MJYlLNafdqkm7cGjyCKXFBhXuEXc36PnmBseLqFrfDiVXB/TgEHopH66PbBMPVHEFsTa1VtlBa
5ytzuWgJNBTqHzN2Vcw6wRQUx3Xkx66Rf8uGGqKDZ9VcwVsv2GBLQxWus15sc2Fz99DQjFXghG7I
82rqdk6m7vS1hP3C9j4zMv/9JOD1Z7BEFGEk/Qel5F1EPuLy+VkcBRValsVgNGLoLo+5nBRtGblF
X+6aRv6rGJN71W9XchFL46AnBiSsSar5A6IRJHBbhyCw3RRGlzcpfLk8isXPq/hQAPBkLkXkj612
DUE1n/cgXDavVDimLhtYChZ4fc6FbED2cxv1+UJACFxPqjyErgbh7x1Qqhdg+OmhIv6EmZbw3Rry
75VkGPdwl3Sw3zbZjZ0n5l3RRcoaRGRxuAC8AVXo1PLEJ0omjdAGDXroDqq064buPui9t8sDXggV
lPkBNLc2ggIXT9DYV0o5Smy8RPtCD8kukfVjUN+VkbNT4DMutJUVXNqHPMCBiMEKTrlamN+gMJMu
s1KuJq96To3qwSnDq6b3v14e1sINODfeEEtRgFgoEnnD2DaFFrqVV135nfx3kHsAVAc3bPVvl00t
jsiZ31w4MKpgwojsOsyMPLRD1yp3lgxA4aGvt5dNLO6DExPz30+8QznH+jKt9m7XK/luhm7BT5ys
7f01K/NAT6xUQ+XLfmnh6OIrVXsw+qv/3yjmNTv5ftp0VV7bfH+CwkmThycDEPLnTbDqwLYAi6h0
B56bqA2tgxPcw/1k+7TaRStxzsJ1itImSRbA2qAbxZ5YX6vxr7pN+qu5Us1b1X5xIJQbbi3t89EO
To7cBEqrs+6KMA5yl1EzNHHgosB06Bxnr2nJ57on51cRJsi48XokByJeCGC/GxoAwsANXiEh/iQV
yIevC2udOGNo+iFfdxro6e5qZX95oUVo7gcD81KdbKaqqMfEqOefr5S7HNnAuFa2UjTS9oE0VADf
V9oOv8auuff14a0o1tKVSxcFiCSkXUHvweIhKl3j85NmbEvf9WP10ejgc/ye0W6iJlDGNmGyjTTj
mDXoCioQ4/nKS6z8wXk9/QUicRKN9V6pZ/yC2tSf5Nx760Ln85EcCDXKPuwResJEmJpv6mXfV6rv
ys7dIN2nlTs6K2dqwX1ighZnhVwf7lrwbYFtllaimb4bGoc6hZ/qRlrrKVxeK3VG5wOIgS5AgFrC
ixy30Gf4LoSz2TfV6iBrG5XuSrIb6Q7Yt3/UIXnb5JYnbXuHtFRQwsltjb50HWsIjF3eu4sjnlUN
Lbga5mz3+dbti1yt4G4M3EZ5StKvRvnLz1cStWIz1Hw8kAklxQ2vFn1wIh4MIeCOyDgLXfztT2qJ
PwJfh9PuV1O2B8VMb9useoO4DdGJhu6iy+NbuEdIDhOz2A6DI7I4H19jg0fXYjtw7S7cDn9NYbBy
HS5O4ImBOaY5OftSNdK3SbuKW0x3SowsEdXCzzVB/jt/UHWAmADs9iFcbuXeU+S6INCcyn0PEVxa
vv7BLNkwndB2R41ADDTtuM2aWupC1496D6Uj1JTzBPWB/58V4XQ1ka7RaIaVqFM3OtCStlRXTCxE
kLR+06lAMpJKtviedQo7d6wqDUlywwW5CeFpfIlg0b6dpiC+GgtlfETwQ91p1rCWOVyI8rjkYZnn
6UdeQCzXQ2AaOb1OsC6V7Y05NDeJPb2qfffmj/rKhljccyemhD3nDcBQYSInBLMab9O1QfGg5lO/
teVobXsvnh/KbBArIXf5ARs8GbmGogdRv9Ues5e4WQnDliaNhk+UyeiEIloR3I8Xxn7htFPo0pyY
5MODrd0pSbsta3MliFkzpJ4fU02eYBq2MVQlb16r30r1M4h9WinWUBRLE0YPq0qy2jJ5dwru3Rui
JspyKXC95FipV+NKUmjx8yRPiJEgX/mgGTb6SZxO9EmCGnjo37zyDy5AQLvv7augpkTxaMpGhRKN
ReAiO0Ib4+QXb4Nv9HdmRRvIZW+weBGidw4/EEeVPIDwVilGuFWLQQ3csZaarZcB2RviuHqwvGYo
NlqkbIIwOA4m0hth2+2MCMGTIpbNX1rfrhHMzDHsea6NzkeQQnPRkgSVJpyoITCLvkV2xG0TEIOU
OZptoE3FQbEze2dZXTrLryRonDhviGMNK15r6TxjlZAGCMCMajnfnLQpwWbs2b5rDvatkoSIA3m7
IDlenvDFI2CxpvM9SAJOiOODFI7zqcsCV86bH3aUwwDs/IpLCm5NvZJ5WRyQDZpUV2hzpGHlfEA5
N7LR21HgKrHT7ftyLB5bZNVv+rJfk29b8vhzHpvoArfP4p2bGqW2K8eQXRSY7fBYJ2BnjPLJqM1x
59OFdl/5pb7TqnJcebIsbl9EaaEloCw816bODTtSaJZyNASgpbKnInB2CY05TTLCBVjsGsqQiYV6
ilU7dNSozQ7O5IM3ap/H79rQd1nW3Lohk00TFjUKcruYiiTlwY9CAdwk/rdy7cW/tHFObIjNQQXE
W55qY2Noj3nfbQyz2JjjtdZHKy5hybmBG6GFlYSWAeHT+ZSqdAUpcaZSoo6vLH1rpS+fPwEzkwQo
JO5neIDOv0+KeaxGM0rdJOiOdfmVsih8sl/UNYaupe0Pe6wJbSBceLoheBNfRbur88bU1YJpMzMe
gqmWAPV8fjQ8UvCgCg/zD8KFhuZnvhN3qVshBKTC43INi5u+pvm3tPinVuY1O4lvYd+oMk3rU7dH
Oagyql0y/BMFwSaTfv7BcMiVgNVF7NES316drGdZivieG2k7q9o2DrpU/4zNn/haMibzO5IM2Ye0
iQcCojLLOnFbBc0op0JxQGv+bo145dWztAew8c5XRiAqliGjcNCcAWp7N5tqXnOaX240Jz9Oaf12
ed4WHdGpJWG3AZfoKkcZElfR4IwfYtSF7LtecjZxYlyHobkzffkwTfbLZBpoQ4QIaygrB2vp4M7p
TY7WzEMi1vj8OqoVKZkS17Kbv2Gzfsrh1lgZ5hwOiFc0BQ9I74BkAZcTLkmlMFC8CrPUdUrjVS+n
XTyFEE0wvDjfctmAV9dr2DmHOw0YUDw4N2keXQ/1Gg3D4sLytqDsS+fAx1xLBCUGdBapm6slWnpS
uUMZItjVYIAvj3jREKHIO56OCEnwVnEahyG95Zy8IYbVygj9A12aEGt4re2t2FpcQMCogPfm0EC8
ReOp8htU/UBm10fnoUn+IGqlzPjf54UtmnqWZ7QDN0inmJseYZL2r8tzNd/yHzbHrMFNEoravFg5
qKLW7DLVT12/mH5axY1jbqU0u9EmY9/Xzf6yscWFgW4NihdwIh/QE4rjN4PigEC07Ef6TTZy/ZjA
hHjZiLJshWCNyAaRYLHdvm5DJ4HmKkMXSk42Tj49Gp59RG/voPvdQQ9R0dyMG9Tz0KJSJ+k+D5RH
Lw+u6ha6+8u/ZWl2KaMhCUd2kWau+aee3AGp5/V+ptBIb9NF74zKtzJHf2vksbAfSut3GyTSH0wx
BRnrHeQJoGh2BicWI7mHc4ZihjtKdzOoyAm/6uo/l0e1dLMZnGFgjya4BNGhFMgDNd1AzK/ZRzXe
K8FBdY7aJ1Vs35M3c0YWyXuy5xD8no/E8lE6SEo9dSkgHlE2PKKs8jAla+wMS2GwQYqL9NAckFrq
uZnQUwi1HSd1U+WbYwZbz/8lI+4TWF9bM920yriyPZccxqk9YYF0VNLQv7NxGAjUGL9VpKgur86S
gbkggB63TXFV3AF5x/krjXi+p69D/9Z4+oPPz3yNhM8wZ4qPoTS1u5nvIiZu7jcmhCVFuUZRtziC
/5kQU+Lk2tE9sUH4ZkGTXo9DmTyogb9G/7WYXSVaouONAgDOSHgAcdrHSq6AiRhhan0bvSG8kkIp
3Ro6rBpD7MVHmI8URDUTD5hPqB+ydkQI5/J0Ljkr0uaUbmdOdJpWzref35Vt0pgd0Y40bQH2fI2n
4SpD9PKymaUpnflNVeIqwFdiysBCGlaZ0rkxzfO2I/mAfi0rsWZh/vuJ42mpQkl6iIVC29rJZoiv
/mQEUFEQw4C3kYXvG15tB1YuJe5k3yfIca5kBpfyGBS05/ZhavQf6L8SLe+iuiC67fQ7O2o2pmVs
kR3bcDcE0p0TqVtDWQnMltzoqUnBwfmE2mHuAPZtCE3sfNim1bVKFU/rVqbuHWEgXvKnloRNNukN
cL604XkYWldZFV+hD7lv0+jQhsZND0HKJrH8GxtqAUdq/soyc5fZ0mvrRStP/8U9QghKIMuVyN18
vkcsH2nRvCe014f6zUn6G5DoK2NdMkGHA+UhAj/+CSaMUjLzIgUmSkdW8Gp7qYcgYTd8ubwZly4N
GvTnsIlWehqezgfS5WBmRnuK3cEcdoH/pkdkX+9z464xuo0lPV+2Nn9NXL6ZxRkkDngWCKzPrfny
5NdDCmpOMzPY4ToHFSfnOoiTez/Wbh2oJFeukKW67Mx8+Z9F4bA5Uk39PALdNkb1fVekwTaTq5ux
m+hKSNvbofQPUmduxqpDCxTN043V9LvLg15cyJOfIIROajpOUzilcGtUm0HbBenKM3P5+0SiCnUP
A5TQ+aQanQYVkFJyj/nPavJjkoqVSVzy7PSp/GdAFQw0cSNFFasWpiMCY3l2DRH0D01fI1sQTzfA
gpnAEvbtuXRjf4C2yVUXk+ul86FuJGMfDkr5HFbDuOsiB2JLyN4fKN9ku7rKrE0UmEhJaP2hQKNU
LrqfYdbGKysn+DVaPcAsz+lgcLIgZcWgV4vkpErSJHR7X82uiz5u7i0lNLZJC+XHFJprYh+L9sCL
YBFc9odSiCPXbVr5eeQGwa5QNpXpasgNa9ef2o//jurEirCckVqMU95iRVF+OlOz4aF02YCwXz4Y
EE551SUDpV4MVN6MKH5Tuueq21+2IR7sdyMz5m5WGCDe/ZBfrpWgcrKBOn0/3sZh/qBL2tGS0F8t
2vZxQPJcMbydF3pPRE6bOrPfLv+ApUG+c2NBycSPEbFwTWOHiMJRw0+CdueH2rG2Hovx62UjSxvi
1Mh89E9CESuSYk1BY95VR3qyw2gTjGi0SK7UvV42tDgaStgO72ZOnhi8tUbvIGfqBG5VWt+DMP9J
KwrsYp172Yxw2/y7aBSZ4WYiU/2hK0zJhj4PMy1wozDkSRJ0PFURPAyVlyLpUQzRfpfKJ59F7zZ1
MqRkk4n0P7RbsDw5EQWFCMf87hhXUfiahjd65WxKp970VryyMZdmktIziQ7CO/j65r+fLFmda7Xt
92Xg9gifVq9R9QUOycuzKDj8f0c0M0bDEmNT/xPu7FjpS5jaqRUhXW8rL1n0uYfR/H2LZxHTBbhs
JuM9H0KmBNPooDD6VEY+CtSvarsSoi4MYG56VOe+Ry4scbclWdZKaq07T2m/lw/Wmm9Y+jxvepo3
5/haFXPvil1Yo+IbzlPSPdx1n4RivM8OKE7ksVQHwIxI3jnIWqbIueU8SQFUzn+RFr+8ugtn3qbT
CfARFwAdQoL3jEwp0sagB0ZlbLzoB9hK1dlU/ueChnkUZ1bmOTzZpr4zhFnvd7ivJDsibv2PVcUr
QPWFZcAEdX248oHEixyCnezx6oQ6xDVHWvM075YK3O5P5up/JoS5Sv26KaYBE756o9GAZ2yD7Nis
VYYXjjTVgncWKKgJOdjnc+VoXVF2oHKe5vLeqD175XX5cnkgC3MFBBnvC3MrJ0JMESm210wVFc6n
ptnq1RVqkZe/v7CpnPnKpwpBIwmjOB8Cvbh2PDYyJy7/JUv9RnZuik7d9vLnQkW2FUsO0gsMNy3z
YJ3P7QyJbfhq5TtP048mfky+tN2nXQcGDFKivB9YE01wr75hZ5Xh2/ZT5t+F1+Vac8XHdZg71WYx
NBrLeT4LG0rhuVDQL2A/wf473htrNJcfdhIZC2qO7wJBCJCICd3BkGwvCUv1qc1v9V9qf6vY+8sL
/WEAWFB4+s+ka1CAi7KDlTR4lTTW+lNRBRCEoJc7fe7pq7GPWOK5IY3thIcVpkgyOzuoIkV/SpNN
l16n9spW/fgKYIU5ZtrcWkWBTrzejM7v6swrpqcgaXcpYjZRcIRqeCOFN1k5bmL7IRxfevmbb+wr
78orV9zWx8hytq+iLUYuFa5NEZDUGRMkSGk4PSnGs16pu8AzttNwO6GADYH5Y1XtoK/1PxuUs+9m
KCgJb6hxPoIwFYkuek8dnsxsn0m3cbPiYBZ2Hl8F1cOmXpAcbZNI0tO2GJ/kZOe193p9IwWfDRsY
ApciOFJSkZS9hbDEy3pH83Rw9In6U9HCnSL9ury3xTLnvPWwAEiGoWjGB6Yy1Ue91y/7gc1dbWiO
RE5sywOmbx6l6Un7YX4zInNvDOlmrP2ry7YX54+3NYQTCPQRWZw7NviFczkPi+FJa50v3Uh2czRf
tGqNo37h+GoqQZcNCY9OtCrMYToi9wgGb3yqS7ljocLqOomTNYlbIQ3zPo9sbbIibIUZeXU+mNBJ
pbqLpPHpXdG8wRfJv+Ro3BoyhC3j8+WZWxzSibH5ajqJNEwfhfEMaoOnoEblOd2hHrvmMebb6ySt
9O945nQwVw8ND+J4lIonhyMZbG7nxU5QlzeTY1t+K5R+U6nBNh39TVof5HolDl+cxhm3SLMNPAci
pXDXkxGgGDk+BW0dbczOfB3QDovNfEup81gn8ppnIgcgjtSaAzeCchSguMxFzb6uQCLaiKfpSZqa
8FB78fgbZmvLRx5ZqWDZjGFttZnjcEgepjgrd1KUJLvcoO0hRosYpqS22w4FuNjG9KY9GbgRmlT0
vaeszagREbHN/MvlVUf3+ibRsvbFbzUkqNukugpT1d77fa0/6GOvuBrUirsm6ez7fLC7q0Txv2hF
3f+V6trwMzZS58rwQ+lLPOo/JatP9ggcRc9mEKf7egCQZeHlt4rRszZ29r1oFWSmwWgW6a7N2yzc
xEPqXU1OkR4kv8mvy3Awr3y96jZNa067xoTN0QnHcV/KRv5m1XG41ctIh4FP61wtHYyNpqbaru9G
BJyDorhvp9yBwMd0DnXSWjdeh1C8kmfFDmlS+K2dSN4oqdzvrXIW7+saST2ongTBueKPz1YYhc+9
XIWPjj6mG133f+e2TLbQqJLHZDDoKiEhtfVkmIj8GDaz/P9I+7LluHElyi9CBDdweSVZq5aiLMuy
/MKw2zZIcAcIkuDXz6En5raLqqgK9bzoRkffZha2RCLznJPAmj5UduFs2qoI4smmY9yhn/xGif47
uBg8cmhlxsLXZgyfCnhIVqX3EJIzHiurNj7JyrlnSP2080bpejo6QVpt8qBww6wW7OCyXu9thOwo
x5hb5nqLpIP/k9JqjnMu8hDyOSwueW5suEExpSMnm0DJ4is69TT3E60NJC3QbCV03Mkz7/s8/wRC
mR2V7pQ+gfn5w26Kca+LoR0w9TJAJ3nkB/bEUVnY0+wt0AJudhrbr+ac+2PUNw5TkRDzmxacyqg2
/epEfDLGgOVbP6DLK5149K3gW+4z480C4HBDRkF4RLTnvVjaqn+kXmV+DnzZ3BsVdmNnBb+EUfev
sz1nIabmGRtDb9Kq/1WRiTynRTrfV0wX3/yqcfyDndM+pp6a3NihuR9iL1rNHnmo39kwu59GiaJ4
zoIxrnzN9qgNDJGbD+4OaZzsU21wvw2DjqsvyBnLH3mbD5FBMuRdhDV+TyXqquhAQeIUb3sWcS8j
0TCV3oPdjc8embI7kUOR6NQ6iu3ylkD2doKwA/qNsMNUVQKamr2zMXt42WzZJJp6TTyNOmmdZsA8
5/8Utubfauar0wI7DUFKNF84iqLuIQUQfzvarfusU8x96KKGCOCByh6JWbPPZdd+s7y2epWt9Vak
QPjoUbfR4MxoKT8SuS2wSjOZ6BaLNJ0wt8GrrXsrQiM2M86dpo/RTrPZor+ZHzeF8UZn8Elj3Uv0
OMtVGyEmxh8BjVNW9sEXKLLloamqOjbAQNt4kyG/MZzMNgq8ij04Xa8wUFTOen8Er+WHx38M8MIQ
/w4H+xcr6RxSyGvE5lgpLHKL/yNVZehKj+/MisvIH4Mhnt20iWkf8G2vnTKqodsS4Rljbu1BdAe7
CZy4YJn3Ih1uHIc8ZVHJNItqaTtQoPODcJzTMmzZZERzJyE+lHviKNRIIl66vIAnlOjlm4/5DoLt
3ascHPLDRf0ynB2ex5XXDpGVl9CFyfJxN5d+haJW7YQ4w0aUU15FllTostjljnwGYUhGVpr7u6oU
TSSUN/0eEBzcCTxifqgmLw+2ldEw6JuCod1N1Uca7cf3cDxG1NBsBM11ML9wu5ZNhGqSuq/yLvtB
Ce6eMMdzKrK5mHeBcIejzTu6a0fibcbSHF4tVag+mvzWjMkw9DumR3/f0syJu4YPz2h64Ye8EMVn
q+rznchR5h4gtH83AMH1NKWqhRsn0x6lZT/ipjIeVcHptiQAx1euq594KVWseh8dWOvZjZVfNMlA
evdIIIe67xWZN6x1i6+SjdWea21Gk6Q1QLCGd6fzpjm6MjXCFBUEAFW6ufkl7RLOTpc8Jkb/RM2p
jngaPDFipjGapv9Es7U8zMcaOMayfEWOt4KSDkGn2NTt46Fy8q1BPHiNoJ4fi7HPQ+I3Zlh0HS4G
OecPsvNlhHfREFolCB5NX0Cb0EnrjSybFlVQSflRdBZ+E37U/cB7tc37Qj3Mlgyg1OOLjY3meBto
2egIXQmaOKPa2TNmmNsUYMsNMH0IkpipvuH2LTc64/lmnvAW8kjrRFNO+KYtsKeHxnEPAsDQaHId
tEMiEOzPgBl66AZVRq6og0gGzu8ycOdn4TPxqeVttZM2zHpK0K2fGnUYsGL6UvelF3djP4eQiDAe
0wy4SFtx41AEab9riWw3GbzeMejzcVNWg7sVQNVvJRz/QSzyJEQU7sFBk6VnVakxIhIILGSuQQ9u
sXdk4VkbLxvceK7QEodoMFyisUUXncmWLAbQCTDCtHfuS+0TUNzxh6ZeHekMOKSgQV+IaoTT0KQQ
RzeYzA3v6uKT5GCx2bJrP4mmbKH5MauXTqD8ZWrfeRLSxI+uRbkZyNB/L5TOwsnXXRiY6FbLaT/u
amUxMGYxWaEVsHpDS1mHRRvUh9JKAQ+1m+6urfEms3WQ7wU2MY503j874Kf/w13F40F4w97KgzFM
LYiQ8Vn9bKgtQ/Tj4qFlYptNRWPe4cimERKG1rb1imwHPTH47t6f90Dg45ABkx/zurejqerm0J5L
59DXZHhEEO86R9SA9BhmPOVbW7rPBWftcRpUt2l6A3vWncFgTxuIZSrDPbbMHrZdRb3QH6zqYQbL
MHJl68WkoRUacCG6gsKvEdlTixCS1W9FbQA87MzOAdmpdNsBD7MdfUeFhlH6oa5dCeCNAgaspcGm
ndwAfV/df/x5+EeA3PQ2DKmJUDSHy1OWsRNDw1FTQhM6nbeQmxOtc8d1xh4kyfKdXajmSzGTNLKo
6ndFWdtRJQMRdyznsYHOWVtqNGJXo9XSPaIC7EENjuKkMmML5aJggy48T4plAQ2hy5NHZSfoLk8b
9A1rQNuM9XLZQBUMa6onxBBT4XyaHBTsnYKg1wDAdCRyBhBVO2sY49Qtpk0qZb6vZaaSmZfpvpFK
PlYz2goR0buPOEd6M3HGTo0sjEdRNxkkay2y5SYZAVJH3VCjD5QXVqXBY6Qz2i0v+rSPlfLUs4Zm
T0mbqLTpqUN8uTFVNr66fj7oqIGM2Dfb0zIxO1X8dNq++BrMLttQHszxaGT/FGZhhikZywgxiB3V
XWBHckAoCwCdtYeuTrDtRWpsUHPPwm6QXkxnf9r0Kp+itAKDc2gdtuUEAivQFnP2gan6TUlMbDo8
2UJzaN50E4D9MgXVyQetLLbrDAVzZ9ZQZWn9cEL+ZMOchmwyU+cbl7LMiEaztejOqfU8bCHw30LN
e0pDJ2OvbHZAC+h78YYwIqMbB2XGJHP4cE/R7ao88oC3LYJZtP1CkVPF3IGkGhWBfAyY93MUxRi2
DTa9k7bZdlITglJAOPdpMOLaqXAN5mXjbjQf+gNIXup5bACl81hTv9lW6d2jlNF/9npSHqVs5sQl
LHfDAhrDzZ1gMzVQnku7iEs5mxGQcvwkJziEzJqnSCEtgisF3Y2grdKDTU2LREIy6RMiM8i1pW25
zZBQva+nwX9RZpm2ER9bdZwmBqWcPjXGLoT6S/4LMg8qcQgIBSXziru+G0Bw5APLw9EvpqgH/Sfq
EOHt0qYn20BouAeauxGUufx4tsxxXzZdtm+CUcZO4X3rsRce0rbtIV+VVl8m6AHdD1mDhqrVki/S
Q/6ScaW3k+02sZp9G4rdnfHZt9o8sRjJoWeXZ3gOdWpn69rfWGxoXoaywyt8ruooaIsl6FEeuiXR
4Jj1c71pWPtKpJCbmrvVfc1Ve4fekv0DXjwMd77dnWgppmfP7djBEBxbRdrFoaP8N/4rHmejrdCI
EGeTZnrYBWjifcBzq0u6tkNkL0wfvaScMd1kBRuSUjckJKPHN7bVl2Hl4IlRAbv2YqfU2rqCGqcA
B/tzb7jNJsvSKq75mMW5UUH6buqGO6OY6612B/0pd6r+kwOsNtynY4b1qORWFGnkc/8ADuOXInVI
rDiaSTFrLCJe1cOjNeGtJOEOI5AC5NaySme7tJGPbGmMu4wOZpz29a+0EArOYuiOjcjNx8byeVQa
Mp5cKFqKeRzQ9svv720z67+XtQRQN+/sB0js+gAK1WZcAD2Oq3oqjpnRFBHrsxagcmOXmSSESG4b
ktmajyMKfps+5d2RBIptbZpCfxvQ0U8oDQBOBbh6PPWiuluAGNuy5Szy59G/N1texC0Pgu3g5rjW
ITfx2THrnzzv/ZNhw825QYuwZewIirp2edAs979bwqxQ0E5VbPWiP7lV7dyZddAfPWX8cr0GDloJ
88gnGxrtE3dCJOTK7UzR8jNDpSUK6t4JqWj0xlUqh56i727INJk7Rg0V5qXPfzuWQu7fZuTUuQU/
5o2qtgUbjQj1wGwjRz6HcOFkIwUuhpzKGojVHkFogBaWIJeJpDHpvCfa8cOsaP0YSp8kKoKsPKAd
Pb2b/KwN07HNQgDW27e+gwwCCMzpYbbAopuNcj4Gli6+ozObu/WFOd1D3P635kX54tgEc0mLL2Mg
ybZR6T9KyupZ2LxNgF5EN8vJspLG8oYQ4SjbDJZb7xCIs2jRcY2RHxljEKLs0MT6HFRO0F3S7chR
MUj6hcicGI8GspSR6sc+Ls36MTNH85CCv7ZhgSYnp0dSwuVOc4cMdPMwOHx8qnIyvdDefJ77Cq08
W6MKntPAOdmDQV4gVWOibWDZQMSPB1mSFeNbkGXTQwOqR8Sd9HdQF+oOzL/paA1dfXBwZUV5No1h
g6ZnNjoSjovkZyWjBpNDYF4Z3sFN2RgXnKOtRM3bqM4NPxylYFGa0/bO7kxjN9SGH3WtP2yrLC2i
zqZfbBR/9nNe1r8hgUbDWffLkysrNwVlA55ioju5PVSBeiuYadi05vzJRUO5g6tMHiHiNXaeV/0W
ZRHsB6sr4om5iMtyad910HTeVsS8z9qxinzWGklnD8sUevrQBySIIe/3vQJfYVfi8bXlolRIKthF
VJpIQNU1QcSNFxg9AtMwvTRAm23T2cCLcuLV14IQ8QrUqnt0cTZ2qOl1YdMFw4kgngrzImWx33VI
bw2VuUeL9fkRV2oXDnnlPnU5ms3h5ZreFb5vbap2Inun98ouHC2ZIbrwsq3BRIMwoOzDvK2CTY3k
Z8hU98vPVReWOOJ7gjzTBk0woLIwCbKZ27Z9QsA8hwSIpLAzsKNYQMfQEpP54IPHcJ9VIv/ywUzp
ktwL/hD8TXMB/J9nSsU0unQO/DkB3tm17ufmRp70UvJw6YKAL4OdDN268+/XkkkXkJk56dXjxA+Z
daPGcOP7zqrIOKJlpm/m+H5wKtNougVzfpeCx/QEqDtBXA38oncElcnzccdN6ZyMTYlM4dE2tprf
wrpdGsPfRlYFTEkrOroDjBRZVJDwltjerc+vliAAaExOPT7vIeXYPHXs7eNbKFgKPEC0mwtI+nyJ
tddpt0D2Kankt0Ta3z/8ddAYQPKCYqi/0BrPv56KsSdicI0E4pHfLKSHkAH7aHURHN4ljY8iC2rJ
sHJuAi2mx6KVLU1SozqhBIS8urZ/Xx/GhY0EG8AkoL6Ct8iaY4oKQmADLUgTSGybMhE1MhWfr5tw
8TPPKhLLMGxQTKEpBlSVv/z7v4oeymkcNHltaKJwR0Kl6ZmWA3L05TcP3NYbNff3oKpFEGShfYDM
iOTbym1oJBq7ua0pLshpX1TDcU7VExijny3J/jG0Qjryow1sF6b1AoyEIDZsgjtzPjyjJZPPnY4m
DeNheczYz+vTtxyD9fShPI4zDpgQ4AqrXVBaBeKZOvUSq/45o31frkPkUsMJB98wkQW6JRGzZlAA
t7B0l4ec61KVX8R/zgdE2yAo68xwk3rwzE1npeBxu+JIU6SHm2xT5ANStvXnySabsW7T6PpwL3gF
QInwesekAv+xLtojq9sTF+c5AUQj0uORux9sh/J/x/eXhZVfGHCnZyO33IQBtVRhS3r/YcNDh2yp
TqENKtAT5xPYIFj2kU3CjkBjZ9RYRgcVHIjzM/XB5nVLsQ+0D0zXn8YrqJmfW9Im4v7RU3YikULL
dEiQx72+HJcQCOAQooQNNLIHxuJqN4DeKYy+E1Yyo2TG1K6qk1qMIUiFc9ttaSVfSV99NVJnJ4N6
lyGf50y/rv+Gd1sCpW64caDvAHG16ToWKIyO4hkb6ARMmqjIqvvZljfKiRdNoH0N2PZgwgNLeD6R
Ld5iyCXYOhll+9sQ6dGr/N31Ubxzg8so/jKxKmcDacRZKSydFP13s4ZqUX2a6jLM6Pa6nVtDWd3a
eH/4fpPCDujjeDrnCLxvONlLFhA+L10lTVSp1tI+GYAPEHrIYWFJBTJw7MHsvslWuFDIhmYxjtGi
5IZ7du1Xded0XWWNiZAeq4E1Qy/rbhI+XvyBlGGdZd2+5E15pycrf2nc3N/aY/3j+mReKGtDmmwR
kgCfzIISyvm+qAirOVjrgDogB+KB5elbCHwdHtqmjIbig91PlvPs2LCycBb/8LrOzYE2bnnKtceE
Qn8YUueTQqs25PClenVu6ZC9u1cWWwCPgSbhY2OuD7Yn0BrBbKYxmSbji0XZVriuCCkKVQgzNA/p
WMe5W/5jzrfat120DG48MFmIXt/BgkfHbgUImmOi0CB8VB6aepqRWx9SqB0NT3Kso5R0m+sL+S4w
wGhBolgARWiB9Y5OkA3URVnJHxMH0lBxratHFyrlWQOBQr8H5wXODO2jrQ+qvf9ZUAqZKHhpqG9j
G50vqCOlgtJFAD1N3AGVu8ssFnJi4V1rxvjH5oP93f7YW4A5C/Eb4c861iqDCS9pz8Z+BfusQlbw
FqbuXbyIeQTKH8W2Bd6Iivr5gFCworUaGpx9PKr9AMIXPRLH/YejgMUM6my4/4H/hVjeuRkcAcAt
LDkls+PF00xPEJk/XN8RF7wYTMB/ATS+kGpX/jjTBDUOMUxJ0TbqSfvIJOM9wp6vW7m07yC6jNom
1PeBxllZqYJUUEqaKcGWRAl0T8VSTzu2SkWK7qfh7bq5C5eM87e5lfPvlR50nnZTYmaAcEy/fOuz
DtztzP+5bmeZ/7OgFOsDiUQATxFjm+/Ia8pog4zRekqQ2vpE0xZOWL/x1vniSRP9zvIoGLzHCpjq
6Lrd98HpYtiBSjauBRC41weqKYeyREdgneToLGmmBJmgbkOpRKbuZxe8NIhNmf3DucUTurTtwQRA
qAU6wHscJCEB7WVuApI4v5h4tVDxu72l+HIp1EJbAGxFIC2x5deIWNfIUb8c5ylhxonCA1syj0h5
Uqkb5Z4MzfnJrfe28ZBZv8l4+DgXCq4YXhl/HTyWIT93fuacsRGlnRtW0tVQaEXSl+XZ/vryXThz
ZyaWaf7rKej33ZK3nq3EryQ4hztiPV03cOG+PjOwiuOEY5eKZhiDyVE6sreZOozgRXP+pqwbocHF
sdgmdLlxjeF5tnJRUNCzbI7KYOK5/7jp91u4xBuft1YJpKkIZl/XJT4fthYP5/JW+uXClgbJFW+H
xf/hGbEK7PPBQRkL/PEkEIAOd1qZLx1QQsdiNOkNgoW5fGvlLjx0ckYMD/0OaIStbOlG1rPZGDMg
/UFo5m+OfT+TfJs1X5zspz8vNbNu7wPY5txIoVxwv2eGrfMNx2lhs4mqORGcPQNWvMns13RMekui
udxelTeeEZfcE+yBvoCNAUT4monXEohDdaWck9ZiP9zC+NGiGQYqWSg9ZCzMeb0DWfufOe3u7QF4
l+ub/8KWWTqkIGMEJhF69ax2pApa6lcKGEwLbBnIn924W258fi0XNtRFrjMLn0fWACnpTe///g+/
HyE/3ptA5OKxeb5YTOaS+6PSScXQM3YyEHEz/5aQzPKR9VYEYeL/GbFX56ofDG4EYwegagoDADJ/
qgv6gqz9zylDucMw3kgw87D2p9310V06bxCMQR7PxRq9U/AQAsUDM+WA0suvLmLsfodi6nUTF27/
RZPmfyaWFfzLvTrSdadBVnOSe7HzXZjQWd9LemOPX9wGIOLDcUDwCVHmuRFpVpYtZxix55hqNBW/
MU+XB/Hv91dHNtXEaCl0i5Kx3Q7BjpnbEYrut7J2l1fjXyv2ahS9r1U9wIrdbQw7zL/at8Zx0cKf
AHZpvfMus9q4Glzx7M97H/D10s++lZZ8NAXdXF/0G3bWulh+lkln7rROKN5xE8T7GOrYIc1k8l/s
4M0GqLX3XlglrSXwfQpwfNo81ABOywQAlesmLm4t/18Tq+g1YMKDrChMMCCdZNGE9FZrtoubC2Ej
CPVWgAh2tXkJgA+N5C6SMAgf69ECZseN0WV7tMR/GAscMVKpFjoYwqGdb7ACnGitiYPiCdKngN7d
+PylVf/786t3RYlHa1AB1gq8vRdbvwYAcp3/4E0WkSvMEsIbFCHORwAZWjvXvDGSrIvzNmIHQFDc
W+/yS0u+lAaQyESDavBfz414A5l5I1En82dglIy+DblPX65vq0uLjswbmJdIxyLdsJorv0zTnJnM
SHxv3ARc7HnahHlgbny+vW7p0mhw8yOKR94qwPPofDRAzyIBQTRKWsIfdiZ6VsUM+cYbcrKXrEBt
BXReD+1l3/VbM9CK2iU5oqlRbskGAKTrg7g0XVgLk4JRjdrrWunBrQCOSGc6J9oGcJR1Uel5G9Xs
3f5GWHhpDyMpg0aieEb6qDSdz5Yla+qga86UoKQfDsX3Ggifurrx5LhhZO0egT+WtmoXIw30krvX
wUFS5Fa64qIRPJsWNhba1653GGL1ekCoMmFFRFSR37AVdrdoaxeXHQEeEq9Ivb6jXVnI13Ew9abE
B0j4KOfW2qVM/b6++MtZWIdHWI3/GVnt4LTzUiVcPHSrAqnH7q0G6KC137AyQfNfTKF+CgFL1M/e
PUBGZ6iC2QPsn08aXc8McRcQ82lo5ge0OH0RwEBfH9rF+QvAGIPCD3TI1q6mLYUjis4BM4q2oW/i
YWjfcMoXT86/FtbKwAWygBJkfJ0E3o6TeIaUD4CBtwIw8+JuQ25vEW1FrL1W507R5rvtHUxcnWno
KvsPo6vDspSvTJT9Xao6IGlQMEHmuPK/EoU29BUgEGE1Tf5OBQr0miHmXqVuBG6X3lqQ2FrwCMjN
QJHh/DgP6J5XEIWyQFuJH5WZP9BWZRHx+jzqUQ4LAzS+2HV19fF3OGTx/jW72rGatSNQNplOBB0j
wBI3N1l7f7R214eCLjRL7BuU9P68+v6Kq70gV0EGng1Glo7IeAKoVmu/2iLYdu8Mbco7NIsIHoF8
B9UiBz5mqkm14VUBcjw6Ou6Y1XQRUQ5/u76jL22EhSWLqvryjl8XYugMgUs0I8AJGu+yr6qLjWzz
HyxA2QEiJdDURqbvfE3zDJS2HKoyiQkQauELAH1fGnkLzXLp3KBxKEXeC2Q+cJ3PrXQ+kORDAB9d
TmZcz/0RyV7Zg2/xwaYUS3ocuY5/Da32CvPruh84DKUawA2jiYGNOk3VBEGZwHm9PnWXjsMidIwc
JdJDkPU/H9SYsxn+GiXFmpAHa0T3o4DsoA331JmoG5UjfzWM/Nt1m5cmclkn0FjBTHiXNmfdkKW+
ACWyTE+NA31SI4QqOfqoXzdziXyMsOV/dtaXqhFobgmNqK1A09IGRCQJRFqAXspG8cUr7+wGGRYc
eH4cSuPQ9rc0hy9N7d/mV1F8pbs0BYhuToBalToS82sjjyaNKys0vBvxw6VbA/chJhN3O7itq72Z
F1OXu8rCQ1FAe6R1+hAvx/zGhF4cECpxUK0H0Ad4pfO94vPcawKGdcPba9jZhMz3dsfSKLV7pI+K
0ttwZyyeZZXdUg25aBmBC0K9AH/WQb5dgmXnUEylkHth9ZFA3WC2Puemg067iendCF0vhBeI9D3U
N1EOW54V5wMVi1CUSoH5ouQJj/tKb1txh3l1Pyy+4S+NiBGJgY+8COusTp/Tu5OEXoKRgPUQzeIn
aBB99uX6MbiwNUCzxraAlAAwA+sOXNIwdaGBRE6a+XM6b+l4+A/fB/99CfXxklyrOLcNq8xh6sxE
ohWIDjs//P/7/uJN/rrWDDGzWtmlmVgBjwpzCtEz4T9YgGIj3CDCfNxQKwvIf1Slto3EyIoQzeM/
2l5mceg+9OGgjIFWfEvR5NxA68uxqmzPTPwHze2QgPl0fQTLB1ZXP7bq8mnc/Usr23MDvTGUMnUG
K3HKwotVUB1STsHWVXf2RPeC9kUkxmAGF7L4et3yBV8O3SOgypYKG0rWq6GhC7FRkwUeOYOKMEbu
FxJshvrTfzECXBm6KqPitC6C2kVqcm/KjKQ0FPqsaH1QqZFGWTC/uHZ1I0C8OCKIPqM/B47lu1eS
MwYWMYAsS5R0P0HK/XlhEoak4ift31JauODXUAT/19by7//a20SC2WpNBd78w7ey/GaKJzTOAU4E
ihUVtM6uz+KFOAytBpGwhioR7t21Uo7t1b4nPCBNhw6QG8sKoVEeDtkHm0/92ewozQHNCsG4pYX8
+ZgscEO8dEZxobb7KAhALP94ahdJBTTwBRxk8WerzS6YAy48hMCThStA7/h0qzvNJY/5t4GVx7Hd
GbCC3p4Tp9u647H/9fF1wMMOngZT5EEv7HyCJjF6vU5R0uJv2jj6dpLe6v1ycQBQBTSxh1GCXie/
A2/M0NcM9SS/+tnWIS1v9ct6f0FCzAUdrRfBYvzv2uebVlpySAp5J5qDKsCOLPiag8ptZ1M8fVjb
DiAjGINyrwO9nXfeuanBlTRz7Z4a85jf5emHd9P551dHMB+hsjHX+Hx974PKfStmulAuX5TqkWUD
Ag3FtvXlErTaBeu7pyfQezIB/Yj5pBgDs/pg0kNrGbHb/zQX7jS5M0EsNafPH91t5/ZX4wu0bkCf
G+mJBC8duM0iP6rK/LBrgREgbpa6HvBLa0DzEIx1NxcYpJl/6hTomVVYeE/XB/IH6nV+yS2oSnCz
gMdCpLGGgjUzwBYcIfAJufluK4bKHYHrs+lzpnL+ilkG/bWpPgVa9l9Ua9kIRNs8C0lpptFctiDi
94G8myxPPAJYi+rjnPL8VRHl73pnUndOnrGkr1V1mDmrdpSJYtfagLgZGogDEMWtfo9QROqY1no6
Togd9wwv/lACD3FAo9jy+9Dl7AmVpwm1fN98hZ46eWWaQjFRZ20yZJDMVGIuw9QtQVZgcxHW6PmN
nknai8dCmfUOF88AetvcPnJwHQFlduyXiQfPfdP/zkdihSQzSjDm5ryft8iDZQehNXtroAh9J7Sv
DuiGmgPrNHTu7wlYsl+lpUl8fSXeXyRLjsGAk0eGD/q/qzvfq8G2MiqK1e5OJVijIHN/WBASh/4v
E+unmy1TUWctTARbVYAutb0+gkv+C/mIpdkZ2m2/CyiaBjM5KeaeDGPc5mQ/d7/aqg+d9MjAQrxu
670zXobyr63VAZy63imZgC09+DsG2SbXuvEuu2ABCAlIryHPhiBwXS4yG1bbHW7+kzls2w29JaT1
PiBCVAwvv5hA+LBWhfRYi3QhM9E2ZXpWeAJ1dEH57J1bWZxLw4D+KiJYSFAuyorn96LkOeuIOfin
3Pg23NX+1+vrcGkYGAfYx4iU37f6RHqftBkL3JMJvdenyZ8h3wHJ9s9zaY+PdDDKG1pTloXfe+6v
0O8IlyOgnEDXA29xPp5UKTbMpaiBkuq6p7HVB9MHQ3oj8mKGepFvQL2pfvONttiMcyEfvR4aSryu
szDtIVNm5EgXSF8Gzw1clL/x3bLbauHUmHzfi+zWKr6j44L1tEgfRA1p1OfrE/b+mC8eHTJZQCEs
VZbV72el2Q+kmqsTRAOMRVte2qH4cHEFTfjg1JFPQLQIyMH5HGWItR0QOvnJM7poBlBOuhPUJOLr
I3m/sxYryMUgHroQrtQiayyuPH4iw50ZZNE4f9wlwgJCUhTuQEF4x+jJGNOTY9TFya6MkHog/hsq
HKffHx+HTSG1CGzr8qZcR46NpijeNeVJ51HzpG/pLi8LutqwOCD/fn6Zxr9eI9zsx2yk+HxK3+Z8
Q/p7iGk8df2O9zuz+7BbdNA+FhEdvBYSV+uVRzXF08aE3WXV5YMHcjeE2D46W9Cw9ZBvRtkWQvVr
YhqkNj3u9408tRY6fu2aZn/9+4s/Op8ufB9PkABQREB01+cjd4wsD2wuT6Yl+cNg+NlngwzZsaCu
uHfSYTzYxPDCKRtv8cfe7+fF8lKud9FA4J3mYOa0liz7Tp76n0MZ8pfr47r19ZUfNnQBdQ4u5Knj
eeT2h+E/5ENQCgHPBOEDmnDi7/lGC4oSGhZweacJegU65PatePTSEOCysCrIFmKmVgfFZqZTmw6W
XotHkt4b9s0VWF6xq8VH7yeK/AA6+mIbr4ZgKguaCz6zTj1sbVg90igVUGOKjLLygj2bVf4Z77wm
An/XiVqCV0YU9EOHV3eKzqfwDZR8b9IAPRONVEQ42S/YMSaayLLBAG3EVVuCOupTMVh+nDWZv+2C
kkAMQpcxKg48mmzrmY09ffRTSvY8q4Hcg1b7/DIFrnZDs7HYXoIX0kJJzoOUYsPnu9Hqxpeqxx0+
uvkIaIkkHomkMHRci9b78MtqcbouvDpuQe+dQKqFs4CeIZl1yqy4s6Ed/2EPcv795f79y13loh2l
dJcl0M+V8+rQ79fPwfsg8fz7q03UDyavK4eYp7HMjWQUvXwwgZiA6KIx2CCrZ1b+CGHx7sNuCxsK
Ddtwi6ALzzs+rdFlltK97hI1Hzz+2e9uXLnvz8b591fT1vlCpa3C9wfQdU24j+mGX7wAL4UFHGvE
MEu2aZ0dkBmbxgkK3IA3fyqBzqAThPMg41BC8Y08dFmJDpBvuq7i6+v1B2z815lEggBt92AYHaED
COGvz2RbsIqZ/4e0L+2NFFm6/kVIJEsCX4FabJdtyu1u2/0F9TYsCST79uvfk33ve6cqCxUqPxrN
jDStISq3yMiIE+eAJOQYkhj8AzmEqMsJpIA8oZPijuE0PBHG7U3VqR9pz3LPCOlRjVP8Hr0HEBuc
B3cVVCr8vLC/4A3KfL2LwHqWz+1DH3VfrQy8Zdd/s1yjuvjNImo92cQENBImyc3iWBolGLSUN6eN
H8KKvEGqeFvrvVdAwdUxxr2dmwcggrxu1u6u/wZpQ1z8BCkGm5yQQagC06bOH4pyr4OY7/9mQLpQ
zD4e1ViMsfsGJq2KrXxeilP/8/sRROJBKjaAXJfFJZC3JVhajrwqwNr0WOYvHex8YgwnRsQknqxT
nUJFMVFhBDyCE0UX68rmXRuEdJ8kYLprMjEIweo3+xPYCteEmiV/djFP0lYDE6dtp4NaHPPhe9rd
GaTadNXBiPlWU9ZwhXLa68KYtKlswCg0p9Yxnul7ozyEZglyhm8FcrV5+5U7z6CA3TbGP71qbRP+
nkbb68slxnLhCk6WS9pyo8aNTA1hfjBdS0cH5n3G/HlYcaWLVkRSEs0C4DKWI8wh42GVDXZxnDMP
Km2k3LEO0f/m+lgWtwYArbhBkTO+aAGjoRIhWYHj0+QbjWydasvXeJEXXcCJCWm65pmDo86mxRH0
nKz/cKyVt/DSRNkC9I0bTUT70lMSlENNFZOGQ+7w2Rh3QP6MuzpduTiX9jeoWHRUN/CYhyLT+REF
mVGEChIGUdrP/fwQauio4d+y6HUETc/1JRHzIW8v1FBQHrJF0kV+vBidphcGc/jRAtVixCNcb6/R
cN9Mv3i7z80VvMTfX35hjqJfAtUOENDJ/PrVjIxBZGA3Z2Hbu3QowayaFma9x28r3WwE52Bsdsyb
kTwAfZnd+AAyDrt8ABNOqCjZ3gHNCzgPcaXYQx7fU73Ltsy0Mw94t8xT4hJkc51ala9NaQ5fCERW
N2AUtp4asype1KZ6NdOKbYym/WlOWfcKgS3rtaA09QvNHu9GklhgWG2Kyq24De40UPb+qpO0hXJb
Fe4mGqKNqkUWoS7n4hXN0s1aPeJy/9oC+YAtBnpOFKGlUE0H9Wc01ahxF+O3MP8ANnTF/V+ewXMD
kvsHeMQu5wQG7GkHthkfDI1quyZetmwEFxlwuUghUCkyAxNaPtPWUYPJKPxqbr1ZeTGalYvm8igC
zwAclpBIQ/+tXAWExBNtNaWrjlgVT6ePU/G1cb6GBl85IpdLohFkJME/BlgAQIBisCcXpqq1ca9g
Exy57eXUm/qV719O1vn3xThPvj+XVhuPBb4vEvn21hk3TrECA1kcAh4wcFxQnUfl4dzEaEKFUHHC
5Bi3lt+gJyzmK35xaRCQ/hBlE5ztC2hcTks1NqoiOVb2Q5LuisJn+corbM2E5Nr7SGGglsqTY995
GgeHIR6rK4djaZ5ORyF598kq1FaPMQrabNschF7+dW+78n1bqihz6AvqnELUz8j+ifIcHLsrEfDK
HMn3+GhNtAZjbYKU2hst/+nr2lPXkvRrNqTDbVelqVkZbHSVp07gXLs31mJIsnC2cbfiyP2HbEU+
cxO4YUulUuKjxcH+TkoPSrgQ3Ekh/xh+zXXNa/U78Ll38Z+O/lacP0Wyj7stq5vt9QVbHuu/v0M6
m47eNyEoPOPjrPmdtrVjn/afMIGGVrzzwB9wCflUkCyZyjZNjmAs1+muD7/Ua104S6M4NSEdf6vu
e4uxOMG7wlNBTdjuV3U6lxbs1IT4CSdOLIyNplZA2XhMrHeSb5Rib1UeNXfXl2Pp/JxakZYDtwGJ
lDzCXIVoQN9Xa2oeixMFpAeqHNBAubh9E3OeUqjBxkeu3oH2tQS/I9l8YggnJqS10JHI7ZtMw85u
wa/o2cX+E9+HPJWBuBEYYkMKIBqFsKpNaHyMqKuoYNheua0WF/rk+9Lvd/Sy40iHxcfOeUJxPC2e
bNBTJZ85FCdWpO0EQRAzqUMzPprZVksfGDy+vVaFx448D0UR7Z6YkPbSMIFkq84tLMQ7tNts2wN8
thhWjIgL45oR6fE42Bng1QVma4iLbdWq4KUCuav5ozM2nXUEm13GX/5v6y/dkuYYkxh4l/g4Tltw
iKdrrnnxCJ5Mm3RF9joaE+kovg+Fcj2gNyr34bl9tixyvVxJCsdOLHwftJnNn2yN8Wfl55vS00pv
U6uuUyzIrLnVO/35f5p8U7oaNdbqNnxtfGzbe7PartJxLB4+cGah5Q3lGsD6zr1sOzS2NUGh8Yi6
q1mBm+4pAa2y/vaJUZxYkbbQOMTWoNXwgsz2zBxM2/717y962ZPvS1uoAZcbjyw1PjbzXR+k+d04
rDjZlXmS46yOa6HRDBjBAFgaSsrQ1Bn+lOH7zeNAWQD9IEjVEpFzOF+NqmWAlo9RdGy5W41eWe7G
doVPYWG7QvxaRz4QuQA8C6WlABQnMcq4U9A9H7qO9btSxxVPuzBVmg2tD/wFOxcStaoRqgzvkzAY
B92f2IOTfrGGfQ5y2uuTJX6p5AnP7IiRngQIRFfsHkWIMMiU7yhzQkTjqDncp9BzGavvGl+ZOHES
rpmTLhDNjkZIN8Ccqr/naRDGuyn/YMYB+qYrF+LlbhYYTpTQ0IcFjmMZYh+CNG2eWKgGJt1DVMEq
nkBif33uLneBMIG0GXICC0knGuHVAIImEhSaZ0XGpo3XIsQVCzJ8f7aztMn/Wkg+hATHWlpuaZKA
VAFoBSJXyDBKy0FaqL8UxUiCKaLAQZkvZT7tFd7vrk/U5aqj0dwQmF1kGIFHlk5kmaKzAug9EnAw
90CsaafU5W8SVpsBsMiq6VbOzuKowP7goFsL5G1ymWYuxymfGowqV/p7Mwldu1Chj/Hr+qAuTw4y
NirgRGiugASg/BYCtz4AxDFihToeH9JqeGmsOkOGbP41hOZDMc9f7Pj2NCdsoigv1goPE7kLJ457
p06HDI0EOajUZ5b/mOB9oDe1r3WWrLiGpc0HLOT/skVSyMp0vTZTHpPAae7a+RkR0vUJXPw+EPeA
p4Ne9aI3xaQ9YLdIfAXM+JIkvzIUJq4bWNoHYFDVcDbRBXZBNQJqlQpILBOd+wnEJewwpjvoyILq
rtfpypZbHIvIDYMLBLAPOQKohqEkvYK5MmjjowDvmfpnZuvEgnTlQPtbi+bKxnZTyy9xyr+gtLqW
5ZQ7PHHZYH9BYgqEJiirX3Qg6uowMKW1MGMUOt9GihsgVg/gWf+qxLprkdnworr5w2e0yMRxAklA
vg9L4jap4tKq3Fxfv8s7ED1XBAAODc1g6OST3IaWdL3ajWg6MXWv+qagAYgE1fyJlTMFeycapQzQ
V0m7XJ0mq+9CkwSpHud7e4QyXlVaa60RS/vDBCRfcBUggyL3LDAHwtoqOqWCBDpj0Suu3E9sj1MD
0lzZZdj3cFcksNJDMj7ciDH9uzFOP6+dhwm1YUasnmYSzCFwCT6/ObTFSp9Mj7QI1dybPXixSKBY
+7684+rK9xd3ElCGkDgEybcuBwNdORYs7wwCaT2vrXaN8+yQA4Rxru/XxUU+sSJNUljlaIEtdDjM
KvVJl/j/XP/+Qi0fFBFoUkTgBwbUyyqXYqaIOYAVSfI3k3wpKIPsSRBrT1rCDzVkb8029PtshFzR
cz+s5HmXRgfmP9CVAsAHTJoUK/B2hn40epQD2wYjalT4++ujWwoSLDgdtFlaAPnLOVJIZPIyI2j+
ZCMPE9dU7dozFdZ9GxGgbHtNLe5M6EutBKRLOwPuGv3WDoDHFxjUIiVd0wFWFQwFUGgdz+ZHs0H1
i7dmd49iX7dSQ1yyJ3oyUT8E/eoF20MysVivo0aFL6O7vLX3DdTL6DYNV2ZzabVO7Uh7cZqAn+dT
JcYVvs+s3kP95dvtCyZaZ7BYkIG6CIAq6ErODgHLSzjxnRmnj+BLgQ5qPz5mmvkAPbLbc1yYshOD
Ym5P3ipZTNLYVmGwaN7N/p7Tyi+n194YPuFL0a4ObDO4ctBWKXsjTQmrwVJVEMiVXud46sz961O3
tDoA8yK6QmUf4FHx5ycj0eepRMFvQp4pgQRNCW2h26tXCGwgQIy3KfTFQBh+bgFapUlkzmJfDyX6
p4OSEog+/rw+jIUA69SIfKtNWVtbaQwjfEDbLGJkKNtaACho2vYzhkTHnwDbXrRnp1CgZbkovzrt
vlF+h+1DPbxeN7GwJLiZkesHngx0VaoUXzGWJ4mlMD3IjffI+QMo2fXvLxx8PLJAkonHFlqM5CuI
k3auFQUN9Cl/rJv3vtqx2IQO9ct1MwtLgnAJ1JKCbRnXnbR3+6oifELjfJBAGwdSUe/QzfiEBXQC
a+j/00TgdL6zoDhkTsgVgQlgLDdJPjy2Y7ip6rW+36WBCLA7eEyB8cSlcG6mJLVhTzbuull5VGfo
d86pV5cr5dGFRUdjMYBdKFEAJS6/f/lYzHo7404L+ZM6PWV/bp8qHRRYqFlAAwvd3+djoIoDPVob
3fcZNPIgkxLkpfN1DtUVX784Vbi+wFsAchYYOzczQYPYHrsBW6vXdpPSb1nZvicxW6lWL4UfIF4w
baKhGx+KOFKMCWgqq2kRwf86TigUNCdPz5I7oDa2DCqlbpvG+yKCUFE5H4qa/wJTRON2YBy9PqsL
gQJ+BnYgZhQvRxkWP9IYgudOCnaPftwOGSSPzfxbl9I3PYyRvp/er5uTWVtF7AusD84uajcggJEb
LHv0XYRZ34KsAV1927kk6e+udnponzuqH1djv5kc4LNGqmTvdWdRn4fGULscysef8CHIoghKNbSz
XDQoRrVdowEAvySKRxdtee4UOl6Uo79vrSdWhtj+Z9C6roOrCYYuyOknM4+rBrrMgUZ59xhH7I0p
YwR5RdbFu4xy/pQpOr1Xa6Px2pDafqdYn3jy4uDjSQ1YF6D8si+jYQbZ3Q59zGMTb3S7PLa6dTPA
Dmt7YkK6iIsB7VCNjk5spARcOj4ajuLXEQQHozXA4pKrEc8PcHyhSwgw4vNDGs8OpJVJNgfQBY1G
N7uR9fbvgiE4wmrhYIClSTqcbJiRqJrBfzl4ffRkqStxsrj+zhO3UBIWnG5gdkOrofxMdlK8kXsN
HEskK4EK+55k6qYiX/IoQovsC/QKrh+6pdsS3kzME/oCgao7ny1Iy8VOEdZT8KBZb1tQ97zd/n10
85pwIKjJognt/PtdZaD+x9opQMdt69P4adaekrUm0IUlx+7ScMPAg4ik3bkRPOJGq+onMwBhTvia
1l+vj2H584K0Alc94jB5joyoowp6oqFw8r0w7xKk7K8bWFhz/P5/DYg/P4lSC71R6qyAAbiCXa3V
GEXvO/arZvabEYSIvRb51y0uDgnd7Giis0U5TTu3GDN7mNQkM5FT3STRLl+57hcuSmTQTIhHiVOP
d+b559uhr4umbi1oVEFP3OuPRfqJAZxakKaM9WVPG7OxgmL+zVCsSXRrZVHWxiBd9l0SgTCyqa2g
CzeEbNTab1bOxrIFoE9B6Y6/LLFIJ8uuh7rJkVW3gri5R2qWs4O2RhS5cLyxEP+aED/hxIRSVOrU
IPMGOKXj5orwhgb7Xny9fTedWhG/4sSKmdnaXM8YSKLurWynraEhxHaRfCKEE6EQQEB0DnSK9H2H
8gKo08wKzPgH5fegyi6TH8ZHPd+OT0M1A9UEJCpEuUFuQCAFCHfsglvBnH00yh+nvD0pcfZ9acXL
qiMU/tYKQrv3BnXTAEwZGr/LaeW2XZ6wf8chLXvbQKKo7zGOgex6Yx/GkE3ehj+dbnN94Re3F+4O
oqMp07iAzUPrRJmQ8KGBYv7M0H9mPzPDu7GLUVy4mLR/jUi+qgo7rTDskAZqa7/FubYHZeiP6+MQ
83G5wf41IT3m0klTE31QKJiprI+qZ9uo6Cf0Ga01VC25XdyG4IIWihsQFzs/KCOPoK4E9oBA4e5U
+dEa5ejCOMD3iZwXiI0RUcoPlGqGIu449SBSc3Zmftf9ttYoBBZGgHKYoGJHYQwtxtJVqxlN3w6g
Aww6CIr/SpKVDbU0AHAmExt/a0AUSBcHrVQHCrEmbsISwPi08uIaygWv11f7cgwOLODmgy8RVJbS
GCh4oVRIAWtBM3qT7jr93fXvXw5CMDAKaUbB/XiBi5ihCA95MKSnG3R3Alqw4RrbRTG9+ZDDDORA
BH0uIl25RmkDp89romjBNAJ/oWypdczJoWU7Tf16fUCXx/zckpjQE/8et1RlvIYlZfziVPc5gNoE
YEro/F63cxkHndsRE3tip6SpkvPMgZoKCGEM/bmrMrdsg1Ev/Lo+tLejZNBfgno5wmwdu1k+LbZT
GxFY1rTAsiLsAkhmR4+QoHS1+eX6uJY23IkhOcXCpzKzVWEohEry2H2vAYS7buHS4QMeA1Yl9BQJ
RI68pQf054IktzLBGFv5s8Eg5pMOP8uWbZOe/dTm4f26vYURAfeD1K14pVyKuSkgi+w7Mo6BNVi/
MwpXY6U3l0GEj4FyBUqkSODL5GBE5wZI1YwxSM2XeGvEK2uycEgJAiMqHj4IUnVpr7UQutXiCJ+3
3lh3qOPHjK2syeIcnViQohbT6vIxD8GfHTLmdu2XaS24WzIALWbh5/Ev+LPz46LGtpXoWgE6Xijc
ly11++hGHSrcvUgKnJiQguA8sumIZkxosCBybGd/QH4wG1ayLQuJH1iBMDZFfhA8avJSR3zStb7D
buqbOwjEF7pbVDsa7SLFw3E0pw1EE+hakWNh9lBfg9QoYF94NGrSVRP1dc7qtkWqWxs8u+nQOnz7
PQALSKSj7A1wmYyPC42pIZ0OQYMi+mnHBXBefs921w/iQv4Iwl1I3kJYTuQ/be18E2SZHmZdj1pN
WT5O5rRlaNFSC+qq2V3UPUb8Puvzu5LfHMjCKuodSN8LZhk5n4tErx2PGpLsDYMQ7Nz/GipjoxbG
dxDR3JwGhyn0hCEiR4UI2fDzAWqJmRO140i6Ovui/zOQJ+VGYlWxy89MSCc1ZSV6a7oK+dZW8dkw
PTYNW9kLS7sNLAD4/bix8eCWYo5KyUnFlAS5zbSPQAvWPmnqGn/rwvWJwBLMOKjbIL6RS1FxMeiz
0KMOlMHZ5k72nFe2R3MQUlahHxKoYCdNteJGF8eF4gHSImhXuTi6TEnxzC+wOnobuSYylL+v7+8F
N43NhMSRIJ7AU0LycZzafULLcAp48qhWDDLUqdsnt1814P3AxxHWAsIoO1JIQtisiZDSy0AnlNaz
l689lBam6cyC5EenZlbSnsACVsT+6Na6WMX/fv5+EdxnDvo2kNKB7Jm0gUu012i1qbRBbFb3PE8M
NyUcxPHTU5VqT3ZUUZcRAxoka4mepXGh+xC5UHQqgYhUcqLVGNc87ooOIdTgNXHoDbdjkzA0PCgA
nkUcACdwfvz1kE5GN8VdoLSDazaHSdmNg6s7m+v7bOkOEpy+gsUcdWL4mnM7XFUAilBgRwcFYMe3
akMfVWVft/fUnvekjX1WFLvIntGguNIVvBBe6yLlgIsW83iRUUa9alYinXXQJfmqzMzLuvupA7It
ux0chbk8MSTdFZPeioR51gUz1cHAzN00A4Hs9Ylc2hE6uMbQMKriZSI3iKM8lFhpmQ1Bnr0pDFC2
lbO6NFkIOcH5hJAHIFfJkWZaN0YlQ4mvyu1tC19KOnqnRzbUL1Zcm9hZ8qESVzc0GFCKu2CFAlmw
CbLnog+G5mWOhg0rf0QKihdhtE3Kj+uztuTm8AgBvhWvX4EjON99hpFTo2ix+7TY2tMRbEN5yn8r
qroSLixcEShd/GtH2gFz05MBuhBdkPxDo+ax/qV/bwf+WP36xC5Aos7CtU2Au6CS2255mmd6ObYB
632wMa6pOC1Nl+AjQqUEIqm63N8wsCTvi6bpgm7KghH9cGFVv1j2GrR9aS8D1YFtpsL3IG9zvioU
QAVtyCnOC4v9PxFZaxNfcttIaoI7C5sZBVZ51XmSkSEJu0AtAp7+Y/RvCOBJdyjRj5V+t4rt9U22
dHSwlVEnR3pTyOieD8dW9LrIMviZsIHgYPxRl7/yGYXjtXTBAmXIX5bM/xkS83ryjncG1La1RhjK
n/Qm9Y1iPMxzuNdp+bXSO1eN2meD8W0OrhrPyH6nEfWxyCt7cKGMjp9BkVfHQ1W0yUtXR6OW9tyq
uJwKrXo02/ZxSApUcVWvNima/lu/zXOIYrBD0xeOC9joPrH110/MOXwViiEIYS4e5uVAnJp3OHBa
Z7h5trf7o2W983BNivGvh5C9le0IXAKgW8jHSnupp5k5KiE8iDlAwToqHvg0vpZDjw7IenDVifp5
avhJ8Wa30c+xg0ScmUMJfS68WrV/aSpU3fj41NkoaRLBlps9WznZNOoam8DS0QXuB+0CBuTJ8YI4
3xtdEaHknmBCMrrn1YGhC9xmtwPLBPWoSByA9BIpOGnlkcV1TIA2p8BQHwuyIz+uL+qCX0DaCGUb
gMpAnS3Hixyq6h2Y+0aIQjdu+WZOt4OM8WCEe8MlCogmtcQknhygGYxkoVng93OWeBXyYavEfQuu
x4COMAKevykWuakiV1lUqtUwBkqme5adIx19bKdfuvkaqz/D6cGuvnxizk4MCud0MqSo5A6zQ7zx
K+WgNJpr5++fMYCkLjwc1l32bqhxgl4xUsfANDa144+f2Lh4hQLVjEgXCCZLGkBWmcY4O7QPyjF0
n2ztaxWuVE0XAg5YwM61NIDk8diRpkhrbW5Vag/pl/RdmZ1tO7eJ6wAYyXgTu725Jo+9cCGcGvyb
WzhZE8NIWJvUpA8sCPdk4xak116ZfFHb25/wZ3Yk3zRyZjU1uNMDZjuP6mTf13H3Gjv19voOWBuO
FNzUZNCKYpj7IBqQcNOeaP1a9B/jGovT0uk3ISaDe0XIbcqZQ42CAKlrEIFC+302D2GzcmUseEj0
0IAPFHUW1HJkMBufh7Ss4m4MjKl3Gw0QFkA/mo/rc7U0CCG/A+ojxFGqTAVNjem/x7GYE0ifvnC+
Up1YMoCUHvLRiG/QHCS5YCcuazUb6iHoYoSXTby7/feffl4KMGtb71I+N0NQjf5seWwtwlw6i6ff
l86imgBnNw/4vm1AD9gNix0h92W5GdZKziuGHAmuNNSckhTNuoHe+HUGDb2jM3mZiQzoyitz2RB6
bxw8bi9LBIXdmood8yGgYIB2jMSLoOLHrBcVLPZjt7K9lvYwNFfwcgLR1SWj7sAV/PdkxOrPHyX7
YquH0lhxKmIFpIAH74v/mZAnDl0LzejY/RDMTbID1dnYojHQq/lDVh4oTdxhbUssuZdTg5IXqwuD
NGyGQdr/yLOHITnw6iMjK5fA8swJbRzUEC8ZgZXJMoCVVYdAcXApo33JiMGljZaTT5wfXDb/34x0
flDjDjNggbHtuD+bCJGS7u66hcX1QZ8H8lHoDUcT9/ltBsUGMtYRHEBVq8MD4AjVI9K8mRdqdfFg
jRZBlk3t91YzOfuYTeb+uvmleUTwj9Qk0NmXFKLmxJDfH9GWzMMvRL3XR79f66tcMyE2zMn12XB0
4AKgqwaEf0ws8onzxUGrxPVxLPnRv2hGABq1S5w5HauC5o2GIoL10fiduhLKLtUPgOxFq6uYpUvm
QzscprCcO/RWA6FnVi4kN4ruMGW/JjN1Of1hgCbXSm4HVzlof0SxB90sIF2W84ZcjyGmos1q0IJh
zsNtlD2N1Oif51JZI3SX2ftFdl+0WkK4EjQCoIQRy3i6TAogx+qIMozdT9umgSjBEen+LVLLnln7
LZm9DI5XHxq3RnJZgcSHek+hJDFsijx0DfKzHA5t8Uvt0D3E7qpqTSGDLJ0UNMGI8gCi8YvUo106
U1HraFWajV3YWh4PybPeUQ/PZpDGHoxkh15XRKZgAPxhGnesOuLwesaIsEA/9v0dAhK/zNZS1po4
oLKDBdk6shM60Ay4yKV5s4qQQdFRFa94Iz84ie226l5VhmPOfypFeqTdpjK5m1uHsXpM+M85zgHt
7d1yrneh7tx3XekqdQTZ6+ehS492Q7yoGVb85fLyYvoEDAKtq3LqrGEFBGoJlrdKvzl27E7zk9q+
zFW1hRqQV0IKKA83tXEXNr+M4pDr92URxGOMx3jha6Te1Bn1TAs6Lzx0kaU/0vR4/QQvuAnR8iDy
8kI89W8v8Mn+C2t7GMMcvQ9900wvE+i8D0LmY0OLaQ3RILy2tGTId6DtR4SmwNJLS5ZGvWLWDZas
VJrywBroHY5pP92bU9949lw2rzbrypdacZQVb79o+S+FJpKXiC7EHj8ZpKkxk6SosQSDDaYwqvpk
emqmp6KOtgPILub6VreIPDmyfwA7AadvXRQgC8JSo0zzNkjsB216+Of6kl1c9fg6RCbEvkdFCEfr
fDTTrBiDygjqKdx0vKJjsQt8budBATfZgy80Wun4uNgikj35JhkqpRmcoQ0G0FGOWay5hQpEArJz
K9N2EQQKQ6JShGyUUDyQLmUB1GTtMHYBqXrqgXPdfkD3g+7aSvJV6+Nph/lewyktTqbgsUNLCyo4
F77eybpcp0YbkPHQGBDgSx9m/rW5+cEhhnZiRopoEFG0vTbCjF6YvmowNx4/ru+KhVVCEQ+nS6Rl
sDmkPd5QPSsJmevAmuNv3VxlL0U5E093QvJ+3dLClKElCyq+6IwU2BfpHNs5BdYxKWAppD/AN/Ws
5M5dOGSbPuvWOB8XRmUA+A+0HcIVgNClURXJTKyoMiv04x15d8yyO9V6vT6cFRNyngH9pFaac5gg
yn0DybSKPA1r/b6LNjQw+FAcXJH/OT+yOeqbcVKFZdAk1oBcSd5vSpJlT3k4WyuHaGF14BIsW4j0
orFY3gdaVE1Oy8saxdzNbN+Z877p92P28/qkLRxVgAXQvSyg4QhkpT2QhyUSdDStA6fPzdzlLRn3
nQLZCYJUygNv42xPuzlZAXZcJs3/3lGCUhaVZORJJQ8RTnmX6BEGl/X3aNsow4fSerYIzuuzgXpL
+86S57C6y+2Vw2XIV5ewC/JtlEPwDLjIesxdNkyKxuuAtozdQUV39mzLXgvZL8Nd8FzgCKOeLDoR
EdWcb5PKgir9QGceRF37mhHtrdeI1+uRH4JWHHAX5sdd6ZPKnDwHyqHXl/Ryj2oAa4ETGEkjE887
6aiREDSUozrkQZT2PlMjcHyo7u1sSehGPrEinzZDz3kVqXMeOIX6dUAeLJztzfWBiB96FmdIJqTD
FpsUXH4DyQOa/zPxlw6VavC97IzusYu+l3Fg3YzQkQxKqb241DUFD4Y8iHXPIZar3KpihLsJs4bj
hm2BlluIwp9vjNkpq8ZuYYH/Uz9kK6fqcnOff1z6+WlrFzab8HGmPUzE78OX6+tx6ZHOvy8dWhDk
j1B+wHoo9n31OtF9nu6Ncn/dyOLupUggQbob/yTSBRtRR4nMRs+D1LqP6sMUP1Bzpbi/ME8ir4re
C6HwZdpinCdRZFM4BaNpnAcqmBvdPl3ZtsufRz0XUB9gfWTEdJ1yg+oKy4MR6p2a5c7xWlrl0mnD
rwhWzf9aEL/gZAC51vdA/OV5kGl0O2ZwLXm8L1NrR2h4mKZ8Zd2XBgTQL4pRgH8jIJa8WZx0lDco
PwUtt91BZ1DV9q4v+mUtF04SaVzxLgV12UXEqIbcHtJxxIhY+DA6yXs054fQ7MBvrT4oreK1NNsZ
pLuPibIh8+iNFX9MaLvyiBKbS/I4Zz9DmlhIHjcOZ2oezGbPvCQZn4Ea3TS83Vlg0gPk/k9SzytX
0iUL89+xo9UTMQWoRC6oBEDqaytNnwdmbwWjk+3jJjlAKGBbg5N1mvMNBFEex3hyiVP6ejN7bExR
Q06fYzDPqjXbVOhXdq8vyMIpJBCIhIajCeD6xR3SdU5DZ03NAjLVAFYEIOL3s3KtALng4GHFQS3N
JII3XdpYrcUh52VZGSBJh8mGAsNznL7EBfXKmrnt8FKzb9eHtWgQLxIwN4k+ZBkKgfYbZc77NA+g
smj1jRtP28py3CR+rA3LbUoVmQR2u0MDsT3EzqE2s9Atoyh87tMW7kCv9l22mUiEPu+V9MTicv1r
Q4b+RxyPn5ZiXDHSaXYMC8n3ZF4T0FqwIigYgfxED4BI2Jy7HXtGFpbmVhFExdtYvbH8K9O+Xl+g
BVdzZkI6gMlsWIwMZhF06v6P5uyuf31tAOLPT/xmi8MUqjUGEGsHCqAvJMCUtFvxZQu35NkQpNuF
91pK9ApGWvLWqvlOzxk4tiYvWuPwXTMknZ6qrusRd1wRmJ0b634EGCG7y/W17StWVfKJZ+ORLmQj
ofrMCpihc+cx9tvKoFZpQnQ03iL9vbGyn1aF3CFU6+yh2hU0c2m+KwZoKPNnp1O8DNGvelDz2aXK
oZohR8c/8Ljxht5yHYftJzZsbK1yR/AQF3davtWS9nUm03Z2NpATcR3tD4hD3IK9ZZBSLrQCKS2/
sogfTaqfQrPLNn+r/TdWRC5LXyb154jERss1IBq+OvGjStZu34U9iqOGzIYooV/KlSX9CDnzvCgF
xoBqfNOY6cqcL1sQ7JqaaJaXk43cnIqSmqwMNDJ6g40ewTUg6sJJwBj+tSCFihH6vSduJWXAyWsf
7pLxzVQ21w/b2iAkb9G1veXYdVYGxP6paYe68K9/f2H7nw1B2D85zH1bq6XK8P1BfcwGYGbvpnkb
tSunWexuafefWZFchkrNbjQ0LIWl0wckttwo3CEWcmm5VZRh43Q/r49q0R7YEaHjh0zJhXo9YWqm
qJrGgeDPvTLKXIsHKt2WQ+hrykN0c4e+CUg1bie09oDSBuix80k0kTEx2iHkwTjrD0bzkeU3l9CF
BdT+QdoJtWlAAs8tTJqOZ2hUlnjUH1LLbdcgaYvb7OT70gjaSW3RBctxGs13I/vJ2Urwu7jNBGWl
4GjBe1py53rWzWNVa9gAENjh3UuifcsqFBvWwPVrdiRvbgwIgJOQwA48XGJ1u6p7CO2neU31anGD
UZBYYLkR2skIdCVtGAhwaBkw6qL608z7grhl+qZwb15r4130Mie2pCNK8kR3Io65Cyd7W+az3/Xs
rm/s24NVwTb5vyFJZ7SYy9xONAxJCXd2abpj4bfpGqW9tD6omZmAGgPvBzQLOnpl4FeRTlXUt47x
bOr95Ld6pT9pRjLtIONbHOKxq26ky/mPQZDLYGC4Zi7IgdFkrcwVClLPWuZTVUNv/Y0e+q8FIdkt
qIfw0JbrD4zYJAIJrfFcxvqRTChnKcWK+5QbHv5jA+E9LCAEBpLx/Pj3EKgKq9bUn+PSnEEMYYy/
eF6YOzD1dB7pW/PBZANkZeJKA3E4ANBmCFcX2Wa18kvkQiN+iQ0lOZB7ozaGco7MM4Uq46RnTt0E
CUr0XCtQRCzcKkw38fhWhw9ztCPhe0+/h2UK6PB+sNFVnX6x+69zG7vEyr0MwI/B+GfMxrschFBl
9Wj0K6k7cchPbhsxW5pAMjlQHYDGk9wrHDPDysrIJM8Th9Bv7NZO5/No0zi+od52Pf/XlMBlWfDM
MHy+ME1t4CmpG6gBUzBWHskaOPZvokYaCwDRaHrG0XQAzZIMoGrG47KoyXOtsvxeTY1qa3Z9fwxp
SzYAEuuT2zV5UruQe1WR2x7ofTrZ5P+Rdl1LjuNK9osQQW9eSbmyVHV3tXthVJsBQe9J8Ov3oO7u
HQliCKHah+mZiJ5gCkAiM5HmnF1XUSOwCLcf7cXvdy2i6ee54O22shP6hTou29UNQvnbjIisHnKj
T+dVY+8MfXesu21NNpV76DPFlosVn+/ImQbKAEJJbhY1KtcdUA2+VQzvwTToVF3xKhnSfXN5ayWt
iWWA/9GofhZmH4yqDn/JhfzvVgEkHVEwige2+PuTyItwno5Dk3aALU+mZ15oJEqRzg8GfwKv5VKZ
m3kkr7zI28P14OhyccgRiCFtDB6+DySfC4473pltbJqRZe+W+h7xnpISRwonxEUQ71uU+FEkEFAw
5yIWhkJtjhpclI77Ktlw1RtarnwIAZgVEM23oo6NqOtcAPg/eVvr7hiBa6IDY2/cvIKOMMkDv6qz
T2aWGF+W2vnNeVztxmLW98Co6J9TpwCuTuXHKhSJNQONESqMVgKJBouW+1a03iVT15ApSq1s2NSD
lm9Lb/RatKnM3l3LwfUNYtZk4yX+8BlDRSSY+s5GGOz2N9YIxdac/RQp1LLBx2w0WjZHS3tH/B01
H01VSWHleGFbEcsB+QPdtfLcWMq7hE8tRPDy2eQsIOOv6yq6EiacCpDD3WxJqa6VEGB/Bqhibx1Q
YfInxT1QrMKVYl7DHsg0ZxBC/CBtAQR7sy0UHui/u+RKRsThOGIjK+fI034W7Ogk+1JFoCRl4t7P
WkgAJpy4CXIuKYl7gA1PWh+1OZ8sEDYVxRSgVa/80zg+/e10jIL+01/C2a2MJUCkpaLSvjQmeJSI
5mQw4KEIIJfJTIw/JKw3h2iejCH0KY301kUVK65u3s0zQXKljC/LYmexMURE3+j1hue72VEEN5dx
AyJA1AOQKsCCLuqNtlXMeEAAIHbiARLXZYEJ2V1vvQyq3MeKuTiXJNn+elr6ajFZH/nGV33Z2slD
N78a5c5GHibrNo2zZ/19jnGb69fqUuPPxUpWE/hPA4jPITY17eWuSBz7HiVkVTPpihQw9AIhD13x
otQlVObEsWl6wqxRb4YI9KbBkn4rVM/tS+sAnJETAZKFK2g7L23eDRHPSBNmNRlDBvKAV1JkEzAV
TBXr4eUtQ3iv4+2NiwacZZni2PPAU5dlPRb0Gr/qRQg22gwNf6FZ7tsbAeVxo0V3B1r5xHQ70E6k
zWMzyGcWNzOiCg/9Zp+o+KxW9g41L9Sf8JiAC5XLavWUFZVr1UY0dY9puvPdUO92/Nd1PVsxCpjK
RmEWaGCYHpP9A6l0upTwkxHXDk36UBgbJRarQoTsITqqoZjmoPkyy/HOCBlaLSzFbVGJkPwD74q+
9AvR3zk/ZD/H9K5VzZSuSMBkmoG+eAt/XGC5gnCPVGZTLlGmddamzLO70kB7q2OrUDFXBYENBTBX
AslMLhFlRk78NONL5LX13WIYDyMtWJByRxV8rJhQAeuMHBX6L3BrzPO7P9gdBUJphxWxeestr50W
hwYrn6ykVqdfhZU8fwng0SXowED/gID24p0XJ91UmX51dNI0oOY/dvwy99+d4Y5Vceg2NyZIcDXP
xMnloXFgS1U0EDcsP538rgLbKwDeb7055zIknVt4Oee2QapjSZ7y8mBNn5MbGfMulmGcH9EMPsQy
SZCsJPadyIp3s+L2X9r/8zVIOpA6etMbelIf+ZjuAYMdg6Ti+i5dGjFYMJF8EM0f6H2SnxfG6KRW
gcefO09awDFrR6k5BbR2d7GFwsp1aSvrOZMmOWurj+dubBt2ZM60db30ObGVI54rqow5HySpxIsM
vbKSZx6HEdQEzE2OvNhUHrqPX+w0HLSg6V44fb2+nktjgNZLRO0CCBKzwnKP5yCG8ZvEZWjc0ALX
uW9rGrgq07a2acIEACQKEB2IBM61zBqTobPakR1BfvzZVhF5rC7h5OuSDmsY7ulSHV8HfM8L9/iz
XpHnWItvBLkTdwWto+hxwSSChZ43Ke1eMt5V86Szo57s5/SB5ndpmQYZeWj5pnUVjcVrOnAqTNqy
pBnNwe00vBSsH5MdaQsJjJyFGQUOrP037hJFuLu+if8uTtpEDPli9MvB4rLR2cQxDVKk55iqXXpd
ERBVo9iNRndZ2wrgKlKEPAwz5G32WqdNe++SQVfo9JoUtAVgeASdH3iWirWexJysHozEsmN2tOfP
wxz67vfrd0b1fSnkXMy4L0rG0mNhaC9G8aPPja/XJaydxukKJJumVeZsujpWQIs7LT3U2p5Vio6t
S+cM/A3BzImgA7ZGLlq4I2vmYsSBt/2XvnwQUHeFZQQO6Fas7kb8mvercypM7OjJiXg2wQueQZs1
Z9rwygv57+sbtnZdTgVIRw6IPXeizGDHmHye7Q1NZxTCy6CoQTOVsIARRXfImgoAogA9ywikAN4k
yTNirpd4fybH+J7/UMJpqr4uKZih9RXL8jE5msQKnutGFcyunf3pr5fUq18KPuk+fj0bECsNW2Q1
M+1tpNHtWQ8UeE62SRzbybkvVllgSAqCoon89nYkf7t+7KqNkjxlSkqXpRa+D+TBZgyd7fXPr11D
pPDArACOoMsA1q1Km5tenmBS1d1g8m1Tdug9NFUcpmvHgUcs8gyYskAoIynTxCn16Jgkx9Tb+/69
rn0y9WlPDDOc0z/XV7RyT1A3wEgTNBewjXJoUaXgSI5NTo8linpJPO14b9xrc/eq1yC+N7U7QCum
ipBpZRdBiQYIQCRERcVKWp4el1rT+D49Erohv7xub6uKoitqIFhHUEFE0RJBhuQss8LrgdDXorXO
pq8FkHi0RVFFWpGAjnox6IcONzSJSjfSNMlEmFXRY8zu6b0/K4zx5RYhLnoH+IGuATxZupDGzDzi
WGQ41roTEDo3oeeNX6ihQn0TP/P8kQQ5jmi1EePDvvwis4rCmQwXCAhV5pnPxVyOG+SxmyCeK3ff
GqNqxu89EXcpUCD56AIvSQa5tBdt1NqZjkfmekFsVkGib73+N3Mf+zpq6bwl/RL2+u66ll+eFh6A
GlQN1TJU/OQWjHyAA7XsacTo7QJatzJKkmJ7XcRK1k7IAFEVXh5orpVnSTyDu4yzeTzm5RhQAoTG
KtTrQ1VVYuIsHMoqYNQLZkzgWgVRRGvvNRN5X/HYFXhgLhjV5a5LUCn1DcZm+qPXO08zA8Zd6210
pwRqcHrvJEMVAL0oaExzy0ttDmiLtKVTkK0FDly3rv/WzML/rm0wFKuwMGuqjGkxDFqJUiXe4ucm
n3S8qBa76Y9UM0lY2Kn9kCSeF3Rx6yt2YU2bRekZGTK8+xFOnotKPTPvAMPTgZh0UyVADll2OXr0
VfRGa9oEywUoKFFxvwBoSrwhZyQ1umPhzHdVrn/SSa6I9tc2zTHey+kYiEWv0vlKEndsNSfBUCSx
txi5CsYuC/JKobJr6zgVIllJcC23yGHl/dHPH0fjSdWkeZkYFWVEnIOLTCWgc+WD13odxWkD2GG2
FwzJX0xDBgt7qyx332gven5sParwLKsrOhEphRfF4vq81nQB/agDD0z/UpgqpmyVCCnCQJNxDLA3
rEpbnnT7vryR9AiR8dmuOdLJ1/FgxU6K79Pyb2H+rlW8gKu/H1lX3EbM7GMu7FyzelzSztIyYN54
U5hiVKpUTcGvSsB5I72LeBiQAOcS8lyzG4e7wzFtX/wwrm6jVXrfIKD9Y8RR9LSjR/r883rXulbS
mAPyeuxQWBi7ajEEm4yPRR6/Jmb6lunmRmHbxabL1lUMewnwC8zTyYaFUctJusKHzGzvz99BoIYR
jiCjVjAxumX9j6xpD1a7vy52bSMFxidgFzGzgVzM+Uonx010LdUABJdHydvMX/5/nxfiT2LxhGPO
e/AX3E/0C/dvWacYlVqzYYiNLCB8It97Mc7fCzhOc8FlNNqvDMOugz0HSn6U1YDiVIqUp0BP4aBz
HZsUezx/y4ll3RUxtb80TUueq0UvQwdUmAE69X8wv0siw+TFbQBJ7xopYEXh4hBFX7DrWSXY+/oF
4JKZNQb5ziaqPp/1nfyvALlvxhvdyqU5hjYrZ5MaG8Pbf0jXTtYg980QlzJtnnGrrJ5tjY5s6r+3
a9upAOmckOwDvWKDNfTuL/tXbH7k8xj4g7dEfucCN7lNWU8WG+Pw9KAb8PyeKs+7FluI6MXUXaBY
A6ng/La4dsZ04nNcxuQH5XRbeNneMe7MVgHutHbpPdCNoF34Ha9D8i/OBGa/ZoD11OJndq/VH7Ce
J5+X+WdN0MT9x3pqXnE/TPm+M/zIyYytVvNnamM6CCB1Hzh5E+1pGLYXeKWSR/PzEh1qJYynf2Bd
gaBM5fXF1kvWGcgz4NcEzgPG/uT3JLiGY0B/+Gi3dTWMPLyk7d3QNHfaABiQ8iM9bNp7qQzvJSxH
0oOuXiYyxl1z9CsLGGLjXjPmx7JWZWTW7Bqy8P82gEl6YNQ+sZ2edUe3SMPGwhDos1/22yQ3gtQ6
uuAPrY9L8v3mo8KAIII2IAi9o5ycK3mSN22p2xBqlWiMfNDrP9e/v3KJgLbgCo40Dy8CW3I50wiX
YwxoVk7zLmTNz850gpnsRvb/lCMM6olr66nuTVQ366Nl7TQnKJxH5gMYS5HzWzHLGK0DU4voN0N0
IMXPtWnHRdNM9bEdwr6+y5dtrEIqu0zPeMgwoOkE4KQY2JVbe4lhmW0XQ7VzQLzZ+ievioDDPLdf
k+qOqXoOV0zPmTAp3ohTLdcWD8IsHtR6mBkKQ7B2T08XI52+xVlG2YDv6/WLX/zgzYF2fzojQQFD
8Xxa0zN0LwCqEg9BESaenz/ogGoj9rXuaCZvLuvCEvWy1N6Y7e/r+ry2Y/D5ImRHd/eFPhv1PAMS
qOuOcU+CYMhuhGAXkQUKI1AwgDyj+CcDDmEw11oqP+XH8buhP7Dq7uafjywcGrbFW+CScSSD4k2l
U4Et4TFxfrrWtw98/j0ljjbrS7ZN1iOurVN/PlL2rWEp8Jw+IgBuEhMj6JO4QLiYkYnx9AXovSPQ
6AjZzp3SDAszK/kWcCIAMBxQtBitMSUz7Om5MxcdsGKrwdd3zGo/N3H3zUya53l0Q5cB13NoH2NO
AhQcH7TS+8OR2PJmvAyq5ZCCU8XInXtWtH9qywE0uIr1dUUDT3+fJTnXhGo6GRNzPFrIpWl1Haha
gtYEoOosHCtsHHJ251fJ6l1nnms+Hl3iBhl6VvtMcYorZgHV7ff4GW1NF+mUtKmKaWjJiOFHYPBw
u/nsDcWhafrATTL08nXz5rperlgHCAT4r+6LgWg5BuoMo8z9kU3HuAUdUTcsvyavcUOG0c65m/65
Lmxt/95zqwAAAonCO2TciSuiRp1kIJ0Frwbopx/9SmHpVnwQ1iHYGYCNB8RkIf7k82Zs18Ac9QBs
X2/LdDeRjaXKeKxtl5iRRHJRgNfIbs40694rwDlz5FyP3KR4GdIpnEHSMFeqJOqqKOCeoTVcMy4H
p9KOeJiJL8ZjaqXfm4Vhxij/4s3eoR9UM7er5wK/jR400KxdYLlRpCVjrgFiuKvzYFvjj+vnvhbA
CeQdpINF0zeyBucn41swAPEwTcesAlSWNkxPs9Y86SY9NImx3GEiYzfq2bOdmnueF7e/7UGGBd1G
LKchGy0lwrIqn1DtFcjDxotjf0oVnnxN61AHQCUPEbAJ8PfzteVuqrXFxKcj6I6DKnnTrCi+kTXu
3fcJjiXYHbhBtGqcyxjbruR4wwMDunc2vwjS2dcPaE3XTr8vPUjrBbkrH9zwSE+kd0tfADYze5uy
8YuPWvF1UWu6hnF+/R2iXQwdnS+lqoecLks6HW3yNmYHQzX/uXocSESLihEGN2QnhZHGWfM6Hzd0
eDTaB5NFQ/cBhRK57v8VIfsZkrStzzOIKP0UQLaA+leo1NpxCHoO4HDjBQKdkvaIE53MvcOPdrzz
imduAFjsoB2uH8TaRmEiEzUSdIOY6Ns6F0IzB9x0/cCPg/FiNC+AG25VzUdrZw0rrwsAB9z+d7Nw
YpD1ljcV+Dz5ETh8JBzmz9dXsFZmwvMJ9vg/o3Zy+nMGuui45A0gRt2m+D6hBXWTWy4Y9lhjBlq/
lFvkvfl9v2TOZhrLelOUbfPSzr6uuD8rCwUKKxq4fEFZB9aT870sa5NjKNlYAF+CHJvfB0W7vb7W
ldjrTIJkxOahm0BaCAlNu+vakJLPsf6YIcQZgiJ7nDTFglam6dBpe7IiSQUTgn64OLUB70m7sOff
tMLcufazl8WBneziJAkr/on2fAfqi7AxtyzpAL0dB5q9p+O8L/Njpak6DlauBV4xiJ89FEsxMiXt
sgsOa4tpNTyiUT0WbnXone9NXKIvM/96fbfXzhNRuoDixPA7cOvPzxN6pdmFBQqbvh1Du9habFCY
wZXb984iBKx9sDFddBglPlAXqYtYhRIPyBFPOXnW2kpxiivLAP6cQHXAiwbAUNIyJrNDsNShvjGn
b3lQjd9v3qWzz0s6mc6lm7o5G9FXRMNuX+Uq17r2+xFs2ShwIOS+6P1o53G2WeX3x46H6U6/kQhJ
eFXAo/37eaFvJ+bJTbnJmhqfpwA70iIQNCsOWfX7pf3Pa7CG1XkMONfFC/iPJVUVyFa0CIVugWTs
oWdQlw9Ys5CimuYE4O1JOHtBWj70syKhvyoC6F/I5gMyCS/X803is1lNPMOjr63ZvoRdBYJ09YGM
Nar1iA/B9uug7156uXFQUjGbUdCo2GESlKqp8LVzOP28FD7R3sr54pPpqNNNVYYfuWaoHRsgUEFR
HwMp51uUj+6gTUaGALMHyCL+UcQba0eARDu46AXG48Vks5tUCxrF7PlYjiH4KLsiXG4f/kfFBlk1
18BAgii6ni9hTOY4c6cF6QlbD7Y+gvSbTYWDhzOY04QpQp+N9H2PWsPo9PPRmMOBBGmi0FJhaqTU
BIbeUG8CVTSQBVyhASdXGU9CJ51znHBMnxazD2qzDU325FUPKYaqsllRzlvxRGfipO1CvhiUpHE8
4WKHv7S3Dujgzkd2DEBocMLIsF+MUuVjO2oAZp6Ofb5bin3yev1AVuIJTLjhtgmgFLyLJJ3txxKD
r2WDA5918oDEoXvIEq/7ayy1FQK8gSQB4QV9oEvlbJesSRRNXZdXEmk2vGcETIsAiZcOLPOJGc8i
VzOxv5oezMDov75AlQDpiIqh7+2YGEgGvXDjIZnvPvB5UJKJ7D2ck1wjLHUd0WeGZ4w7obJifTNs
hUaL33eu0digEwHGuUYPgMedYg+JGavdzeO2TaPZ2H9kDQ4idNEfqMlNKRNLGq9vPRAYNc+URPbm
+ufXVoA0Pd5JwG5HX51k1Ill91MxViMgmNnjPGK0HeE6Q95svjnvg5yCUGVwf4FuVH4dty0aVAEQ
PxwLrdq6Bdtr+GfmqoTMikYBndDGiQPERNDvnZ+IzztWWgng0/vIAUCWoamSSyoBUrjQpwa4pnMT
AkB2N3kxUNYUSvX+qJO0CnECEtwIfEALLAcMI+2TdvAhIq2SLbdfavtL3v1jT98LftCsIaB9E/A+
C+suDwbebnjcbvPb224QsaBbRUe2VnRDSM4ACaiScK/2ItJMgec1oWMrKrsrqocXrS2QF4V9k4MW
wx26eRh6NzJqMzCHdltWxicb1AjXNXzlwJDWQu8z4hbMJcoL0abBt+q8caPCtkO9aMJ87m83Y3g6
m2Akx9AT0kxS6GLFHviH/dSLCqcOqsIMc01RuVtbBBJzMGMYcALklCTBZP6kEZ35YpZbjIWMt1t6
hO7/fl8yZC6pYtsfUz+yeNjnm+7b7Wdw+nlJmZjmjhPv8fmpDueiDJmnqnKvbpALbGvB1i1A0s7v
fUP7qc6BDRO1RREWBfr3VLOgKgmSr2pbXk2NAQlJ+bJ8xTP7+hZdBkfwseBzBB4Symd4JkgLMOqu
9OIEn2/TJ26Bv7hh/gh4ROc384ZDC9oM3frImk6FSruGHmPMHbeZH81NGgJjLixVkwFrl/xUgrRr
fWa03LchYcl3NA1Zd8duD1tRgxFjhgDPRh+tfDfmJM26DiX8iJtaYGtoHL450YBzgTEGZJxuw9/L
PsWsEB0NsRtNYTV/6enn6yd/Gaeef17yKLU9LbYx4vMlsEfS+ZDYwDK6y1Tzviv6i+E4jPwLdA1A
+0lXnFHTzCeriCPwqhrs2S7fri9D9X1JgaulRB8rsnvRApz0Zmfe/j7EiwYdxkj1ILFz0Z0HajJ4
oqWNI3f+lAZFevP77fzz0vakFFmMcsTngdAyDIG3bMzbo9GzBUgblI92bi0DJGA2Ytjmt48MYAEI
G5BrgLJiXuzcgIzIlKWl28fwc1pwZ2WawsmtqKmABkRMgn8BqkhyQR4jWlzOLYH9K9ugpPamqMpj
15sBqkOKYHFVFnoIhDdFLVJ+rOsOy4FENiHc9X91ww/b/DwaP4iqHWZNY+G0/0+KnNAwwPQwdQWk
LF6xcUYf5egPHDn8ES4dbDseCpJ9nTE3wcxhiqONUwyh16uASNdX8O/3JevK68TWEm+MgYCSBPTB
XD7gICwBdYrBJDTEoWPhXKkwTkSyEVMSUUnevOSNba7bjBXvcPp5mUzd6qwunjKYbn1+yO1f1P5l
EEU0vbZFgjoRnZDAqkfvxfkKuryvO3Os4yhPKtByaU8U6LbXVyEMtBSvo3IJzAZ0kGOrHPETTvIa
Ru42Rpn4ftRkmApaXBoWjr61K3/vGnQHdMEbYUGRExXYeSg9wT+jairnBWZ7sOmoY006scIOjLMe
8PfN8tgkirBzdWX/CpJrQ0sx58M4QxBhn4zpJam6jdmDWW3yIxKrDPzapRdMgO+IHpggk3TNcEjF
LR3KbPZbZzse8uWBu3+uH9WaNghOSHTBCbMiP3ebmA4AjEMQt+QpMjbgi6P76xJWtgyD9QhHRJr0
clxhiM1UI3nlRKb3mjaHBghtSfI9JSywK4WolcVAFMi0BCSdC/z6c72rhsyjbTk60fDkGZ9tFZHq
ynmgeoqtQluac8lz1jUeoWmbugA31Tes+F2U1b03gROoVniWdzWSLpAjzItANH2fRTtfiOH2Zu7V
kxPNY8WDckkfsqS8Hxxnk2Tzr3matDvs66thT5vJKbfXD2xtmRjqRA4PgCiX8P+0zDnAxRM3Gufy
PrEOybNf7Wjh326HwNmE9LMIvy7zw+iRttqhgphB39PtMCh0YXUPT78vKYM9zciwxDitFlDB2by3
u7tJO2r8vmrqgBZ1MA6HWIVcsmK/zxYlLsOJ5Vs6p0rjFosikeN/RRvZ9PX64azcpjMBUlCDfNhM
RhMC5oGHWoa2VSSnkpoFaG/Ef3+5Lm3lQoGGB21zgosMg7hSiJM6bZzoDi4UYZFDfjZMle9cWw6w
IywUCkygR8gpj7KcvQrzlARAaU5Qx682nQLbnnd6Xu6yrNldX87a6ZxKk1QiS2Ovx6OSRNTQB1B5
Y7ycZg+Aj1Vs25ocRIRoKQXal6AlO9eCokxiLY9tEtXtcjfU3SPDoHmWq6rra5uH7lKM58HHYkZH
SlU2vjkttMVyDJYHMeZGI6RBQJCNARCFQVrRA3R7I8WFgAHvcbkTijhTlncWAXyN1SDbFmb+j5tP
BohogKzBQDZ6pS2xoyf3ZvBzl1VW4Uc039h+UPKtzvfXRayt4VSEdPhu2Rg2q0tkdF4SB8jKCt1a
+TwAa8QEPupElzgo2tIQa6g8LwLy311b1duiSBT5QeHvJa+Ach0KXQitBG+Z9F5aEHrOY4IHjW+R
0Ldea+elcnamj/Gvn3H33CnHMtbWdCpQ/P3JqbBqmX3LhMD+e0fzED5AoVcrFwVExzBNqGkDYF++
/hQP/VrrS8AkAKKEHPwsIKYimbC2BhQJQauMOhv63KQgapzSqZxME2P+94uLvo/Dda1auYNAwEOc
i4gD0+nyhB9efcVCe50e57Y0w6H3giaZD/X4h5i1GJhbvlyXt7YckcUXw0UALpBNS6PP3YyWoQTc
rg/gyTXuPvB5gCGISR9YShkzFUVhNltDC9Y49+/cp4Gv+PlrB47v/vf7xrlG8bgo6BiDlS6rRx46
vN6weNxqvdWF1xeiEiTdlaoEfkRTYCEoDPZ5WORhNypErIAUY3xIkDKjrVawUkmqZSyOx9wOIB/V
THedWz8WGciLZnNTeMZjXrp5gHLYBqNITVCieJHoPjKxHEP815f6ngmV7cLJ75AfJSmlg7mMMT1a
LumizszsaguSvhfwoQOrOLezLYoO9YM1Iwj3evt7Tp3+YQF6bVC33PijgTrz+i9aM1SnP0jyf01G
l8ytsDFwXjutSYI+/wLsZEqPhgC7Qqv/tCgeZjJxt3gCopMVJXNdcNteYMZViCZL18HF8HHyQL/4
ifaiwNWbzzOG/QOrHru9O1V1qHsN3Q2ZXwdGxdxwGYYxaNpi3mhd3WwYHdgGD1prk6Ysf0Bhqd35
lmpI6/LEgOAMED1gqIjuFEyhnV+DNvapSVoeR3Fft+iL0PWXOHH/WhUp9x1v/R1r8zaIdVptNLf9
ZyTlDwys0cPicjsCYfv8ev3AhO+70CA810WfMehu5Fx7n6aYugfS7xEEcy92Pn3KFxZRO9v4fq3I
ZK1ezBNRwsCd+BR9pE5G+jQ5Nq6J8OstQYdenCmu5pqVFEUD9AigPQdNjOdCXL5odOqWOOpKI7Tz
Q1WqPJdKghRNkHi2Y3A1xNE4HEe+Tb2v109E9X3hd062qW+zNMkdfF/7W6Qbe1S4LdXnpWcE1xyA
n7b4fBkjfx9ateJxt6ZQpwcgKbjTpZpWeHocTc5Dl/N9b8Vhlr7klgpmY83/YqQf2V00saLoIRZ6
sk9lnNaF4cVxZMdPxL+b9HTjDXrQZEAnVsFhrMqCRmHQBXlfdJqey2LmrCEhbhEsKnnyEwwO1S91
z4FJr28NV1GAXN1BAUoo+kYBtSztYN3kmg/bTSIAPG3Brr6trfhbUpE/E23213VtVRSed4A+Bjzx
RUaQjc1QMktDorxjoUkfjY5vDfqYM1W/lkqQ+PuTw5psgGCaCwQZ+T0Dt0je31V2D/ByhTNYszE+
WmDRTI8OzItnaw2yJssfkWVeSHJXF+kT5fah41RxRCud3GiEPZEjKcQ04M0U+4OowPhfkoy9TQzj
VYPhb81ieSLMCCu321Wdues1bd+bxffrB7emkDg3MITB46FWLflZapO8ROkDD4JsDMp6CkgNFj3y
miNXWH6+Lus99Sz7iFNh0mIrZwZdHHfiiJbOsMstiyK2cP/UqTfcm/HI9k3dO6HZMC0kpo45thJg
UAe/FeYLGhUYY18FE3puti43qj8scb8RvXjwYgchwtI9xo5RBD7PjUdbR8UdDBbprs+JHYwacCsr
TByFBIFLYC+9vykQ0AAOv6SfnCyL7+qu9R8KDk5MvwB2Eyg5/LDMuvjQavGAKMyKn5MyBZQJ1/0H
nxZvdTa3Dwu6rTbAfUj302x5IAzNprumtKpn7ozdNi57IwT7e/zUZvk/88B2AxuGIrCnog211Bmf
Sd/VYZtxcGIaKJLxsuvvjAFVE/SaW3wOivwhXfwxTHxuhlWMMiZ1UrqtLFocspF956RPNmBQxw92
ll+I3dqgYJxEMXAVd8ti+cHYTcneWgrM8prz9I/NvGlz/VgvHAF6NDQYUFSVEO5fIKDWRmJTvygy
UIwHpv1SWsfbv4+5MzAH4FUPdyx5YgBHJeWS+dnRAlVXtGSKJoELi4KfL3LXjotBQIRlspXsksaf
qQEkIvvNqsJp5xs7J/5yfQ2X91xIEcMgGDbDqJkMqp5nU2w0HFJE+qP9PKcbJ33IKULGDSF6MPVL
wEG+C4ji64LXDgdAYHiG4QUrmh7P7SUaX3XwPi2Qi+vxZWrvbv88Os/QSCfeMRfts3FegtypnfJj
iudrumPs183fh3XEZAkOHr9Vzk9xaveLZzIgeA6frB9No0iHrOzO2eel3ckyXk6pj88Dezy12Ab0
YpvrC7jwI6iFnixAtq+g4Or1KUfay4mt+67VPs8TkMjttlKEq6tywAWARmyk8jy5R8/AVEVXWuAQ
0bp203l/+/GRqSqvKhnCl5z43iId3XLJKwA2z+AqHkHsxeowGxWed/VM0KKHhQDxXpPBAevWYZOu
p+zYNAs80RetUgSuFxceuurDjgD2Clm2C/CrBtwnaUo8xN1jYC0vu3A0ft586KL9E5iNeDlc9h2Z
MdzI0MMMe+Q4jT+BrFcMCl+6sktnIsTfn5wF8dAE1OkLifI8rJagVpEpq74vGV2Lo7jObHwfyLkP
1e0WHWG2qH+j9e7S5PYpWMdMPyaRxpIhWHL3iXitYoNktm8cLSqGmIR0UNFF3k4eTVvizkCdGnbJ
msF407hJuUNVNr73BgtlSjqh8u5NeYAGgjqsipTvSs1o95mWpqGt1+y3Vvf6xmQFyHEXGIqANL5q
2Owi+JJ+ovSEMkeQ7LZdTo+j3/wGz1e/bQb+4hL9aWnakJWD4uG8eqgnWyK5Okeb40XPGD26LNla
XhKy6fd1zV9dkcDcQN0RI1KymzPqlDh1QlC6cr5xXwv74sHG7MlSfwJi2nVRq4txEREgtSFoZKTF
0MlixQKEl2Oc8te8sD6DW2t3XcSKwdPQrP9/IuTKdopmAXtwkJm1k0e//EqcMGcf2bATEZIHYnHT
plOlQQU8QG13f4Zk2LiAD2XfGYjSP7AcuAeU6fHcvUj+u6Ddi7W+o+AiBuVieW/wf/r4n+syVhXg
RIZkl2qMJdpmNVD4CLIpOPgvpl9VWwfd+DCbqjGz1fMRY/XInMKQyMGNgRk8xAy44iAx3FDj51QY
u0aLP7BtIMMB9o7Ar0Qwcm5qwV7mAecLb3ZPJ3s639nA/DLd/fV9W1vKqRDzXMhCWWIJu4heWxoC
Y/ZXx+Y3bU4U8ZpKjHQ8hI1LrTWirOi98uxYLc/FB6IEcRvB6CA4Pi7ApEdk54x6Rj12rMc05GQ4
6POYgslcdfprBgBsrRrKimJ2Tu5Csky0F7oWmuec/Wx/LXWFE78IEwRPgIPcPGa4dQBlCk0/8bD1
RIC8NcCUjdx/Nn39QJl5z3iy0SYr/MDhowkdHt310eIiHT6MKdgqYwf+UP/hJH9i95DcjCUtVoPZ
YTzUUGW4mIhN0AfUJ0YLb5jtY7axjC2ttx9YBYp5OsZuMTosg8Q0jW7NoMQkUVenyR0HBdfeGed4
X3aNKjkrHONZIgExNdBL4a8RZCELL21Y7oFKrq+ARKIP/HPmF3YwVPT7UrLPsNh/2wWJtdnTVeh/
q1JROcMMhxhMkPNpJebxQTDX61E9JFuq7dNyDuzmaxpvm+VhAdTw9f1cMaXg4RL05ACNgXZICmh7
MSVj5WtRXP1DSyDHsDiYMPZuug8NwCyvCxPe8mJHgbwjJjrElZK8aaxxML+lJciyyil+cE2k8Tgb
812rgzzVIikQo117axUOC6zUVdG1rZgltPCIhCj29bItCqDA7ZTRVI9GvQ8143vbfooToljiZTuP
eIkBr/m9RnEJ1UbTOvHZ/5B2ZU1y4sz2FymCXfAK1NKbu7q99rwQY7sNYhOLAMGvvwdH3HGVmihF
+4uZ8YsnyJKUklKZJ8/pTfPRt56yxQqH6dbiRpiO+5zGabJDEB0U36/P62+vVyYWWE+kLtbaMTIA
69DPjhGRIKlWlq376PCi3UFkEVTuNsl2rBXGsTJ6Ox4q83OxVN0Y0m7pD6MQdbQson/1O1/GHuPm
h6DJujBo6BAWhicOVpd1L6Pdi4911y2h3c7Fw9SiQxa3lPVstUu9N1NE1sZcwVFbyZ662XuRc1sd
JZVWZBjDuEc6rIooSJ3KmJeM77zOyPZkKeSub9EfHoIdKY0kjpLHZCHex6GjoCA0Gx3Qc+OYvZif
9e/P5icVtpH1jnAfIT8c9+Y+45EHskNk364vxIaL4TG5kg4il4SXpbKbysEJuOxM/9H1j9y843gN
ZPvrJjaGcmFCCecbhMRVyWECCR0bwCB5m8035OdfGMEmASgdeAdM/+V85UtTQMd79B/94qNjHvM2
4gVcI9Nslo3zABjYP2aUQEG02TIYJcyUbhUjW2rar9kUy/axaeawal/AQXh9XG9L4ShonltUNkpp
EcJ7LvzHpAyiRfgRzQH4TdhOBDxMqjtr3tvIUVvmd1ntBu/9gREoL/CPj8ciQGSKe8iWpo1FSv+x
Ze6dbL27hPWfJl8Hzt46gxwoRYJFGvCLt21tWTc7BSVoASxaHgUSZJF9SDLcI4SHXvavVdzWjhtq
9TC3vP/crHXpNRXkcrti6vxHyj+N3SHPokDX2KwzoTgmWxhhw9KiYS/lP+y5+D5KtpOV7hGztcnO
R6I4JtRJOTVTTKAtv/Ly2K7JcuMw2bvr7rg1GjQn4WEJlBSYV5T7kDL0jjWzRR/BwhM21vPIPpW+
jlhwayw2cD8GOAggg63uZQPHOM0kkJjOaO/qOYjsxYqa6t+eaUbjbFoC4xHIZBFMgvDucv1dbg91
bqRot4Jk5V7mPo2aZRk/21WAdliPdd+ow8g+MY05FJJNexdqX8e8boMDRC6zNMQAwH5DiH07sbq9
qdOmiQab5rvGzYrbvCvrW48BpjERx4oW8Gu/uB6Xkdc2Rggk8BQPsvf2eeu70DEwpjoNuZt3z2Jc
vNe85O2ddEt/jydise8bBxkKCqrOfkj8+4yROXZ91u1zTuUHc8nZzRzkuJv6gX0QM9oB0CXFw6b3
yEPeDe+mCFszuEBLrYuE1mG1RyelmZOWiY0GUXdBlPCrEO3egbwbCjfXXW5jjeAFAIKtse0Ko7hc
I6ujWCRI/p5s83td3nL2oxtjKnSwpo1n0+8oz1yjdGiwKvvUGLq0chZIfE3WHCdBhuZaHZxocyRQ
m167LkHeoVa5F7PsDK+YoSSF8lroGc3Rz+vPNiVH0uiaVDc2Kobzx5YyHGtuWdFVsFWOVhAGbZpE
zUyS2HKTRbOLNuL/37Rh/7+JlAVylo4shGC7ttNncK87/X3n2eHQ3zbL01Tt3+0NK555lRoAeypK
sJfewAs5eYjwvMcxh2ZMdaz4v3D1cDKfr9vZcAf0ngEdAF9AnVvNoQDC1+V573iPi8ujzPwHlTxN
KLFlYe2pWfGN4BFQvaFyhzyfh9R/zKJuyMJA+1DacAEkHMEWB4jDb/Wby6mqkgHYEJ7h7gZKq4jz
4mj4f7Ea5yZWjz+LUu0AEtLOaqI3nwpoYRpRkt+n396/FJCNQyMmuN3eJjTcMp+dJTfQbuA+k+SU
a9x3ax3Qyr0iXfDvmwh4shguu7GH+4Il1ivAfDFrVnq9RZS3zgUmTbllxk7QHAib5BE6VVEzjj9x
oN7w3g/tDA+KrhGaVdHZUzakGCsDEqIAaZBy+GB3zqFOh2NqoRifBLdcCE1lasvPKAI3XJ+ICuDR
l06QG3nvgjkQQCE03ZPXcQC5hwYPojOxruGZn2WkH2llrHDp4ME2n0vxzH0NrmrLDVawx5o3x9ms
5rWcnAHj3LLkkcn2n5ygGulTdrzuyVvFFwe6LOCLBaASzEpKWhukWv1SewFqbP5iQuoKCl9HlAq9
DFRd+ZF0/LYv4RosPyQmSDfm4MYjYjfQ5GtZOofrP2ZzwKhJ/M7fvlW3m2rbGG1eAhSRmeDYysuv
fa/rs9tat5UWF9pfOIFwtV6uGxFdmzq1BU90VzLUpt23gyPDhZiaIGHTEHovkSsGWAdv2UtDmZCN
z0Ba9Sho9TCY9t4syg/eonvKWtZ6oql7GYJN/xlSV9AxzPQ3/jEYbXbXNrm3t3xWHsop+Yr87rI3
gCjJSWc/SJu0+2W2kxsxjM1uSVxvX2d9t/Pdto8Xc2zDoSnwJHbcHzZAM4dybtPbeqFDLBIAdoiV
VDt0zUFJoZL8QFPfn0JwQcNW4wUv7sQp5NSCKs56DsQNAupDSQ22a+ahCztRdnFrgd69bE1Ie5ZA
8dTBON6VTLKbQASSh50PzAVNoJsCVGcXjWx293XD61uR2sHeYcu8l60swZfi1iGR6CLvwa9yKDgO
yDTvp6OR5TRERXn57M8Ukes4FQfZMfeYm2YSeQbgO1MvjGeHIuO9oJQI7sGQNsb8wUhSyIO4y+cK
/9eHfgzq3UKX5dBXzgv1yu9L4dC9JYkH4eD83jGqQ4lH7o60dvXIar89TJMsI7ud6lA2NmSOlhSF
/Tkn4Kcq56gEvVjoD+n8DDHFLGzKtIu6Jk9ijy74C6S1dxDyHmJI3/LPbp118WByIx48Xh7QOedE
EJeXETqrxAc0VXsHiA16u8E30iOYiWXMOjTSeGPzKSj8yQwXOP4OSZTKiiYxeBGKV0BQ9Q0y/ClL
H2jRsLhlcgklurXC0l5e25kuuPRNYzdxq0WHVifCusD7AVjM4cNYc2PnyLmMZzsrd1bljHf9xEy0
+g4jfmTyz9B51uckH83boKNTEM0FGf8VdWq6cU1s9PlA7SkQRR2aCN730Gb6VY2jDEHFXP1KB/Kv
NXX1w1Li/SKCmj0PM8lB1T5NEeCeNOKOMCL0fBTf/GCfmbdT8lHWfnDKSOUdFlck+K0zvWtqd4jT
tEX3CoSSRMyHxb0valY9VJmxROPQBOHcNyK26qr5nFm0PS1+CWeEK9U34KdnoTFJAzkMhleKiT4V
SjoLgK2RmnuDGcD3d8WLU4pftOuqD/4w2BGKEtYvp039vVOl6QEsGtN9kNt+PEDVYC8d3sSlqOcQ
rK/9Y9mizYJYabOv2368ZXVZQOVv6eud1w8kpriJ73p38m5RMMNAZcXi0ihfpy4ZDuOUsSeSMxZB
8zv9bHmTKcIgH1G7TdPRuKG8mA9V07WhnZrZrZmT4GgZwo3okmUQWTL9A+9NGXNzGndt0znA6PZJ
tNRTdsPsvjmMy69xsKIMftujxBbbIA7ShB0bBzyY+9D5hUajNTWvnIl0oUlnLX1+6pwdICPO7vr9
sXHkXnxeOQmNAdz6RtLleDAlQPLnH3LfuLFsQ3Mvbxy4F2aUKyTJxl5MqchP/RL6yT8N22fNPkk0
MabOihLDsBmrFSRtflrIrdvcEOcT73ee8f5b6mIsShhjOhltRIAVYaDNbVoADZz7PtBEf1sZQ1hZ
gWEQrkX2Tll33gNPajhmfpobs8QOgO6CxZBBA2fR/DBwpGCxYQqwBVROFeVDZcSODPK4Sgsd+mrb
A//8EsVFoKpJUp7hl9AktucdMTRD1X1f8Q2RZQAsUSM/WfPOi0FPdt3DN+JodAQCiGPgGYgkubJc
01QQK5+wXLJ/qooHa3hOipPNbiCho3GMzYGcWVr32ll8C8IZs1/aMT855BXggOXdhDkrFvXs+6v7
n32/q4iHflZsoqADoUriOEVU4MC8Pl0buXEYQblq1eTFo1NZ7XkkIDwYsdpVietLRhn5vgzJbm0a
6NMxHKqfva41dGOFVgSku8q6Gm+ZVo1ppJPHefLIPb4KmA9t2NfZHv/zL56Ie6/TCbauE6WGf2sz
xEpTia2lJgxlOthdCtWhx1YGR7tFIxqX/ZF3CQIfS5cv2vCKlbFu7YlATPJGwoXPts9Br5Q8ZmmM
i6fRNQxtfh8VVGCIrZV1WknmDl1u1TlDK0nlQNa8M5/6udZlOTZuiZUoDc9CFJdQZFc8m9aQRQl6
5j0W5cEAYXC+I9P7axQXJhTnRo9FQdwZJga+92srtCAwXL+7rQfJToqXG14E4A3BC+ByB5WIk007
Y9hBoHa97XLNG3pjKbDAaz/K2n0MV778/GjhrTcXLvaOH3mx9+6eKvx6oGPQrIveeSCSlYOSGObS
VP6Ci6fqw4miaDp/ur75twaAhxd6wgAOwRiU+alMknnZjPRpn0ZdBtYpzeGi+77iR9JsRI+Dh53o
19zZS6LxoY2DBPhgpLHhqCC1VrO/TdqBsoMBw9u4wS0LvoALJF9kJCiqz+LHX0zVmS1lqhDPu3Ww
9Owk97Pz0TCer39+cygonuDyR+rvDf5H+sT3vZnnp7GkT2gBwZ8O43tkt+Jad+TrbCluy2rbayY8
0U42evIjmebfltEAYE94ZWQVtRtCgOfr9eFtHCgUJVEENms+4Q0oiBhzaos5z09ZDWLX5H5m/JYl
L9eNbHnb2kMKrR0cW3CKy+2YUHs2RgRFJyf44FZhqWujWudFuUZA0I7mEFxdQESreSArYHaOPFQO
lSUaSrwhhfHDTKZdErwfrXVhSNn4/sh8v2yw8W3zp+9/q4kTJt0nV6e0tOEHF2aU8BkyGmbNagRi
bPmHo4mn6WmI4kPopk+99e/1tdlwgAtbyvYhPkSjCtPKT0NzspPD2JzYdPgLE0CC/u5GXJvdLpff
yTLhWA2Wv2DfhLPLEV0aGjfe9ACgtIK1ggaQphIsuXPl1XgNYJcW5QxeuyrPPkGgOXtuewalebsx
NCnUrWcBqHVX2lgELx6Iiy8HRco8FW42gmkE4X+AKAkkFK9+T26tmsdulv2yemMnUQoJExrsxsR4
LZxE8yM21u7iNyjnRQ0dWjD9oio1mqMXdbW/A4fyE17wf/H2vTC0OuxZwLv0S+4n3EB/ie/dlwLR
09L7ZHfdTTZOCfTEo4MIBRbkUdXe7rovK7EIJztB4xKiKDrVH93nFUen3izTNPFQLvRjE1fq97/4
9YhkAEeFH0IR8nKKzGDoDCsFj0MFYTd01rH7KQ2I5mGz4eYr0dZ/RpQxDNDXMadpyE5Ge7LtfzPP
PlhWFZnWx+uD2XQsvALWGtGa1FLs8Gyu3H61E9CbWRyQWkG2Roex2FoQoCqx0sDjIQWsGKHMh8ps
W6DRx/6F0n1qaFrutgaBBMnKp4KI2VER1RPkP/sy97Hg9Y6XccB3kE29Pk+bQzgzoSx6VldLKUqY
CNpdmsY0vv757REgkl176oAJULYdMnFWk86IkhsPvKmQjpjFruKaXM36LFEuzwDgk/+MKKczN0qI
7HmIAPAsd/uTwW4JuSfNsSj/HdrvYtQgsHRjWn/O2VEiirZP8xTmuPEpyRiYLw6ujod9e1n+G5Ia
b9RcVoWBgjOkbG8KeiCaZdHMmIrVqMhS+3zEskjXjGcijzOTx9YYdn45PPRO9dxNzh7pcs3mXxfi
ykKp1Z+mBda5lwXMkn9Sewjz5BRYp7yeDrJvQyB4/yfnsxTfDqZ58IwKk5jO5MDJkoGbxErQwDho
Hmsaj7DW1TzziGlIJO5PGPL4zyR78sDMX8vj9cFsHZxnTq6i+GlqmV1nZkjepjvGjm3zELRhq6vf
b/odcPRr7Rsa5KoWcJ4y5lGJtwKBQkJS5LH4i562VbLkPwvKjW8SG9l/gKxOlDfh9II2jvD6ROmG
oBw53twVvk/gZKJ4rI+jjjF7c61XUkqIE+BeUXVJOloj9+wRwIIcJ2TyqZ2/1omm/2z9iW/2yZmN
9Tec+VNaVpWQPrj2zYBH9fi6uJ/6YW8saIT+dX2ydJaU1bBpn04uTxGnTzuxdGEDEgDLHKMcZZo+
W/bXrW0vzZ+5U5YmyIVnpz3mjtCjB00Xpjlf1l97bd6UiwDoXrc0iY+HtHmfJ9/9/AsHlflY/Lg+
jE0z0I5ATnOlcvWUc6UdBr+li0SWuQpOU8bvOLPClixRXjiat83m+oD+fW0/B2efmqfhYzWXYgjY
qZuqBfV/S9yPAsVypxiau7FLUTJDa5dmGjeX6bfUE6rnb9OABRdObqB8fvKzBUqFM5lCp9a9eDeN
4C0NsCCai6Ere+njskQ/PBJc7OS033No9NWjJpzd3KhnBhRnQNsx9/LOYieW0uPKFlgE3kc3S3fX
nWF7HGjjAlnj+nhTnIGVZQe6Exw3+bQ3UODU0Zzqvr/+/dlZ0LHF4XOCu6X4Au0zquOJ2fw81AtA
qrZqxKk5+j6jgoEkGrWh4qsjDgjP/mJ6zr6v5Bskio6FIHjWFkuUjk8Yx//2fWX6Ldk3np+1+cmf
4qDa6Z5cm1sdXM0r5xEQ76oczuKOlIOxB1ne5aflzpGsgc/yvtaLoZmnTW9FoI/HhAOZOGP9IWfL
HPR22iCAxrVoeiHgHehUNyN30nGQbI0HCBH0ggGAhgy8Ers2g5ySopqQlYXwOnJMFThiFjceektz
C5tbA7LB32Qg9YsWDFWi1s6bxkrlenJl4yFL6k+kR6/USPIKZGvAPnCofhTZGNfZYSqXeAjmsK3o
Q5HIAwjmDlRHBLfl6A5EhQFNRk4a58LlBKcp8pK1j4raPB1fxKSJznRfV9zcrttuHBNcCeKbPce2
riVrazLPf7zi5c5Mmi4tZmTtsn3dx3MNnvKX6xtpyzNWOj8UZZDiBN3D5fws/lxNU4uYIyicsPlE
74Yqkp0O+bgeuuoNvXKTQ0keGO43nBIFN6QQFPspSYtwcD8ItHAWx4k/N0EAggNdsWlzWc7MKXdA
53VyBrtbfjLZZzxATfF8fdK23lHIPANLAfVR6LOs63a+azPPK1jip6fFsB/tYZrjLJnnsLen20Y4
cYCMZJoML8Oo87etuAAMYjiYsImR41AMT8QgeWCC2g+3676aZGxzay8terQs8bGbgt31cerMKafT
YlXSb2qYywCtbia5LzwSo+oD6dv5ETi7+Lq5LV8E7wiQyiBBRvllXdazaS3GBlSlCwPzqpW/tHYB
/GiBegUJ3UGn0LW1s1CmgqRBAKTnGzkDRrrJFWMPllQvHtsDCKqABLo+Go0JlTPUaALHE3TlR61f
TP6lT3/I4Od1E+uEqNtq5Uta2fgBJVUPW1G4lRukqFbN7V3Rf8t0KkRbQ0BBGCmclaUFfReXCyJZ
VqW+y4pT3eJ94Mg7x3xufB04dGsUKLKApRW2QGmjHKLwMmSJ/KKAqvn3Ov0m301LvYaaZ99XTtG6
ITn8FQRcUEwEeKjoNMnsLbc9//46vjO3LcFWndguvt8HH4EtNLJfhvHDKzSPQ90srWt1ZgXdmT5E
+uriNPWP870rNIPYOqHPB6Fs9XQo8grFOwxC3E9Qjmjz1xLCCOlwh9aUhuhe67o5UzyLzM1ILQFz
coggJsKTZ3c+aNMaOivKPQDZs9lMxOpZTh/m/Uvm+OECCG3x5f378HzylEvUo0PWsR6j8ZtfHQRx
Jh15+1t9xksfVg+T2lixg7wsTgUNjmK8K4I7ktyQ5DNnP3NDRmP9LLofdnAzmHvbJLejbhNppvI3
gduZ+5mULaLM8QOSJpplnGbHdEEX9c1fTKS/yqujIArAs1JvzUpqkcniQFe5BwdwFM3nt+4z8G/+
93klGKz6oGstQDZP6BbK3X3x2hW7xDyw7OW9wwDaDry4wCOtLFRqd2Q2B2U1Lijr4k0dOshwjpow
++1qoBUXhWEIxIGBE6/Qy8MA542kmS/KE/oww4l9AzVSZ9zKUqcy+fYCgM49yMBgCKixN9Ehn3PU
6Sjo8ZrmZZyfO/vWcjUHz5YJKN6DpwKpDuQeldPTARJyMrqRnWoi0BkAMUtNOvjtwYkn+pkB5eCc
nLm2eQ0DvBIh8AhC22O3YQEJE7AXAPPiguZPWY3c9EexZFV1upubz9306bozbUwQIByomACSglei
yhuC3OwUtIRgrcs+FKQGZWUZBrWuUvr2AoBDgZXGQ1oGFB5qycZLW28p3KxEIfqpSnYAYz+V7Eki
UK/6W0e8+/1+aU05mUntdW7nw1pxdD8wXXf+xoLYEIpYsSEAgqOJ83J7SCuoZJuy5kRyP5TPvpg0
+09nQPn56HAA3lDAgJ/HIBSUw+76mm/s74sBKBdKTSQ1lgbfr5tv0r2dqkjI29z9+H4r0B9CHyXQ
g2jdVHYGy6VoA563J8QtzXG0b7r0WDTH60a2pgrPbhyG+AMBnrIWTWcmZsBoc3J/tMEXx/p8/fMb
uwM//8/nlZUYJmZwaXrNqSnHiPdRNcR+skR/YcRDlA0RDcDa1NuXUrKwxsmbEx1uuywIB/RpslkT
4G2OBKw9FrCzeOD97lE/u2E5ZYxk3OIn2s3yWLByfHFYPnx2pjaIr49na01A3GRBGdsArFRtnq2a
1nVzVjQnXtydLPLushjgJWdfX537bCCVt5SeW+Drwr3tWBPaRhN207vbAWAEhJ7Q3QV+Cszkl0YK
E9p6VYMl4akEEvNmnk8cHSw6VciNmUKBH3OE0xcYMFUt0CVzQik4FU6O8dTUp+L9C3HxeSUgIbh4
SV/i8wn2R3PSHVMbLgUEAXKLaGi0VjX3y0kCZQ2lrbT5aSToxmkBV3dRTYyDxRSayGrTkgsiXWRM
V1PKFegaeeXa+cJP8LmwAK25ObJoAmnHdcddV/XywbvibP6YWZfrzLUSRKFjYsNM0XxpOwmkYRBa
7mNi3BFysomIpvnHdYubAwvWagUe2A7aji8ttn1di3RxsPSyCiE8MvNHUmnO4U0nO7OhTB70xQxe
rTZY9xPs7bHwX68PYuM6WbNhAPhAgBCoZcUPfOLVRQklq5PV3C/LM6mHAxv40Zh6zfpsjeTckLL1
aZX7BFhN0KhFrEAvm9QFvhvLAW2blQrLQyc4YojL5Rhp2aDLdKWOtV4Muhf2jaPDQ21Mlostj9Ad
Zd63zAJgJpd4mo7Q/Ao+OjlY1b3vgrbhMu2uL8rGXF3YUeYK/ZhBNfSw43hTyMuXVkc49/a1g4h6
FS9DF/NKaalcjXXKZkChIAkTWC12ih81qRX2vRkB6Bfa3fv5OS7NKScyqodJUTdgrS2Kr537ECS7
PjvUTnx91jYYgtZ3AmpWK5oAdAmKBwjeO0ZrZWDQNMHE36G9tNqbEKIQzWdJv1Fwhhf1p6SR7/ds
mEUwuTJkAT2p7NECyB+kd5v0hMbO6kXm/+PnV2c5O9gWa6iCNijAc1r0EbPWXlXNCb2utnJ0XgxA
OQN61yiCoAPDIfrZytjjB8K+Ghlaj3dJdH2JNveoiy4G9BuipqCCmhHFFHnJwNVZVsazSYLsBnyE
/Y1Z/0WRFL5wZkk5nG3K0UO6yoX4HcivorLRRDKbWxQHjQu2CVBnqG8iGySJgzuBQLX7YcgDazS+
vDVReDIiAQ11wbekk/PU8cwpQOUt0/FFCL4r7OAOnq8JLLdGcW5GOQdENTliGVfGcGK9jMz5OA9/
szuAUjJwSyJ4BZXfpfsm1O27oRbslPK7uTvKw3WP2jrJIMPug5gOZEOYq8vP94Odc2672ammK9ui
FXd5EOf8lmfsxrQ1t/HmqvwxpnLqOwZvgppTQFWXYpel7lcIcYTj5LxeH9PWqiClDuVhE8EyVU9n
kAeYvKQwM4rb19zQ7Pbtr2O+gLoFZkmtUPlpY6PtGJDk2Yv78YG8n7d/pZb9833l8rKkqPHuAq7a
Ec8B7Q4gzYjAKKA5FbeW4tyK8naE9J/fOgZG4fJPe5J99ajGwJZjgZsW8quoOwGBrzgWM9g49hxb
g1poxe7Axp1Uz8KQN3lAdhnJdUmWrWUBt4yLTA7SaoiULh15qoPGpgn2CcK18MOAp+R1p9oaD7S4
8GUwCkGfWRmPURmlw9A5cJLi1hsffDC0o9EjiNnP63a2FgaH4hqIr5eKiuJxh6V0BquFHb/KQ2/I
jhZpHnxXR2S7OV/QeoZU8pqjULWnCIhxOtlivpr7YvRDNniaCds2AIU4UATg6FJJZHkApFVjSrCX
ddnOhwR4riMv3gonkaBYub7WR4QKFFqYn9PZlzi7OhLnUxIOztMwZTH4ATRj2baEWA9KLQiOVUxP
2pt+74sZ8R60bGgVjmEBMgXpaa53nRnr0ocXpyxSn8JMOqHuAOxTC3w37/uDL79c97LVW9WQBZKf
qNGujGxvUDgN5P0suYg1gA2FfXSnvWPeo8nMG/Dij5JOc9tviNAgmDizp9xiPAEJNMgi0tOMQLkG
UMXu9mhYrUO2L8FjFjNg/fhfZBgujKpb1muzPAMe82SXUVPGRKd0vrVVKejsV0IcDxle5cgxQcxl
mxw6AEHwwMY5rtu7zNeJTOuMrD5zFr6OxuzlJegZTkv7aaQdpJhu6Kx7/G/tVaQRAVFGe7mPSODS
iB1YciooHpfcexHj8+wcr7vb5iACiqZP5BigvKE49hDYFg8gGHUabPY4yPlmqKfTCHWS62Y2GrCQ
woCC8crLjueZp0wWma3Whygl7DSkh9Zzcpu2yd4mxWlxZTTPazXPifg4hBDaiIZkir3y/WRnl79B
uVk9i7k5d9vsRIK9b9zNo67Au3UTnQ9S2UuZ47KgszHIcbrL+Qtx6j1dvBj6IaFjaA6+LcfwTQOP
Dfg3QkTlSTjIhjZTQhGmi+NS3NCb6wu25RegaYTIJWhl3kLa1tvWR24rPdVm9TRJ74FY01OPjonr
ZjZHgZcA+LEMZLnUvrx2QVhuAnQIaYi53xc5ob+szmW6l+bWoQoGs1V02lsBF8rKQ25EgtcAsXTn
IGTj5qFuboIyC1OQj2XuFLv84+Dq4qytO+PcqOINRFiVsISZnfyV1arOAP97abMkygydL2wtFjJd
6wBxTABgfHlI9FVSg2oEwJ7J5w8ZQcks4CxiwfDj/at1ZidQKtXos18Ge0SjGYRW4lSacaZjZdi8
jlatdqTSTVCZvV0pIhOrX7KTNLy7Zmk+JpX/WA8kNMb0hOb9TxCsBVbUOxXFEJO83V0f4eZMIvON
4AWbCqC9y5k0/HFOjCJZ1yz7gNrjCfrHh8S3/+aCAo0mXVGIKLCoxyEakyUwsBOkjJsZZa5fUrzS
RpeY3BgMvBp8BMB8oWSu3h08T0fH6kq0VlgQF3XJzdJPB4i9a46KDT+HGQ9a1Qj3wOepbK4U5FSV
bWHOmKQoZksQ+3hRSp7S4ee7FwdEJ2DvgXIdtMpVhMHYZBPjAnpmVpffpKN9EKYbWb2nqbJsnEkI
uoEBADcItBZcxQcq0wHdAuguTsQ/ptlBV5rfXJU/n1fZ+qxM5sKa8fxqCAjhZgGqxR+jZWquB50V
5XqogW9NWQEVu97tEZkEIUECbK51MdBWZhLc+WAQhR4FoBJqKzfpQHUmkXU95cPXgJT7dkyi0mni
3F3CEbSHZvHRtNrQYU/XfWHjqr2wq8QtKQ8m1xVYJBfddBnPQA33OeE39QKmuUx3fWx5hI3BgRQB
nv7mhTmPciHtOJFHlHv+Kas66tn0+f3jAcAVbVb4E93UyiYahDdZngNtNVN864ZuZwDwFnwHrjwm
pabTdmO/UvSkrS9m5OGoul9b2nFgw9sU+oyI8n2IcSW7ZUCb3fIXJeT1EPUA+kSTP5rsLk9TJ3WQ
i+dIZVRzvysW8zgATBO07u763P3OQytvpgs7yk1be2JoeGoDdTqTh4S4EZTX99LoD6x9BvfLwTbL
yEmGaESXF8pOx95vIsl1bQDruXDtVyjnhsihcwWePtyOwg4dwaOqQMVc3hXL1yCZwsIAFdTyfH3o
68iu2FSxY3lvVoBcIbChXo9MwYfUzyM5iIehsw4un06e0CQKN7YCRZQBLiAcjm9l+qY6b0XdoIca
HhYXTR/3ugewxoI6pKHN7dEWAYIZ9gAQc+iJ17+YM8AaAFMDPStePpdeORd2MyHLk57MGjSJ8Qw5
FDMOik/tdJj+AuiFYsAfW+tgz96IzRRAO9CGlFsy71L7jpYfHanJdG+chDCBdCqEjxBMqLUhaaH0
kAUunqHTnZnvy+IB3OrOI9UVoTbX5cyOMm1kMFMnWcucdvC0NJAk+H59WXTjUKYKsuAcdGf4fsd2
1Dp2XgRG3vE1eD/b0drzgf9WaBmKWsrN2JKOQBiqwsvGo+nRn5MvjXQ+s9ER4TQL5yYHbZ/mMt4a
Gp44UFnEFYnFUkxORu03VCKADdw6/eDPQRpnOLNWPto2yscl2AdTwX9dn8+NCIDiPgkgxAtapzfR
Utc7Vg/FFhiFgFzTfUdp8XuSau6STSNIICGVj5gdf1z6d29CnQVsrenJ6L+LgIS5/AwiJM30bXke
2ILWvjQkv3BtXRpxaym8fsbzJsn7ULpNqHs/ba4PHrQraxTCZDWIqX3aEwAMsxMPqbxjwZ3TotLy
9f1xJbIsABuCbxpgEfVtQTnaMnhe421hvOTdbda+v+EIyYA/BlTOUxw2zrQYFdIP3k9Gd2kV2QXI
bkKrjKQbX/euzTXB4YlCO0YE0o7LNRmKsg8GkeJFTW7Jzvc1b4otv0JTOM531L/eFr8E9CeGuvXJ
Y+uBHmdu0A8DwqD7YUp0bVNb0dCZJbXyBSFxW6QcFfy1ZW/pn8ZKRJCiDUv3/ehPiu5m8NCh8gVF
NTU8mI3EG2dcBX4KdSYQ7ft32WLWmrh4KyA4s6LenpVbBkO15m2oX75Y9viBD+7RctyPaeEfEXtG
QfHzuidsLZWHYtKahPLxZFJ2Z2uJtpu9VZ5FHKpMhKkV2Y5m7rYWCV10yBzaqIq8kRT3Fl4A6AX8
gzUsoWl8qEzEU7QPfXN3fTBbhlBFQF3kt2KhGhuMpJxyyWEocZvbhKdJmDnkAErZOOXLXxTGcG2v
qQ44BXQ9lMMzDbwR9AdoG+WmFUGojb6fWXUts/4xsI72LPoI0L7gjgaa2ycX1M0gZB7/4hiABfBq
OUCbQ0BAyQgtTZoQnjrofM3BbW3Uoca5NtYDMAGg+VadIrTyKiNI3UUIf1xx7NlchgJblFs0oun4
2vX/Xl/6racsQJXrywjujAqyskGrJS+GxEMdMRmTe7/jr247RBko6NHseEzT5TR2+W3QODvBR91z
ff22Esef21ZPIa+UzEk5bC8ot9jyvgLObzLuBJl2tfvSdiyyJ81JsXGCwyRSyGur25qBvXSOEjmQ
IC2Rem0Z6OvngzTy6PqMbpwMoGKEbyDtjjlVN1NfT4EMkg6detSNEPSEzuTGZaCrl26aQbPGKomJ
aEfNIaMmKJlRLEhz2d7/kXZly5HqyvaLiGAU8ArUaLtctntw9wvRk5kkQIAE4uvvou89u6swt4jd
Z/fDfnBEJZpSqcyVax0NYYSeF+9T21+Js5fmC9ULZNwnRUzI2F7PFwAapNImEk7L3bcJGN9XopwF
z427Dhjo34mnd88SxmXdYleiIFKw0OG7WO5BFiaJF1Rgj2HOGvPFQtDjISmI9znec2iEnh1di/FW
b0urwHO1ClVeoKINAhZz76bJvnE3t7fC4uFCr8jUkY6y3DvmyqqLG577vDjrVRJoEApLqR+k0oBb
6gMTJPi+gL7JL+asPY9+N7vPjxZKw1Oyw0dNdX6skZR009ZEDyGwZu4dQE80SJvGvuvoMARI97CI
WLWHclRVhTHyi1CYEEUgnV4dPcLAPkfK+zhr8iboUjd/Bi9Ji2Zn4m945f1KXVUfRW8Pmxrx60rA
uLSxJ6j3RLkGLzuPGErTE47X1gVuveJDZStgmWxcE9UakGkpf4IGsX8MzYMGUlS1AtVXcebEH4JK
zw4tz+5dvCQrCPfKPTKi901fRgPkMoyk2moOPbTQWLu9R5YOGFBUSIpP/HLoV7s+YKTkiQQnDwNr
QbfrU22f/kUBECS9fyyY1xbcoRajcGGBVkGr34k1VZmlBUMEhHDSw394FV3/vtVwi+K4sbNg47Gh
HzzQQSTmj7+YJjwfbKDKwZ0xJ8eqDbNglhezsyMnJp6IruFclhwR+Lb/MTC7czNuW2ldwABQKFtB
xaZXUMfAaXlD3ebYNzoLFNPS6PawlirEyC6gCXISU0KRbuaPBmCQuZf7FLSwVWjlfpgQkE4Vv5ys
DDr3CEVlXz4SQrcu/5kB6nPb/NLSXVqfbT5BZek4sYuGs/o+bvwNs5Kt166BLaZYeO6LwEKNKgaS
vBBXm77iIiAD7tGDKkHCkENpA1uUeyiMHuKUgyeEmoceeYFiqnzb3nE05edSmXfekD9UIvl1e7RL
YZXnTRjpqTEUrvH6OzqIDQtWlNioHE3Ctt/UGy3p6g0I0USQJla1crQXZhck/BPVK6BTuN9mbwSt
ZFbX+lWJMm8ZArsXZu6zIT/860HBvSPjMUkrw3HPTrevl2xQAy7QNgfgCDi9oCNQi4WCdQAVyNu2
FnzVla3ZgKCI7LA49oqzwba2HxRmePv3F84ghgGWjSnHCiG+WSxqCTTaOQNaBXPrOTOcTVzfd/SN
0wfBvkIGc8WasRB+XpqbxwKxaACSjmHOM58M6FjygwFG15Q+ODrkpYeHTEHk5FvtiUCply55VsMQ
lRDd7b/J+K0kW81/uz3+xfn9M/55ks4S1ijR6kvPg9yOT4Y83P75len97Ysuz6EFMZ5GKygoRbTQ
H586D2JJT7J6TuJPVP9629gCPRAixovBzDaLWxqtJH4Gaxn6yMfXJrmr1Vdd+1V7d23cBVp8R6s2
iDszrPJH2h1QnglKeyXeXzqDl18xTfnFmLmB8AVXOz1r7YuoA5oE4xp1xoJbwUCnlBCZSs7uNO0X
JpRLICDbYtUKR2ycUds6Ot0XvvkI9N7+9qQuj+aPqdkBEVCfcnQGUzq9Y3kLYfpDt0YTtBAhI9kA
mCTqVyg4z5ObgJDVWenAW9cehMbIV7/3InVPwzb5cnswS7sdcTh+0EbDHVrJruetGFxcaB6uPppv
a+hWbW7//NKyXP78zDGmdtc1poVx8Hyf0Uj3QHsK0MHutpWlFQFcCNe3PnVdzSuY2BR+Z3Vmca7T
SKeHvoEO88r9uWZitr+o3451VcFEldkRTR6qKZb/C21S5JjQoAAEOTqi9Hn3m86JsnvDxYMhyNz7
hP7F1TFhqnDz4jGE1M/1YmteLtCGqhBs1yIYTqCzWXlILs4S3gzAPuIV+a4B0hZt7nC9x7MhYZA6
0kMq722y4k2WwjXEiGhLxLMblcB5O61umFKVCWaprr17YWSHSgf22gFxI1j9kUcLTa5BDjcxgpyX
Lw0pQxPSj7e33NLGBj0AVI7AcEhwfq6nktt9Vfc9o5BDEPoW2mXOBuICbF8wCJR1RJYvf2EPUTeA
mHiegKrj2p60/dJuasrOGWZUITOzk+krClW3rRhLtxOABv+YmYZ94UanNg3LH0CtkPfufc9I4CXs
RIt0U9ruXQo6Fz0tohLpodQdj1ZtHmQJznpbfnO6/Etn0pPI6k1tkQfCvQ8r3za5olkEi84ddGuj
EQ08nfNs75QiM3UV0zOyvj8I7zpEruh8FZAPOSYFOD9kYRcB1xXkboz8nrR8B1JsubL7Fhf+4itm
d5mhx6MJSUM4TAXh3U+jXkFWsw1a++NfDRfbe2qExarPDmuK67m2uEPPlsofNK3c6dTYWSku7bys
oXuZnshgPzeueixY+ZGotUBleaD/2J8j7miqwN2SwL4/vFjDc2IFegNxkZUdt+QxUFjDLedOZ2nu
urOKcd7ZRYlR8tDqTiX6mfVse3su14zMnHdrQy1Rp1l5ls73sttr8sdorrjWpQt74nBFnRiwlnd1
Vt4q300Sws4myu06v1eaH+pk2Gv0yBuyMp4lqCKgpH+sza5VMKkNNi9ddnbTryjtoF0qDZEkD6SF
bvM8DZMGHMPsaNsPaK5dWbElF3Fp27p2ETW3a52ZsJ0LJ2D2i/TTEASzAcHha/OPqM2tXCpLCbyr
0c6OnIscgJ42HjtDnHc7tCDt1F+ModwI8eRNLeJ8Y9gQWhRrqrNL28Yhpj9RC+loT57lVGRTJS4d
O+Rs0NThWUdFvxliDaq7tHGQ8MeeQeZmYuy4ns6+dttaJfC4fGxeRse/Y6Vx7HSCatbgHrJ4DUux
uHcuDU6jvnDxLaibqx7s4GfRbDMegDB2tKLW22UFyFADaT5Rsu/W8KDTKOa+e7qqp3In+uHnBWiL
jKIHjwDA1lpY7Cpzc/uAL/48sAbT9WSY71pxfGonrUnQVlSBDYzVD7zd3zawtBUmZObv1BSS/bNV
oqTzuzEDplE6z7I6aO1znK9EFEtj+O0FQehoIEEy+eOLdemqbsg9CyoXZnnH5Gc3W4lgl84tApXp
LvktUjmL9OMhM6tUYgglyMQqz4lqoT0hQYNuh/FsNXLDRvZ8e9Z+t3DMl/3S5sxP5RSsczwDbBZs
7ltaFiFYeHbJJPnbFpsCFLwJstyC0QgdTtuKp9uYZBFSwkgE463jlWdOxxDM21uvq+5Zl96DguRQ
OnWE0YRpl/7M7WKTmeKuA02axnjkiQ4K7/6dFbsHbpONzsbo9pgWd4IFb0DwskZfzGyZgNIewbc7
tRTKg6g2brVj/56LGswRyK7i2QKPAMTQ9U5ABJs7Xlaju1dEyPBoZOW0LLqACwPz0qmJzqtEAqJ7
Jo4XONZBgYDW6eiWaE/U3bTtU6f9aEBupntrs7e4Cf8MbZ79s0zF0UQABLLQQITPg8b9kAznuj3H
VRfSNdbRxSN1YW22/VjcEzMxgUJnnXzpUhXJolh78iymWC4nc3YfkgHARJ+hmBmTYl+2JJCNExSk
CbLMPhBw6vFyfAX84aNt8m3OvCfqoNPIscJ0AHdgTz7d3p9rY57+fuFGZIF6kTfVVt0MrJUd6krj
yn28eAIuZnX6+4WFaoglujFwqA3oF6l4P3bP1hq4e22fzE4Z6bTMdAVWLq9kGNsfFIjqEnpQhdwW
1Q/DX4lp1iZtdtO3RefUbowDoYk7C1IZOV9JxC2VAnGm8eoGH8zvqvf1pCU5aH1HiH6fE0jMy+Y1
zj8gmaDHp8F4KuXJc561sQ148VHWnxnlAa02NoSrbasLqNxV9NWovncDFLVXSsvGNJPvXPTFh82c
TaZclnCFDyvISVZ55AEynzRnXR3MVkW1BVB7dRbm97H+qZffJN+m8VveHkr55fa+/X/O0X9mCISO
1zOEzv/SyCi8Hh2NkGvkNADeF2RGuXUQl4ydHrTg6knsJtKGbjd2bWjjc8E7vTdi/Qhep5+3P2hx
YqBq5QCch+r+/GUiFbTMaoVG4laJwOoOaDXY91octc7Kxb94ni4MTWfh4jyNvbBHY0BDjm2qY4m6
dFs2d2JVImDpSAEriQ5ykJABnDM7tkOuxWlKcf8rxwnRWdeSPqydJICiEygtkx2N1xqkF/fWpcnZ
KR5VmjRjA29PWxlmYut7XwfkoTv/qcj0cNDRp1Gk0dC+DtkW3UKhqQ0b0p/aCuG2vybBsPiMgMKX
A2pl4KzeoSgMX7NoPfUkleNnVe8gMxmwfi/qR0dmgay/2d3rUJxvb6Ilx3JpczYDxEypISfH4vjZ
vg7SMd3fNrC4qheDmnmusmpjYywwKKevN2j3Csv6i0+0YGy7yLBfRLK7bW/puYIQEuTyFoqJ7xhK
u1bkg6uwi5o620k+RH3soEDTP5CpbaQwV4a3PH//mJtHKpYpc2Gb2EHgGquBLZcrw1k6ey6I3XG+
gRYCP8j12SsLMP67OpyOCXyvI3cOuoCzcnt7zpbPwYWVWYiAvWwLAVzDuZaofqhnm9yVrNiBgWZo
Xkr5bOePsXkPZdLArT/U4LCN2+eh2zJ2uP0hi5vl4jum2b7wNODCMLW4w3fI8Z598vNQtoFubRrv
nrhrY16b2Zm7aYVu9nkOW2n6TaNP0vkJ/5llr4WqIRH4iTvnTu1I/tXjO+nWwdR4a68xIy4GupDX
wgoj2Q3Q/Wzix64ctQrkSGerfNK7j7pqw7zb57kTgEo49GOoyrl2QMhTvnYul4AteNRPjU4AlFio
P1/PtTfWYwYiOzQg0Z5vOtvwnjupvuZOzQK01v8ihNONnhrx1iFdDqB0/pYps3kRWfm9z9u1JMri
0mOXo6owiRPPES5uP4BWcWpaa+xmwxP9nELdUsMrLGuKLW2KSMi1198CibaBKfhjc3a44IUbv3bR
oAf45glAp40szA0tm42nq63Wychm+WPL2m9DHu/1KovgKqO6y+6lZUZ/sfMvPmW2GsSTZtlPLwFb
uQHItcNsEvxrApLRTe/t9frzbXuLu//C3uykGZosNWnCTeot/D76y6Ge86Zc+u22mbVVnR0yT6a9
nospbm32peVHVHyqO3iwmIeJjkIb9tptg1M0OI8WL5d0dp85Je/A7A9/nCXlS8zLn2wYDmlcBaUC
6a9d26Eo5QaFk5V7YNEukuC6hW5fhC+z5IWnWT2FoAnyR6l4MGh7X+r1FwgcbBgt7nStPGTFGLny
L/oVfTzxTQu5JciAzFFVlQvcpVGiv9j0i302VgcOzF4HrEztOCszu7hjLkxNS33hm6vUqGI7xWGx
qNpIQ3s2RhHJnK2AjaYFereA6GZxHR2dnu/qSGzoMpvrMFOUXdBmdyagFGzTrKF8Fu/tCzOzfVIq
YdaaDzNm3H0rNPstr9yVkSxviT8jmSKVywmzkpj1IzwaqBYfUiu9N2tBA005EgA7NAjS5vNYqE2l
oB16+xAsDQ5jQ3OTCRYroO6uLSdg95R9C5kgpylCiHYEMV8JS5Ys+PaU+gE4FtK3M3fV1yI3pA3A
r1seulOd/5c/P/NOfqPlSE7g5zX2VWXf4jVQz+LnT2SbwGHgsTEvjna9hs8fASlHI/gpS5onHKGV
+GLpuKDW/4+J2RDQ10YtYQDgbXtR5oRMhunaLC1tsEsT75a56jLhCERtXXzng9XLrSU0utUjUyI0
7OIXrtFHLWnC27tr6YRC73IqwoJqERR/17urSsakKdMR+aQMWbmx21iW+GTT5ARw88okvjeFXDkw
ceieAKQM/65NldDqAHE0VOmwBYF7zL5yRCJt7D5VlUei28NaiMWmxDzCbMsCj6w5r9prGRv9fNJS
At92OI4/AX8IRpUHWrVr+8+6UeMYIddDsk2urb1EFwcKvkSCQNCf1HuuB+qKbjTtuIawEunRPwoc
c6j3tbVDhNYYAQGfzZrF9/sTo0WxHnp2AASa89rR0AMvXZt41PNe+whSaMjhFkj0rKQOFsc1caR7
LqCr6OS5HlfcjzGHZATIzhQkTIXTbKhhH6nw7021Rqz2/jhgRBe2ZieOEG30nQZ3YeHm4MbX7gpm
RlL527qJo4yxjd7xp4bJlTbPxSHi7p12DDSL5ttmLEhNwPSABklhR005oF816QM/644Fh37f7U26
tGrQSyMOYMDIvs9zPmM81E5VgjfHrH/6CihOnHRXW4ll3ntHUCYh/fCbBFF/15tiNrHB0xaJJUeN
A5JaHIU3vsYHtWTEnGD1k5QF9uDsdnRNoXq7Q8BUeS/otAgctsY5sDRXlxZmAUvfO0XsTlwlI2hx
ygrVe0R/WWxt/v2SQKIM4F0C/uF3EmyJGaMdQqByOMZHrh1KEgz9isdddE2XNqY9eBFKgJwr0ZsO
Ua2q8mDwITHxiTUqIvkuFn3Qm09xd1JDGxj2h9uDm+boOhpDBHExuNkqgdbRoKOFZ0luNZua2UGq
f0nRcFqPBcqYEgQEa/tiedX+TOds1bTOSBrpwGKdOR8Ea3Zc0igHRdrKSVrIeVwPbXaNpW4LnLeC
IcZ2PPmg52XoV3vDfEvT7w0tIk7vevsTGggD2zoyUHLbQoaWOLjpy+05XnIgF3M8x7FUkISDDBrK
Fa7epIHeO89mKY5FQ7eCm4fbtlbW05/dMxlPPB+1dWT5/ZOh7pHe9/UiiJHzJOMXd639dW3f+ub1
vs1amdiVg+ff6D8W2S/dbNBQhA1b/xBQEItLcICUE7b/h9E/3R7oqunZzZNB3sQ0+2lWeaRXn4GV
zupfvX+WHm70+Is1PkB5IyA9/e/cwRwuYaBVqEg1DNnvNkw+1cZhECtjmw7djUM577bj2X8OJaKi
T4VtHpIm3ecphLQFjYSrrZyUZU/9z4n0Z85n9Acrtj3MpDTewNsdKPl6e62WLu7LAzBzMl6qObnf
wINqFglSDcxIHYhqZdaBhiK9azXvJOzu3Iu/wGlOLgAPaKTgML45YG9oqlxjFNGJ5aW7wkiD0WC7
VsqwL6twrLeFeaRJFnVsm1t3Xr9S2VpcRjAEmGCgQLZ/jmweDaN1BgYH5OunIY5IXISVeiHaBwVg
6O0ZXjY1lfecqYdyDtUrk7yWssZLoQdxnBl2VVQlu5REzloNY9G/gMHy/wzNfZntZvqQT8iAGIQu
xqe6ksEEQGTJvWm/udXz7WEtVEywgBfmZu6MOywvnHLSu/RfaAlcG6sgUf6R1Efd+tm6Dyzf93zl
Wb/ori9sznxaUqHfv0LWDCS07o579yZ3grZ7cPyVuHLx2F3YmTkwZaV6Cj1hVLEdZAA/8eHn7clb
W6rJ/kVMYed4G3MT42iGZiNqM7C4u3GlHynQyjRmFaUNatq3bS5e7hdjmv5+YTNRvleWUBo/O2Sf
QiedhsyKbptY3RMzd1VyW+gZw7w54/hYelmUlM5Ta2VHkAhGDG/JWtd3KIHvjUGt2F50ZKBOQgV9
At7M31Ql2mR1cC/CkZVt6Jb3CXBBEIpJX+Jcbr34e/XvJaKw/1G+AxcySsBonLueT+CfzRTopQy8
Gca2Yv63nuUR8nS/bs/ptBXeXTioFUxtsFBYmhehQMpnS6+Ep6J5Hfb+t9pdgX6tGZiNozYqOZIE
l2ansc9DD+Vzkny/PYbF7X4xhukTLraep+V9y0qYcBwVWNmzN3q7RPKg6p6M/JM9rMWXi27iwt5s
q+eFOyZthTnjJrJLH9JeC3p/uy6wvjh1SMWBypmgFjTPHKSx7LJ6AAtELkLIK8Xe7va8LR7Zi9+f
uTtN73IFvUoAorww6Z+hSrUW8S+NAFmXKcCY+BDmDFBtCoZMX7kYQUY2FQosehv9+zFcWpiNQShN
pIXycCuBtcLHQGyr3qGsedvK0iWLtlUdvTGePyHGr3fYKGo370oNlyy4PsxGbFT/RUvaYLStsGhX
AvnlSftjbPqYi+1c4dWemy2MoQ1/22SPmrcmObhoAWkAtOIic/MOMN7x2m+oRxD25X7ABFB+TXB7
wtYszJalzmjH+OBk5w/++DF3P93+9aUDCAwAyF1RPPdBcnA9Q7ELTtQEmNhzG1TaXvUhCqrDWg/C
klcBTaSJjAzqL+/y4KMtCaTlwVuVsV81g3PMshB0i0GBE18mgZWvwDUW95iHEhMyDWgnm592nyd9
5vawp7CxYv61Nuww914rw94p8uX2BC4uD9Ljk8zhVI2ZBVcVANHOUCINxI3XDnifn7d/fnF90GaN
9Ds0XCAccb0+PLY0Sgv8POmdjdYN0Wi7IDfPQt6vWFpaJLAmIMY3JxreeZjPUbU2hY6IwJRO2PZ5
mGsPZXVXN/1UhDylafEXGxvSUGjn1m3oVMxpNYTyJAfhJXJbZSQDqoe3Z85cHBDSc7+FHSaZneup
8ysax6zKi3OuhI72AoqqdTIiT2w5qG0O/RjVGZjmUHr9bADU/lWW4CVInZhv6AhxbZbIMYTcvbHr
27zfaCBfC9CHW4N7RPWPGan7YEzQAxv7xk+7UhUa5eo6Ajkyuog0f0Cp2NIjqgnvi6zjcWWHz+4b
Gyl4ZMHxP6TgXQCYZ16U91YXa0z0J8GzsNRPjf3VHvnKDM4Ctd9GkKtF9nvSIIU+0fUEegA5CJpX
6pQ3Wo2bDYLZqtEbCrSF2R/TrtI+F7adPFuE8TsblCxrgfDS2UL1l0xKFhNMexYd1HknHAIS4rOW
QipFh/4aTsFaGXA2lRbY1PRLI7OprAaq8ZFim8D/8SIPPCSMe+svLqJLI7OLSLlNBj4MGNGC0tsO
a52zixOF9yQAgXhTviuMWKUPNv+0KUAbQtqjzh0ImIxavhJ/Lvki2wOV1iRP5iIbfb0fbNXYCeCT
6DvV86NOtYDJcoNGqWCs7RXfsLgoIOxCExZqs+CRujblem3SO6mTn3W7VvuB0ApMvLEb6G6d7W/7
id+5pnncDngjzhL4pwmYk69tWdQlBdVs9IB2aENyRpxzNrjWo2OX0JRIvd4LPKscgDKMxaYdYySQ
h9Z7xVR/0VVXhrq0q6gF+9LB1aSNvSPHQHdqC1lgvznhzm0iS9dA+dM1/SvNIB6bNY06ope7CVD4
LrZ2iSee71XpLla6jEFy1diPnHZfdKnSO3+QLEKKx954NEPnpi28Bw8lqXBMPffMEN+ERFWvYM4Y
nhu9HHeOJV6RivqmdFU8Gwm6PnPAqu6UR4pNh0YkEEHhmaeK77riya4b84meB4i2Uo1I9ZnDi0yb
HLrGwrwfXCcOOj1zAigXnUAITvZ95TpB11fwApRlQSfpF91XX1NQvoRAk4zbtPjEhg/e+FQBLQne
lR3I19S2aAREYMoxSOO8j3qgtSB42koQOKmwSpwwrqAW5hrervYZi3iLrk+rstCjbSP9WVm0Cluz
844eYG8hR0Vum9cV/xtXADQAQIToQn/PviMqOopC4vE7gvHDbFg42p8rueK6l4KTSyPTtXUZkwpq
tjRJc0DI9RCqyZ9M6m9GBomZPtlixVdO0gIge1J/g5atCbwn+qpm9miHsXa0y8+52cmgzOL+7Kda
daiIH99V2N6hkaph42qmf2cIPX1pOapqYa0P/QM6c8nW4jk9DkgW7LqEWit5oqWDjqI1wZsMOb53
B51Y6MJRPs/Pgz+GVK+iTEdrUfFx5YxjTudH3EcGEW1rEFh8x8NAy7jO7QZPm8wmdGot6z8gSPxB
vbEKms4mjwkTcmfgrrknpHRW7tHZGKd7FErbiEMBfAKxzLwRCIev9eI+6U6ClHvhqpfGd8MeBEwr
S710CwDVNY0TyVo8B693Vk29wu46Qs+G+oz+vHhlEpfiqYufn4N4qYECzJji51V25MMRgGHX2cp6
Y2U/yuwvtoUHuL6DRlys2vxZ0g6VDkIl9OVTEp8TN3kgINkWdA2ttXSjoRYOXBgg0Dj1s2tZ5FVi
CL9Dc/aEoC/RVWxHaeVsNbFyyfwu1M534KWl2SkkUHpGBVTAEkkec9HrgdDMQwwlVkdlIbDRUdHS
wG/7veWOm97vTqlpfSbpEFqq3neURVpvRn2/dqfP9ubv6Af8C1MzIWJJROPXeyY19Tbu456eG/eH
bX/1xS9nTblpyeFdmpgFWKVlKF7nioLD/1vXviT+o1lv4+I5AX/f7WO+NpjZJFPQiKYmx2AcWwU+
O3TD1Me8cpqX9wwmbIqB0Ag0CxfaMQOPa9mCNwYJ9HiQoYtcT+YeUKFcsTSLv/9vbf5YmsXfGtGb
LK5gCa0legjqkibMs9E6mnGebWML91NWQfM2qXE76gp119uzubBuAD0j/AajDFKn84GCnaoGKTgD
G5YDVI8pyf0Y54e4dPY8J59LW9vctrfAIQWKL+SFQVcFhgp4yuu9GFugm/VlMgBrBiG5Yrgj6WfN
NbZ5ewIsRovZpk1fud8ELn/r7T7M9GPd/PCsF7wdAkwjGp+zR8NbIzd87/cQE0KaBo/i6V08r0BB
YE9LkyRWp9L4LIt6Q/iryixAyH6NrX2s/efb0/B+2jHd08vOxY04sT1fz8LASaFptq5Odfbcs++c
faFg4GZGEenGt9um3m+wK1PO7IUM6uymImpUp4LFwOJs/XxTAGvsuR9FcuYqAnvfbYPvbyjc9egc
R64J7B8ovF6PzaCamUJrYjwxa5vLKF25NRZ/HoEuuGJRwXuXZ6qpspRy6HhqEhpVxpsVv9z+/oV6
OQbgTYxOKEYicTFbHArxN2RnNXUSw6PdQX3HPGjqc+Odim7b2mdm/6L9k3K6Fce2OLA/Zn9Xcy5i
xnoEPqAu8vEExBvxn9O/QNaBGhvgLGAVAeuDjN/1wsjMoWmdA8dfdE1o87ssm5oWd1rzaWUCf9/c
1xfhtaWZjyZECbx5crTKlGhXtoAE2Dq9/t1KGu8jgxYomAwq8tp4bn5gtLYPhU3qSIBu8GsZj813
1+VoN3bwefrgttsObW/oQLHUluntJ7wZnRNQW+BCyAqyAcDd/ZjEyc9CuI4Is9GJf4y+rkDJPLRb
j3LxamXuh1xUZli3pNwlji0/MGPIh02S+9ljU5nmW9Ynst0TPAfu0IbCP2qy4WEtCBQA+9i7z1g9
PHPGGuSFtO4p9bRPqVv4T1DVYBufVvqOqgFpoqQs0lOfkGaH2q9TBFBXsDYuA/dRKDNPHmRbgJaa
pBoemwI4RmomSSAByt1ZskCXg9AgLJHY1rZuY3HH0qE+5IbTBAmX49EmfXKwK9wD+dilOw0bBvTz
aJxvQYawlZSbUdKZ8dlAVI8CCzqSTFsh6u3aNjStLPED4ejea18y7THNG8UDp3fk997r6VEft14j
3mK/+WYDg91n2n7MrcgF58tzmpPmrtXlU6p19q4cuDjkpBo2aQUQFNpUdLzkuAplbXehC3Klx1jW
zUmgLPjFMTPtZ4WGlm025PLF9jXtbvT5GCqrc79yMhVqso49Oo1qdgVROVbYGFVoKCf92gjDe6pw
P4L8Kvs5gndz247IIHrEzras5u3G9FN3O2ZOFfpu3B9R/4FGn8XifZ/6NR6xUDcA8AUIxMocQsMo
8gNadwh+pZdhM5jfReWVoB9QYzQ6XhohMOtCrQRuJPyoZ0ZYaEPxrHcu+zhWjfdcmFX+kILNKqhQ
e7or3cR4lDEFG0fcMCBCIMdUG0n9mTMhdsqjbkjBSL9zaew8GFaCPhY0RICWHlkGZbZQr4SINvro
3S4wHOoeqVNa33RlaW9GhzjKz0GHQNDuemhYITay0stdJnRMds8goOH1+QbJOmgqqKrbupohI9Np
xYHElXHULNHs3AT0tVmM17imDB7yNpahmefmjtgcQQXznBW//z5muj70M7dpx1rtNk2RP6LBa2v6
rzzb+WCTj/0ft92Lu3CjId0P3g30h9oT6fu1H0OaLRmKcsgeBysl37jj5gwCSk57jC0icAaQsBJ2
7G1cvRv3uEhIMPamH9WEN0fXKPxgYIUG6e+vyDaGDvRIHoYmZ6EpvtS2DnFbt9uIDK34/diN55Tp
/XevxY4xSbZtu94MIZlihlzv7ccSL6UddIWHTd6jRTcXrI14Q6uHLu6sZ1SM+E4zx3grY0iFDObY
nzOhaVHd0s/Kb5t95iAzotm5G0khwegKwuhdzmrxXXS03DLi/1Al9P4SjqyrO2Z+WPmx9aA40lON
721NR7TPuhr7jed7HKjOgsgXbhV0b+GlummK7o21FnRKGlAYWEoXO0lYgyhAa9KQUWyIAQQwQDzo
eInElgzcNuveusywAz2X/S5uoRGUFlBY5bTNHpkh6rBsU/7Ul2otkz/bPf/7foY+N6JQ3LtADFwv
qobxu74S3Yn7aR2IqrpDLLgtTcif6I27wgA120G/jU0yLsg7TtTI86jXzwufjajln1zmRIOjPYC2
+gylShbGnleg6czcQoznp1lpK+H2wh2PM6sjd46mAZRfZlewkVVUc6SRPsLLVSBoQ29dCW6ylQOC
qZrfvmjDhW8wIUz4rpxkxglQ82pMH80+siRYNjdjHqHUn4votqHF0VwYmv5+EbHEWa6N8J4wJB9j
OwtKthK7LoViyNEBaIECD9r759yaZWooKJZq6SO3xlOq0o9U9BKM3/3bmPVPceogd2s+oLnjvk37
XzUfPq6McIqOZ3OJJAtm0p5cDmqb10OEHFNug4gxPrljpbIgJczftaAh+OiYzAo4NEAi0rV0L3NH
Ra1w+X3DaLvp6x6ioAPPv6CR33iACHW8oZBzDEdSJx8rw2WRL7EDGkjObuNY9/dN7I1bXBBv6KPh
D9yn7SHpkroBZseg28Lh8rmkI3lK0eESGi1V932KFlQTLXgRydwhQnIbqdrRL4YvCqvyFCvpPoGS
NHmLG6/6kOiIpG5Pzhxf9L/HCO8XGzoYeDrOc1HF/5D2Xc2N60q3v4hVzOGVQbJkhbE9tmfmBeU9
gQFMIEgQ5K//FufUvUeiWGJ5nxOepkptgAiN7hU0YrWD7vGT6b2oygMyNj9typAoFB6SYaK8N32M
I2eltjp7qv0nqglNTAB+wNi9aSlSljuxq3LYu9Qhkg6BxzEECUoF5Z3c8raVUyRbSdawyQtPNnsq
rQJHP6lLzQk4vHC5AJYqPeeGc6xIAiMTor8NDtt7Zb6NE/K0MrvTS3i29GwIwU1mNqCmoL54vfSo
ZEVZqg7OitqpDnbaygNDhSvqrU6PxtLK9pgFVeCs1L2z0dreYzcmyh4NZrJmrTWt8nt/ij77Uzpw
mzRhJ+dJEqIq+N4z6ufRkJ/uPcE800FDCGAOBy+7+enYWZkjqJWcHU0LcFP53H5lA1qw/crze+ng
ugw0e58wypQBBq7JufPeM0gb5QCd3v96SxGsycAchntwJJq30Qbm1XbldihVaNJXLBUGQSun/Gwb
oHDkgSKFjWdCMxqH02yyvNGreKZiPY4KMkh3hL5f6TeK4qMLFkIAP9DXPDKWIkJNE6BZcG7A7J2d
hcWAqnTKa3ye3HUe8fB3DqOljpFWMu+U1DZuTjXnycvY6msGQksXAfQaVZRKoOs2VaquV2A+CKq6
ZDROusaGbdYb+msB5a9nRx+LnceA9bLRb4FVll1v4gxXasJSb6OPWvzn0x8WzVdgilBQ/qsfef2H
aO5g9HE3GKc6z/dpUe3XqsgLK2eyeZooaZBIRrn2OoDOSkrjIXZO5UGzzuUaTXrt5+cfsVdkyg1I
9rRin+cP6H7en5+Fo+Lqz5/yvIucoBJmrgHv55xQ/y3FL0i+8zX3bX3hUgZSAaseGwwn3hz1DxCe
qQ1Fap9qJ6cEwgCKAz2mFFZw0AroHRY58CZ4muqPw5algHijM1vvFQKMI2/iZ5h6+qA9GhsqnOop
UzQ1EmiEfVBWDt9ZisTKR9qJgr1mrUEhZ7P/n7sLu8cD1F4FY3Q2+9TLxl5huLvE0PgJtV8Ayvjn
/geYhZjOhavJmX0ASIxmOQUV7+Q4z3TXNJ/DYmMEKoB9OAVU1C/R05uNwC0BDyBmp506CqewjB/w
gH+/P4LZEppCWGBSAzaE2ptxA1IajEobvKFwTm6id77XKsmbmpAeDzDRrYSaTdYUCoBOJBKT/dlk
UH29WqEkoPRIqwRKDLFX+Hlidv+kCgornx4RTi8QlC0I3+PBOjurhY6GN96GAkgeYI6qNOjEe6J9
/gn190kx5USTuPp8caUMRQerHPoTkUaUQ8SuSyJbPbTdGvVyWkIX6cDfWUPHzsQDfKIJz+GdWtOS
Xh3b/qRpXbmrYaccJQ0U9bibfNew9cLPz95luNnsscoBJdhGOMYyHxWBUI5xZFq/7ke5fRNizvA4
Q2EUHckbFqbelU6nq25/Ev1kRG5v3eFkmr2fZR8cmE/PbICUo5v7QReWOlI7vEAnb3RYIswSEQfq
KrJsJILKxpf6F7thfmqsJMxLi9wBehVCYmjAozd9vcixzVqDA8p2MlPHH98I/yS99O96uAww20X2
wDoTa7w/qW+wrffNjamtmSBO33i+5C5DTGO8uFZguTPk+YgQ8YMKLTDlVzASFOJWzs6lhQ2QImSE
0U2CBdmshFWqrUuqDlFG4SveVsIaZmP/q9maalfAEgNOasy+eew4He8TKk4J9zboZfgD3hKm/fv+
ylp4nAEPAgc6dyozQKN2tmvs1m0Y1cDxLjk25iYF2VCgMJoA0vNILUiqvQ1rgmNLC+0y5GxkqQLc
rxFX4jQcjSrqy4f7Q1r7+dnX6fEQZ7qLiePxUzueYZv++d8HWn3SPsYZDbTA9Rqr3UrXQITtTrXb
+snUkFiTVl7a7pNllgn8Lb7MvBHfQNsoBsq7OyXZqx7bYS5+FPm3fzGKqf02QRGxjmebcaTOYFoW
7U7cR5oemPVaDWtxEDYaZOjAoUk2v2bannBoiqviVOgoue+ot2nL7b8Yw0WIWQ7TNbajZZ0mTi3f
i+Gh/VyOivNq6uqhYoH/Tujx2RTVQqVu1tjdyWurfd3yo82fgan77Bg0GGrDXgbJPDqh8ztfgv6g
la2Up7rdo5WP6s793789EfH7f3XIkQGbkA64Xq1aP9CuA3rxZEKJS9h/OvRIknFPTBHlZr7SdF0M
5uB69ECuQjli+veL49eFvW2qxoU8eVq5K4ajBzDjoKa+2lq+yv/FzE2+GbgPkSiDnHwdrAbM1cNR
P5zij9p4cN2ViVs4GYEyBtx5suzBNnFnv6+PRpnTRpEn9MO+GHoHcSW3DiAQ8gyONgRlG+/VpPRF
EfG+NfrX+5/tdvegIKtNLrVogKE/PjvEpGhiszO67tRp+lteq19BlfltcLIyyNuz8irMHMdl2s0I
pk/fnfrC+aMO0FdCpej+SKZNeH0lIwSMj1DPBn8cBbnrz0Q1JlpYyHSnePzRGu4GNQ9ojPAQcirh
v4iEcgdyddRUbozXY+5yRXPr7kSN4dFhIg6ExYKkQSqYS77CRZ6juKbTYcIq2ujxqx7ugukLXqx1
4pGaGY7kp7rqqw0i9YFasOap12Ln0et1GXW2Gpj0DDRw5jduGe8z26rRbW3oywBL3ijRU8+va3uM
qs42fSJEu7s/Iwv78epvnL7Nxd9ojpWWl0LwU5OrEU2g/Jv35X6Eao6ple9DUUf34y19a3DqUOCB
ItAkJnodD+U/V6BJy08x0ytfj5UHnYkI9MRjm6+qD00n13xhQecI9fbJQBcSsNfBms4qVVbV/KTp
v8f+d6p8c4xXMXzRILVbop68V6mysxpUz9kvaay8b5dm9jL4tLEuZrbRFcVLOsZPvORomun9B3P6
V0lVLxhL+8EQa4zSuUXS3/XmwPYQtV5UlmAcfB1R0sllzuD8lKsln9qP2gMzUlgg66gRFLLLHuvc
yM6dDp2ItLHiwGsAnbIarQtw91grX3rpfEJpBbm2ak6lxdmublle5CIZ21PTgyPBa+VMRf5bJmu4
t6UVdRlnlivCixmlLxWNx5IdtS4LlVwJsjwJ2vKTyvL/mV/k80hVpibSvIfkxnntEtIAmZso8T+Q
jeE+pVny6/4OWZw3dAaAsbTx1J8DyGzBR2kPWntqPfZlKIcHp5ZRypMVFak50vvvaFx0A6ZLHxi6
OV+HN62R5LqBnssoxsjryzEiGrBIpFUMv0TWH8YAQwSxUedfRZkX0WA6Ywg8iwYuQW35TNegYVQi
KSk69ZOwyemPg4QRABioCcCgbn4lADws2yGl/FRCUAQ9Et+I94q+F9b7/cleuN2AZMLLBvLQhoo6
1PWW4RZa4KlAHKG+y+K31pQrd9tSjnAVYZYjDKBIZ31eAJQoNzVYYA6MvEVaALz70mhgjPRveLv7
tj4G90e2cPxcxZ2dfUWBDn1hIy6v35gZBy6HGsYDp88Zeft8JAhgTHK3yOtuj3RSlh6fDjqLfsDl
I5EnUf7meMOPz/cDLX2si0Bzil6nExM6mR3uKh0O2Yc1w6i1n5+tBU/lSWYSjEMCBmJ6AliItXrX
4mq4HMJsNaDpURSGMl0K9WnA3e5UBKxBuinat1EvQ6yUgGrZZnBWpm7hUAGhANvJw8l1qwCqW0SB
t3fCochbDFFXmW006VQcYgMeKve/0lIoyL5YEyQClkPz9iaI87lXaahMex49OIn5kJBDY61crmtB
ZvNYFr0O++6en0g7wk/mnTsfKQhS90eytIUuRzLbQrbDQdJ3kRsl7i6eUBb2g6m/WsZX0wv/t0jT
0rzIFRj0S9s6x3DGJEydAC9tbgUxP2btyqm/tMYvhzTN60UgYYzA1KojWt5keFRj69mhxj/3x7Jw
H0NI77/ff/r3ixAyh1OxoWDWbLyF4vKf1NACHaC8NZ2OxaE4DuofKPEj4Cy/0FvmJCzHVqLZYO1j
21JDqYxVdH80S2sA5TtQGIFEntpB16MpKIg3djrlq3nhPYsG3ZyGqhXQWIYbtmnJ9q0Ym/f7QZem
8DLobHUnfZZIUmILafkBCJXEAOjioJSv96MsDA08IwdVamBSYDA5S8WbhLoxnB67UzpU45M+Mvmg
5pW7c6EcFQp3aJ8yr1tjNy0lqQ7yGiAgQD7FnM42lVCxkwYNy2NUnmz+0Tj2Y5P2EfygAjDOtswW
oZUcSZIdCZFhM668dxYODgizo90AXWlcVvNVU3UegMFZ25y4Ufp9bMJw7U1f4+8uzCyC4H+4FU3Q
q2ZjhDuDygpWNKdE8/ZpDIhc3Rw6Cau+fF+L1RRjWoOzZw4kBf6CzMEDQL/xeo2aad8WNM6aU1Nk
T1ZOVF/PGliF0g+LT9B2SlM/FuZrIRq/sZNAFizb3F9LC5txqkGAg4Del3lDzBN5Qpqh8Bia2dkP
j31P+26Nbjnl8Tej/G+IOf0ADxTIRHGHnaj2gLrqMRtsWPa86GPm13b7bJr/YqXAO2P6hFDpgb3t
9awaORilsWmyU1rWH3YnX0XHXxSJ9O3+1C1sduw9/D7S8AmIMft6nbT0ZmxtdtIyE6+0Y9F97don
O/1+P8zSF0J1BWkuUA+oGM+OZeGBHeTEDTuRp9Y6umsuw0ujwBtvSv8AIblZ8kPZ9fgSDLOlRD17
FOKDO4CFr5zGC7sXQAaA5/CqBENyXlEBc71WB8DiTkVu7bnCg7GDKxCVK2EWltqkbjJBtACIgd/w
9acHlJqWLI9VNNPk7zoxv5PW+9V27qEoFOIPqOv4Gv4puP+FbqNObWo0jQCEc25hWqnTeoOsB/Vk
QSE5HLvRDZmu+HZswimCxsFAQIXWhrXq2+3CmMKiAI+ajAYU9ISRuLivczn2TClz9VRrofkqtO39
Uf2drOt9e/37sxsUD0vc3zV+H8KguQ9BYXjSw9A27GR+gitgRAtz2/XtTz2tvuFF89E046ZWUKTR
xjJQck7CUbM2cnBPY6f4XqJDeMz8khHjIXPlUy087BWdH/ORiVA1uldoPH+VcRzocb2tXBFpOnuh
ZQ3glAAtLpYRQR2uBY7f6Oy3Bgr1eGun6KW3b2VjP9DeCmzFCLRWe6RCbHFzrlTA56ATvG1BKplU
vlEaxEk576t4pe1mNu0x4XVCzyN1u31fcf1YSk08xImuPcMANBU+iAXV2TPVn4rSNi9DTD3bt7st
sY/jjz7p6jxUUpcePWKXoV27P5u6Qc207YaV3XC7QP7+mZPmvYNOzbyspJhd5QASah8HF0ybb3F4
f4FAvf3mZLfRAgI0ETVZcOmd6Tq9WIEOo0MyVNw6lq5dBCx1IysbvvFuDAytj2Dmkvoai0NG0EMt
jQ1YhnurMaAhycodFC0/QHXwuWwBTW7Ik+K4O2lmD2XZ7PBzYQXbEZVWAeQQkLoNLZQaoYxUurQL
B4kHeOPGZ7Vt6R50QjjE5OZvfXAf40pHh1tvvnR1fChy74lVTfwoq+bYJRWqximL7Aq8kSzdZsbQ
/YkNBkQ7yXjYwJrarx1IFpek38rafS+zNgOcSJ4SWfY+1XikaPmjPiUfqcEMv09gott5I9+xFK5j
RW/qvnDzPpIwFw9TSkPdUf64dRZI0HPctARtp4IRpsJ8R0CEBppGqU+HtN0Q1IuZT5L8u3Ttgyjb
99Tywr50d2bNzpbGj1aWhYaRPLdtspNE3Zmt90ggpZ9mfA/J4ndwrHeJaT+APwSx3i4c+RjSPt9o
tn4sJH/IKvbVIc1utOLDmOSbCrWpsf1eVVrYcysSjnKExwzO5d6LrL6GBejwUA3OV80mz3ki0Df2
GjWko32IGxVVSNZ/QM/ivTL6EPXSk13oEes9EFzyU0n7ZFcoAshzV0Z6gpXg6lGSWv/A/Gqvxm0X
lF4WB+Xoxb4c8mRTaXEKSkJ6Go0MFcc+e04lD43W/EcpLWdjwoUoBFYfgi19+cOInWbP0mxrd7B3
Qz3LrsH+MYaQdrm5teJiZzoFyB2Q2gxA0wIY2SUfWZo0+7zxtNBhKhAkTh+6wHv7oJ0lQRfXP2QL
6TCbWCt41oUtCAE0AJWhg4Zi3ZxIWJSV1nMqrKOpeD+0qnpPxMom/9suuj6m7csQfysXF5sQL5m8
5bKzjqrH1RMx9Rjih73+PihVOQTgqOFssoxQUzcEBewhPItG36lppkZN8cdQ3W0JnVwFusfyN2Nh
i0V1rDqOrqjB7FOhNuDv2GFpDCKC+/cYQjN+fKOZxg8U3jIrd85tMoLCpgWAioGzFo+NWUk4JYkK
aIQmj7ZdB1yeOHymmvrFjZOVWbs9ua4DzZ5QwEtbTmuMSNrGh0r5jc5Y8vlKx2UIwKSuD8fO6oWC
J7Q8pjBQyL7WbMPaTxdTrkPMbui6BOewnqaLFtEI30nlh7qWHrozpCUuPSwvlMxVPNgn0spspkBX
qQkgwdbRbpwSOOmx2epu91IC06klRuCBkmR4HQ1Hdew3npbqG70e27BRlZ86H6La6EJCkyKK4T8+
CgE9Gc+eLsedUOizYpffOtmEIKn1u1HmOU7YODlkLXyuB9myqOZgN9KRvUq4YO9sJQsaonxXWf3U
KypI4P1zMRpPylBCA848pH1Pj1IXBZzZhmfbKyPRmVsdF0BXm98IzX94RfKex4Xlg2OlBVrTIGnw
5EeZiR+W1h50tT4Ophamoj46eb2L+zGgiWf4LrRthjb9geYNUhnLOqRo7m2GOK7A4NQPLfSmKTe/
qoOFu4wFpjACtWk2ZiJQ6AJ2LBHaI7bmQ5qNL1puWH6feQcUZl/uX8m371d8LAAB4J0GFOhN9T3J
XdCYUmEfrVbEuMxY7dfd8Nzp6XOlKj6x7ZU30G3qO0HP0aOz0KYDaX5W8KADrQpBR+3ojSUUV5LE
JfuhlO1LTz04k4JfjJ2VDO2x5EO1uT9Ye/rx65MPZ7QNFj0KPAuYSldH+8LpSH9MINp2YEbDXp2i
LXZdy4xAoLq0BacueUVPU5mMPex/cgCv9gD4QIQ0Vo097A+ayYrUfQN/1zo0aUthXV3npm85CUg+
kqW1D0Ze+jKUuYxobP1TNXr80g1VTQO95vEXmaniGS98K7LyGCINaMGob3ptqD85gQKiKVpcw9gH
0C0egciE/t93olrtxqsc79UlOg6gQSlRZmP9wRk5OZi8Fo/MTdKjoqQsRIm5fRg0iBGLjrTQJNDS
x45L6H7p1PnCBRm+EmL3r6KscWIjD/6t6Rx8aazMIAVflvgssZUCYv52HGRENNAUlcYWOtFrNdfp
HJh9DBwQqAvh7IbAz7xrSDOzxyvZFUeDt98aPYmYJQKXGWGJU6Kw2GbsyXO6qnC8sAAh9jo9XFXI
mtw8LF3uKG6qp/2xAoinS/9U6WvS7vIEbUSQICrrY2XN3Y4ST2SsN1QU8aCddxLxXnGF2w0D7o2o
686i2EEM3Vw712+zBrSCJwYMCK44eecgMeYIVsduORwz9jSU58/DDwF5sWBXZcISHbtnVrjoYSbe
MhXXRuH1BVyMTcXXuvhdtWF88/npwhUFGgOa2oBXzy4oqLIWjowNedTki6tvsOik89ivwdEWsgbA
6f4bZXYIYVVodT/tJcdIfbgkbnPjezuV/a3X+8NZyBquAs0mTmEQzq1UBFKrP3hAQDZTVd//txDT
0rjI5qTuSovqCEG9IJZHbgZKv0J9vb0k8PmnJ+wEer9loLbUJFpbTNPFcbzBSzL5YG3AgTRIP5/O
gZxkIQ5K1fqNvFOtyW5sK00cqeWIX2mhjlsKy6hzmhl6BBkW4O3vz97CSpjYUOhA4+2Em3Aa+sXs
5VXVmF1tiyMUO0Hvpg8mhlUCuUDkmgn5wiwCPAbcto6StKW5059yEUq1RnMocNMdBbf13dil47as
a/arSDz5YrRqFjiyB1/0/gAXTgZwR6ZqHSBKOGRnAzSIpB1TcnG0zIZFzaCqG+EMysp3W1jnFrCX
cEKdKJ03aseW0XTQ6qzFUeub4QuTA0U9J9aioTPWoBl/cUOzewMdx8lIHAU7oMlm+SVVtRgkHSqO
ySiykyjMytcgjXPubMa/JPVo/KRDOx4dx4pPzTgqH1lCU1gL2z3gZkX5vR3ddE9wa0c1ScaA6yDy
FdyNnz3h4TleaQSFJNi6GOU4+nZh6V0Qt0Ue5XDC8GWeQCNDttAiZxXbSJG7Yd+M8QEXfhfUXqv6
uDj7h0Tyn21tCqAdFeyZrmLRIKutVCVem6KG1LFRQv4R97Q/2DJqEmj99S5NkYXI2AfeL6gzK96Y
0kLvIne8XWq0OHnHRA91pli7roTZjZ2Z+Ts4xb812Vq/PTnaAa/bNmpNrdvrWk+iNGnZNisZPatl
B125Dr2S30DBK8fcbfXcN7QMOiN2w/unNiN9uVLnXFoWWBKQdraBAb2pJ9VFrI8q2CVHs1XJsa8q
/oNC3uWgtdWwUmtbyCZQVkeJDcB1B3Xc2TofG1IbiaD9kStduRltyz1TIsiZKTCJhFKTEZG2yg+O
npPfeIYm/2KkkxgttHeBjUC36XpzU04VIG+b/uhqw8+mA8/bzuAyFedrgPOFU+TqwTsbZ6fliQGt
IXlMiA/OrhuHrngasrNYc7VeOBltgM41zKmHDtc8PYNaC/OU3BDHfnxC2w6CnY+l+a4pv+6fT0vp
GJIjSI27kB5Aefp64oZMyV3pEHG0KycgsVn4xVB8cyT9qUK0cNKkeRuhzLFyKi4NzkULy7XhyABI
6mwWk7wHiysT47FNgMqIz6P1I9ZoMBZrWtY3gQDaxSPHwcJAfwEPrOvhASzu2axn2dn0DrBWIe23
EhAQ5/v9SVyKYoNjDrglnHBwOF5H0QiYb9S20rMQ8LjvoX6hwcrAAXArXVnni5FMvBMxGoCR558r
o7WJLglJz5ll7LEWt6ao/C6v9rntPtwf1M3NhalzLTRIJtogeA+zb9QJa+xt6P2ch+LR2dTjSlJz
czbh5z1ohiDVBLniptA26LVOCuA2z41SbphDvw6oSNp8XIFh/G3qXV1XUxw4wKPl5+hAqM++jfRU
lCQkPAY8owiNGqK+KCG/pPRIumcwxrL2pYa6D9oyfiafITq0stJvzou/4YH5n4DQt8BYt61o0apt
ema9M9WuX2qp/OjgEZGRej+CqHb/oy3OKl5t/y/cLBuFQEqdJxaEX6huQaiIBpr1Lfk0TWI2ptmU
qqbsC2sQ6bnsue8Ye4+v7KeFUWDVGQ5E4mFvji93vZ/iBLgFs8cowOwNvEILCvOtqHb3p2phfSMI
pIsBfnRuUbMKdRLIl7mg++ffif22hhVY+PDAZZno4oA0BkT6bPtg3akMaUt2rlUUAxT0Ih/L2BQf
EBmwwyx3smcPOmXh/TEtThxsAlQwPiZC7uzL9IUbj72G4wF860B3WTB4uyTJP38IOSrgohPQHhfT
HHdmW0ypZTzi+xuJ35lPpXzL+KQZt/KFbu4mXH6IMgFT8X/IwF4vA7NIYClvOfTc/kXquVLdtDWM
giHj9AoDaeb3YFAGZlZb2/vTOJcuADoVkcH2dnVU6qc/4TqywhgwnSBlnw2WRJpibtHD3sBp4IfU
+U5U9e/Gso7UHkOTlQe9+3M//O1XRCkBlh8AEUL3D8i+6+gQFMtduEBVZ/WJyyBv/fjTIBLAci4i
zDvRpa4WZm0jApq61nPLWPkhqS7WFsriQP4W/HDEo0Q8G0iTxcRItLg6S7kpf8nut+0+3Z+q200M
stZ0O+FJBz+EOaRDdF7Oxqasz2bm8SDrzSZU636NSrGwHhBm8gGGhKWOusi8LCL1jDZaU5/VPD8R
VYcwWBJV3puRvZaZeXBHLUw0Gwo66AG2xcqmvhkjYCRAk+A/eNwtAD562x1Zpo1nzoW345nCN+hs
888m8LMo019x8TxWJsnlwp1Mx8g2HYB/gABVMbgRK3ZVvjXH1sflef/j3SQzCIkqE3AsqEiDpjZb
HgwWU/DNLdWzIyQ5lHjwnQtJslAHPjP0jCZbWSyL8XSUtpDPQAlhXkbzvJKPWUPGs2yKNOhrK3LK
4uDV2c8OmmL3x3az9KexXcSaTadXlYZBvAQO5vV4dg2+FY18tkct+jdhcEXCKgNU8Xm9TqljtOdx
EJ1z+MT4Y9MGuXRLnzX9SmKxMHcQW4DwGoRUgNeZcyXgMAb5MzIoZ0M/jPU7bU5G+8GzZGXabkGL
4NiquFcgCI+qEIDU18vQYC1lwKgoZ7XSnx1D+iMFZWJ8LC14IxYQWhZaGTaNtA6JQviDQOs8cgVM
N+/P683VM/0ZuHkAroXl5I1ylCKHCkAMqG6OnearcRRXkUgJ5KNeSirgJ725H25htSAcUgVtunTA
wrgeNbVsBRoAGHWa7zMXQtKv3ZpU7UqIObvQY6limaRTkI+cFPpNt7d8Dcc3remrVPvvpP3/URiz
UzIHDxtVrl455/mmLzeUruQda0PQr2fJTSvs2QazJGjlAzELnZHc1/u3+99i6dMjqQG4EvUMVJpm
ozDVqlAKxSXn1viZuHmgeV/6dqcpj94w4r2/JnW/NGmo200u4h5kp+ZP4TJLdCP2dHLux+8p9LJZ
s6YXPveKBgsCtnQXIaYRXxztgyLqTs8QokZZ9GAXxhsF87CH4PNZyevigQ/S82lbNY1vGeMX3Ysp
zHiHD0NaIQRCA0KM5yq14QXndvXKhl/6pqjFurruOipyvNl+b4ysNmNCyDkfHyuIU0m0gr21os30
I/OFifN+umOAy7wxU4MZtTnwQXXPA0oNu6/k0ViT2EEP834Mb4YeEEmVmhzojLMuXe085CjBlgKa
xnUP0Ax3UewrZP2zzhxvI1yj/1bZrIq4NJydAHYCsrHud/DnoYacxb840sJQ41CbUYHEDSzmZaEo
LLGvEGKvoxX+wFS928WlUFCxFKhFtrojtorKq61WYIfH0N7qfFftbN+EyNYOwsxZiIZr6g8TNpna
mgbzgpoFupmqPrHSH46wtUh2okRV1LJDDtRNDrdrCCS6SmimJhikAdPAEFOfe3Sl3UFUQdzIBGbq
XlCoOSR/s1jxh7hy/LaBJRTUSPWTkZq2T3WN+7Vm1DDik82hz7TioPdO/6CCUrjNPLs6pK1XBICM
K0elTL+x0gGmtXJl8Y0LiZquTPMqREF7AO97aJQtG+s2EkZmRS1N6i9ZrBkP4F8670WcGFu0vY1w
6NJ23zck3ZeVnYOvqLR7BT6avlqkwyN3VH5OEgeQAlED8AkZuy0kqd6SFE4qpHdINOhOuTdHnj1Q
z2q2XaHWkZeABJGguhPCkdUGaofnZ3CLSJASKw+QRWM+C7sNSwUXMaHCiBrbKDc9yLGb1lFgEudC
IVjKuD9UbWLuUwOombjT6IPUSR2hVYDGRAIHHuj/eJDZljrsbM0kGGopQwmSrZ9IZzjUQ9PhA3X9
gbi08KXZ21t1VLuvrjIVuzOHnBsnI5sedakzd5zUt9I+9XN0O6CSA7SEqSruxrTIySBtHnFCgVYH
Tg+GM6r6ev80vXkGA2owdT7QBAHyGvnD9dmT2x7jqdvYkCG0goS4ISXDVnHIQRC0MnO6SiVaOFAQ
EHscWrG4SOeYT01rY9mOrX3OYMqUK+NXU1GP0rP+3B/XYpipgIUKLTov8xeBWg8Z3iXEPusmU3xF
0791utFuK92qH+5HWjy8kBcYEImaMN+z+yiHuLdoie2eYaEaOAngyb1WhEBFv2Wd/n4/1tLdByFs
vHlRMbtl+qSuVSPTi8nZk6Xr4yh9NHN6VHQJ8J9bgVlEQy33Vtj7iycn2tuoNQKYf5Na1nkKc6e8
JWf9hwu3q+j+kNZ+fZY0NIY3VkqFX7cr8F4AyrS6lUrmwhLHfEFcEYQMjGC+xIElzL3RkuSsFfk+
NpJtzrKw9Kwv0LqtfCW1VxbE0ojwFkX5BZ0OEHtmxQnX6bNRoJ109sbiNyTpoyZL/8WQ0AUGmX9q
DIAifL1rB5SrOmH05AxbqqA11YNTwVNB+8WsNkqUNa/whb0EHxroswIVgrfgvEcKAhbJikrzoEIO
2jN47NTKNvm4hq5eCzNLg7KsF9CkHL3z6JxTnflKv0PStPJwWFoMl2OZZfJtYfSAmyCIVpyrflfU
viEPNTC3fAWourRVLwL9hQFeJHV1l41SuAhkdNveeeqrZ7uAulZiwPXvD7dWyugrczc/7ka7VZqU
D4gmvFdDybatPTwSXGb3N+tiGBiPQqXIA2pnXs4Bhwp5TC698zAGVfYF4CNF2d0PsXScTsp0UBCE
JO1NTxT6KrXpjpP8bkwCoRIfOCy3ygKQAe4Hmr70POlElwYKHAD2waZmGuvFByKQfy5rB65KCuCG
/Z8UeRZs3BsSeSlyQbAxAPj73yJOQ7+IqBOWdSRBRI+zTV1BH6d+ktYPGGn5ffWQ6DVILWv9jcVl
eDHKaT9cxLR75LLNgJjMLAJaFkiv3mwPKPu62PCcBb00V16Bix8QxTCAuVCTA1T+OuKArrsaJwmB
1etmhPtObAFmTr5n6c/7s7kYB6jiqQ+BxTKHNg+ijSkaVHDF4jbkCyHDUP+IPb4h7cpOXjrPp9sD
qxG9c2BvrgekKYIChEi8c92AT+hGabdmGHtbv8QLEDwrwP1wG6E/MFuLaNjnRiOkfYb+zrlk5rZw
7a+sl/hM1jPPhgjQntyffAKgyZpsvcz4dX8yFzY2Gh7IA10b3bgbryaF9rGlpYV91gbovhYiroJh
hOGky5Qxuh9q4QRGKLAJgYMGBHreeKGUq12FmtjZVt5H+RD3eElQ+yGFd8iq9MPisHBQAT4JOiZc
oa4/Xa8yyqtBt888a32HGBs4wW96tlaNWgoDCboJqAlLYfTLr8MANsXryk0Aw+74mau68A0QJjfC
/D/SzmvHcSzZ2k9EgN7cknJpJZXJrq4boiy993z6/2Od889IFCEi61x09wwSYGi72LEjVqzlr9EB
wojMt2Zui42iGBN1AcSn860yQcPRFe20Ywmv4nkQjAZWaleyA6+kg+dVa1sHYR2BWoFflNtCD6ht
IelsC2X+KxHb7B/aaPrClutSOsBWAeG+lpSgwCX1XERe90RQ2e+EIgs2epggYR13+WgTG9aOhpjS
hl/1a4gkcCRS2X702qzf0LOUPnRFkz8EfqzblVXqCKJ41rNfuCQFtbZygCvBXBIIafHqCZZykl2f
nhUvGRw9MCLSdqO2d+XaP7pZHaFsX3tbGV1eYsGs3XrJ2CKlrWkfENrQHwpAuXYpqu0mRyrA1rUs
RW+0GV+8sPueJvwCMzC8xw5Mt1NxJQLWFpGvUfvokTZlKAWkSYfEK619XojKS91WiBEV7SevE/t9
n3GneVpoPpkgiPa+52YOTRr9kxdHNcGvRx9I6B1GdRcCI8ik4kkjOxPgFpp0G9Dsz+PUNB5zCmIH
EBvtPgTf8yTlo3gcDHU4J2VnfaLiIj9VniZuBUFM7VCORFvtFfEx0XvjV+oyoKhUxkcfYNImRtnk
EYGaP50n1qeoRD2LHp9qP4lz7kwQWw5a9NID/2u0lajxnCYPmk2s1CkIesWzecwhFW9W9Eh5Co3C
9SQspNbyJkbLdmO4Y+NweFJHysJ6I9E7+LvpDWGfuoHuiEpgPiZw3Ly0haY+osPSveo96CAPOq/n
okQjwFVD4RC1nfQW+WLNxlL63g5aU/qcxqW74ooXbjMqjrR+AGwDZT6vOHaamatJpaOH5I/bNP4s
NL/aPqcfAv6d7nterRWJb1lKeB5fGpxd2YqPaJlgaho9Pscy+bdXvqfua+AfNOVMutOuxNFp16Ba
S97k0ubsyiZq88xGwCatNF67KenF03f3ffDClQYhL6duquwAEZyZCMIGZgLNNYh96k3LA9nN9/ct
LA2CLklYKdBjnlbr2iVGnkwzENv52Co/JRfFrjEBybfWMf6HuX3uDVHvpuY39UveEGf2csOlCubs
GKWasEMlKzuUOSRbQpN975tGfULcR/knVvXQGeA9d5BMKzdxGQKBi4x8wwiqc5jU5vvDcYiP6Xcz
2aZ46dmFoHWRjP4B86uZdia2ToGXrj3n/VMMKxRAcKgOFHOe0RSaWAi9qtWOXvG79RBp2ljFr/sm
lvbJpYnZOzPP41rpLUxoz5UZowi1hv+atsF8/aiMwRdKGuq226AL3Qap5FijcJv9q3fuiKB1P9hu
IL5pZUVEHq412S5uTFjSZPLN1IvnNe880uK0j6YdUxi/wcB5z7Kih1slgkJ8ZfKWvNWk2UhgRfrh
FiZDLjnyx9E8emZYbPyOfq6mLf5BoVd2xMD4SQdPsnFB9G/NolPo7QijfZ2GEysWjICjpXqveqMl
NlUOVG6CLNiV0ig8BwSK1LwgTWwHmGKTJBIfBDNUkPcsSdIjJEcK0+qdLEikhyynZ55spf7k6ZW+
t4Le29Jjk74FUJdtdUFodir8z0mtwR5ElnfTpBn/nxcXadGoB/YKIpdkak9Ssle33CoApEXoz1Ra
QbkGWu7iCqJts4RF5P78rUzfnOZC72VliF3JPBqdBh+U+0/XFptAlz0bwNC+HFpHStFOuW90cXtA
NafoqODcwjozJdNr+pEx2g7PQ569AbH7hKihsWJn6WRNhKn/3840+It3meWJRZ8ikXfsyAoMQWCr
45qq78IDCbLX/5qYpTpkK6ZDmiToEd4zOX6qNHa5+tEnHPs/TdmfLv+LoRj0RqVqyVC84q3RJaKT
z6vi739C6LmjuBjMvL5doE4RE3uaxzwjRRikn2JdsGW1em2q4GeU6h8ZbQELinqIlOAlDEVby+rN
oOUrEcjy/uBeAD+gAE6b/n4xWKFKERrUK/PYCrEj0PKY0OkOycj2/pwuBh5TUxTeHe0eUr3XdrTe
T6NY6MyjGLkbF3IlJFTtVlIP6qD8W2rqzzqkn3zsHtCwW8nALA2RqIDoYIJl3tDp1mKqtCixTOvp
CLCysjc/3B/dsgXwvvBIgYqYhx9ymY1JZuXmUU9fxS5hDj+k1df7NpYOGLEHXA0EIbRkzQIQ0a3F
luDWOCLO57e72luZpVvWSELDSwOzE6wJVl6iU0iusngNhX8Ts4F64aAZz2L0arrbhkxfZx26BjUp
7aXJX/qotpvu5/1RLu6Ty18xO+RFQldjPzJMMXlFINUOfRP1w22UQdRjOqn/S3LhP/p93+rK3Kqz
WmrUy4CtuAWORpIdu1h/q2JzxaksDwzANuEb790b5FiR+Ogf+KFxDPvoWBTDk5kDWFCzHGVT94sW
xN94dn+sS/dHKJsrs/oHzzH3NlPlCE7pKYM/P+W+IbqVJmXEx41SiE6NJo5jjG71YDZqc9CLPHB0
00s/x8HgHiufNyt9WSnKIPBboBWIjlku/KhajxWI2nYTeK5/kFrZgLK87zbxYCTb3JK/DUOpU0e2
rG1j6SH6SqL41uoacBZg/7toQJLbTdErtzsZ8PX9NVQWDyGFEYCGAHkgP7v2MKlZgVnyDeMoRzjK
5rdeCelz2+nywZBzaZeFSeQ0GWwOxZgRu9elucsTOeOtPVjsZyE5Iywm7BO/ac8djCQUMEeDVvIo
0LZh1UBJNLiJZVOocA8e4RGORBcf+94t9xLZBgdgpeCAZygeeaSrzxbiQ2iwatbJdZtsmwuF8lxo
FFJjfSjerHLFPfy5MOZLDIc8sESd7psbSI9X1xD6xxXJ2JR8RGF9Lwfpy6gBZK6zD0YdUZ90z6JZ
H0l9nCWhBJSmQNU+erYcj6RBlC+JGD3UStjahVo8++Zvvw0AqitrJ2HxsJFOJQ6fKM3k2TpB01GN
JQHIMYDST9Gara4c7m+F5Z3wXwvTL7i404JaTQdN4rUiNsEmiaqNkMAqkL6/jGjpkG4y6bBQ34A8
NN+HcNyUjaOZF59kVL5GQ14xsew0/mtj/iTKO0ku00YzjlkjPMaNTs5UH3+Z6BHYfdQeVSnc9r3w
mCJnO/prvGJL8dbFAK3ZY0mtVSsJOeTHHsZ7T/li6OeMzBpc5veXa83OLKk5FuD8pJhBFkhgoz1S
v2bFRl6j9F96mf1pAEHWnGW5qZpWPvTRRWoem7dsBP9CbbuwFQ1m1pVgYHF/T50m/2toGu7F7gMd
jgYVyPjjqDoK62SuOLq1788CAb/UK6iR+P4XaAYm/MvKM2Xp+xPDK698XpQ3wrdojNLdFGXmUSpd
OIss6KqF6C+iTtqWwMWAwKIGO9taktr7ihdxQtNqIyYfvC91+herwKt4YnqbCsr65CMuVkHIfc/X
W8UgUy7begbjh9DK7262JWSaqHvgIce733SvA4mpuOwljLTpYVRgbVgjul9cDGisJwprahlzklI5
8gM5iSyeCV62U6pvrmeuLPfSuZjiyQk2Mz3tZwGXWIgQBGW+dfTEgyV/J47ehtGjWo6HyFtxZ0t+
+cLUH293sSY+bF4RVS6qrd6LZKR21di18vG+M1mcMKp0oLwnHOK8dFFYIoLtWWQdDXE4UXI9DbVx
/gsTBlwSFLYUso2zzWtV+uBJWmsefZHEXGmPwVphdXEQFxbk680bhaMRlx6PpTxxqsD+C/SvNWUy
qf5RbrzpuvfHposSlzwOiZa+/VUGKDXs78/R4q5CXoi2D3qDbjAqbi51kp64mChodI9ii3uji8WN
lGSiU5aNvDdk2D7vG13cX6aB753K32Bbr6et1WovVeKpExgqxVZ7ytqn3lx5KtxcVgot05SCJd7K
fypk1zbiPlQVXwijsycKkq2NzQeJUgZ66t9U9BjeOZ4/tijzTQjI22elmfpGIwppdEaG5MUY1E+B
mmwMJf1538zNWs3MzB5+UW8OiV5l0VnTeVp6MrUpuPo8YRtFKf5/d9/azSLNrM38jSSmQq+pDCrX
aWKBsi2nCBzoK+HwfSu33FrIPydxlkRnoX0yvZ1YHrM1gfg1EzM3gADu/5owyoPc7auf8hpZxTTx
VyH91VTRXne91/IyKWtepNE5Vprn3pd4kxfQq2lnRXKPhtd9rGR5Zd6Wt/eEDZ8Y1ghirk3qPkIY
odVH5xJ1Gn8fZTufCqi+4h1u/Ns0MBTBEdZCPpMg4NqKouidYBZidLaEL9HJzP65v8UWB4HvgeBj
cnNzNBlP3cbK/Dw6t7kc2RICZFRbD30z7M0yXUmbrNmarVGf1maiD1V0NhTq1gfEIDttW4wrN+fi
Eb0Y0WzCCt/MhzhhRIZrhTA29Zu6VJ/b0XzAkT+1wzisRAWLw0JJmfhM1m6zTQksV4NYevHZRwI4
Oif54JSGgJTSSuy/uBOmHh/gIgud7AiB1rpcJPHZ7B+k4PDuhsBpoxHCwsXEU5PMwPVGo0l+LGLf
nLbzN1H4oOQ/2vDtLzYbVUEoc1T5Nq/j5nlFyYcR1Ikzag9hbLfJAX7b+1YW54neZJBPvDVJoF4P
JPOUuPWm9agT7xd36DYTtB/3TSwuOR3jBMvmpGE/28mCG1hBZITxORqcDI0CyFAk8N8rG2vBp02M
gdS6AV7AyjYbSJzKrig0bniWmuKB0cpkYurSLjpwQb35YqTC2xCSlLg/tulSmXnSK6vT2C8izyyL
Y93wvOgMeuM1A6OP83BUrflYpeNvuRe+CXmzy/zuvc8c9FrREYRqmucUvV2zwaa5BgTUjKKzaT6V
eWRX3pPerZUcp4/cjE3XiOBhA5uYV67H5vUEHokpR+dC2Y/jK2jZYI2maWH3wf5Ajxzbg9LmPLWW
102c5qj3nuPYqQAIvH9zX31+dkrNNM0j2eXzI+0i3mNhvN/JgPRl/ildg4gRJ+96sfp16w9xqsKg
XyvwBDvpCnh5aXYuPz+Ln5ocuvJe5/Neso3Dz72Rr+zehZOpqqAB4FmAtpHm4+vf75myK1uhGpzp
yrTNjPYe2T8MKA31xfg3pojX6ZLFp920rAb0DBUyJZizofp2kcKRJf8WYSjqwS/fP5JLjoBu3Knd
HazDjbaQG4WlmPpNcG607KzE+kGsodIcrMpWc+F/6Je7asVXLx0VTjZDEyd/PY9uRuhtoJnKg7Mc
xqfekp+6qvzcIa97f2hLG4J3P64aQ2TQZre1JGe5qQZhcB6Lsze+Ku8/LhBIIO6BshWJ3jk2uh0D
OU8buT/L5c78N6i393/9LXiT3sDL78vX2y0xu8IAJtmf4Z2KNG2Xq6+9DP2baUvJY2t98sovI/3M
ypqE40KQQ8aGVzVMcBaX9WzaEiQAujBSunMCCazW/YiVp0R4QCI4X6t1Lew9yA3puIQ+h5zKPP1k
JK2Sip7XncfsLDRPQwjcavwKJ3gx/CNma2jYhV2HNRLzeGiiqXmzrZJQVWkFpT0nlv8ihPqpSrXP
Qb3G87yw69jTJNV4m06dFLNl6wtt1IS2bnHSLXrRb1azEoSuGZitj2XV8lC0VEeQVWyynfpuMD6c
A5cDmOxfuOkKmmpNnb5vJt89YdOLW8P7eX9vLyz8lYmZJw1dM/GMsZuG8Ensgg14IFzNqy7GWzN9
ylNxc9/ewpa+sjeLO2q39jtN71seOhC/ySklpcHmF+yi+lSaK8am+ZkFAnCBUl4n5qCVYd5xHVhN
F2dS3p7D8qO2l9pP98eyNHeXn5+9d5tGVN3E4PMD7QQRREYbCwFpzan8fZF8uW9r4cgwFGhluPP4
z9xRe5YGQ1+RtWele4WKclOMb1DLrfjRhWvVBLJtEdSgBoLIzfV+g0iPjuxSbs7Ql8Ox4nAHQ5iH
CojZ7e8PZ2lleITohB64txsKQ8GMQoijvebsI+MeqD/GlXtt5fvzlc9ToVV7L27O9amSNlG2uf/z
l1bj4ufP++w7lOUir+bnK9pDED6N/WNVrIRoC2sBNmSqXNKUAP3ILESrql6sDbpxzoH0yN0SK2BB
XpM1ZM8fErvZEcEMZTtq4XT8zDOEQxQnkpRQADXV1g7pR3CLL6n73ZXfuvgzXalv/qHVbePk/xJM
x9d3leRo3uH+bN4OlXccHInAA2X4fv50z1+4ubyy0I4a/fqs8hti9SH00Vn4lmXvjkrp7YfZgoQ7
IkecpuvdzW/IYoH+EY4rxHAZObY1hofbXXdtYXZ+ejnPrGKy4OegsO08Wtl2i9+HiIaQAE3nmzS1
kBpFJoZydQ7eYODvs2/31+F2V/PzmZs/e+E2CJCLuGxzMawJBg9q4NCtmbTvPfc8OiXyxOKkI86z
abar27AeXA061hNAxRYlGqqb98dwM0WTAYsHJoUb0GRzP5m7nijGauSe4me0S7hf7n/+Zopmn5+2
8sVWpcE8GVqNz6M1JjWVHQo/PW0lgbY2hNkcVU0Ag7kbuie3UVAsjsCGrPj5JQtApjn0JB1v6Ywt
pfIExWusUzZ8c81t4sd/MU2XBqab82Ka9MwyEtmqQXqUmbgrK0qylA3V5xw+9JXZWloRvKRBszm1
Jxb/2lSqCH2IvLZ1UqUXCf2SQoqdblhJWyxN2NSDxoaCA4pyyrWRARZT1Sty4RQYjb9tpDZ7ilMh
XTkcS0MhPQtiTmMk0twXt0kUNR3N32ez6c+q5T0ZnbKXqnjz/j088T3Dc4Mx+IqvBxOAaku6QHZP
JANPVtu9hmJnW+ma+uGNV+eoYEDTAIRMPKPTaC/2QC7nhoD+q3tS+pJYsnO0OngFII6yR7pygSwt
DyAu2qUk2D9xjNemYthF3DayvHOapuLHWPTUz5prvRumw4AurUwptYsBKaM0JF3r++eNWv1Qqh/3
V2VxDH+8L8JQ4AlmX1e7YkCqoPTO4QBAwmoNfTN6qbu9b2VpUSxScPQAIiZK5HU9BsRGhqiGF/ps
yb+r4duQf83Fr336/d1WSJrSscGRhHJ7/tyPB60JazP2z6YBNTX967VMl1i2qcO17My0slfhy5RN
vLA0zerFmkAhHvWiGPrnCuVdo0zOrTyENgqz31Mt2IWy8THJ5Z9/MTrIcmBElOkGnLc3dkGoy4PL
bhsgZAlIb0faXhxeAmOtveCWimsa3YWl2b7OYbWr5NLwzjXcgBvF0mMnhLBkW6mC9jEQ5M6uBqSy
AikdnVAECZ3lo2/HcaFsycCXa159YfMwXGr8wFEXaA+skO5iX6y8c2ZpTpF+EMbUVtR/Fev3/Qle
8IM0WSrQCtKFDpv07AKU6kGWekrXZ5S0PEehyWEvW7S9pTm6X/dNTafqZv9cmJrNcB2butXmg3ce
h/YkDEPqZGOMBGHt2nE5Qods2eMInrNdoyta3LiwjcGsiXvkcXq9cZMwH+SOzrNTpNEeMAb5b7Lm
UzqTxjftTRyar6Zbqu+/liVmFVgLhUZI+GY+pi9CxKTV3DujxbZPIGkUk2LjAlW9P6mL+8QiYcaL
ggTGnDg7z5RELXTfO8f9QAloqKTXCEGWbVMMgxMlgblyby4t4lTYpKZAzw8Qquu5zCSldXVU2nA3
VvWY8Ozc6d6QvbbNi9Bvw2KbSjk1wqJvD/cHurRRuXImHR9ATUQG14bTdkxlP5a8swJloz8EkV3o
41ZVvZUJXbbDq/+PGbCs13bgGOoIm/E4srajXFM23+u1oSytGYH5f0xMf79wpJNOja5Gnn8uACMX
3o/KeLG058j6dH/GFm455uu/ZmZHuybrIPS5wFL5AkjAOPoGY71z38bibAEO+bMiAJ9mEWFsip3S
miZe06y3o/FSjto2afwVK4sjubAiX09YAe1hM0isiZIh+BCNZfyQmuqay10by2xro6485u3gMhYP
SocBKFqb8UiuqQ7cn7Tl4dDMOJE+KkS618NR29YjXTqtf2+dO5FsmV+9V3oNxwPlB22cMq1XN+Ft
QSkVMq/OPZnEhrZUpcnW74aj0cviX6wNVHPU0Kex3JAw60aOGpSR8gj0/I+JqqN0Jq/4nKWFkSHt
FyFOn2TFZwvjN/gboc7cU1IO1qZSh5+dMnhPFuCH9yaCmDaeAzRDg3oEGTI7MpFbqCmt8u6pmtg8
FLnU9og/OsSiuaPH5hoqeGlgRBLIwQAJ5qKfDazs41ZpSpx32e/qpLB1/dBSDbi/29aMTLvxwtuM
qlArQzHdENAe6q9R+RK1Kzf7komJSIuaxlQTml9CSg/lxCAF+Ex3q39zo5326/1juDQwCx0G3lZI
fnjeuYlS2Ulc1P3UXu9trUnXAM5rY5kdTtRqIs3NGIuIszTgAtZ+iWtk7Is2OJdQbUMxe4NPTLpU
k7OCgMTntkaytTpXf5HYmOKd/5iY3TF5q2jJmOvCyYUbPWzIMK3haZdusUsLs7Oie6Ukez2DGKNd
30lOMObb1E0dpV9xl0shx6Wh2eKP0DTLcsHiJ5aTRY95+2rFj1BtqKYNt1CwhtpZ8s4QBhACTnx6
6P5cn5dUMSk3C4wrsbMCgH6/lhNYMgA8n7fz5NMQSrg2ILtCSddBhYHsp5T/WKv/Lm0uvL5FBYOM
001E2DVaC35aIxeQCxt3lF/j+nMWrBG5TpM+D+ZRQp2IXJHZviFOaVjxOghSYuo0T1rbjUV97xkK
bUoDjN195w/7OGi7EiYJM1nhA1icwAmKgOIn/DBzQIgWiXEt6bFwUtHhHKXM1sKVLbc4h7zcocWH
HOYm2IxCbrqujIRTbujJuc9E9zEOM+WQVG684juXjtHEbEakbE0EPjN/o9dBnrb5KJw0+Gc78Yuq
0+EW/cv5XbkHFmfNJGcDssIC0T/bdlWdjfTEs+0Uf2u0G38NL7z2/dm5qdrRLxOvFk6W9wzrkVF8
vn8HrH1/5m+UXCMGMKZj022sNrQT89/7BqTFPX0xQzNHU7qVVVeThcB0pMSWAjt8E36g3/pD+vNP
K2wE1S5/Kzk95jZC8e7H+79gcdvB2ktvGq9UkjnXngHZ9UFBkhSn3WzRsUAUTloTWlowQboT8QDc
A2i7m7LjKPWQjPnmaWhk2AcHxx0VqPt+3h/ItBYz73BlZRawdykVtUEVjBMMfW+Jleyy3jsFECc5
XtL9UhF4+gt7xB2gLOGgYH9fT1whGm5d6pl5cjV3ZzXZQWsjOyVX5dBn+CDX1FbvG1zYjDyA4aWk
+wbSuzmJo4bEV+r7pXkywu7bYCUbcSj+uW9iaaWAiIDcI7CeiGVmY8KP1+aYGSfDfZH9j8pwbIuV
ItTSMnETTUH1xKkxjz8rtxuHMA2tky5koZ3G0qvgV9Ckqck/GipZJJzCh/uDumXnpi/m0uQ0sRfR
aCUrhVsEASzjTbcXIF7ytGzrJ+ZrB+xS8r2dEJp7P6zfmrY6imO/7fL4gz4guizHD5pfPgz52uvy
ts9x+k3QDyCchf7ODYlJ1fujYnm8L5TO+5gLwblLom3YJo+1C39xm/+SPH5ckXYbxV+jilvwOZC2
TUxxSARzYc92LtpCkQumwjopTVzvVd2tHaTy8r1fevm2SYrsOffD72FstSs7+BZoNY2aL9OhhnVa
7a5XIowjpIJcwTpJaaM+jyQxD32ViC8Bin/PEFSF+wxuquem7PMPSV+K2xps24OU1L9WtsTiLkQG
gH0IdIg78PqH9LoR1EFJnU8PFM0po0q1vTHvnlFIlg4QmrVfkyKObPhsmmNZ+eVzSgPvJi1K9ZNb
ydnGy8LUcfO+2MP/5vW2XwrFS1p40Zf7P3RxqS5+5+xANlKuKF3gWifwHL7j5/lg08upf66HznXy
Wvf3XSVqG8vP1tZqyRVoF5Znh0YqOjIGTeCe6kHZmD7yZ8NGWCt4LwQi8qWR6UdcnMze71w97jEy
tSvLW9/cZa0zGu+FcU27jo01QQOmHMVs10WG1ggdrJ2nUlF3Vlvu+mAtJbo8W/8xMcejdEBdUmJf
89SN0VsCpJuG0nPXrYbAS3Z0oHXUeOhWQQXyesLSzhR0vfatU+t98CqSnr2685pf9zfd0kWD/1fg
DiHYvkFzhlByxaOEv0xDCgCo7vbWh/sWltb90sJsc+ljJcpuhIVsPOTmodC/Jz+UNaLgpbOjQx8y
8YvCQjFHjRpWmmplbJknEeHFMgOyYX2Vmp+jnEAznzlGsL0/qMW1IVVE2xKCeDCaXa8NbOWuG3ai
dYppE9zqcZsT7JTIg9Fi4Nw39ad8MA92QMD/x9bMfyVkp/JS6qxTr5q/NB+p90p/Ua3hJUty8DXa
GW23b7orQ0srHmjZ3QytfOoNeXf/dyyuo04ywYTnl2aQ6e8X57f1KwHZh4GdggxuiRCCov2ISpq0
6UVKfoxor67c5WsGJ79+YTAMS1iWtJGN83lUYjtTvwWiXRzuj+pPmHMzu2i8TQyn7B1xhiRKodGK
wiCyTlVjdA/0bbyNuSzBhtHHL20UZ1uxioZNWejaZ92NlYc4GWlTHOPcaelNOAU+Gg9jYLYHf0ya
vZoX5a5SmtbRUqtzLDCfuy7y3U3WFvIzl0uGIIflrwxi6YabYH462XgYpObRYlgLEH6MhnuKlHCv
6AdNO2gi+sh0Y8Tt5v6ELa3Kpa3pJF6sitQFBT0BFqiZzMg/mFLsHprB83+aflY7eVusiZsuOSiD
JDNySZShgLhc2xOyVgrpEndPfbeTvuZrvfqLnycTw0sfyAEM8Nef14Q8TrMKgI4ZPeknKTrdn62l
sq8MSI0+LaIXKvUzR2FWvdTmieqehMAbPuoQpj4PhhnSR2dAoFD639rR1V+EQTNOppGa3wdBFD0I
raX2bCShsRKULY4WBT4ZJDqKhvpss9eemyJ+Rtpe8Tei5kTCyuZYcsME+/SkqRMb2zyTPkJEV2uF
T+JRyL4WbveW5um2znq7oiHaLpP8d+CuAesXbVJbRqyYitMNAN1o5bTOazZkJzxDQtuo/+RF4ggt
78JvheivZPCXHL8xNXYQzUMWOH/f5lQ5PMPlqCnjaZR/hCQK6E5amcbFZbowMvP4YqYLQaWZ7kmE
PjbzE3stZ79kwASapFtkhSaw1fWuT8OuVpqAWGzYSsqDma1M0trnp79f+IhGanJiIg6V3yu/4fc9
UlHb3D9YS+twOYLp7xcmig4yysTDxCAdLe3R6/Zqs3J210Yxu/D+0EFCP0yx5lVsP5b+yufXRjC7
3rxGCULD8HBsovjoVe7XMRVfDSSP/m8TNfPXvptW2uBhJkj3rrJxGwfesb8wgUehQiOB/JuXZ6wK
sUGvNazTYG5M4dCa1NBWYoHFtbgwMRtFShdlXVWY8HkFKaBkVoawdKtRWuKCQR4cfuyZm04iPez7
tsWJiHvXI/u/K8evRbyCWl60Au0M/ZLgboikrjetEiZWaogFl0Hj+MdEtauPSb0WLk4/dR7QgJ78
j5HZjdbgC1twge6pTNNXX83tIlJe2r7/SOxc24VJjN9MUidjv/GayonzNamGpWjk4gfML5l+SqTW
JT8gSUn6eMVTn2rPXap8jL0eZS7tL+rqkFagFzMRxDLumSsIo6qPJtnjUx3YdMELo6MIK9tjcfsp
KNhhiOyfNf39wttEFg0bmcfTvPSNXazRgYR+2/1DtHSN0S1IgojrBRjRbAeOcgCYghfaqYRhl4xE
qHymrivvRKOWHr0mqg9kCxEuK2i4vW952hA3GwYeAQgRUFwnr3o9OAX15MQ38XNpG36h6nZWQ2WT
9/SLRdnWQkjcEYwROYNwxTMtngZUd9Arn/Rg57K5Va2MitGMVPZhNDnEAvKUFXH1vke+0SFZXu7u
j3PRHq13cP8DiKeWfD1OqSYWCwPScIHyyQt++9Zr7H0q88/3rSztfpRlqYIQIdAJPjt+BuFqHHey
eQL1tpUIfTpIF7PPYUHCX1qBMq/YmmciWtLvoRAqpKWb77H3uZPtnEyRj4JH8e/9US0dgItRzXen
7Imd3nZYauWNZDrlitNa+7x8vTRRV+pCzbP+FJrfuuLLu3tKSQpZf9oIuKGIEGd+V4ChR6YFm4xN
ZHuR3Xbbv5mdqU3hf74/W/O2FpRRFvi+lH5xUW0JwrXi11Kw8N8RkA66niBPMr2uy03zpGevir7X
3K3oPtwfxGLC9tLGzA+UvaHwjpxyKKL3kEXSRkbzj2fT5yoTPphW9ySpyQcpavVNVstfxHSNPGGa
pbkfurQ/2wRlpVB25eY8tWg3xObnZNxbpWG37Wte+Lbfnbvh5/0h39JKThuDjPwkcAL8R5zFwS7e
IKjT2DwJYhG0+xzFCtK9Y/ChKV31p8Wz8yiFLcnhPHD9l9oYxn1VuiH1kqixvdz/0g5ddKAFoDjq
5LG3bR6iuuy7/caP/X8yL9H2QqaXZGq6/v2xBDVWDVJeaI25MWZ7GgJbVR9clWdjR8Ired1m/MtY
w98tHEwKx1NPxtSyfJNXE4dQkVpfMk4d4plfzPjr/QVY2NZk5alFWgyF0zOLgcdSH6BioVqYe/lH
LQi+DZpYodOQHO7bWRjG1TpPf7+4v8sqowdvDM2T1jx2ud24K1fLoiOmWX1qtwTwP8d1tYVVFp7h
Td8vdtQm952Lcli2V5NsA63VSqiwOJoLa7Ol5wkNxKONzFOUPIbRAzxWfzFb8GFM+nsTydm0ahez
5WdKIbVxap4KS3lwy+pzq5g/7ptYuot5eP7HxPT3CxOVPJRlYQTmSXVzW4x/kNhyVPep7j/dt7Ow
wWSLvAuNdvqkCjXzzF4TZr4GL+aJYnHoxLom7JGT6OHzFeIV/7m4B2gksCaBBP47m7VQ4RqgcGSe
5Lx6yZtkRzLksY39D+MQP7T9u1mmJtdlilPOW6fdc/6E9wRBiX20NMn0PpThYfUZMbm+G29MemCi
foT4Z05lowmlqAV1STzaDNGvgXKtkxmJFdu92Al7qbbkx5EyyAjAmA1Y0N96SCNwJnYRSoPtV7kA
q2osrkQ8i+sJGpjGUo2fps0Ocixkld7qVJRHWUU7rN8h9lsKH+5vmsXzZU1CJHQTTDT215tTMLyw
CqvYOhmwhL/W+ZoOysL3ucEnkAxpK9pkZ5syUeu2EEuCKfFrCOZnjWlg6SKH2MqkuE/RYBKdvP79
eZbKlTRaXA1Sf9RC/6cCs54ehxszED75McBmI6m2stF+KFLlORvXqBSWCt5At7QJZkKzMx3o1z9A
btGsyjMdeIZu2obyoqCIUdUfo2SCPbc7dC8dPzUc0TjfX7gFr3JldxZBjCir5kJsYtcYvlvZ8CWX
zAP8viNMnOFad+qiMeoGEk1LE5/MLCSj96HPBgMMSq3W+oMfDnBl+qO7UY3uzepDfcW9yJNXnx1I
0HyQsSLGCxx+3qrkFXJjNEaCK6O/+pOm+d4xlhvpg5Eo0u9gtGAsgGzxn7pQpM2YyXJpi0Q3LxTF
mfa2ksqHvAnMFzNAhjpEc+uh8MXGyYWqs/NSbVAHEXu7LiPD8auye/a1UTr3aunB+FVXjmG5FkrS
PH3JTcdc0YG0vb94C0cbTV6R1PGkq3fDimApo4faM7da0G4a9K/EbBsZ778OsEHPONB1wEnzk5ER
C7qFyXVgNobjWf0uKY5aZa7cnws3waQuTGfEBLy4Ic4tRbfpiv9H2pU116kz219EFQgh4BXYk+04
2I4TOy9U4nMOo5CYh19/F666yTab2qrke3aZ3ppare7Va1WINsy59oaEHqOY3qOFc5/kqeYZtqaI
bjYP/NKhB7w/0h8Xndizk9KGxN1S/dS+96n5xFJ5O+b8YZpJ4xU8wX0UeXqt7dKMPhbuH3NEIXI+
t78KSPIyele5w13Udjd9Ht+2lorlauu0of0QoS6wRPYFx/8Qt3MNKTh0ITcludFcUj+NonMOFcud
k5mMVDGnWz4a8Q9q4kun6AXkPCV9T40ESSVDv7cAA81iVclaZWE1aYXsqVbhjg/NcU/YTnVTbn5+
kQkHgAwkgeubMhmhKlQmAugBwGe1qfP+u35ct8rSWAlokoHAAKmxddpt0rRaDM4IpFV5YPFN959d
4oW4g054Pe2Gn9G0k8Iv7EB7vW54uR3XfpAsUl3obMEJWwcmBHKzrajwTCz0ex59JdYX2gtwQIAt
XLwM889OtfWWhbgwCPXGhVljqRGurlMoNAt95Ig5yozvUXK4Ixq/ERxyDyZkjbw2j6ydBlzV9WFu
rR+QbL+sLn8/i5Ddukx4A4qLcOTGFz51L51E8fi6jc2pBE859ORRA7rIepdQA0w5OlVCClnBPBq8
lGeeNr/y9qGjj12TBdP4dt3klpeHSAioadDgfdmbNNhpb1eJBQ9c3tL8wOpTUfzFRXJmYp0Vq9pm
QKOw7oRxlv10O+Op1t3ZSyJbUcDZcvOIblA7xgGDpO3y97MVsnhKZQ50dzik8s205KnsobVom+xf
IwOcLpJUP1yfvM2dCNEFhFVwTUibfrQokcTA9u+R77OjEX3l7RS4kZPuzCTjvt62+i5G4BVMNKoU
c7o1VlRXkTpdtC2sdR9eVFTRREaaPETzqSb+mAStdajzk10oAvytbY9Wc6ROMb7LDqm5b3XoAtbJ
A3H8wbyl1p/jwxBgLORoaL6AmsrqMJeO1dTFlCYPVNxqReAyxZHauKdAjAcBBlAuLSmlVegL+gUz
7pELCPt+PMS97o2GtSuhzKbilt00BMeOjINpI5u92gvLY9Oo+oGFkYRQuZGd9HE+AWhZqCqtGyuC
JgWES2hXA351PWOpVVFd6K0VdhnzZOu5k6rxf/mpKweLsqGNBwsBbA+8fx+3dQ2I7jBnxAqpNYSV
mX8ZtPpLW/wxZxC4GOBRUcJZ5Ccv0hojzbt2BslFmA23C2qb/7nHXgIT0GOQBZy+xpmmlcGBS0+t
sDehsnsQ7dMfn/4P319t3SzOJbFmfF8fduI7b/JdU2c7x6lBY955TvPnJ9EGfTUwMYuS9oVSRktY
PoMtm4YUFVG87RW+7FKRC8uBWhr6bIDZu4zFNegUSRkPNDRmrt+P0ey+OmXReC2t+ptYwMXYA6vv
nBJPApOXOoq+hnsQyM4enM7BjQ8Nw0PlsvHOHZTUdltbEpkcNOegDWghCvm4JQHqq/TZbmkInYIn
hGlHKxYisLVIxayy4VhRbl56aOGS0Oe8Osa80DMZsZKGZt57MOJZaAyt8QQyUogIZMH1LbTlNMCl
i6OMghtgfCvvNBfuJPnEaUi0ENo7gQm6VYc+z+QvtqqFegjgWigoXqiGO07Z0DiprJC4T4nNPaJ/
mvXnnN4J7bZTBYRba4VkEPYqCGQve8RlkgtWuYUVWvHQQwMPPAhW2rGAVfZfNCMjH/bb1CrB4EQg
eQPvPlzI+ETlo8tUEdnmdgCN3nsV+DKmQLKvd4Yah26AQOKOOlMKSWl9OmU2xJD6Hnp1S1eI4ihu
GoW4Fh6sYG276NxivOicEamkECnHICriXY4wnjp3kK1JsrfrO3AjhEG+EoE7GCtwqdBlh54HTUiO
lnnjWGFJyv9oIv3SLk99bXylTvtjGsovUQUmlus2tzYI3sUgXAQHJ6wv4z+zCdXkaXA5diM4sP2K
hwY5mnapOFpb1+SiIYztjmcRsCQfjZQRh9x4ZVHwn95L0KExqQBVbY6CgmkVyA4EYGtsXYc2IXOM
bRpKEuhiXxEvValXbLwHUM/7bWLl9TIjrW2IqtGw09CCxjVPS+2gb/7r7fu+BFIxPrjjy/W1edcb
XV/+y4laSnAIAtZcSVA/bzru4hoAMqf9PI99cpMmOTtQo6KBJVFAZwxNF3M26/7cs+a2drrmvhYT
8ZM8+1facgxzMDmzZC8A/MZDPbIPcmjA38EJVJDBHgEG9us/euvA4Cgiv+nibrgo91CrN2t7WH7z
uNPwAjSPUJxNUKpUYRs3NxUyQ+91JeMiZKF9VgI9DH8dVxCL5KgkUcZUYMDN0SyCFSj34LG3DvCI
LohmVx0NZ/3bROB1bNfrq5+kBore+AvSQButSAhYIfy2aMx8PCakQA5TH2Ya6vNnxz5Bff760mzN
GIACeKWg3wxEZauz3hQJjzWCIEmT6XOdD/eFruqW2bpEz02swtUkAZun1kQ0zGsye26vQUUEzhIh
7C7ueXB9PFu5dHQ0gF0fpOUmelpWE2aaWgFZLMCD4yZmvpiKwNTa2yQrd0NnftcK81PKqx0p06/d
XP45QgccIjruBDB5Ate3GqmcuWYMtQ7boq2Duh6bHWAa8KPUGPZWMVWKy2HLxSFdCtUUtLvAWa8W
T1q0bQs52yjHG14Xm4dhIujkGA/X53Rrj+BQue+Ze3BJL38/uw9SUZpGwxo7ZFUYaZ+Kh7/4PFpg
l0Q9pLrWjRJjZdpJAQbCkE6HKihV9N5bHQuAiP3+/mqWjLmxc5rh+wW3CsujdcbDap7YZyczIB8O
qIJ5qDS9E76l05cm0jM8c3nkDXai+ZXOi0NBeLK3c6AFcrTrBlQf+hdW19nD1I0ozYgovxGTcI9x
hdyhCenfV1EkKrzJ8jPXjh8lMGNJPmGXratgMbR/Yhh1ws7lfj6bXl08SLBXjk58Q9GAd31Rtg7t
IluIxwzAX5fQS5LpoK6cgDQQR+p+nW7T4oGYx+tGNvYvCkJ4jiO5hftsnRECGaNhSILyAi+einLw
SI/lUcHmVEZWh1KP864vMjyKSMIPdD5MPcoYrmIkG0cE6GpsXkSFKFCuUWyclQ5pJEqIrt4/Q7Yg
sIpEJVuisLHO00UxesXrGdW6sYye4na6c/L5+fqCbKw6hgEAwIJ1BxHSaq5YasUdrTFXRfJMyq8t
JIjLr6nisbM5DjBILwIWiMzWWTmN1V0Gog+Mo/cIdJIUVEtbn8c7FK9lAGWAz1xdADHqcrPT1yyc
Rq+cAsEUceVG0Acqot/fX71pKkMMEpkLFvZS7Eub3/bN8DiWPOhNNKY48w/0N7yiJVVhdpn69fHH
1sLbF49psJUsP+vMCZO4IW6aVE7YDDteBvqJv2iVNzR+FCnC/41NgEjjl6X1PgNC0kmMonFCt9Ie
kog9RZY8xqAlyIgKUKYytVor24y0JOcSbftcgLvRCmZHeumMxPr08/rO3tgVHwa1WjWjhK6PyOA9
JytIJYSMFXHU5kjwmkY8iHf1RTV2KvsKnfRwZV1m3VSg/tTtXddan8ZY+5uNcGZp+SVnG2FEV7Y+
Lk6zaX+UpeH17ptDxwAMZp7Z/JOpqgObE3dmbnV7OlEi0pIC8lcw4hX28mBQ+M4NBw3pzN9Tt3I6
lh7xyZ3gdER+nNieDN8KVQygGsTq8MTZlNV44uCiGaB+/ZNSRYSkGMIamo0bobeTBJMk3efR+q6n
1LMLFYxtqzfufKLWMBFe1U7dTGDVMJsRjzf5TOn8kjn1XS+MJ4h5P1Gn+ldG2sG00h0Fi6EgKlmR
7YEuNQ1wIl4ypBVDDIk7MtoAILr3WWUfYjd+lYOuOE0qM8t6nu3xOE9MivZZYEWgW5K75I0aLoq+
RHGUNs1Q5N0W4IF5wTtsuKMkjtbZYRp/E+l3Gf9XpIqs8KZfAI5kgRoYLgooH0eSJXbJkh5Ix0T7
ZIF3n1logMu+kOLLdf+2hWlA1vm3odUpymXXDtBKssNoqoOqGX3Hifym/1xpqUembzF/aDvba0R5
mv5YnwN3LeIFHdkp1LxQbvs4RpYYeSdTgBPL6NPMTyn1MxV76+YBPjOx2hBQh2WpaGGiqT2rPyTV
nwcNGALSyQvmERt7dRGZBYi54xgxSRrZrzLrvxFTRT+9vUKISRYri3TKapqsJpGGWRAWxvprHENL
T5NV6zclSNNY2oDOA3qr9vSZC+3Uz+1+BFvC9T2yuRcRcGN8SxixFoEoSIrnhZXZYVd5lRWwlwKA
A6GIHjbCIzxOfhtZzWQk9dLWKIwMEDlB12wvf7YaLb+J1h4eNVfvfpRzPOyyqWmB+49mxRN8s0wC
/7QQDUAB4QKIUgCQRTIu7dAY2U0i8gM6TIIWbXwGqb+grfkwJdObjLN/zLE5gerkISv6G4f3YM/u
b3inUgjeerWheQ1dcsDFLP22H8/GMMRz14uIhbPWxV6WtP1dLFIe6lkzPTaJSw8xkaqkzqZRYHEW
tQ94xjWWRQMbrz7qOQCNxU1q3kInFoV2So9zobi6txYbPm3hTAQ47KJ/GaTYZYEfwUKC8Aq6vRLN
XrTzsrJ/nPtZ301E7GOjOybjXzTNISGB1jI08KM9e11gj10n1es5xg1Rfm/pGyDEDFBy5h4nVeC9
5XrOLa0ix2yOKlZNGgN6/GBGYGAJrp/KLQomDAXAVlwQaNtfR/Z6VMxz0RkstAvJpcdBOxYYUw0+
grSRP+ak+oo7P/dIpTe7IdGLGwnRirvBauRDN/T9qc2S6VilpvQnbWK7qmAP13/h1jV59gPXDwKW
ZBojHVZ5MrObViBPUjaeZH/hgs+trBxHkhu5BqoSFOg5asGBqUrbbo4Clzw8PNoeIbrz8SQWDdWj
xMRlD92v7w2NbiImXiLISV2frK2zBw8PXLsLmZcLHakCSEmmMURILkj/eSNBTDTd1yx6M8rhxayl
qg9yc3ue2VttT7t1rVYb0XESz3oQcXEfVX8Bo7ExGCSHoWlxSZCJV3ZLUI9gwCD5WRQ01X5gu1x4
pL41Ve+ozVU6s7V63fQg3JusEv5S5o7HxA9mVD5RhetbFyE0IHDUkFFHen211WjuoBc+RUJTkycR
Jd5Y1scq0zyzVzU5bA4HqELMHbJpF6zzfG6HiVsDENbm+CYnVJBn+wnR6OH6plOYWd/sUDXKxqqG
GYNOYUXTI3L9O5OpgszNvQZCsHcoIYg+l7+fheVpmY91Cn7x0IjGf+NC3JGCKtq0No/PmYllpGcm
qrZEm2i1mEByyPKdfKdpd/XoS1XJfWMPYPFRcQeYAveXu4KjQwV2HFAaYyHLoDOLtW/2KBlX9Pn6
ymyMB2YWVD/D9XiBQk8NcFg3EjKPfNBPyB5QDxxvn4yp25tJezRnqQDZbd0my6aGdiY4kCBzsp7A
JNc7zRGLGyWPlHyTyVt8x4o5qGyWPEZ6nNy0RYJuK7cDETE3Qs7zfcQysP7RQv/R5To/octJlbzc
2KGo8WLPIJmMCV93hJO6qyQEsxEpsFsteh01iFugAvgXk43ungW+u5B1rFx8kplQPWnBeW6gN25p
pznMevE8l/ZXrMKNhbrjdXsb4Q8klv/f3gUXkqwcMWcSjjHOEUIGTrfonvmZ7U9grEl7v55P1w1u
HEC8r8DsjpYeIK/WyC+OJHra2iNiETswG698/N8+v5q/sc3tUtfxeat7GW90+28+j8IFZE0APkHx
/+PZdkrR17qGz3P71hX3f9Pnh7zl7+8vZ/HMdwwIl6YmwveLEzH2Vbq/Pjtbq43uewA+luIvKNo+
fn6qLC1DUGuFTcFbr2FOkM7NK5ocd+XQ70qo0hlOboFJRxUZbbmqc8Mrt+sOEC0byQQMCARvhrzz
ewv6lORtcKLg+hC39heAK0CSApZHLq6rvBwoA7jFwk3/NdMfXMU1pfj8+poaKl4OpMLnMz0HaIt5
+p+jVfHWWhK9cHxw7aslYg1p+6kbzJDateM3QJYeLIg+KaxsrQf869IFvZDMrfMdbRLj5SE1MyT8
UMz7oTqS5jhliof0phXA9gHNXqSj12MxnG4wil6QUCIxMJr2yeEE0ttaE6CYpXLPS3ZoVV1A4hpt
KbgJzeV+/7i3MwCiRzSzk7CZzBiNAQOkZOxvVSdeoVRvegVzY6/Gw/n6dts6UajMgvkYRMGLSu1H
qzynMVCmownkubytANN0JDoGzOwHFJIHv0vFi+kiU98VroqCZ2snAmy3NKPZgICsb0k0nuWgJInN
UO+6Lwl3b/OZK27irRsPCTkIfy/y4kBPfxxcmY5VkTiJGZbNEepKXqQFXfJ6fQK3lm2BmqJ07gKn
tX46grcGsABXAOMUI6vgGQN/4y4o5UjJyv8IlLOOBcg9g0hAPOW65c3R4SrHfsG9d1G6BQecZUod
Z8Boxv67dOrxqyNZEUgyqJR5N02946xQjwbz8upWKmY2EVuraBjl4lPq8GNuJDeRyBSZ2s0t8dvM
OoePAv5Yy6SGGX6oSj+XiuBkexjYB+jFcQFHWx0xI7MbMTJ8f64/VdNNF/1wjOe/WBRoueKdhqYD
gIU/bjlHK9NGoLYa9qL+atHh6KbRP1Xn/G9m3iE4Z/fsjDpXNNTMxD1uVoEgibufcOMjaZEwxXNg
c9J+j+g9p3pmKmF6NyelY4YSOAsrQYop9Wym8LTLzK+dH9By/z9t73WXMyMN0tepPsVAVqesIh5e
oNqR24LupqbLfZ0DxjOYSuTV1tCQo8OzEK3ZkGpZ+YcZ0gULPJ2GOt9p9JjEn7JckVLZNAEoEizg
Qgcm6uN+kN2U0pHrgC/PxcsQVfdmwXcWRMH+fNsB+P7LzHKTnc0fM2KeWMKk4aTx6kue0jSwONde
h9noVKaWp/l6rdDPiwwOXCr6E1ZP99HQuWkmsRVCSpR6fUr7fZOljV/ZVtF5aZyJOz5P016UlQic
JmK+lNroN9DIxMGegHfO2/zYQp5zN8aG1XkDNHMPTTcKnwi9uXEg1uZlrB282e7SGyaqhwyt2Z/1
rM6hCWRFxxjdRnsdzKHBJDpon6OdZGIG3HvN3ljqDDGK163+iFik8Nxh6PwhIfG/GicAoAr9u6Xp
2gsei2SnJVNz10wj4mDUD9GeT9EjjNy5AVFF3XyyotjwsjRJA1r27am2RLrX+0iVr9pwe8DtY0ZR
lwCwaP2m13IS57ENAKA0dlMAkvPre2MjisHn0bUAKi4K17dySTXo4oG9G62wau705EGI26Y+plzV
Qrw5CgQukPVFOufimZ3LCqxcsWmFhelDh0jqipfeclJW2w5awQuSGLE/gLerLd5XTZZXQ2OFXN7b
7fOMDvlUERxvmkDqB49gwAcumpKnWHIyRtwK2+RnNVg+uKwDY1YY2VgOeDp0GQCkiLGs4x5RpWND
W+DlXd0NTBMcW1qNbldwT+TuX9x356ZWU5bECa3cIbHC2AWRyKcaCQYVxfKW40auFchB8Cag63i1
uYrMnbPCxpUq+vZuSR1LEcVQibM+l71D96WlIofc2GaLtBoKeDq4fS44Szraxk2nUTMEpu2HbU97
oLwerh+YjW3wwcRq2tw0jvq+MBE2GkYwGdajOxrHuhxP181sRY4LVboDMidoOF7cPiIftbKzTdAE
86+tIW/mej4wTgHET2TQgkDPK3IVJH9z+uDbkAyl7kIx+PGimLWY5H2KeJ/xRyi2WJ1i7ja+76LK
9k4CjyfFutgG7V0r75g0w4mhG9JJvTpKFbt64wDh1bDUb6Hl5OLW+zgEMUadJkYEJFCof4tJqz91
Jpc7LjW6o4PBFE/NzRGhkgmQAh5nF1J7Q9v0Y9ejr8o2s11ErKDqFc+UzQGdWVh+wdnlPWjF7A4F
LHRJ9Fha7rHTktu6m327K1Uh8OZooKoBrhi8adEe/tGWq4luXkLj0O69ytZ2kWXsr2/rjdODe/+X
hXUQD9k75EgIniVTFv2IGeC+4yC/OSO83F8YQls2gNeIti/6YqHCNdRFFJnh0Mp/tchIPGc2E4+T
WmVpmZT11QNX/cvSaoEkek1nMmHHaS9ttqNfF2UD2++yAFTR8/TniBhwGC26BihXo7K6eNyz3QDN
avTNzAiFadN+pVm+c3gJVLmjuE7trZ2wCN0AbQFh+QvKD0rmuk3ZQMJ21Atv0jkAxpRb6M5sujBt
LSsoRad7bjObj2badF8sfZw8EwF567E6G72I2RWS2K3m3GlZnh6zdJEkgVjTnljt+FI4IwNxb+Pc
mbJuTszRxBcQXea+EUfyCYuX3/IZDpaCN9qfzCo5tn0EnpZo4nxPIlreRjmKeJ4twbtjJ5Qded3W
n8HyVNy6cZQEU36c2+5UowHTiQOnCEAHcIihTTdCeU/zxzgKSubcZnFFPyFqQxaayzrQwX3zmECC
0heaXt8aTm89WI0T/4dA1dlZbtbs62yY9/XkpPuyFw36KPXBlwPC045VqY8AyP5vEnbquSIjHpGd
FlDajDszcoo9oM3po51r8bEw2mLX9vqsWLgtb2HZC64ACUKd0eVaOdsftJqzCu1FaGkA8PyxioMy
2wXXT9amCfQaOAZSrWCuWv5+ZqKJ6oRCdcsKWbSzIcKZ4qbg2Vsvf1y3s3WuQPfxy85qq9uyjhP0
Tlhhkj0ncpc0Owgm5tngpyMUWmWLdL4qy7blnc5NrmYPIAlTCNAUhO6wB0SQzftYJf25PXuOjq5V
UBAi7/Rx9ioLeafR7RFF6niYpBWS04l5nIfsVaMqeuaL4eBVia4T0AOgcR9R6+ouROcn2AepK5Et
roPebX3QToMuTpV3v4jyFjOAsaDzBK724tbo0fDr0DxF7wmTXt59dkBG4N7Uk+1TFd/RxezB1CLy
Dtky1NAuAIE2i0ywkxRVCH8bA5yen8pE87IeQiWFKtBbFvuDX19svdMAoTx7Ge/jRZbItCoxLAvb
LRj4LuaeWe17NHqlClTUhbt9t+Vgsy+5/YuM9cSyqqdxXoVO+6xXpWeZ++uHaWuNUI76ZWB1Sc0J
Lt05yqpwbLTA6W+N7JXqewtwVPPwv1laNuWZe6iiCOqPOqbNesqHQPZ+LPZRd5pVTIibI7KWRBpe
rmjrWG3uKuonHk9JFcZmXXjtoB/TIgpYXIYzJbcLpdj1cW1uPRveYeE5hwDGyp7GkkIXPcaVmG+l
/mbowmu7n0b8dt3Mxa5DZQQ9KkicLP1pF73LFaT3iFXJIpwN584GfBxXBDJRTxDzOiSFdgt2ZEV2
DRRe652+KIMuNTMUf9GauSYEAiRmmiXGF5JsNPZGzQxfNCY9gvEOqdY+ZjutKGM/6aLyFE12ga69
WnxzeNTfDtmQBRqixhvcmume8ngOepoyv8xp45tuke3JPLV+rff4q9vj8V/aAW2Kb3k8tNAyYhoA
606PRIpmBjrqw0+9tONdMwN+6ET1sOvpUEHAK5v9sQXmoBsn4zCxniG2SMq7ada0HUnT7r7NuP1a
6IW2y/C+nNoW/bTY6DLfN0bhN06LfqwnMd4ZQ/5YC/v0LdnNCTs5duUXj9pJK4YHppFT2pMC/DP2
vJNzj8SPoUvPHjj3O2JxP9Vl4c1wIwDs4feOY5wFKTTOfKdArmmE5I6XyUn3CCkMP+ECsp6aYx6y
iU9+Pw/Ppqa1gVaZLOBuI/fQAO0wopj4YKa0/ApPsgPJ4i95ObN9qs2OL9rGCUB2BrpaI/7Xbgs0
EkxlsdNEW3qSm5oP9fgIyY6o3ms9iupkxB+gGZYFTQIto8msTU9CxMcb0RZ/FLr7r0gZ+C35RPfm
KCOvcWhyGjJAA+sYWiZmbhKvijrk6gpjQuNxUe91OoGvmKTgybGS1Nf7PjloFfTBnBKIRQnKcw/q
yZOfMUH8nIGxpcRPfrFsK7npOHrH687t9ilaPz+DMhd9V5Ezf9P1FBSGWsrGA2RE6x3K2v2tCwwu
jhYzvSyb6REchM1OxzUARpgiS8OmMt+m0dJfndZqT1WGYCAZ8AoaDVMFHaAX/gVNRAbcPt6rSzV5
3Wo1R4WMeqMvQ7AH3llj5SGN/iD718ZidwCWeZnQHiQzb+3sXtooM/JDG7WPU3XQ9TkgQ7Hjqelx
lmEHRJ947QZZg2Z9pMjLBLlLmXrzlAdDFkNjXPec8bXj/wyG7g109Ge4lxK6zfGuQ8O3ZnyK8/t4
sODgCo9GX+Kq30XVZ5KgGa85pEhjSmo9GmNzvO6KNmdgyX0DQ2EussUfPXk5FWk9Z2MZNvIfs219
3pe7aP4ZJ/eaUFH0XoQqy2yf2VrdT3aLrjDDHsow7u4IHhbohk+nPy4qroysrqZEo1FWCBhprG92
8dTYr9cn7OIWX31/uULOrj69NVK4OXyfJ5XXpT9c1Z2nMrCs2JkBBga1iAxYkQROafZkF1wfwMUd
txrAclGcfd+iKPjaPQYw1ggSHgUw6PWXxlLsK9Var0LgokSVrZtwsjp70YGUEJ7Vg0b7eX0sCivr
Ipgs54FxDWPJK7+pHvvqa0QVUZtiutbFL7O1BmbPMFH9ZzheLu60LiDO/vo4VEZWp9Cxc4HOdKx5
EXmpuTfSz0XtM/1/nK11sQtMT4k7dOWi5GJlPhUeCvzXB3KJ/P+4u4zVulcu76wk08swq3UKThat
RNmnACmDdMydwxoACm0yetzW0T89ahZe47h8RQlCvbJpflRQ5TMS58UdbZVjWCx/CPWXXwYMKDTm
gUxBkPxx35fG5BaUNVhIbj/HNbLHw26kr4gvUMDyXcgim8OfJnLeTQIV4CCPg4zYKpyculmSBkzT
yyu6I3uQ9Rf/KuZ7WbPVqJAEN2wd4tWQrF13b/dV5bRkZHloT9XJaW9JvB/iu1SkfgkAqij3Tf1i
1c9Ddse7WzZ2iuLmlrMCXgWUcUvTk7NmqRHOUI59QzjI/UJoQ3k9QI3XR6iysFq2Lh+TCG0MHEWl
oJ79tvofv7/asIjzkGia8H0964MZVOCGOFwfwdbhPpujdzKZM4c7OqItWlPnYUxuEheBF7ROUt0M
hNkqXPuWOzy3tNpvgA31owndQfS5zTsBflZqobmIDIop2x4QUg6g2ENz95rxItOdyuqZycOu2Vf9
Q2wdswjoJIUr2bTyjqlfNPkukvx6x1sk0ewizAA3IOJHPT4K/Z9uery+Opv7iy0wdBxQ60JoebLL
oc1BER/OL1rm96ouoM3PwwHgtQdQHKXL388Wn0Zx08y2xFzFT1l5D4ehWIytNT8PYVfhgo56R+1G
LcIF9zA4QEvs9FqxgTdNQHUPCGqkHC8SMmDDIFGZGGU4JL4jfG30hP4XO3eRYUMAip68i7orp9KR
totwIY7uZ/4gzdea/Cm0aHHGZyZWjmRs9UnL+yXWT4McwGSVGtvmLGGnohIKntOL9A4Xc9JRNy5D
CbKjAQoR1G3hTFTpy60NBR6VxdmCN/WiSbKtaJfbWlaGqZPs5HgyWak4eO919NWdgrrdbxPk455t
uhi3Z5eWIXJvLGhqNp2chlKvJm0XJAMehuZUPg8lzks7y+ETkvT8aE1DE5CsRg1myhxvNpLvdl66
3mwhPVQ1ie7LIi78OTXQIlWN6Q75CLazhw7qzU40gTcRPWtoocDD0bBVbUeqSVtu0bNTCA5YmsJ6
GYoaa9N87po/hUgtm+udegQPVxtQvI8GbIjujrnt8DCzfrQTiiDipBOVqPL2KBZ+k3cj62i3B6dG
E80wMhu54THNgLwN7RWrv21kYR8BshYHceVPyrpDPCGSEhnR3vusA4Nz3d8u/3+5uX5/f3UMsyhq
M9kgJsLrOC4Po7OPgqG7MV6vm1ENY7UguhkNoosxjI7/jLI7y/3v+vcveQDeV/zXOJxV60qZi6Ga
Go2HeSRuUx4FOZ13s5k98soIrLHY2RG5ySPd9sk87hKGPBgVu+s/YtPlvDPFvK/VOr60za7tIhkh
NoKUU5J5U/Q8WCrGg82ZfGeKQZkVrazLjzg7O1EMjfCJlWVoRcjuIRFhWqrq6uY4zkwsocCZCVrk
BK65LkMdya1x7LzIvoGPU+w8lZXVzrazBBpdPQbiDmArLbkP5C6qhfvra6KartX+JvFkRSSRmK45
QOAy/DEifdl3Z3O12tguaraoU4oyLMdvuVsgdXrjii+5CtS8FX2dmVl3CZQOh2dH4RU0hcn9KIg3
x5lHyc/R/IsXxLmhVcyKeoZWDRTjqc0Iq5HeVbP2dn1JFAtvre6zNAKWqJEYS21A7SxHuFqnAc8c
BUxk28zvB+bqkuEww8mAB6YhPs1z7BXki5E+XB/K9rL8trHsvrOTwnJoIEdzVULSkHlZ+0nTIAlS
TEC9JIrTsr2Pf1taRntmKW1ZDJEzjCaaXzNd+9bOf86l9b6Vf5tYHfvYdutJ62BCTGAb0mr52Ar7
eH3Cthfl9xN8tfaxPqfNZODQN8Ca/pPU+3ZUXJhbS0KQPwaKGBIBF8XeqBxjkRNs4Nw4RKjIk/Te
LXcxUC/XR7JtB3RdUHJ1UTpauS/pDrELhjOMBFWTruN+y3pPTHcyVYCRtlYeXLe/DK08WEW1trMk
gwfT72q78ctJxW2rsrDyYeOERMQgYAEi2ECUFCrA1tain41g/eKOan0gJcH3W/tNJ9/M6rbuFftq
mYR1GHNuYuW2SGpwiWIUjofYL2IlpHLvGvh7EEXjlelX3T/XV39zygw8KyDtBQy5szorM2oXvY3a
XNj336yOebT8ft3AVlyGyBI4REB3QWW52l7QZdBS7nIByGPtCevQJz+SPg8692cpVCHF5uShpksA
YkHqiK085TCgRy+z8KAk9m0Gmr7U037EB/MHIX+zlc8MLbN65sQgVi6HjMAQ+OYRH43z7vqkbQ6E
Ab2ygAjQxrRykqjOVLMrGNiZTRFEZgxh6rAsf04gqdSGo5Z8vW5ucxMsbQToewPtur02Zzm5IUoX
+R3U++Jnu1Bsss09cPb91SbLOQPmB6TQYYHKleYjRBrdfV59lrli3pYfenF6zgytNhtFd2CRWhiI
SCdPxI+6VnoiUWTuVUaWxTtbfBDtoG/NhpF6qp/7vrkHNNU3DNWDaXFWF2Ox0fuFXh9kYS/iY3Qs
GBW4/sNiyvY5yqziH33m+4V+LgFJaGOVuyn/Y3pAXJ14oP8yulqphGV1DcU6ZJahLj/xYIoDaZaB
ZTbB9S23OYnoZV8Io+lld2Dtun3ULzu8Ne6tBkXBQ9opDunyWy8m0EXC5P84u7bttnEs+yu96p09
vJOYNd0PJCVZvspObCd54bIThxcQJC4ESfDrZytdU2WzLGtKL5WyLIMggHNwcLDP3kAhBkhoLBbD
5Pddz22HgV0dkEJyKQVIidhNHH/++FXetZ5Xz1msBxLWiJQ6w3bcSh8pPzJQ77eO+j+wOsE0l7Bn
uzC5jguN1oVzOfnmsxWbI6Hyu3OxLzH8/RGLSR+raHZE2eP8/8UtPwX9JRgNPh6iY09YTIU9GDAY
cjyBFrcoghj0ZZwfScO9/wi8BSiMPVy+L3y/jurK76yB7QbybNcP47Cp+seP3+L9qfjzEfvfvzL8
ZmRdDg5othudc8qe+HAk2fOexQPZ59vhnl0G10lv27dA/xPGBeJWlBhtQ0gRmplkxHkwwc9uvAct
WqBPOfW9fuRi1JBCtvoa4hcgyROXQ0+zcObZFDvncqrvPx699yYI0SygQrDHv1Z6Fp3TD1E0Izir
AC0RT57yEtx5fvyQ96YIRFwo4gElyztFkp5C5W+HIYzz7tbm4baIIUF+wjP2wrZxsC8wXkY0YaE1
bXLR7EDbNG+Oou3eewXUoOwLtnE58ZcylJ4NkBrHbf0uIJ8DffO3GXTh4fdwc5Qi7XWflqHFwOJh
0C3sRDUJmxLUf//90Xnd/sKZWBNv6qaANwyaddwmgAv9vfYhWYQCKly0EpTNo6BqYSSIIh1VhmN/
VVqQbo2fu6FcffyE5b6xfMLCJrx6GmOHT/0VHc9sfh2Se3lJg83HD3GW04yn4LCF0A6TANKUJSnh
ZBFDvLHqr8To3Li8WJu8+OxAxaehT6z4FJf1roGSEaLqc8t6CLyvgHuViWY0PdKR/YC93ib3HQGF
Da4XQFPm/4VTpkFVsTNB3PcqF+SW2eSpb3OdUAhrJ5rWG8i9bifQy7G62ETCfvZKWibBHB4r71k6
v1/dwFU2uLvQH7jwt84vVkQAwoNuOIBNk4hsBuVDWM2M99OeCN2nuPaPA1Ym3gxM/sdjEOxPVW/H
APWR+zJ+4NJRvP0Xwjkvb6D3puXVDKzyJh80O49UewVCbpNGVb6xQuuBF118BQ6S87wOvklvePEL
+cOZ9P1QANFUkRwsrRVLchcCTrnTy7XE/ewqN+Ndwx03a5yxBVJvzmRlbaEnm0CUct1F87lH5mts
Z2mk8qzRFe4ppnajw37/P33iG3IhZug5Vjx6gc7DZTA4daYrUqdxUa1nHmwqAC0HiqsnJYq1Xdtb
4mKrsPUn5kZlakXNM1j66JEh++vyRTCCyAoQ2hAFJcvqPKLz2YvnRl6pB1ace8V/EA7/9X367+Kl
2/1n7NW//wc/f++4kVVR9osf/31VfZed6n72/7P/sz++9vaP/v3tpZVVu/zKm79Aw78/OHvqn978
sGr7qje3+kWauxelm/5X6+ji/pv/31/+4+VXK58Nf/nXb9873fb71gpIJ/z2+6+2P/71G4LcV6ty
3/7vv7x+Yvi760725T8uOvny9Je/enlS/b4B+5/hnmnKRYE0GJVtOK7x5ddvXP+fuIIEO86ewW0v
HPfbP9p9e//6zff+uSdw2MOcYeBw+eiE6vT+V170Tyg141AOow+xkcGV/t/bv5mgPyfsHy3iTDBC
9woNvzEhC5BjKD/iknIR/Y7AjfKxmIo7ErH6TBSFsynj2T4Soh5qfRE4ArNv2yoHVXlbB1DiVGVi
QMryapx/f5P/T8/3+8CrcE45GnGEx4q7vK1vCIjKMwXU6YmN76OhV417Pe8huTPkt21Tf+O4e9u2
RXeMsPnQqOw/f934oJqgAsvdnRpjF5uge2EhGXJko30br/05oQtHTILZ573VFHe+5QBeNFrdU9Oi
oBhyLu72tJFf7OFQvOEWaDGLO1ClTRfdSNdRY+dHoulDg7P39a8GJ+aEAlkd57dzE4IdxfcfcEUP
m/uvxeJ/vWQOjY39tm0QDdSzqSpyGw2dnVBJ7TRwKqAXSvvIunmbAfpj9Jc4t76bprlFadZtEfH5
qhk5P5OBcgCervqbiWJTbh39bNnRMQnCA8O1hK81kJGb+obFt7XW13PRkKTJfXNkLR1qfGG+ILdp
2xZiFLd2EUKeZwD6XwZHTmW/huTPzfvPoVrYL40l15HSw60SzsoV1WqcO8D+t27/EM/3nZwTAUJ7
ekNFvbLaMPFQOae/5/k26tf4b0e+53Z+5EUXGIc/O7Owd9E5yp8BQ7zVOYQb+LieiwuL3Y31VVhQ
5E+eJ7C8TtacDO52iL9EI01amGwjxHluXzJCs9//EZBJwXeYUyflEK2ZZYDX/+nlxyr4F1yCf/Z0
4TzsWOZsKofh1rPKrec9m1ikIUbEmy5ku3ZGk4A0ELcmcTaLtaU5GDp7EN5Pqd2ScwpA7Mem9Ctg
f2/6Fn6mIay2pGvYLepDUYJDgG0RScz6jRNihOYUgzDGX3J+mxdrB8pnGJ8O0RjKOJCjSnMfvFl9
f4YvU1AcAv4E4PfHPfuV9nyvZwv3xExEK4i+VbdQ/KlBhBptx8n+Egs/BTEIT/rGTkeJq8uS80+O
BWaSRg3tbR7UDwP4+pUtflacXFacfSFedeca60qT6sukintLIRLRSKs50/mo3BSsWxexY11FWoL9
q1TbPvfuw1E+U2ZnYx6WaetM38TAVmUjMlKWEIw0aZXnZzKuz8t5vg776RPignPbzjdaRxdWiVob
yz7fj1jl5BkIsa/VoDez79zWlvpWteKq5agV8FxxRga5KaH9U4U4aQgrhoxVlZmmeRitcQ3gyUoG
gK/2o1i7zXQeVPw8cruNGsRF3AzXntPeNQ1HmSNtU6PznRHhiV5w4cORYylE0KOkzR2wwe3l25PQ
6HKjIdZ0ZavWvylnTyW5PnaXf8hRLR37NGPrR1n5zki+diu5rgVbfbycDjS9hPDUo1v5hLl8549Y
EHMforCXfz2t7UXw5UN+Mw65J3ZCuDwpw/w6jqu7j9s+sNctxQ0GS7GaR4HYoRJVqQSlMyXo1GV9
gyJh8vdyKn84o31I+3qz9lrPRH5h1A6ilLfab85BHngk93ho3BceOZLKIUpEYmcJSydz091BmcjP
Thuc/UNfBRlWMMVW7RUK2cYYdzIBBb5XUXtDe9s9cd0s/OMUxISL0JG73jIgmAc6EjePxxAyhwZn
4eI08OztUMxyN0bYb0hQyLNR0vJIkuNQ6wvzneJ9cb7fqF0zNV+jGbQjYfHy8cAfanphqIyUprJL
LXcOGeY0NzN0WkGOfkrjyAe8ndUotpp+GOF2mtwBdB89x13V3yv0+b+lDmHRt43XntV2gG6KHZ3I
97mpSNJV9pFY6P1RwTX+27YbV5ra76p+x1S8aeXIM+UIdsQZH2r8LzZqlKAxGndJvubKndMxVyY7
bcgXVpoHk9TUi+FlhCzPgP4OsjqXxxCOb5NLf475/pVemSkbIE8M5th+RzRQoMGMO/WGfhK0vnCa
+efoV+dt3wy7APogRy4JDw3WwmpVGJrZpvvB4vQn1lPqtbk6EpgcanthtKSLCjr6vdy5ksPbQ+8i
6ZCZ+3giDsRjYJF6O1Y97jWLilt8N/RR+9SywPo6R7NKmiGPV7OY7DXFMkubVrjXqOSXeSJM3qU0
cO4QMgiwMgX5eo6Mvp/m0IPUaOwkLQeXsQWFQNB8mvFSGv2DhgrkCIMTnriAFg4BGPtomiy73/E4
fimmvVbmcKz+4f3D2F/4zXLNckl6hskE78YZC2SUaC96sP1hFaK29VKzUq8abquTzsWo5H47BeCT
Z6S1RL+bGjtxpE0Tp0dRx8cTfGD1LKsrgGDPAcK1sNWaME8tGYHmOIZv/rj1vb3+NWb2lzgSx7ME
dC5Mvwti4OCLOWAX/gj9BaUd56QNHUUVb0cH2msKz6USVSgdTgxT6K+isD1GSHpoePafv3IVufB4
X02x2kU9dFaLQP0ITXHssLOQCfrDEcULtwCOIsOqSoodGJL8rd13zkU/Vt9B+opIXPB5VU+DtY3j
kl4ZaAGmqvbEqikjctrOFi9cRxc18LIQGN3NTN11XF7o9hhy+dDALfxGZ9W+lKzvd10EqRbb/2Gr
4cfHiyrcd++9VbUw7jGfPJ3HldzV3aS3jjAAJ3otwXkVssZJIYsh4/XkZ7SOHsOy9LNRgOGRwlmd
W/2sU/AStBsy5xQFAUR/ilhrXbEqzteQQO9wujFWauU5SznrsR3nVG5mN0TFILfJpimDz2JPyejM
o8gsFrurwZpFAtrfIIFXL9LB6dlZ3yiVkWn01nHVzKlvC3Ebm4CDVMSAWiLU1bVF/DbxwlxlzJ3j
LxRUWTj55eXaM9T91Jmp/5LT0Zw7IthThYxmZWL7uzaqTu0xAhUlVTyZRweMAuBc2owh+RINbFqN
LogJZjlAVXEanqfKEhB0r07cbX6xPL0yCAXyMGOmTux6NtHMGDonVs+OeLoDG/OSZRvsKLE/0IHv
pqJiqalIhNK19iUC8dPaitsGakoc2h1OjZPH3JXFkcD0gJeK9t159U4D2IdUYYd8B1deblXeolSV
MLGd3L8n7f2HoS9Vol3dNBRlm3yXy/zSYijt7Vx5rCRoH3G9Yw7LGgrqjl0+2D7fIRWv05LIMR1I
ZCFzYJmtgzKkI7NzwKSjRcQHcTLG7chRKN4XN1rm3+y2+/yxSR+agYUTnyrKYiNGgZov5n2Npcfu
WnvuViqkx2q/DvV+4evMLGgbVYbv7NK+HLn5AUr1I3H2od4vfJ3kxq3HAjGSbCr3otfcTYwO7asA
h+PTNtIlyZ0Gj1lkmx5aGpVNLrmyhjMvkjzlJp5OypDj/u6tFWiIIhppwKgZcidMgCm6r8l4BLR+
YPDDZQgTgchs4GjbaiToSWp5xdVpmX0/XJxyqBl1AW7dcFc3qQw25WmHYRDlvh2PiMaWAX0BpCVA
xcvI+FR45LSYZSmH7E5TKKSyIf9VESuN8oImNbRKj6yVQ4O9//yVO5MEtEwmJuDfLR07I93kpwb0
6R9b6qHGFyGLN06DCBoGvRBo62ay6a9zY3VHer6fsnc82a8N/3XPJ9G7WvFwJ+yBX485LlIKIqsz
TRwJ5h9/TIAGsLKP3+SA1S5v9yGXBLj5AP7geBITKvJBph/H0roOh6ldf/yIQ4O1CFQsQih4zpxg
N/IqHUPxYLnk5aSmg4W1FtVoXC4NJllYNCls5aynwBFHxuZAx4OFvcZhX9J60Oi4yYfEidtPQ+mc
to0sgVK0JLbwqlDu2rpLwDUAHiDuf/l4VH5h7t9ZQcHCaPd6ZmUNPPtuqi/bPtrYMU2bae22n/MS
Mmb8aqpAAuFsJvbies+N92j784UXbiNQbO5/EufVTNdzfsTv/bove68/i43NL6fOUCD3gTwbk3CC
RCv4Ih1BE0PcrZ1f4qLC1zeRqLd0uG5bmXZA2WjhbyaBZPP+EkP8TazUH0HIkvZ7rOtuDsOm2yE4
WHdN4CVG1vqI6R5aMQu/0Pp9xXGU7HZ5HFxFnTgf3aMErAeu0UBX9tajlSDmHG3IQOwgtzR+B+OH
3jJePCE5X6357CEHKgKznSr+XObDZ9/hD7y147vJzF7KAwCkWBGqhNKiWg0h7q26wakyD7oVN4Pj
F7cdKEdT1cfRWdfxr5WyB2Dg3G+4bLjyhGhOHKFFlDDh8j/QOUCVll3+dF3w+aDIYj7S+H59v7fO
Fp5mZl0ItiOgmsXUXHWmByICB7uEGPbkFuNplrskmhxxg1QN49jsomJ60rp4DseHj+32wOpZcozO
0MnwxB6mm09kxUgNwUawon3c9i+i83fG5hct16tdperLWZTz1Ow07iy35TQ7n7jX1VegL4R4V1MV
WwLRRp6SWEjQYFvTdev1zd2sPZkqkNmvR9pXWQxCs+ey6obL2GvtdVEhddjjJAgshPM5cCd3nffj
yyS9XmRjN4KOLcCphVWn3cj7SyWtopnzHghNDH7voDa+BCLwxGTZsqagmufWa2RBd7CiTRi1D0Hf
HHHIhyZ2//mrsQdwHSfXpqc7GrcvhJMvf5Mu+w9v5i8cjj1CANPWXb0rZFBA+jyUq9JSR06Eh7q9
cDhBJMFHMo/VjmmQdDoFiqyNFseM9Rea870VuXAFXmsFfHYmNB+tBwhUIKpBcuy21VtcubMAGJJ6
WNndk7ff2qsXcLlvmE9wst/ur02oM2dlE2Q9WN+88AFke+sAmN2ClEkOzgwIw8NOU7BV0hy5Af4I
YANiZGB63U/5IFYK2Uk8qY+/QKkiCfr1fx7rFNFpWSV/4YtG23Jrx2+a3TTbz7SDa7UByv3YmA9M
jLcIe3Ab7dQe7ehODh3uyoGVrNzT5nwptFcRWoQWbaEZIorLzlU3XJ/mN73FCcUrxrqE2NTebyLl
E1vhCqzR96cNyCLgaeBgShOgYiYIt7m/Eyfu594icOlY0zpjONEdBFLdjABWtuVaRuvTer1wCzSn
LcOBE6134qrI9Rfk5R5Pa3rhF9pOMMqkD4alGcp8EDXgG6uhbXZa6wvHAM2bOJwGl+5mIrtMdfTa
z11yYuMLt8DBoWSFQtc70xSPTliqVE0QZTit5wurzOcx9sYZpG+Gt3RdyAQ6dN1p07mE/VLfBv4N
Ue3OqYlaDWOMiIvk7tlJPV9iScGiDpyYU7GdL/xHVrfP4Ps/dhXo/EpBvOOL3YVx5gWnEJBoq53t
Whs44kuYfRA+wNcGIt7ajUR12FZN272PnuZ+VfaPIXKxLugkDZhpjY8jNrNui2FeedrbSMZA+fLD
o5/RQoPEsNcE0MyVSdgP8Nb6DLnfxGdm6zmXVcEy6mGRdo8dTp8hfLtH7aTvZSLnHRw4b4OzTm8H
e7131SoaoXJTb/DJjGVhQV0W+4fwym0bfpu6Lkplf4VfunRPnuMlfWye4/yHHd87uZP4/g0Ou5fY
DACV/yGnLbRhM3h/C5MF7dhU1OV+W+i0SJzS3+DpIuo/BYVIJrxIxe9qtqV4H6t8yQ0ky8l3pYNf
z0GTDnLBFkith/oKX4sBykc/AmcCcgspXPafYURpiS29TQ+1IzyeKwX6z2u8W52/6IGvMSDYzQab
n+eNDyy7nbEoT1opznt7TfICP673e5yJnIQNzU3n6As5icecAGnJH91gS8FFp3GscVi1KtzwEX0o
kF8pGnbmOl+kclF3EnyF6MBF3vYrBsW30AZlL7iZVH/lhpcRLpDKooDaAJQIVZMWtrOaZheoN322
H0Jngnyu2Gp7rWWYoed9/7Vug8QezUVrq6wpAR/kGeXb/Tu6+ktMwyskAUC4bGfixKTCUpeoHHHd
C26AeqfqAvp/efCtUMfY0PaL/j1jWHj9olQDszmOEVE/foYE+IgbKN2vPNSCJJUsezCoDsFpYYK7
2APiToZyACZkR8vicgi6e78Ij1T/7Zt47zUWe4CggtNWK7oLdelv4y6PEn9ClfRp/mixB3A9kbDY
H3VxY/OFjdMV7dmRHOwvLZ73er7YAgQurYNg9Kpdi7VfTmXqyPEcBlbqYIX1v494FL0dsfSG8qyc
nWunP3IEOzT1i/2hAclzM9V5vYu95ifuvKxdDj7pzyyM6U8P1dPXoPQ+hu869JpLPLM0uR/yOax2
ILgQFyMKH29blXtJm1dIf2hrumrjukqLWujUzzWZYZMO2XJPxWkLw99WUeEc2V4OvPgS6ox6sqaR
DSqq7brjV6iHaK7BkN18qVAUD69pQJlcN+q0tbOsPo6p5YezqcF2MY1Poom/MFM8fbws4/cX/VJE
A6SPM5MAseycggbwz1GREDqQtO69amtTSc4s0pjMddzuSHbrgJn9Ymd9fbibHJPHEwXJe1sPoJim
uG2EOMrHr3Oo8aV7QGkaA0st6inH7mvb8idmu0dIKA41vXAPXimVFfu62QlqHpxw+IZ855HFdKjp
hW8wGlqDte/W4AKxH3JVPwp5lL/qUNsL39DVSvZ25zQ7MtiPOSXrRvRHAjh3/+rv+B1nYf1OHneQ
3PWrnYxcBpYUsOTaAfM/K2OiFZQeUIBmgaVpWnWWcFfNaG4jVDDWwAiyOit15Wy6rnSTprZYZhmw
iUO+plpVBREZkgpQM2OFn/jg/V9TvEQ2giWDZmUu8iMvcOhIvcTTSmWG0eGk3OmphZgiXbfwJDXu
ylsaJ1N7i3jGAFCBf2zFEtB/pftQawwfg8hb1cFuH1HNKCTCrq7mnUs/c3ZeTxbeiG7wGQ7VfchW
NIJkR/cIydjVPnQY4jzdR1uV943RO62GzPNxJ698SAv9sPWXQR/ZFw5Mvb23+VeWFoLAmAc13g6B
b2U2zjEjc0Hm8P7MLwG9knRyRHYUdaUOLz+Zius1kqfzvR+O8dlQNeEKvBByRR1mr5yxKTat5VpA
kxOIEEDneUwBt84R4cg2JUGfuylgFuyBgtp+NVrKL5JWOSyr1CivR1kh6d2FYTJE9bDxdDnDT40D
GL8CegnGQwe1GUF/1g4uSGB42DvrnkO2aexblcqCuee25IhEVN0O6xKYQ8yQb93HHbmzGzsLJuem
7CWC6AmyXE0AQEY/myaNGi6TCMI/dZq34Mlo24FnbVV5l1ZJPETypluD/9W790d/Xhu3pSuvsaqf
lh7rp5iM4cvQDfyl5LW6mb2OJhUldEVmdAIQ7iAR2tGPOYoZV7CQKBFT1CK5HINuvp7syxwg/nXI
p2br1VYMGl7vFgQvz3XpmVXuWFYahI08q/tyOgfODtIRrVtfopio2FAhnqpYDgkfB/8q9tkLOG6K
h3Iuv5KON4+C+cGF76p8M0IPah3YnEG5tgbwo/XG4aa1m34z9pM+M6EOswYAlXR2qujcV8rLgK1A
pDqCd4V11QNo+fl1bXEIb6CG/QFnoqhFepqHT75w/Ju6l7fYrtPeKv0zI/xihbbbxLF7s6ZGO/gC
bqXHDnIENe/oqomi4ianqrqp+ODhEN5bIK+vv40TZ6AngRsxjMxnAzNuJi1wpFBbqU9WHcFOuf8T
wCF/E7tFe4NmgfSQ1r1uAKimBZQsk6HQGKqhMlszV7mN2+TQeq574mZeq3lWqKo/8xwBfcvZg0QE
i9xMFeVwBmZsZ1uDEKTNJgmiVLc3xdZum2gDcuHpqz0GXkaET7bQLrU3PaRok8ZALnPoKgKWW0g4
WbFun8u28JxUARC07jSvz3MQfSTAdyMqi4z53LTNXCa2VSK/7xHjC/BNxSqR8K2Aj/Ew1T0BAkn1
OLVoJwK3EuqPxyYNmnq+JNhDb2XvFy99mHcraIh5z37hS4gEgffxmQ66XhMrkCtH2/amy904M8QS
1108eSkOGd4jC5RHU2Xl/VPdQEC+HTmUT0wDJY3SBvORqwf10/YDrNDOpucx6u2eKhkPqQ8WIWAk
qcFdsUU3Whh3PYRFnVae1ayQwQ2TOOCkSQY99Wdzo/hWQq/tKQ9kcA7uvnavp8EnWETvn49Rtx3k
gAOvxpHKE07Su18C4aXELbdSjmXGpnA8E1U0o1SGkFvTlO15S2bvq7Ir78qZdQydUkOqc1CPeQg9
m2JrIFZ/WypOVgV2k409xkqs6j5iD5DU8C4Dy5ebroKorggbEyUkaryXgMYsTGvP1msATBREDpGu
QeK0cq7LktD8bHDa0OBUPdGL2QvAx41aHmcba7e9iYVNyQq0FcCOBgF7GNug3jBU1NxDodEHj5Qn
OpKQMp5WxGEof4fSKipo5g4FVDP0f6tESDZ/MgSGM4lx/qGCGRUrccNNmPXBZEOxGIofGrfOzAH4
Nbaw/bh+p269kBcaOPCp/15bEfQsEUToB00oklpUjj+5tOA8au1MQJu5nr6NZxWuBtdl86ohjcq0
L0YLtxOtl0BetoYc8YzSwVzza+GyYTP3nbcKuEZ1lR8pls2F257XlTvjzgJvA/LlJpHKgyTaGKPa
x5QeBJZVfyGUY61YJ5HE7GK7X82gVsnCaCpWpB01iDW0zKY6tFeqB6qNDiNJq9bLkcOWQGXQqHup
+35+UsDGJYGBxAsbq1QLkUKsHhRQ7SUfXdS0jzNAZS0W/JSM1IrOaqXdLLKKMTMh6dK8CkY/yYfQ
bTMXd2nP8SBQyTTawc4rnHBO4Cr8DLUFqKXjvbv2AkXTqBia1eR6cqUD7a8sUHSvGqecU2coEL+q
0U152TdJXJFSZn6t+vDaUdCeCfC/3/qx14+jnsfLAlDcMxHpia/6PKafBkHy27KvBmRNpG0nAW/i
TLsEEmIMsqEGzGk29Adq3NlwSwTAlTWgaa5C58kzQf9sGGrx49YR130scoTqBTv3p6ndeuWEDIID
JULRwY4U9JugjOiFN6GpFPg5wg7hjcG9fJu7xXkph3ZD3cFf2YS195aQ7VnpB9U1Nw77WZchyvSm
6Qba2IhbKuXd4K08iAlN40ueG3M7AOSc9pwMz6z24/VsBuvR7x1rO2ruQUbGAfGnq4sMdO/wbaDg
SIra/uZU9XebRTdlzfy0Vo5323T+DG6CQaD+VUPvrsk/jS42AOY3QxKrFkJOJKgz8JeDrzqadKZ1
8DT7xk9chg7F7tSsmxZ3GDEo5TMUcLIrwOT6G8VGlagZYeUweBFsdEbM5TC2ajzXgm+cSMLLMlhJ
D7GdoJabsAYQzbLPg1RHUWohak0Mw+eF98TbOrVAaAgqEZaO2DJuEc98t1to5tRBF+J7xLpC5bzc
MqBjs4YHMYLWCVgXd01EszWlrDZM7t+o6Iu1LB1nExcD/wqK43YT+310LS2IUhLK7bsxbJwVLu4o
xClyD6heqIhvKqhi4PmSYoW2Nv/ccohprzuISiHO0lZ1FnmRW2ZCD/Y2n23QSExGrrUOx9StSbg2
XvxVDhqcA1axMcbNV01HsY0hdl95rLKyxos1Fv/EzqlNYBGw0XwFKcJ+HVFdokKu83sw9gdkPbTF
y0C4SaEH3vgJke1QpRWzGobKyUp+Dk0MaWCcBLLSIXkK7hwKbaXObOCMkMPzlb2RrcL072szK8cC
cYUzRDHkK1E1CrlFsh0a4V0Cu3YHTuw48atAJLNvQd4JBcxAOoiXfWR7jUJdnYDDeLSTEso90IHy
cZLo3KKH6JSsE8umOq0C8FpYXu5vORSP0qiDTTNdtwnDTnLOOrdL8ja0LhqLfCnnOty2lW9dMj7e
F/bgpjbQvttBON7XkNRFVvv0pzRDdEb77iHiEP/zEcghdUqBD5FzYN37Vm09IQNqp5IH7bpFOPfI
TFWvg732UmnWZRDrrwodTJXvtNeVFThncSfy+1CP8nLG9pnt6ztJaz7BmYxZb03DvZjt8ntcUbo1
wTRvXVGItRfDa8NiuwScK9Ci9BWpNl6jyKatFEtRZG9B2Gry3Mt2HLq1aKFnNnkDKoWJ7FPiOZ/m
WSNQJKiN5SoKLzsWFRe8Dinyj613XiM2aZNetnGC8GF6Iaxxo3RUptwPGUgDEsufchSroZKc+80Y
IaIhOEOBVSzVY9BcC+Wqy1BMiH4LZ9C7OZ7iz52UWieFW3nfS9d21uEgi4th5jeIGd3P9TA8DKrO
0xGw/8zMhZ0Zy2V3NbisE8hqV6t69MiNzKV+sX06nhek+hkSbq88Xrn3cwjergSl7d3ZWLjOWQkO
KiD76+iq6RxAmnMbmfdOl+YyFzhSpG1Tiv2eLZJODyaBr8wxMFab2aOwrRVcafuVtv0MvThKaWb7
FYUvpKinrkm81pW6NqKILmbTVd/8sKs3KHKGIhxjTRZVpTmbYvYTOXycb7QqLyj87oVGhcl66kM7
y/P2pQmiPgUMY8owYOW1gd4fAnxEfNwdJFCnjoHQazBDks0jKICgMgFXZXP2v8x9x5KlurbtF+kE
CCPoYpbPld52FGmqkHBCCCTg6+/Ic09cc97rvN6L2J29d1VG5kqQ5hwWPWO//XYiBGvr5hbo1/aN
DpJ1zVVSL/lKZCrLJppwjKLOY9ylaLqZchEucgPhPWWdGN46jyeXuvcxHWKIgTW3+VbabrthVbqk
TaXwRHkblFw23OAs7z1MF2NKz06gf7JOUGZd/Xp7FVuXksjmT+i5+D4IxhVtYUu9Q7+eRggs4sef
0iHsYIHogKzj+/6Zh84eJUK7s5rWbLeMQ7xHUkR31C1LMe/O/Q6t85C5T25417EKPgYZJXnANi/H
9Rn/tnUvB3jrTEGsm/fdwM3FSb861Hbrb+bFV4dxsujw5avJLDTxaISb0+tsg/AZSTrDJZpGmxtI
AbJ0wiOFiCnI+ASON2/SLZYBIUqlcN3UZB1xSqnq2szB7z3PkxysAzvGwdC/JG74nRti7+LhWyhb
g7rBVWIijtdR5EvfjldfVBM2WHBnGkXJZYjU+qIfQwFJ4tw81iu+AyDn7AgLDQrtVELSVzMR7LGL
7d87M4UoJFJV8qInNiEbdPXh8Y686WbkbrttMXwgzZOFfzfgChuK4VD/jj2Wmye7ejRPUGX3U/HG
PyjKRhTieSGUZExAmiCWnYziNzW7JLce8ifClPwN0UG3QyBMsKMLD3GmpmwuNFzTT2mFWw/Npt25
Cuf4vCJOshhUWp9dG/QonW82NPp0vyTRFJ+83oesZejpl1rq17GH5WvExoD1pvZv3WZSkkVhPx0i
af5CYvAZNZFFiptrRYmk0h/HhSw7H81iLfXngzG4sadhwAc1G++KTXiDDB6WymbU0W5tcEIls1lv
7YzTbR3Qf4wuu/UBq1T6sFIic1GLpZyJk0Xv4RcE10Nc9O20gYXa6G7kDA6MMFE3/e9OEtE5Lcel
947ES+IyIHI8qQQVZ6m/Ro9tgpUepxCWvJXYPk/w9D0MRomSw+AAxY9leBPi4LEPtPUyrJxeHowK
jjXakTyBKG83ITlrZzkeKwTb6Zd6WaDbwEGOViL5t6rQUGmnockEYsMKuJTanZ/Sfl/3s90rG/ul
q+EMRghlnVV2Ga6WjtLgSB7+CsXlW9vI6oyLkj0rPTVHEtHfdV2HmY9Ygf1WcZ6HZMT2uM3qKCjS
H1Xa8jxot3AfpNF65fiq+8Wz2wGzgS78BDJIvk1rPswocYTVyN2Do8WHrwQ5GEu3n1WjRJJ4oNi6
Id3u5Ar6x/bdd9dKch+3lpTDqOLnZOv4YcD4fdZAf9GBjmVi6fiKxsENU0eAGusQHdg5zLLRU4ca
jputDfk9AvfRGBzB/9BhPMGU3wp5Mys/ePDpxHch9E3HSm8j7ICRfYanGVsFNo2jDe1Yxtq9uTCG
rc70AJtGloCoZOaALvA1I8hlOHNQCuiNZuwaOzCss+6TG+PN/WVaIgfDTbrOGDIre1h9SA76LjR4
Lvp+74+ArOLKyjfa4WPqWcTugH6EyDaYP7gM4e0b4u59iCOz68fuYbThLbVrul9W0RbJJOurgR0v
Y8rRuxjdsSrpvDiLyBKePCVmU+jKYyBRGRG7SScvsWJ+vjH5lswqp149oZNs+4MN7K0V/L0xbfc3
6SqZjzMrJFu8Yl5mumaxViJv4+XD4yo6JrCBl41eZR7QLskn3HNPYKOrYgKQszMSEbpKLBamICsv
a0RgQyJ4lat40iVe9s+ViiYDZhHhnUr/cFQvASprXelP2GPnwMgTgK77Bio8YCVbX8qGIaaZTvGS
tZiKylkgyqKd2+hppCM9qR6nVdi7w7ro+cHfFrJr5dfgYR9NIKncN+F6h/WIHbB425z9xhPNrXqt
RXUbdhZP8mjQjkbj5XUyHvtpDDAwvHND8tCAeT7TmtAHdKrAXxnM3cs4oqyeT6OXsUAvmR3GuhTV
CJV748cnACf+VUZYkJWHMkDjpW9m3q6BCM88BI+f8FYVzYLmskbF65mLRhYOMS3PHeCGGw+j6U89
18CRCIKr7LSm2STMTaPqZ3xmsmjD4aedfA04KZ1L18UgpNX0sk7JIwayO2QJYG326adM26ep6+sj
xLws/20NtBmPEqy5HFfN4oBCrMEVu8qU4WW56XC+cFf35ea29jgavJ8Z81h9M0tiLgSeHuAN/XI3
tcn6wZbgd8gY/Xyq5ZpzVCtqFe2kSS/pXIdZ0xN2qi2f8XeiNdvmNd5hfPLKSkiA3eksXvxUFB46
CaaWBuU0xW9IV3wOw2h5CfC4HqSvxkvcifgJUL/ckV5M+3iSNBs7nuDXGRWoc90rk3Q/czX7qGNl
TuEx9NRJxG28c/3kHUIVxDmWAZ1ViGCvMtdDfpJFHSTZbgjuSUAyr0+SMujluCcISDmRwCBxAPt8
oTpZ7QBgDYUnUsQMjgNyScYu2oVJP+RMd6JsMQcVMSoJin4K19zXS/eqRRqfZgq+dxZRAZy4vm7U
rBljNZYGrzp5gynUaATuUd/terjxLnPdkPuN6vo5qPGp4zednhPa63JOJ0wBhN6yxMemGEV4vZIO
eWA9NkhMA9/RpIBsK7QSY8K/xbkVFxqX543ewvPM1YX50r8MlYa4ordjhl2c3PJg/bRrI/JuwJAS
Mc/maunaPQkbiwlg+45/USio/R4ZKm7zYapZxpIxKMArScRtjN/+qN+I+JUlevJqF0j9QHdsQEn9
+6XtzjTgyCeogpetY4htGdJMU3bRDmYhaubLOI51PuIxyYyhF6PCOmtSa8rG+t8Brja9DDn2PbRv
eJZgN5g/LNAUFDGX/sLvwyjF0r5168HrRvkaM+DXte7F7YCF4uhWRc8IlYvyCfVkeZymcKIN4sQ2
eooNOF3q73UQ7X2gnszXyK6lCYrkjcLR4iUnnU5VTij2vAVtLGAZLK7lxCuaOJ53SMc9SqHQbSMo
TtsGT7MXOXMPgWn97c+IRBy8ZzwRuAKJlDmPJpb51Du4CSlZyKzBrHeIbXvZvOrTBPykW3XVv126
HVnOcrs3W1wwb9lLITXoCQe1R0SqIonicYd8zIOmW5czkmaow/id+94gD34MZJ8WdsVJv3YPduOn
JCHNgYl0AAoxAw9ptlIH6XnCBTdNyW6FNrjqN4vmnl5mohtv6yG4jKSnJ9bNzyBP75Ctc/b5cm8M
fvt9yOEWaKIw79rNHax1dxWkUJmq5VysETqzmiZVO7ds9jGpUJy1yu2t6umApufPcag/twC4foi0
gzyOQIzoBtXaYPTkLmFj/BV120mt1h6E4HUmazwqAmOaVlnaDi/zXD+14LzGiT23YV9og06WhfTv
rNF/KtNCSY3Lgvet/+vKvKDx6oYw6d+QvnoAxZJv3XZPR687Ujp2BWqeCD67tYIkSLwsZP5b2+AQ
xFC/DumCBWh8AFzQ7OvYJUWy9SKrFnvBTndpnTcV/eYfFuhg86bhAqGYaXMjFo9cmcC377utDGvv
rKFkxtGDMNSoF+njNnkCOiJ8Zj74h4Ujt2ObwjbXOioRbfQYzWufz6i5znnaFekIJMmJ4SCbCupY
2sXAIPs269t5etWJQeuJ4Eg3MOLSaO/AvO0NriqvdD7GJMx482GpTJrblgN9WpebYYB411++xnA6
YJAkGcUiv7X1dzym9rRNYgYONh4SxHr2g3yvtbxgPz9HK+5+PonhifvBWbMfREK/Km88BV5VjMst
RgP0yQEMidNGnut6gioY0Dz2Gue5LY97I1/7uP82DsdF6je7MZBvjk/sHC6JPSUTMD9a6eCmo+oB
WG6UQbL+1ABhz0a3ncw0oiSdwAaNSGuSU+beJcXpogME3w6gQ6PpLlzVyajqHdgnAkjTz7RXAMCG
XEA2r7PR7y6exko9St8/CrS45S64afhYFVbC3GJneksJ5PbViOoHnE31Uc/waqTba5d6JgvdsF8h
bOmRa5XP4NJyFg4azxkNT+i52VVoNgzV2Sd3vsNeuyQfOO5vePDHGRS/QlaNaW/eppuFtUBf2+VP
FabouUf4ZbaG5G8TkINPY32ER+WIlac/QulVg2qZ2y+HQhVysv6aRHvYY2oA2VvFxgK6sBaMdhuh
oKIO5gxr+vOApF7cKwlaGED4LSm0bGz8MNT9GAJqCixncC+ofea/r2qctgokAsP65g8hhhVioewZ
UgC0lss/DQzsRM/XdcSK3mlMEFj3myfg+39IS4YDgatUxwJpsc1w7y1Yf2nUIosXNk3heVEZ2Pgd
0Hhc0MH/a9r0IYZ80O8RDleJdsoBauoy4Krba/4l0TmJGhxVkGU0gB+b19WXSR623U2fXqAf93KU
sZeNwTtLrKkytkYPBBSXbYc/M+Y/jyLjjHFfY5LtoZFbPTA/XrgjkKyTiQ2ZjeJzO3u5qrBcbU60
sOh0Z4uPyK5zzjx5bmbvzFD3lMHdaw916z3+XmdUL+fZG/vbJV4eYJUpRTDtWTi/slSyrGdT+oOk
z70X48LjWITAiX9Xnc8K59Y/dWMyr4sASCeqyUcDw9qKKDTS3iUjCh80Vm40FjCQksu5jvnOJqou
V14fuoFwxPn04iaStN6ndHpxZmQ5OshuwHG2OIZAkwQWwSYcAzXQmS/VQgw3427dwFrM1ZgAi67f
AXUBG4tFg2Q8EG3zrAtDAlTzoeI8jsWKs6d7JEvz5EUBPh9zDSIIJPjwMeH5zI2enhJTR6Xo5w1u
0+1D++lXK5sPmpovcIxbSRI65H6/9AUumDgntXqcN3qpvR8/HBlg0qg+hFBVX2bXtCjQmqKc9Gn4
vGBYLwMjTj7S8Yo+AalRk0CjVz6KimFSh05OWJ2EtKCegYvzGrQR8XX7I5cxQo+i9zpYMhWkBuig
167Low3iNB3ggmK0Hx5mgcWpmjjDLrmOr9gCHzhSpPbNEEDiyZYGp9IaHhJOxlwyO+SIvW4O8Wxf
IkXM1eOSl1viQ4oa9dNOLs3y2Ia6eRG2BjAcCvOYMEBxQlTuBsxfXJIliR/ZbNn9oOZ3LcIV8wfC
ufFDqO1uURO/wWoTPnZEek+4CYIHVikMaWy55yALkPgzJjtKZ4wosWBv3mb1nnWmx2eNs5x7LnjQ
Q+/Kf46qqW6qoIDTZ74MuAIvvuyhJjSregpWFZZRVD+oZEZ0CgJpM2wlfbH5c3rv4i05U93jJEES
VSZD+Qkra7/vMCTn8eYQZeCDxoICge7BLKygnqPqsOnuadVywskd2Pt2jDSmw77J0hl5fUIB/K5a
5C0Qc2MxGpzjgcmcwLdwUIQ3RePPHC6kYTlsTu02H0/vKmpSxmNQveHErsDHmg+3IXszUxMolRTW
3SKKFC29uNJnvxnCI1koLeXcrTmCGM5tR1HJVNP02lYpBRLIZ5hOYJ17En7YXyjdJPJJkErJmvWe
zgwqgMaD4S7wa6Q0RjUuSo7MvLYObiFMWO6FJr/qG+9vMOH31fRR8BQGfVtEZALxOM5bsXTkVS/g
BtzUjtgmQNI7pGizOARsZ3FwDjlej0DjFazXAvgCeUZqBoClBR5nPEA1pkMTtYeZzvrgW2AGQBfj
qJBJsp0XgQ/RrtF4rLjDkwyZTEWLEFd8YUwon/rGrCcVkaFoXeTuHPuFHELHflvFewxSRL64GcmY
22rSe+rcE9AFLxtBo4c4z/l82NDyd12QRX6h09Tt+NJCT+DcuLdSb/cJdVRjcENO1oDum5tlWupj
vMjgU8twKzae0ousKcT5Uwgmawh/L4VIiD3iquO8Ace2B+uL8p9o6MKzDLkEDMuTTKOX/oebENFA
tvMxIEJHQqEQ3zz+5TRvjqiWoMdJm+3o6BxeECe9RQgGrLtvh9fqFn94CHOBxs+X2E5Ib2ondYPK
BO+BIa38I2xocFpcj+1U8OE1TFzwBZIshgaGd7saTF4OeRfuCiCmYSG3VdwA+azyparotU/GNItQ
SA0EOQaYKuGAvdB+WfZgwdApKxnsc40xx3FuAeetNtmDhQ5ex87z75D2Lo906qfziOnmqcEk/5Dq
evypLF0ZnPMyKLzOm37JNujxfUhc5ATpjO80KTYyi7sFoNnfkIhu72+AW/OFK2dzyxsA3y1P+0LV
TYu4GE2A5KPfEvscjhnIq+tdPUOWkPmzYqfNNvV1Gdj2E2z9hHdkRJqnHebP0dPYL1SfHpoVHfNR
I9W+qnj4B0/9fLFV2O2gX0weNjuZPAnwwINl6sQKPDqK3isqxM04Jv2usRtWfF8hbjcDQxvCpqWm
RexXJvA9OBGbYjVyvLhgEXdTX/kXZipSdJKpsg6nXe3VoOwAhiZ7jZ8T2pyAQf+ml+RzDuPu4BsA
13Kef+MGus0nAKgp/YjjZcC416v1D2+hDQVbCLK06qtPS5g7el7Anphua4OImdAVlJoFfA0OXhDS
wPiABsSexQOQAgZUif5b48n1695ca4ZfJmRxYfIZgWu9Bynaf1IZu78qtUlW1xwAG02iu2lkOOj1
Uv1d4rB5kFPHCjYHoP04d6dU4NVrRwUmxw/qXRdizK1w3V/a0MCBs7pzGwfjsY1DSCeWJtavm8Ll
k7ZfomKV+UVu2gOh2uVOj4hnTUN+aFhTOqjcS76sCqgSgW9AuQRO90RcwYu9NANuzrRB1a31+GOb
1sMzKkkr2DSAaqiyM138HVYO0BLBV6/c0p4QiC+RKYx0f4qu3EsfTV5OHegg1kLGw4F2f3okra4D
Qy/U2sgxB+3LbucAHa1Gj+9kGvWY1dhQcCaKLfoTdq2FvQ04S11bASWWZPfOx4xWuWpqsgGsyZ2C
LG83GyoejRkgEZAoZ9Qp/jSWNRz1v8LtnVm6bRdYfDtkrtRxgF+1EElES9JorOpMBec+4eKzbkBC
eqJ9RWkByXqcBCRHKFgkC+33+oNVsXp1+ExKFi24HeAvRrAaJEArikPWTJK+2WthPl0zVqBCxw+Z
sGUP77S5a7QzOUZweqBIrry2YRy8sGYyh1CiSMoLA0BTqHKA3yJasd+M/s5TfCqZbaH0iFqXoxkU
arVKgA/3McxqtX7QaI33q+f4DixOgtU5YSWr16Doa7+BGh988Za6ZZcmBHyxS6cbszUxCBNwQxVH
BLPvginTIG5+Bg59nWt1ms8Q/mSyhadlSxN0TvMFQJdXNTcVi2yXTUFQ7WkQ4qGUfVTEJn2JJEry
MtzP7bsIxvFWLcl3PHnjhboKh4LpPdwstH3GmW9RyQvMc3ryEAL1GK4DoIJRBUc+M5RYCNacV2Bk
lx6dO7uptyQH0PO36+IOQVRTd3Gu1hhva2RyOjc9OugzwatH7iVaeA2C0wO/gYhwGJIbADVBr8zN
Rpu18DnFJsjx6sctYvgokqluo3B8x+PPjtuwLgU2tu6wdMZ7bxJuT6twoJMZtEtmqrzneiRQcjbD
A8Yx9Gg72uHzE+TWRWYpKEtYAYWaj8WvbUAzQgwr+SQzBFpir64Mfvwaks4x3D7mym0QBMUBXoux
L5lQqpySEfvaMKRXiP7r3cQwTROw2zmP2x+RDMnepgCthPC6Q+BZqCLi2ZxjXEMKTJujZ6tcfRmW
kD5IuobHRS18HxD+hs5nul9EQy6LmOkn1yP+VU/rpWE2OgrYtPehJ8WxGdW4H5StHpoFuEBmXUSu
UluXhzaw31NXrwo/W/iYLlQjb9hu0NcIOewZ30Djj/Yb5SAQEWPbv6vaeh3ALCf+JapYna8RGCmN
LvtTCLHPUHRmHj8bxRf8CmfsEW2afjez359bE8Z3yOmEML8hb3O1tpdJg5akIe1KzQE4EWankwfz
3h6o33rdatQjVV3fow192t6CSrBCdCzIg3A1j92Yjk/adePOjUF4RCQnLRzuhnfp+h0Ub5kdlQV0
IvJQQmVBvPkBQDpgcBOg2IWM+pYvflNKGtMqA6GNr63UmE+dwHHo01sQQD8V+LoytNLuBqGhBO6O
IMILl6wiCzfTn4YNAUjCefbJtqsuiV3lk9wgGmMVnb8TYFQA3bbxpNchKtnK8a+VBAOBGUJl0RK+
4K+aU4Q794Bk528BFSU+z8nuYy7bzw25eM8ubKYdDgZ+GWcrzj3knwicCNIy3mB7WP1m+vShq/gg
oUlivDkoUems9zLjp9rj0w0feKXGxzROtMiGcZalVpsu+GKKaiG6XPuOn32LqDE60fURRskVGXJh
ULC17e/R6wspVDNAE091Ut9W6Jw6IA4Ns/fozycIF5aHLdKqqJd1KizV6Y0BKfWKVRkbpgiD7pss
ApY7PmAPGmoGaHum6Ffz7XqLDfqZBd26R5hqhPjgataXynfPw4a9lupN5zZIPq2M6HlEHjZUMACW
QTw2oCKhioTb8AEZOh9Rrb4TXtWAAtDkg20UgkIXD+6vRzdQP003rzhU+6nArtrjwMeOgbQ+74sy
Huw7FdXHcEgHWNtAGfKMVlWgc2noMiIGHv+5bRU5rFHVHJIgZlci+g/iVmhAN2TUHWJ0eV06uUIX
lcDpyAZTg1keevCv0X3QxPLO5woMF5Pj/Wq25UkyhNQNYOtguQNjLrrG7ZuafLRLgkKbdIwO0QDq
pPnNjtwjNbE6t0kkCpCiQRFUOBwQOmr1Ffrl55VEaj+GQ3vskZuZ236DkXuL3iNIV1CcboO3CH1B
UO9YsUsX/hK3y5dEeF/RdF1YQhABMyDKo84jD/iDapKDF13dBsFFLIcPEnfyqpOxf4jGGBdlMhYQ
r/ibJPANig0Z9VC9V+Ausrglt1uL0vkuDL4GHMg5bve/dRLvpmhf6XsvMNOVTspcY7gTtzmuSs6g
Tkwqkd547fplfL8v/MEC7DV1grtr7nHbArdrO1SLZ30XJN+pRhJbNjGoqcQWxuUaeGa3SI1cPuAU
5RRBBGpSqPHgtHqzRrU5pn+E7nickQKi3/gxxhF4S00j7jQUEO+1VNtfuqr+iXoQYrBp9h8g7Ghw
EM098HbCMlLZ+jUiaGlj0P1tGI/JWkB0D5UmoQc+k+FEUmyAZR/R9n5qF2iJgNlq0H6c6a+Uwh8L
uc5QDhBhHXxQsNBpS4Rlq7CCPLj1c+hgcX04Fe5XeFNBcZHhTgCaOy4plYdVcTzOwjcX5IJjpEQh
ATeuO7etQ5/jNnPQ7lXlHmcI7/YQe+HGci0vU6gSn7Sn2gJT/XoYeF3lPrD2i5BelUM2AcQHZe1l
DD4l+2dILSeAJaq0SQHRBl/JxAG0MZ8ARmw2kt66BYO4q+p0j/qo+UeDY8U6vkHohKLM0ljZv+g4
VNAfjsBC8tlL6yKKNd3DReAlZ5E0oO9a7BY3zWpQAAHDpYTaJo7uJUMd1G/Gw4Rt4q8BjH+dw1rW
RRXb5C/rE0jUZuh2OBjRPe+2+IrWOEA/UvaPrqMU+fcpUMmpXr9SKFNPisBOODSAD20EOw6vbf1s
IZwCIGXdeRoHCCE4amV3dETAlo9yIPwgUACTNUWPE5SrgOJryA2qlj0wr4OkhFia1QvUfJhUvP1A
9RvAR/FbR40vWkFCvgn7g0yR7iv1lumKHZw/d8C19ik6q05qaxbcZxJLyYAHdJTxesBGRHM/6MZT
OveymLEYvWxyQ32DsRPuIR9hmiKuTrFqzMmODmYAVkPLsdDI7pOmq64979NPa4HqjbHhJeuW8SAa
TDPKqgXlFWA4Tpuz9ADLhsXwGmOeSbGiiRUayqWpthrwcKLfxyjcygVnYRbXcrkwCaMiJqJYHCKM
DyhMALsZ+BJKIxFNfyZKFpmHRqk3wNXdw2Ig+1CS8LNG/FHJAnC9m1/Jx6mf3WWZIaZEqCg8Mx12
kmCyKTiwNn5gvngUnuZ7r6/Bx3X+O4Q0aHVscBkmwcgPUMyqfe+4f5wGBgVXWAU1mmzj8DGoEn1Z
oZjDsz82ucZ7BGwnSvGqg9ESPAaST5Y4c4gQfsVLXl95CPEpluTuZUqROJBRF6/AbxIjynQO3C3V
vPqo8P/zOrHYimtcnmrgiPFY5Xzyu6QuDSKCyyGthgLZk6ghjoBqVEhmQ6IVzlzg9Y8RpO0F8jPB
I1ZSfxlUZmAfqN2hgnA798k6n62/wb0uXXPs08Ts5JYuf1nE8S6kuEH3uH6GXOEqB7nq0KZBjIUn
xdRbVcKOg3PZyBZQTbW+mgTWd+DD35s3z6UNoKz0gmpFyVk7kUMY6w9BNWhLCIxKCHdQiQBRioNH
BP0bwElh8WB6+XGoIs2qBvTnzKwoaifFXuMNvHr1BrfR7E1voIzbUjVwhG5YVo/emsSndkjQw6t4
/9E07bv1PQCdAmdIyGDq4Gp9J0RtsMaEEbThhuQD9LwPDRwMsNC3eJXXiEUN1CMoq0GFJF6HUCf/
6TX9f2pNe1Id/vn3PrT/VaC2/6N+O8fMv/+h/w9L01BJ/T9MpP9HadqL/DP1n93/LEz759/4V2Ga
l/4jjFiCTrQQVcOojPyvwjSP/sMPgyRKkzigiU9hf/9XYRoN/hGkNPytK4+8OAgZ3MP/KkxL/hHF
FHrwAKpstLClCM78t86o/6yw+78XpkEX++vj/G8PJpjx6LfK8reUDdwe9f89p40BHzK8TobD0IoK
zyOCNSiaiwa0zNwYgJfudl6ifnxxg1mCa6fXHsptCuWO57LFM+3oI2yiQmZQIAaRnkU0jz8I1t26
e4vZT5z4OEwQkXDYza7oqdCY8TmUqTB8QW7dXyxUub6frdDJfHkghecSOiPokFY9gYLsYTPzMbmO
S1fizeAVOO9+QLyd7W5TZohDY7MZfXhsMFjpmjWPESwLLt+kJe4vUh087Oop9Mylx2jV3U5T5IGn
wlEGSfiMH/XNV4BJnoGPenKf9LIzECe0dE5OlLW/gcAtIVBdUn/tzJM3awUjEmocgerHnX4BeRYj
MyOQW3zoIS0aLrFhpjkKEYP/woUnHrUiPUemRo2vzxCWPJzQK6q3fAF4xs81tw12QWIGdNpwAcP9
14xoJIslQm/rQS4opMw3JMqkZRg1Ic5HxZa70FKXXAgJErtnWKgUFsU6jvIVVjIcA1UDYYlbvS18
sBSXKzKYHHsNeyq2M0TfCOFL2nBtC+57KPKJVACDYidGlPbMYtKIuEaYNi6gPsGBheIA1eU9dyk+
ZDtEFPbAUYjLhJRBFAORaq5yhbEduYdqJVuV16Ml6tTF7RzmEJ+5uYQMEpzWIJcNXKDkUfcfzJ3J
buzMlp1fxfCc5WBPDjxh9kr1vTQhpHMk9k0w2EU8vb+8hXJVXRswaubJjwvcAymVmYzYe+1vrc34
z7L1JkJY95IIiwKTrJg92W+cXf2P8BGmTtwDDC3ayemp8hkbWYfS1bbqNymg81/MC6Lc23YVpwgD
mHsSNcOW7CUn7Xoy/Jt0569IPptURT1YSJt52IXjjHuQpVb5VzbP2kbecMzXmjfwPKav/Py1W/GM
JqFZ89dCyzACGGYsAA2SMlMk+Gi4ljN8w4cqF/1tjzFad8MCFu7AvCnzT2+sKr6tZTg2t5OtGIlH
Jp26/bAG3VNOElZ9M8b92v7F02irn7LtGlQyJHGzt62u7vCk+cK7iqQF1JKHviQHk8laQqlEEEsh
PWvcxRwOf/zadC3zHnsN/c2wzGV1aw3CW17xlKbR2W8wPZ1EHJuv1J3NuqdoykmhFFHqnuG6RthA
PXcMNWoPZog59wIHO9CZk9EoB3nfuD5hrnvyLZW2tj7Nd/cw16NTvbD1vcAIVeDq3EKU2uZIVnCr
4IBJs0blD0zD/ZqwJYKxeZJ38Fm3nWkHfe0qMhppVWY+XvY55HhkIvDD7jnUS4fRR/GS6qQuopEq
eqw87CRMaNj2JQG/nlPPzxhU2YXhJGC3nppIyWGd7BbvLDOaFtRj3i7FkHZn1yuipwppG4m+khba
pOm7AYR6sJ2nydXeV8vOULUdlZkXJCkx+U+yH0X7qvPAvUFc9ZmJGqtfTnNh+mPMTAlfpVET263I
Fgt2dcqYdkOvU0Quvq7JH/4W/lrWRG5qHAFpsMRY01TfZLCG02hvDZkd6TV1XmZ2lHhVAxAUWTnT
zpzRcun6DcLz2PkDfw5E3D7FXDJD4TCSPNihre2dERDg9Kv1EB9K01nB8yShxSnDZgY/5bi64KGN
cJ8NmzJMgtTbeFcslqyJeouwAOLXZdNIMjPNyN8H0q8vn4Qj6iPWn646ukXs/sg+uESFmm48p0KA
X9BxiWJbILMp+g6R9fuwWbCGBBAbHr6acQHetdVo2Gii4/xME+TaFw7/H0CHcb9yWhB76w2xJs/e
MrxpnRP3n65W+QiNZ9ovhpS4JyURj+WDlpicd5UumRXaxAG91L1M223Pvnk7TG/8WLMtInAEprBl
PE5R6TGbd+KX5jKBpqGLd1OhXbyExS0rdBgU96esXrIr5mhXwSIjHCmsEkGH27FvsNwPkglTIV9t
wRQ7stKT27IErp6Dv3amszvHbxmo53V6E4naege7IHSoLCwOYqvY5lXVH31/GLZkKb2SQ4BFx7AI
YpeC6/EOTWn1W0p8Py5LB3WLchaNR2hfULdinuqncqrxgrgE7lteV+N3h1Hzg4eihd6v5VfN/uob
6yJKMat0/1alF/xCSt7oXDxmdTBde9MYY7vR64Yv50xmUHOTrnzANAjvlcQ4605rvbFyHwd96D+F
cqF/KsIDWiP9R5SC4ak3Gcy3WTjtJuwr27Cn3fbT9TjGrbPLu8zZTCw55iKvWIiVHxTFwdFkBT7K
FmsZQMCmZZaUBNlCTDjCshDTtessc0JuVfs7dS3/AJOsXYYBnIEjPrvOKn4AThbwEwcqGbYa6vtP
ttjnuRyc+3nC8gnGwAbFoansxE31ybroP4Zm2Iyr2dlTlm4p38OTZLQOP6boBpqzjRWccCm2FWcw
Noj7bXcysY3pIBIMV9N27Wk16ds3KLdnJSBJAH8UmLRk5O2yd8cRgICz9LYD/sax8SShXAbdNG2u
XH/ZDtQ+Ww6og7sqC9bHwOrqaqtmfltWOWfq7Qj/nmUeJa0zqmeqNrbudms5qT154U3CvPesXbO+
9o017j1XGDypnE1tlo5Aws26hc0DeMMgqhN/qH5xOhe7iAM/CsXywVC4u6aZ8V+IyUlPOD/+6Blp
KxFY53+CucGG7cP1v6+QJH+DdvXLDXojjIxxnmLbjKRKWB4q7Ny+8QYX3+oiHvim3gu3dR79ZfGe
62ahVAiHc2PJBrOsxYWMg2rjTJrlBFgCV4ZBV202nrWsfWwEGU1JD1i2NrP9lS6dCXkNFX+slML9
aavYR+qw8ctNssZcMGBv7QZ4Q40ttIsUBrso33eB7QNRAgkOxsahaNRPJaDhaptFfhxDrGQMtLop
2/S2jqY2kdGi92Hsk0CpAagH96PAwLHpV3wra4ojxpOcaDBCzvpwUcT5OhbriOZoELSQ7znIvXZX
4hnjM7mM1VLzhfs+/Ky1/XaZtCYmcriIwrVHg6yCE9a012j2Tl1WfgsK/S16FngicJzKAZCnIT6t
OYbbaWVSvlTefeHnCNctTLccsGzLIX4RPJbHJRNqtwo5MPzJYi6/4HdmO2yYuLl8WLMgOw1sMIrl
ymdeq2mHwg77F+9csM4sGj5aqL9EaMjzhp++86kNkgz77ma11t8+8q84C6+4nbNEFt20Renf0O1d
GZk9zcZNj1lnG7yY5SFNh6vMm299YrHhMyzvL7LE1yK0OaxA6VHtHuOgMNv4H8Fq2v/s1cVUFQrM
ZIH+qpzVI+CtzvQeu7ifOLMteYEVviHQeM6L9GT0NOzHis+Y0ngmwaKCn3WIJhtc9wavtbsBAWTJ
a+uRZie+Rmk9M8G3Tu4kv6Ymi94dLLxnrzT3VT1gts/8B6VBYwXVaRi3wXG5qJJ4wNRBuA7UUBxr
zEkMCW+8xvjX0xTe4WZCw3UatCsRTP5Dhy010XPhcQeBZYdQ3TzSUKqt1T1nnUByJlUt28aBQMJd
s0MgmurILVCB46SoR/2+ynD4jpbRb+ihN0tvTZuGbJdnjLnuX5HWE2FsrTkr5qLMufkzP9LRPxaj
+lhqxSZWq+e9L5CjMOfu0nRed+wfFj+saAZSj/18OVrTCk8deU72pqr0hfv0sRjYhItdAt6Lamql
xJMa9r1qOa2rYRv3itml63f+lkvy1KnmnfMputJ9M23wRvx2vjja0+QmqQzUk84s97lmbHwKipm/
PmL2YvaTiBgfKIn7R4ZJGZTRnVuu8U3k5vFXUdTxXbYWxQNpUhbhEmMUi908W9b96gHFzhbYMPkV
95GtBk41TzzorHv3yiZK+NN2wVhmeyei3nNIijhqpoQbKIQzJd63F0TuplaWdo5Z6d5PmNOklT5X
sfcaD/VTxkb7N7IvluUQL8P6h+PrthGW3Af4Yc94cMphM3Du3FDF1FjfikO3WvYrZibqG0rn5ygO
0l/OguWOIGnxo/v5CQRyT5p9ePAzBYMcTV7c7mcGa7K0/7ZQwoE7foaMuD4iwalaeVOYOP40X/c5
ItBlWi3vGo8VX50X6V1VrHgyZD99StPXm7iz4i3vZn7K1ij7M2qLDL9WZ0fc/H9S+AxcTKj63M7+
8DmxLYWZ9PiUN1R+bc46laptH3XQsyU1P9JJMWJdDJMx5Z4WW0AHy+VWhuq5leO1m813ZT521GG9
eils37mrbJT2LnOfmiHkQFIzIxyuaf44lkLGxXMc2FQdvR1d1blAVyvbAtGrCoPgUA2mOIhagaGU
HxS/EaW2Iw/BZYSfycujvo7fY1U8B3Nm7eYxvPEd6uGIAPyfYQ5IqVGsRDJDQahPwJKMJCzS9c+K
3rTLK3ZZ6TT1+AIsRf1dKbt/r1ZFVwZ0s2ma5TvDsXYuHd8lvUWK+jCnaXioA83tA9vH+yXW8m4a
CYGhyV6SIgAYGj2iHkY1fhAZGB+K0H0HNQM6CeZtJ0NCn1o732kV7HEDfsZN1W9lRPqKbKw9rX1C
7fuBj5ZfHyVzWj5URXgPXw8NHZfvfj3fVJBzPskl5dA8B+TaMADDndOtNLdhW3JszPJKjxz8ta7a
A/EmxMQQTMlwZMifFjm7I+V6NCSgED2RPHHW+eduoV8DESJZMzZnIkA1mROgql3d3mW+AC2xT37N
1tltu6oTtim5S4Poe25V81RIMkYYSjUPHCgAycPWhNXbcBmXxPkrjuhfRX8LeN6eKJPEVeCjqTZV
xntW2u0FEEArtXGSebyykpltuQvhI1P02yj2ErosfcNg4rQyLPpo1JpuLVY4+ul4LzrO9sKrjh5L
cx7hNAiVQFbn66jygjFxRDYBHvGNJPr8N3XZDcHHdxUPJRCZBItmXo4nxV0vcypRXyufHbReMwIn
LhypjnunAxbbBQiitaoODm/iXsctfslLJyjtGTI7KMR6o4c1v5XIzrXf2seMCKjOmz9UwXDXrUvB
nLCfr2RBUm4fwypu7RV3FuHWzR+3yq6mPP9TCKq3OeNeCtchb5IgiMIzc1EGn9wnsGEpmUUQqysD
/C3rzZcthJ5/VzEj/xNb1bDPxmL56qxGndkCR4wNn3XKoLlzuw3yWrNvgzmfNiLwp3NzGVBy09/q
/OJx8KI6oK6NqwPyVnlqVrWcWmjTeV93BIprRPGup+2XORFUcnK6P4SzXJeBprWHZ9tiUj+X2YVU
Qra6bTK6pmLtGfSxvfY71RT7hu/+e0Gpmm3CcLlaL+Hx0tY3QznUnwHHTqJle5vZGtdCbF12e1Xt
kTPolUwS9eN4Ot1ZjZg2RPyUNFHB+l67+gB+HJ6ayFevzJNo8zWZCSVTXjR9i7cnFwdJfNshyEX4
4BQUToHWCv9n1eAEXJpbvfAfuJR2I0Ic9u7of/Kgv9d99tuX3UfK1VdQhzfrc0sUAgyMt68iSMCi
11e0tpyI2TdzcOd+bSEFRgwe8Ct0phDcoO+bZkh/i2Y5DfZIrERLbv3d0nTd9TCHGWbMUrMrjXFL
MjaOe+zKwHtGycNFo9JrryTKXFnlxOpcNqBLj2XtddC/DFHWHaZqire2m2ZPw2AEHSokL15Fz7ks
Rk+trbtYAS1s3ikMYUWXYqLynYzsMDaT1n3XvbnD7NxjdmWD3myubQSi6yg3gAakUe80isglO6fb
l2s63K7+6Nxqb2CQhA+ByVDGGVep93XQ4VUWhj+TqMv9BEpAsVUdauw0+yzVD0TPBE9pnEbbhYTY
egBYNiPMml2C/wAp4D4pEabjRJfMOQoWLjkbNbN8IOmzDIRlbIfHPFrqRycPUy9ZWUHgJ5XuSQdx
rRI/fz9irMEGOh5Vk+O51MXR68uRvEcH9ZG70+lObVSoG7w5hKZlQ2ftvSzaWp6lIRqzNPokWAf3
IlBTsvYWEWlA+HCw5ZsOlj+jsSCmvQWaHl0n/js1sY1ZpoF+9B3zCVPz2Fbae29wDbOAPnsJHGnt
fJrQewBwuiUnOqTBhN3HzFiLgdszEJ6JkVzigOcl+MgOczidvIVl7ROPBjCzv1zYIQhqoSV/QmYw
NU/y16WAuLPIZr6lpvXusSAOz1Hf/BTGK5DGQkgaDOkkDRStue0W22+Z93h0NCY4RcqZHiGc+82S
BZgbkDuoSP3fsauZU8M/QNF/B7P3GHclaZ9jddsN+XqiSct2EatLMe13PsaRxRxVVlcMz8S5sAiV
83HU18ayKXLbE7uMwdHabFdAHT9PYcke5lYTkbadw/BqbCuSDhhqFfdhMHBRukB1R1dpEFBfetPf
kDmls6H5YcEL2/42gcNX8hRiR3wgFlf8oBmW1qYu7HjddKVVLsAVXXNv4efvN8XUOr+FntwPLova
3XqO9DZrRBqD3yp/4pImxifs6hAYpvhs2I+y891xxWjnMF71rSrfahxjPFZunZGxQKQG9VbKs5BU
ilZk4/i0EG6Px5m0bRvA1596wkOmpX9YvaE75y0KatWNSOKC0B811r21G1jk5vCxN1SmKRzzZrAr
J/G6gZznUbAMrQp14+9sOQXPjVMWRFoEGlCmK9grkswVoahJpsZq3ddTmd3DzL72US3PhWv9IXzS
Z1wGg72ZB4uvNBWVRTr96kEu96v7lDWZeGWz0PTj2HYxJ06qBp6QfCapp1P+8O70F9rAB/HbpJ5j
LtW7zbeUQ698rjpcKxUNBOWHMA+BHUEpxVgLMK9KvkxE06TvgdC3FjtEkgEYZD9GgFjMVbiTsFRj
VS5iXGvwfcuuRXHrEoUjad4CaIqT7DpKSREqbE3Ntk1F/z47kFDb1BEoYHjnSKhHu2emrtfysSKq
6+jPcsahWhLxN6yftBvxsZOiufXT/Dbi9tjFcw8E1PFNFJV4bmR0M9bF2SoHQgaIjEst+eiFqdrx
hKfHtvW8F6NbzX+a8WiFKxkmpbcN/U7te9TkLJisv6XAle2reOdbiK/Uz38upRL2QiYLPQa7dSBJ
0VEF0kwFKVPNxGgXgXGwAa1evstpfY6VG1QyAXA9OmuAhQyVJgn7LrqWrsOaIyIMvST3A96lOD5Z
i0VdEWVR/FbE8cewZleyH+RxDFw8izQabLpwRiibi68l0i6pLC0KRECbXVEZ2PO+iQjECe3q1jRq
V1bFldO689YHSNiokcx1b6T+LGN9ExB2EKT9kzKNe1Et230Q9cNRl/IJK+E7wD2JezbFfcMsiyfK
Kx6yZnmWZTU8erZTfORhgYwRGEKHqo6Auf6yXyNl5ee9JerYJtWiHZ7T0YQKgTtuciLVo7xN+tJY
j97sL9dLveQnd1jGB2+oyPeCkZ75fvWXfaN+BVfQ4pVtTHUKA27WAVw9KcjoiZKQMICjjNiZd9B2
jZqsu2X5W4kgpxBvdK+T9SL5EP2hmZHXdgv8DzvkhjvOHzUnOvSxyelUvVnlqJpDUOjoxoP0Z5BE
9ue1NTDaTBYCAvdIfvyScIj3TLpKrCqElBAVgCa0C3s2Qfi5WWjpnRY3fd2i/QUOf4OPxMtwfeVY
Zgtrm817v2KalpiiPfRRON5Kwj0/p6WtnWRlPPaau57z3rdjcePMXKV40af6qMYJWWMkx2Znx33x
opjNRySLreLLV8ufyQKOmMjlaiNkNYtWEBZ7/K5rwc0TLK5nDlx90UhQR1zdRWUU4r51iMnRwGMk
Z6mcotst2bM3L4N9X1cqzTEXEAuqCirzIupOvHPqAavB+laykfdCNqjiC6eKsy9xoHfU5LY+B06M
UOriVvpe62m651UWC0IsRz02NeFuYG+r55qhIRi+Z9wNMuB2coLlrBUiZ8K3wN14Mo6PvV2S85UD
uiAPD6U5BvysikRLU+xWmX/Tx11NQcUCvFr52DLoFKZdg/qNi6ALMVXTnW4tR7BHbcxBWzLVweZ6
5cmuUZI2+boYQWrObL2ndlrd6HH2f9cyDG/iiv1ilITODzD/dObrsancHLN6NEVRQgl2O+LFSSoS
iZ5DiwCZyCZDJ8NO2vHdMUQOeOoFQbmpuVcdceYA3piLxcMnuPIN+IyRpiHo5smyZPo3E1UdAonV
1uVxXoYO2knw8yYQfutsTQRObqgjo28x8VleBW6QWs0OoHbsd1Zbz2qzMms1V/O6zPfDqhhXxfgG
ErjWlWiKpXvwUDO+8wpbT9TwLqN9JX4++4/EtPs3oHsnG5/JgwoxpNfLWu5iRkXk65G4diHKfV4L
UU7e1uow4FlBvMHLr/+2l6QYgtbr9ZpkcBYXmCZfAIKL4KXGZPwNM0wOmOd2I1iJ/1IjFfE+dU8i
j8TVNJoDuRos9zU9d0EzkKY3F7OrHiMf77dgIH2LYo4N31FfvVW+EXwp9tqbBepYP9Q3wMfLLtdM
P+OwwWlHcbCjgX4n1i2+zUN3PlU5STjQ0VjzsWld88ATzUP2HxHcXRu9VP3yWLXa+RxhQG+rVlyX
JSG5pXF3gfJPkQ0DMK/3laVwvJssYveWeovCUtwQ3ms2qmVnMyO6pFE6/Fk65wOrMsuC8uEL48Vz
I+S7DWW6yyfGCqSbofiy2LbfpR6x6UUtvUO6CpH00yWwhatqV9P+7vrah5daSvJglQ9/7MTRZuXk
J0CJfBl2tMJhDdVYXTMK/7AJJU3WsXztGmR/aGfn1p3bfDtI5bHbjNaegsAeJfGOSN9A/xh8exKK
iEM9sJm5QOgr5R0U+UepWv8E4DEbwhJ6jLHoQwQ2sQIijjdov6h/3WojFI6lUBQlgftimfbcuerc
ZUbcWpp8hgS9Vz3SGDL2JDfQfZmGhWBFVfy2XKKklqKxsh9DCIuf7JblZycd5re4XsnYwkM4GCCg
EZQuuBqlZv7PI3a0sdtgcU5hihMSkZCMRj/76y7AUckwdNW6CWlSuHV52qguqTDIT30qbREx9hpB
BvDuPzlDQ4eYT3zRCPeqydgIx1c7skqTzKp1+Rv67mRZ021aV/UNCP7ExUJpw2XivuM/pZnViB6R
H5Im4lnvg23Hr7iUObsEmlcA0taoxC2tZcPy5182N/i7KstZmQgwyxRJNTCmXcZzSq1l5r68R/So
qJecXaas7cwZvwnKmYgS42H7nbh7GdLf+UWfbj2q422RziQBuyv+4KL4jKpy3ZM36e/TJuIciLHY
YjhK37hl/LumAYL2gjT7cFdneHcDtPPQInInxK1KWyVuHKdyHgniiG8yBvfokWH7qBx2nfA+2Ccz
+On7tIr1ijWAITOD9KlJnV9nDR9SyztCf12WfjvNL8M8FWH2Vst1EXfZQ0C/y3DK6/i+1wbicLke
+hTHWBzVLObibe9U9jiKatK8EdO0N2Ng7nDdl9ho5gqHDzltrLlwXJaBWlVA0NX0Wjte9SR6jS7V
rXPD/0NDyRqS3Eu9Bzn1w3W6TvRq0WIzVWzLLHL3vj/OGH67AFihwKgb7jTNFTl1vZzWDbJGTl9R
DVA3Q2bGpwnxBGuLXKtbXxjJTpWlJIcBaHFmvDYrLgDlj76813BxznXKLkfvmVavzxCk1tBhkFVO
lziyEN9+ksF1PstU28Ap9ThyAAazHg5r7VqHbgwwQs0iikpecL9gxScLCAUPtD3CJ2+bb9cf2eUa
GMG8ujXgOygHavFBAu2qPjP3JBaWcyY495iqL4EJOHK52X0Jrc3jtyuGoPY2hjil2x4Iqd56TYAu
yJOaQT9mVfOi176oiTeO3NvZz9w/lhaIiUsUj/uU6P/XMmoRiBevqbZrOk3XQYaJL+kW7ZLy1LfN
dZyl4qSIzPS2HanecFFwFW+M9RWp1OmkfzJ3ce+gJN16U7E3vtj03mTk/Uwizak3PsAsv7Pud2VA
luO1sC94tFvG2ICtyZLfLQAaOSarx8MMKwpbFIFXzsAvNc7rqiMQZTcImwtuoJj/hgemOWrGBlrH
ZTvLqUd8wFieTTPkAYMwYB1GYXFC40rotJrJyeAnhvG7jU8HwWFh9r1lcNq9q6GarseI2G8uoMbA
CnBBpHvLIT0OmDeUH9jCeNZ0tfzlVUj0Sc6YyyQtbuUmSy3b2kdTjxiyjp1HqJiXUnTbA9bE3Riy
2JUUY3rIiyZq/7UBNuQV3thu5gXyUSe9Txbenn2UQXPQVbRmZ77VNNsCwsMkuS2j277JJWYBO3Q4
SEhTIYNOQBDtZGNTKWXlEmc78ui0/1DWA8W1j0zwC4+9PmeTG7+Td4K7s+8WKW80QQX1sZdL8Ti5
bhsdTSRYAcTUcyCT2hCuzAk3XmdOCQsQCmJFGqi5nvF4kzKNthnzJrMvs1/pCsf7EnGnCg7jNVj2
cqE529ROJ/sTDFy8bOspx+oEMldvpnIloiBeaWBXevN37FQk1pi5WaBww6a+hCKMK0Y/b8LFHDTK
V3gfhpIuyZ7Ys7IA2l3D1HXxkfceeMjIolAH5iu4CHBiGBINQWnqL7SuvGIK2trjo168Md7RqJOm
BR+W508p+wXbvZkJTfrTVhy7j2opUEQhefJ++JLA9Ni5dIoDfWM80z6QK8cJ7eRU6mTbtZPe+cOk
CUfxFyZuxGsXFMrOKIq7/8Bm3v8r2Pjf2qm579BB1P/87/957womMeGStuw4oQvFLOx/XhdI8mXT
jVmnT/65uOLwT7f/+Pn/Jfz1pvgzdKr7Hf8Zbv1PBOxd/9M+jcPPz3jz1f/zv/z/EIO1LzsK/8e/
wab/BwZ7/dWp/8jA/uOf/xsDG/5L4Lp+IFjREASeCP6dgRX/IiLf9jzhwbJG4X9gYJ1/8bH8MkuM
Y9ux4Wf/NwNru/8CE+oJINhI+Db9wn+Fgf2/bbkIvdD+p70sPTQKJGcTnzxzl3lbJf4fy0HsQFz2
mPw7W/uv20IvP/qf9rKwYqql6rHqE7CfSnpyLkLOFy86UqeY3eDmziP5iT6Z3yK+scvSOY9F6/xt
yTfICMgwBXs37DDENeqIuUpcDBJyawYX8iHsLknHLdtBBQoVFsq0/nHjUd/TXRARQ/+ev41pHO2E
G893ZhyhZTFuvbjSrJ8cClSn4AGv0uahjWQ0/jCvx7TXhz1pWJF7GT2O8VPEKotHJZrlfYzMeqc9
xiMRdpcPuczTCaMr9e+q8UIla1hUvyAl8rEILHcDmek++f6E96apbaS2kRa0u8z5CJaFLwyUIsHT
kXN7ZZrS0Rw0xCNAnjBS8+a13hkf80dtg8Bsmyqs30Zi6RKhyjLYssoBnYBr5n4MTfhNjvW0i62U
dSnTVMhTadnFTpEWe4etbIXuoKlaoZe2U7oWZ92O+uzF8PREe/se/mAnOEpLyfvAg21V9uARUlSW
ZzZtEL1Wr25G7NSwfHkZjdhmvmwlaatwvQWnZs1Ibcr0thzdlDt5DrZAvs4uhhO4UcwRyJ0O3btA
pkTBO4Fe/yx4dD+mwlvf5xGoAb9ftcNF6T+qhtxFPj72xDHgeYJqIJ1FOn50jPWc3lWmZ+dfPM6U
JjByp8kSercWbP0h/xCTE6PcBlKJ1gbF8B8m4PFqXVIS9Wq0DGZno/p1LN1TxitlP4emiV6EXSxM
YmsU/YRPMHsiFT09pAjmx7ly2EJBKOFJhHOF2MUD8uxOaK8bjZftvves6aboV4xZhvS6Pby0emJw
alFMXvqfvijPA4tu4C8UUq7xa6Lap75YbtmBIIiBp63ZII+QhmBZS/obEVu6jzpbHLy5vwxvVYQJ
M8r1ji/m8jBE1Ors4PNJMQsIKmAFA9P0vk5fTKclYeqrvnEDvz0GCASvBQjofTc5xWdpG/J1lBfd
Ocslf9yfVXWkRCZcVi/IWanUZGYHa/S9kHuGBMTsYov5or/JdJX/zn5xKcVYX87IAplh78ouvNe4
Tk96pB9Mp4xUjcJmX2ZaB38b5eUP09AWd33eACD4bXxAF8CFEhICWRJWtjE8EDRStXyYY154Y2Fq
6fCUgrDEFmuN8LsMME3KJltMQ7G5/H1/I2IqT2TKLMT/sP6AqCsnJDx3JFMwCVvJunNLh33BOASL
FctIWplMDdoWa0qWT1yv2buYCErrQfjPnrS7l0JIIgLQOu7KaIQTYIr5Njqt9xIrnd2WhZm+Zt8l
9Hcmi2Mf8M5czcRoP/l8H+8lwfpf7hw2Fsxe0Z5IqOl3nGjuVQcjwghaiKesnz1e2mrfebpx5bmv
qVOTKRrlozX23R4t3LqBKYxJbRINfU/ezkyeNTn4ZPDXvXO/tF145qsQobHzfAXaXR8cIXOKxCp2
P+wmhAhQUevwG2ZqQWzm04mfyCMVx9ZHoK31JaXzPKzgj89TH/Lh9XiJK1SVAFuqWXeprOWBNICI
xGUx3c7KEjtZVe67wFL6nnmVfSgQfVjEMgw+aV2h2UN4VAxZLkPfla14fr+AJJZ5fRWWjPfYS7C8
xzIutrbp7T2wHCznbCz0t6HDUceAcX4cTXoxj48Lp1xoiyeDWPHMznRXbaM1lRs+ezJoYPvDU52H
EViKgPMvZ7u/Ju+dV5MRD/gDplX+ksCyjuwJUOXOSoOK9Z7rah+ypmRUgqsJDtNEw2PUErckCwzI
c8YiodK21EMVh/NpnDQrjybT/uXTKO4Qcv2bOTDxPrDm+W2q4UQJT+/1g2tnaJfkjwDdm9XpxIZm
cLTnLQAiiVacoQMgGnF2Ne0+ojrGgi/fdlh1ZVcpLPZqTXewS1EIL1o6dKNuoH+sogsOaZ/p/mCK
qs/3a10OD8jGw0miuj2t5TofZ8+KrgdsqfdCes6bJ7F0o0Y29QtpP/O18Tq+4FZtmMbTbxOg5t4J
GmxYCryP1zEHwcPoIkuBUg17Plp2JC3VI8XHZwEffKsJDzpKhCnsWBeJMrDo/3UOdUAtHj+T6X8J
3abD6flfZxGIId/GE8dMPw/ln77Pl9PIzIroo7L5yHUdv+BpU1cwLGLdlXlr6Gar5T6HTj3NStOE
MlnbTuyNImG8LY5ZK3C/RIQUXHaUrf+LvTNZctxYs/S79LohA+BwB3zLOYJkzGNuYJERGZhnx/j0
9fFeVbekW6VrtW3rjWQmKcUgA/ThP+d8Z8S+quXeE2JiAU40X1b06iaaLvD1IHl1ODhtB1z5j6P0
9c/YxYwE1jWNnwtIORunsWh8YTFD7p5R/O2mWH4NHsPHlQ194hy1Po4k0JkbewyH92ri4ox6Xr9b
gZkhCdqXLu9kYTCapt4eD+pYrtACerhJjKlvgrAcbzXuS44xI/AEjr0FibnBPrVOKa6GGMt0ltQD
avwgdjQUOTfCHtOjRYDy3cnlhfe5RGqtucOvULQQpjyhR7OduBOR0CyCe8blCZtYlj0mdR9fBWPr
XgkL99eIznYm1epdi8DBW1rMDWR5Np49PFnjrmSglq3PhSTkQh5apxI87ls3tPODGH1MxPMlCcMi
U2ZHpxwF+kBf6wdpRHrv0cTzxNrc7E1YGQwfDY4GJ5lb3MKOxq8UY732N7Kq7GPYMtqRti+uu1Bb
JzRF88DoZt5yHmIgHjKVOIceaXIf0XbAxl2Fty4wqmtJnPWzRXI7cGvfNoMDExN2BV0Kulev8ZQO
n3NN4gCUkndaLqKJ6DCu43FyBC4CuJwHB+/rVeoWv4oZOEkO2wWWCmpqwB950PS2gz1CYX+0rUA/
lE6R7qyY7s6M2OZVZbHUN23hX89dwEimlcJfJwl+dCT6+kSxknOoR5BWq0wFkb+uu/Y1g1G6o3Ta
xt/iI3BEaXK5CsbXJtXOdwUMCmZCpX2aYAlYrydoBqdBEa1aKTna7+Xkpe+VVwW7lMz+tsJHf85z
Pzz4BI5gADK2nBzdXZl46Lj0XtAV2htHKqQIhTarpg3z61xKi+9bD9VBcIy57r3WeZm1Dk6idSYM
1qO4yurOe5Vt7N5OmDnv21DKg8be2u1lbVuvevEMRw6LDLAaMYfFrB0XNFP0UOg829npCLeGZ7p5
lMR8N5UXp2u2VRFtZU00Z031EqPO2oOfOqnhw4wOhFXag1uOGHtWsIvB9UIm6xbhMTS0HBDKRfg6
Ofb4QqA4oPRPR09jOCansg7Mj9xfmu2oGAqHYV80u6xWv8IA4AS6BrDPcbvUwB+q0AYNRYuNpEXQ
9x8AIMj9wIN6HSQGn59NGuZmTG3QgBQ/3gSSrwPFwwNLfCcB0UZ9/5yiBPJpxiiJECxJd9OH9Ckz
N/qgh5CoSbZk4cmK3OWeUoRiOxZTcAN9WH9TGE/IJVs66n7mvMgxHSoTrFx0pwqENrv9JePEKDkE
3bTCUYOtVpVYsSXg1Bd38KsXm05H1j83S9Zc6TTZlCCtP1tLhee8mbGvtlAMIAeF7nxwTazulrIB
3hkE5LinYSKoT9NVCcHf0O1XWuWhTAiVEF6exZaOhgZuQd9u+jINbrBrjcdoQmpGroisfeyiOK2o
ja93oT/00ElErJ6ARA1HSq2DY91e3hGOXx9bPtedUE4RafG4vfMu10D8XuorJbGGNBt2AGpG7B4o
VJW17eAr3NOBjKTh4W/PQiL4II2il3mO+KqKsfSfOFfhhM8XkMOxi905F7I7jT3oTaoFXR4t9t39
pHLQFijeqBTkp3GhAMLCoCw6+8tj7kKWesAU4dMNvpvHpTjVsrD2loNIm2hT0jgSLojwvVieHJ1E
TAzr8U7OvljpxK3u22L0bsiTUk8DmbXYiLA1e2fAlLoZ+q6hJwfOtkVA/1glPsBI3wWpAUCkesJg
AtCSa9oaDkd00hY4HXew3G+flpI9YNHmLanlcKzM0m0Qod2vWhu+h14JqiIC9M2BsJ2XLbJjcfKz
adzbTdS/ArmY2Krb6HqsXf+u7bv6sUUaOqEjgEEZhZw2GRasO9bF6MutUvHiLk5Kbmp2iebl9hTv
GohH3JPy0cEyBHa8bEpMVzD59bZrpXV2utnF55u5wzFIXXHuUypsPMbE6zzFfrfuFh3tsJZyBRW2
k66VZcSb4+DALz1ZtETHq3ndReD3QaFm79hSqhfd8WTr1LMp9vboZ6qUtAjvNxdjEqPmtV4K/1eU
qWkf1Ha2Tqq4vKHTezniOLP5LU/1tkrdkQBFkOVPS5D3tCwVbPBLMOjvGkaDISCDsUFHgffqjjCv
qelqZ1h0snxqBz1e9TrUz0TAGLo7KRUKTZCgl1ch3WmdPWA4VEb2364aC0q5HOXczZ3tfzbNxWmU
ORiIJCfdG1fxxBCeqIu7nMBMFllQcxo+shUBS+wKwVSYF7TkAPctg9+jmanWWcOP4QqMV+cDEEd+
JNfr3mEr8J8wHaF7h/Ec4Im0QVRx55o3HfnGE8je7JxSP7JPrYnQY2yW6OxSpHHF1VGeZO9zkGYv
32QpDNoFH8J71g/ph4O3cNdkUj3YF17vWOgWxT+K0M66IL+jUwY/YGiVX4EDB6J2OWasgnIAW0Re
VSw9fT2tAZAbEyFbl4kbPqObNGeF6nPurcq+IRTi7Lpx8QlzWTwVtBJ7t7Mgsjq3gNwX2kiel6BE
TihStZ2CvntUqWWfdBhPr8ar0mZtEcE9j4Cyrl2/ONTESdx8zFa5lVLI6PKcpleywkAq20n/8lWX
/ZjpCytoZQUe3HJpeiKwQxYzKrLHYKTYqpHUmLQSKwmiRPYirHr5Bknd7ZkGx7glIRsrn/6bEW7M
j9GTMVsPZ/9LRLg4Knb4TXBBS3MeyE9ZUKa3xYgwSzGHlkd+LSiOkfY/Ji4BA1fvWZMdcKLs6PKj
7L2JZkJN1O+FGRPsvCSyDhycn0aSu49B2XgHusMonhhKOitY/y6ber8D4Q5FxW79+mrQy7wFOIjJ
YRHDOsKnctOD6Bv513P0M0jbd1KrUm0Ze/fvMfFQhCDLfmPawHW1NJdnH7YM4W6/fOu78LFC/9r6
F5dqkVTc+tjzUBaXsjp0CrMOSFmfGYoykMLwA1jLT9/Pnjs7AzMhIHDuDDaie6fPrDOyYP06iEus
1kJLjrH9Yh4eOvpSyCfvbPYqnBkWNlQbv3JdL2aHkwUYVKmvJwfS74IAV3IquLxvrwBGWqi5ZC/Q
+WHGoHyWfsmBPSo1nrXFZSLiVuoHmaXwdsLeADSR21LB/HtfkSLaRZNV3ZhG5fuUJOoZIkV+M2gE
M5yjTNJXoV0tu6Wh3GeFfVVcOnea+o7Mjtcwawm6AycT55r7OAculcfFI4mP6D3GAneNNxnHUY/K
mA++xtjnqHTtEr4/KTcewCTWcfKTqZyY1u1A88xKNVy//HDwbwWtZXvOePUZvEizJVv/GtmAtGRb
4+wYzHAUVYmqnFbdhBGLERRBcnt2r8lscWTKqmGqOCBXzYMgl4c8NSDOdBz6JO4nPlZnsoJi14Bv
cleF59JZxi2HtdD12A43htTOoUvt9qdrOxP0EZ+FOeWCTh1lREGYYxxzPxVeQGGVjUN3lRCxuOPm
qo+6jctPG9JkvXPapr0RxlInM9rC5uglxu0cpIRvfI6Z68ESxMeCOulzLE6TQsqfCue7TrL81cMe
2+yTKLNw1SVh94tMUMRwgaDpGbJicCf6LnE25LmK5Qvu2nw3kF4Eee+2Dh7gEOTzakgulhLhK56l
NJHRQ4+rPl25i0z23ZDWOKKWynvxcvLDZe2Dj5u6ftoqZcxrFKYUjfqWf5QOIeC6ETH9RzH6ZU1m
6KZu4nKvaZEbUDITiR+P/cNdOY5dvCbotPPKtWvE7+hCLi7xTxJh70r1LDyWiLtQDsuedLs8MXGg
OdqIYMQPko332eBOa/r8ui9v6cZjJ2B1Yd5vYWn7hqo5pYbxeZK9teYa6T1jbba+gmQI9wrR86wK
+kZxyDfmCYa4v/dRUACHheM7+FSCbMqm6VDP8Pdr4nb30hoovpi5M3J+D8qrgsKzae2V3vDQRBUB
UGLr24zsgrsieuTsNFW/mzajlxV1WaqPIObks63IJjSboqyiHQOPlqWG8ta47swO12cMdbK0rG8E
6xmQfKPLa0k8d0cbpfdVZJ59MDMHWvIX3ALdBOxBZVfWTTalztVIZGbX+x2gBCiby49givne+Qz7
AnYwDqFlFvFt0n1ClClYKFSxwsfJyqt3zN/JL0aU/puiWhy1rGy/lt7yznaWzj+WaCHYqupwT17z
TTqLSxtJKpoTBlnvR+V28wOSgDNvAW6I67y18teOmNw+DJC76gKQVJIK1EmuNlEHx72BXljmTUXZ
sdd+eipjy53oLro1nc7JIHImReVLvJ3IoRv6CKkvgVvlK02b0Hm0KBwd7MwCWpAcsNjehm5/yZrg
rw1jXCA5V7DwzTVJ8pVWgbejJGd4DJXl7sFDUiNVDTZDrtrPgYZ3ynA7yoPXC4uGKlS7iB1aZBuw
M9NQBW8VfVjfw+hMzzPYpWs1yX+0npRmH+mKx1eyqV27eLtoR2cD+aCh+sLuK5DaidZTFkqJDAak
OpSfCV9M7LP9GG66MCuvsNbCyBA+yrOalmZPEp4Gmkvee5vTUFKtsUz2FMOyEqwtG/jZhd2AFF7M
Jjjib2V9STRwaqgN0XvXV8V760fLo8sY5kHztDGcKKNzEmtCPYyG9qOxrH3NzQcPDemRL25OXGaa
WWkgYBMRs0X5Pd5r4BPhhFrcXRD6M+RfxoVlTx4IL+eTXFj9QIzQ111X5T7xhpn2mE7ddkQ77wkB
Q2u16bLwh4bqlLZ0MX2lPlABMd4rTguwnhaLtKgndvi4uPuEQ3+NdF7djExFX1Pb9JyHe6u8ylIY
7RxS45cyYghWlLS17ejyaXeqryasf3PlffRpgsF1msmqeaZ+17EIsFV27dYmWoGQgcurXHl92mz4
wKBkLcPAwTzUjwlhrRs7D8fNGOE1M66nboBFt4cIaXfLhuCdpoSimcye7Zdc2gnTpKhoV2E7lbsW
6eSYT0VBSyvlPCMhDO7CYiLpDgt/Ewkr+JnP3EbXDoXVzb6K2nTfR+hRlW8HZ/oq/HTjlibqNwFr
3Adg/4EGHZCrbznuDsIiWJSvS+JY81UUVwrHT+4n7VragXqZyb+cSGYOV048Did64XNr7cmOKEFX
jtjYmgGLwc5xq7G8Yqw0PC+gxc5pqLqnwY6gVNSM1jjE1RfL3IA7J95yulfDquU7+pHQaPDCpJKC
sWQOT+mQta9Q/uW5pViRSXTYhFusN3CM/WUJ0GZE0Dlr2Oh+cLFxQ1jmxoSVxZJJfnA7IuPY0yhe
2uhoniEDOKFae44hZaI6Mz4loXawGy/Wj9IT0BcaszBoVOToNfqaqA6syn3P+r60r3By5Igt0OW/
AN7jeHt7YvixtWSdPVUkTBx63ICBmnCmZ85MKoM9CKtPHkCAzVQkALmc13TMALPQGsvPelJYylcg
gvQ92ZQq381VK4YDa1lINijTETFdtrqP2XOK8IcMcX1SvTcnySqNSfLz1tJGk0RMlgxwQ56rln61
4rJae6MsPpIRE8VNbF2w47Fe3PzBxAadYymVDwXCx+oHMDelmqK1XLp8LcbRW0nLQoH9eBH6qipk
UkGltwBZgSgC/2KSoBD4LFlffIcyzV0QWd1DgZdmxDbC4WVfez58UHI+rbOvFpdoDaYBiMvlJWph
8yVZLFqmlSpmUph9xy1lTKBhN/Eg8gPzwuKB1iasCnlsPSeJa906mc6ADuENfy0JtyzHsTD1Q1vn
6dfS9tWetvX2DhpEjZQZFXuiCDjXhM/9m/pCfzpKC0/dpqzS5btIrYrG5dA3TIr72HnvBJ3e4HMq
zmW26rgoESTzn2VUFj4RiAXfCLEnvBXL8uwvEENXTVoDaO3qPj34I5QLFCsq63J3Gp4SUUKWsVt1
BX0jlbsuIqksqEP/nG1cuXFszD6oTH8GzuDSo5v2r4sh+p+6C/bwotPpkXb75rUwyULuhTxZ7UfU
W7VBfo/gGl3HumEok0uCVjXx7u/eLop3A2cXNoOSMdoWI6l1D30ClCSc27OLlWwHvQmzdc459Zdh
lcTbpnV+bAD+PCaOi4EWkCNlK3JEQ5LmsfC7kY7O3iN15av+sZ375MGkYHwY+1akmSaHEDYNIXUQ
A7FWOItEaIan3Cf/O5tMnTrhzlcT3aFHBAcyJNmFhBDXmKfrWn5LnCs3OiqpSWDEh/6WREgV6RI0
L7Masp0Aenk92AJU0DQz3zEgamEFlOOLSYoAGz2YlStMb6ggFL5/YMzyAR3lBCMnyzR3iegateWb
Yr2aLCy5Sjc9Vqo4wsgOU3PcXVhGzD1G7yUybQ9nYlbpbYiyfw7cC+XCHiMcpKDmbjBBc4MA/m5t
S3hVjCeaOBIrI+QFxBtMt02S9qcZV+zaL4d+G+D/Af+UOQS4x35ZY0WINxPj6fcM1ACYiioffqQh
dini9F1w7fC/AxVe4JReTdKZFSnckM6b3Gqcr7Z0KjJy8fLkR5e+xv+5kebp/y2O3N8baJ4gJha/
kMzNR/lHI417+WP/NNIo9Zsisu4ygGde90eYnHShzNmsZ9rF5yqFBvP2O0zOc3/ztVbKFxQZ6ADi
3P8x0gj5m+NqG5qclETtcd/8p73ndyfV37HkMPH8wezC/x03jvBof/Y8/uZcXqb+/HgAOIENy/nf
Aw7FktIivXXrttuNntevY0ez8Y2j3I90fZ3+YC/6L5xcf/bt/PP1iIPwzpSD0Kz+8nqugkqhKW8g
H4Nct7JMuGwCK6IQ6+9fx/mzi+f3FyJyoCkgwHJk41H64xtz0yaoqMMJOMVNc3FIG7aEfYPH48ZE
ZIbPKaH/hKkNx92Vk6nQuWZfFKimCXXS/+aHubzW/3UU8bN4nIeACDrCCyQfNTTBP/4sxISADEoV
bmN7AYfcONETtIaStDFOl3/zWpcP8C+vFfCL9OnnwDUHYP3Pr0W8pm/6OQCrNNGmxlDIvjMyMVeA
RItXbKaQsOMlubPcofv8Nx/5xXv115fmibV5h9jGAu8vHzm8IeylatDb2nfGU+5jsTCO4i46VjgG
nMHGIBw4aroewqG7jfmcScWG6RNMsBTOf624NtRV8fxvfqyLb+tffiykdx8SgWO7zuWR/MMj7tRl
OlieJLCGF3MXZLF/IH4NL/lCKtAkEEj8THonWmrTrLqfCHFY5VHUDeYlj06xf/ML+pdvHLbQwPY8
PqcLwFH/xcFWFjIapeEXVFHgTbNn1qiRa2S7wGMtxhGzZoRP/O8/g3/51l1ek++69hy+8Hj3/vwR
mKKYlYsFlgQDxtE8J2mgyjza/P2r/MujB/fDxucAzct3fZ7BP79Kgfs1YPRKCgz3qACmN5j4nnk7
bp02torPySoyfTW4pV8fqqzomuPfv77/F+se7lDlIFIJHj/twdp0/vI+U4sgJsdl0oqTrYTGgOLQ
I4spHc5Qm3V4ZdzA/jEtrqQ7a0ievcx22pOeNTJa2NXVRzmL/FceXeQy5ney3NZ20i+7OAD7uQkT
eLKA4gScjiKxEDJL0oe3FC+M8TaiwJZAF5mX5zkw6t4dZ4qBCy9yv71ST+bWwjaG+Vm1XkRpwjRx
rMR0bzfbAB+tfLZxyF8kHpO3C5pP1rVXQ+sG2cZnHgqJAA4e2A9H6FOCQ8ZsLcLuFrPeJU8Aeypz
R64x4SPmtn+JGnmkMV2bQgCGGDGVehZ4jeLQMeZVtw1jrhfBsOZEmTu/H2ZdRaN/Fqgml3NKVQpN
P1pt+eUdLiuoeHAyRpjnnWNIgeAWAdlbl473Hdq86cehHaQ5LHZHNWXcOJyGZ8CYXJSK+LOxmanu
RCw9ivKCHP9zMJJXXA2iAMLBt9Jz1rinXIbmPu3tzDmWH4lrOkrDmdJMhDbHcNm1Y23eM09rw6pR
xD0fnJ2+A0Ga8HxdehqwXPoi2szOoBlQBa4VHGnIoeJmrJuI+BYj3IkkD8C8o52I1hzdSKfgqijo
45i8cAOH12l3+Elj0ZB9DHGzHOBmWruiYAZzNpQWnd2ic/NVHddM4HqKxPt1G9b5Ieex9Ffhgja1
YtSFJiwEI8FVCAIjvMKQTQAorNTwDVcKEFzHsqiu7UJWk79vmzx+IaYGEItOVgbSJNPH+C6WKI5b
kePLfugcXCOgUofY/rnoVlsQ2gFVPc51EjpH6XeOPpPzu8z4+PVMKfGWPhtfez69aR9hzR+4HY1d
gHpXsTbg+oNJUh5pFxOds1q4fMwdVHhPkr7qzEBbWXWhTzdoqlSAe4aAYpD6pttVcswxhjFl+PQH
K8mus3xqog2XcLx+hD9JABp8cRKG4hCA4gpcAn9MYy9Qc41Hc8us3zCxlzlyYNvhlDjCpiW2ljrE
2Nct/PInx+8xdM7E2ja9Js+H8CIwOVSJhghTBAoMFnVFziZAl822FCja1MUR8qIB1eTNTSWHqFwn
ZdxfsZRavBdPc5OCfEYNsAiW/INTvJpxsGRtumPolNu3rRNX9sYlZXns6GPjG2obpFX+8gELilMz
RwTHfeNxVeY040txjgYqIv3QBFHBnGJayfcsGN3wg3sa4hLy5xj9nMoIcVZCipAH6CSq3A/BmL1r
Usj5llPQZO31tMSgt4paUTAPDgixJKome7sgNkzkZMg0XNYxMsFYRkIqo4RYNrh7Z9IvoBfdQ5sB
GpcSM9YaoFws4NYbSvASgygEdQiE7qqLqVRbm15aDrMqPllcCpm7J2JQiTWs+IQBOdIYlY2yiipA
nnbwBqkBFqPbV/Qt1AnA4DwO5mFDhjusNg2i6ldONv5qTBbuP2nmOadqidsfcZoJsc+5by17OALW
t0VtCn6Ddp7Hm4bwCSKw1UbjTRRdMpNjKuhuBaHYvtGGQlsqqaMw3iRFJFFGGPnLDFMbN7N0zS8N
RAm0geyxVJH10dFbdJuUyTCtrcUZKA+oKkiAY6JpSm8rL3kJKPLqtiF1QixkYVZXtAVCK+TjwAlx
nJcAF6dxnHQ++Wluims9jtXTkstWntxF1ChGxoKhVNKnRHInqWkNFWFd57tuYowDcnjQWGjgBxIi
JM7UM8AVnHu6Ms9fy+FS1VfM7fA0E4MBiTQL6xfLMhKiH0ZWTSWKK75oSoKixVEZ26aTGES3yBbD
G4dvlG6foVG5ZRl2zDEpRRkemBm01gEKHlSpxS/i6rqOCbORjnRZbphZxV62Hy1JLSWQf4Aabu8y
4c9IKy3YdfB7nkRtmV+R7ZT1wyKQdWjxyvz7VjHLX5UGKAIc5Ead62CEOZ57Iff+lr88BlhCXQrX
GoYJ2i3Tb+ZSZGLDLmrAOdc4NRh2tcHZTjx/gdOkGtpPVv2Qm/pIM3zS7WQyDccxqwGVMmLBM8mU
S3wCUYAt0udk9qkBC+H9ZTmTZYKQtX8Yxhr0w6w7vAKpKnmLFxfHVbnYkGdMWblwNDWgvqmrEnuT
VnE33/p+DYBgDhuZvBqLTrBT4xXWBWWbxdk+yjX4pVFDdgmwQ0UdhtTcIv688WrWSXtnJUgmB8+I
UetN3Jp0WFYAPVxq2Auv9TsSzdQ08WlGzAQ3smGi+8ZOga6HOY5GhKpt4TNigsjNdN3Chu/fuNHL
bO1lcKX2WLAhn8AaLq4K5QFyKsbGzJ+z3/nlraMimEsGOF2D17SpsJy2UAwKVE40sduaAtSQ+hwT
v7Y1+966GeGeXiV+krtr5PvxEeBNND+bWJbTmRxhaN2VbtLdEXplpIyDQFDyUFjybOHWosQNPJwF
iZMG9UdtWdF3QWF3c2orpc3GnVoTkQpiEHad9XbUfYYuDYFbP5/i7g1UUQm9UHvleMc4s7sL/byI
33snCV8RwfL0kDcTnGEsAEA0YhSRbCOoTJlfqyiTYAkpzKJbenFQnuxEPRjySHi2EaT9nZ05lyhd
Vga3c6sDuDdLjbRuqBEAUtIYN7112jl/i+sQeqR0OtaUEDhfvSaDRftUzJnIZd5GjegqXQDIIYkg
366xXOtPsknD85QNpdp2lg7u+Oa7PxmWxcdmsbp4jdl4/nIJSN/rOs1o2w1F+5g2cbpwJ1yaGwbN
fo1/KZ3yXx6jsQejFSQI02OlxTiUXLieAxsSomJs/QQDxpmvJwzBKYR37ryPJBazrUoK0z52MmZy
TfQPKKBFNcTRIXHGCKo1hbWJ3VzpTS7oQ17VZPDuE3RVqgilz908jvxXGzKltTV5QITdFxl478bT
EtpxYLfNFWDtkf4DeA6X3CTtGoimrAVrUt9UH0psEggRkV2nG8vPrGAzsNSNG04soly5/mC8NXVv
zLjB19rlJmISAdjcLaRmrRfxSw44uiNpkYxPVi/aaQuZO/t2gsip1jS/Vl/jECxvaa90s5ZsedWK
p9ZRfF8ifqAIpPqzSvz2o6pmRnG1cZ23pcKAS2xuiX9yVavNOVo4naH3F6Pf3mtZmXo/lGHGJLmZ
lHnleeiCr8xrZf1u26BXrjg7EsTfIuxEHFTTicDeBot/KmnOJHo3sIlrCYYml3H1wdGouinJWvLf
DIKoQeHlQkPtzlR8pK2Lmtm1nLWNTbcow/DiAQrpW6ZnSrbAdjhnEyKkABH8jgt6ZhcVPsSy1OQ2
spm/ZKe4H8Yf1pIl/S4Z8fdZCW1bN5rj6k9qmtt+10B+zXbxPBX2prXm7NkPQ5w2uhNTsIZ1nQdr
yfm1grhKvQ0D8RwuEvJYf5vaDpQoFRY4PuCjKLLGcwFhqraAnay4doW/bAxh+QZUnz7NfIA4ihsc
JLhX/FaAbw6Lw0wQKEPiKjKW36IQb0OeSJw1rSd+RG1nvbPZeGZbTiH2VdwJAKhoshp++N7FumpL
jZcm6BKASc4MV45SrondRJBVTTcm91uz83HAxpfRuN+vmkBMX4SsC7zoVcr4mso9976EjJDuZ3oj
4bCLGQO6DHN25cym1Wg7u9pEm9pu/E+b56RbW9QZ1sDUDaVCrs4vRNho8SkmYTf7QkvQJy/0NS3N
rRSUzxIl5VxJOKfedHXn35MdhfxMJoeGqNF3zKuYIXTtCPRerLGEYdRaFDxN1ZgMcFv7yvllqpLU
bFXafbWuppT2HNe0Cz4shZJzjeTovTPtE7hv+B7fxCb2v6Wb8g6cpsb5nmK9vetlTbwdVhrPB8BH
BZ6mBly0xFEaX83lMH+TJWOp6QScfSw65BH2wpvcV0MP8bgh8IH6kc44KtcLNZ6npYLHsUt92l+u
pRY9t/jRGdU5oUkB3psJJn4Bmde507aywUOvA5aHYTt4oAyI4y5DufZGGJzNgvtxRVeSRC5LbOER
YvUhm0+8+B75xkp2FGKO1jbhYmxfmB7xK6OQONhaGA5IG1URT1TTJoTDQwLtHyJlsA+rw838PTU2
wztweyAn5TgsP0ss03rDo5qBNJtTAChN5y4QeZclFvvZ0EOwEW3Zdwe3dGmULqSKsI3kdMBeKdna
8hA3XmwdKEugIABkyhjt6ASOvVvWJ3B+kn+gNgC6qAX8xzzh/6dC/9c/CkP++1ToGSJZlScffxxo
/+OP/J4MdfRvWriuLV3bdjQTzf9Mhgb+b74nGD7S58Dh2lbM4n4faDPrZtglueCw1v4zM/p7OYrn
/CYD23YZjYp/zLT9/8lAGzfBZcrzh4Efr24rhkCKDB0/BcOoP8+hQmNh8rP94hx7UA4i3zMBM77W
hUTT2Fk3nrusQM3bqLrBifAyudqdNiRbYjS8juFB/ZxWerR/qZip2q2qgRcg1M7jT0wwhf9Bf0Vl
sz0WnvrA+MGGUzUUNkDO65bluivnur/LU5nR2Ku9dtO5LR4Ey+RUN0FLgr4/41SKcLOB0LjDeFjj
cRSLgozBtfoJio9Yp5Id46nrDHZhRdyrOFlwAR84ayr7io0Sh0dED/W9KXLvJSvz1LqeNaQVvFKp
KCLiSXydLCuE87PNrIKBC5Q+5mVgHboiOTsRdXlKYS3AEaFhjzQcfiZKqieQao9L5yEPrkbTBF+q
JtXjgmaY1mPOgsNUox+OOaUnxTYcHDqX2rI05ZlOiL46ToOsBMXUuM8y+sWxWx2xndiEZ1OGCm9Y
QFz/Joo1xZpuCwnjEDm1231d5u7RVWylBXjkfsx/REuNoyRLrPHWoafFXgcVYK3nhYPxprCl5HZD
PcKn8sZu39MzuncYWZTrJXW9p9E2frMjPXuh9Ob5FVoYGmkQyUsXI3mhkmr7cLQo85Ncxn4l+FPp
Dyi9ctqUcFXMKiq6pQRtOLq4wlQSSKxmAXal3UKx1E1E/zP+Q0HM+YQBKx3wocdOYm/rTs6sbdkM
SYGSU8S/kHLtdmh3VblUIVMRftJ78lT0ujJVgfqWNa518Kc02Iqx8h8uY6tll+UXy5brTxn9znPp
WP1jgSl53veBn9DNqdiy2jtoRBFORVl4l4flUvESbWJR9B7esqhYuMl3QTca4OuFk702bM1yHTQh
h/vAQ6iifooWQvtAACYIvoYozKgB1VRRyh0BB1Bhw8gclGQVqzoRs4LDARlIMz6wxZgTV+6RzY8n
QbyOjA+xWcCSI6g5TOQk1IrqMwanJblU8YyF0M6uq84UaqNDHwqV5CRXAFq2mHP5WITpTcyy1hq3
1cAVs0YWd6YfnsCJjpNjGvtH0xd2dZjLYOi2WkVhtLlM54Cg2BA+DjpMcHsQYaGsgmqRhEJnu0yS
A6GbS4UMew+WK8Hd2XlrIdF3NN9VEHfXDu983kx5hy9+Fbm5l55tv8V0yBYXBdQOu8qp42tF7ARu
jKlxO8UbxpXoKwRb4bVV4FP6jr5PT00sBbSmdFK/6sHWZD+nMUvmX4AgKvnT+JAsWSMqybAZCmuW
RnRmNv/B3pksR45kWfZfao8UQKFQAFubBxppE53DBkIn3THPo+Lr+1hmt3RWdfei9r2MEI9w0gyD
vvvuPRfNdB3DjHJ+VR6WCG9Jl56XzgvJLso9QYpwDW+Z+YEoNxS5Y48/cIpH6Dj0hquAK/f4dJyb
mmM0iEmPjf1Z2ZpCO9vH1Ll0H6//e5CDbFwSKFYz9az+kL0OeBuply1saBwZ+ZVu6VHeeQ1MB0el
FIHMiT2Z2IwDG8Pg0RcpzMxIO8h9tW24/hkIA4iLkRn9h8mSwHoHUAmzGvo+zmWywkCh5rRelTCe
7rlRPFBhRZwQE45Nh5SK28b2u/JKzYPRiZt6y67KdN9HXxlIaoMJcWgMKv2uYqOPt/VE/vVOn7N2
V2QC8RPXfSnf83LIVqBipr1MI785BnSVPrVTm5w4K6ZUqTl8qQ2yPLTjkA7brQLjQye2pDupXviQ
H690TZXvNauWZxsmxQLVxT86iEQvrV/iFH0YX14khmu6a9upRFMEGb7sLdvlkE0qFo+M8RHOBrJ0
W9v7OEaYX5RZ49q7cVTeDxR6el5QJVDWsLmuJHaoA4e1Ye9VxGk8qwpeakqknQUm4/CXp90Qh35m
qV2g23rNcTC9cLTL/9D6MUNmi3HM5w6l0BuGlwln/gwGkdZwtj441AQ1eDKa8PmhtRF3yPvGOZH+
L3+nRmq+pxMe2CWBEgz+8ZTqm8D7dlJ4BRZElHXFURS7Dx55aWpybX0aAK2JB4+OixEg3iGtAkOd
AoqAyxfVxf2ttGjh3Jdja/K/cuyrRvDeIBLodQ9gbWKjUeXFFhIpLpBH987ZnLM7mFY+Em0QvQk7
y0PPyU0uP6gLSD7oJGDTGqN9DSlFZMLBAtG96XpMf4XO0PS0BwUmlO8sdpdQcKtTXVn6Iy90vR/d
tH4JTVpPAhZrDCNWdJ26zDhkcR8+4Sji+cO8fiT70gQ3KQeDIu2ZO1IZfCAhjR2o3Ti9KUK2RLtt
DTZyi7RwQH0j3H1guGuIxkv/HFg95kEawE4jh+gD6muBxSrDzG9xTXqYa8mP6Lo5knif+Q3a9hWu
1/RQQI2TN3O+FqMjjgp2fIvVnotMpANCIXq2zigoxCM2Fuu4b0yuZQwcVGnHP8qodnECU2kGXnRB
hUpu6ZiYuxKi717a7LAXfYNpDbu8947jL/sQGp+K6UmuHbSxQ4AI+QFA1Nacz8dnMWX6GIyIwrkx
ZnuZ8QIZKfM+eC4+2pjVLuRIQabNdGkeJTHf4EyLB/eq5plysBq2/ArJm5ml6ak8cnH/QamZki96
vBmSZQlkzMwbOqnJhXKFZqZ/wzWfEPZl4VVPtncck7ne9YVOtnk3p6+x8ejzzgO1Sd3Ef1a0LizM
XlBOggdyMfqihpaskKHTIfXfBeIbwlVoPbtkXfZ0jndL2c0Mz6VNSzip86+QyHKaZdG6Cjr3QupX
blGn+mOVC2sXuaZ/aUw/vQZUfkC1cWChDcKwXwa7hHkd19GqKrJzHUuirxw1WSoFMFg5TMHgB4DR
F65P5DcqjjyMQUpji91i/YHLp8OKnBzjFQsNtJQE2urRL6N4N7mDe28t+JFMt+ppkrl7MZIgfxMY
iQ4+lyWPy4balTk9ywI+XpU780aVUr7B5oKxYeZhuGz7ul6y3r6X5fwMSjXjtgEKuYLjV5yUz5G0
IzqZWBVgq1p+wP/6jgJtbkNlBxs3S3DxW+wFavzMTNnUHEC1uHsNmRa2K+EuyRP8EeS41m1F5BS/
2CHrYvOp6ppN79v5GVkpJsDW0oYdJ88uC7wdLGZkAy+otq07ltQbFY/oSIQV06rrMD5zTdgQBGLb
zyhEt5R9LiGlPss+CP9ICmk/7bIvr9Q21Ou27MrdoCL9lAQwpxcOb4uJhx2wQQLrUf5TzFbzi81l
vTXZ6vDhm2f2piG/8dTePBEb9NplzIGFhNk6RzsTwYCa1KzATY86QWIk/7RZrTywH5gKl3Enk3Po
BRG0UdZcl4oz4ZMdKHj/c09Cko8IoOfcrJ06AxpHMAo8WRU1/hHn3Uwf6YjHERs/597k3LWI0CkV
UdHOngCXLACK6GNe9WItuqE8SXx+6NhcsbTmKM7hQT3YQKWnYDFMlDOF4OeW4Rj9NQCUb2cbxCz/
qJ1bB5EUdXMwjK+e+ooje6b+uWF3i9g2V/2G9+u8dFVafke6R2n2zHyZ1U39ymXtLZvJU5xIY5p0
NPvrHPs441BLwAxk23OrknY9T0BiuiksT6XD2c3hOLQtExn+EbRVwzP3E7YAQpFUZWrZRnjzFsxD
nAqdRwQ9IqDZRD15iCj2jm2Vxm9DO46csP1gUyq7OE3cc80kgAgXst0bkRFsMMy2JKNsUhXmTKAQ
u2zABMJgwTZDOZ/hUAeEN9L+qCXPmGkY4EpmYtibbcG7QxU5qqRb/I068xmRUuOb1s0pL7JuxUpE
H4Xs841Xt9PRmuuXTlrWtXKwVcosRSTxZ+9dRe0rlSDeBnspNs0oA5PO6i9Y1UbxVHL02j9cURt6
jOiIoOyMDGJAzHT2oq2v2uFmyfq9T3OAEoKTfd+yTDRy+qwBByXcj03BHnmyF8xazTUMk2zn1BHx
xZaQLeiE9rkmQc+HNAZ61SBvLkeMzXsBiWnNXno4EBozFh31Uu/92H3WfpQd0ajUIQpzxU1efHSk
KTgVzuYWGr3KFp49zpTiTRRodPZcbRBPPTj6uXWMYjyWAz3hi6oM1N5KuYhFIm6p71X3IsZQG+Ka
fufx+1kQAtuGcU7sQ3G2MSxvVdcNhOUOnGCv2i8uML0zOR2ulZblVZe0NZQZn3VjBwW8jSA9Ww+k
cU9FyEn2MM45DDSsJ6qbJCePfVzqg9PlA8DIx/ybS/n3UZy3mC1ioxomMnj3QpLHYjHdG7zG3cl4
p5sKkK7HAwzKtpMcWbEZuy6x552eJ71uNc7/hS3y8cEUD57Hkf3bksRdwI7BoYuYdQ+7lJkUIl1R
LOp7t8mW+By+THeqTl716BZuIU3bmV/fmPItGHb+Py/rMWc0skkCRfpiJ1V4CUvPuHWlLbdYafxj
h+OBP2w/sqA8Swn6N68tqLQv/0FAp16AQ4AcGZFJn5a4jRzjg6wK+l3mQlY0u+hWuUG6xOnd32Sr
v1vpE8wSFQyfJKzLnk29ou4rHFkzV42ZvrDRSi/8oemazazIeLgm+znKi1eG3eFDe9o8Byy/6Oip
bJr7aE5tI5UcwDdMi4xSixVPh3zL+qZ/doG2HGkLepPMBW8+VY6fniCEak2Wu+bWdJcDr5h1qNrs
MNuzvJRlfy9JellNKkF2JNORzUL9laphPvCa6XeWWUlavehHz2K/egmHcvpVcbO8wZj2GTkaTnUR
+NEjh4NfMJKtdQx58IRzOnpqmKO/VMSBwNPEDPCpngZXDttSq/Co5qncFSaDduFF6QEKNZnA3Lnk
UyI3k9+lmykXmmqFDGe0Xap3JpTpNA0WzR12azfbjufwoTI9bBxRc59RlmH7CJ6dIWQiaj3Kpd9F
x0kZ8qkj0rrvU4wLY9nTGg+7YVWFNgjrwnoeLErDI3d+reyiXkOwFjylkBPY2rzwwB7/zA1cazJX
FfmR0Pb2JMb7ZSWhu0jpWHt36s4y662tK+TwK47ifG1Vj5eK8imSCzrAlV5fU9delPfSV5cEcAso
YRHuBR2xNNS0LAc8O9/EFXARQt3WySdXtyhH5nqQsv25oR+Lmo3EiRnRqC7HytmwOSA+1+y9Psu2
2ref3ZLKk4bW8bWyzK/aDMJd6MV6EfBN0M41KDqM4mY3u6m9ymrwZ4Roij3v8/5IPEVfZkASl8BL
myMQE2ZPy244aETOgV++OOQtFQAO5jkOnuJOqMhe+2Z/iK3Uxads9ndi8dkSE5BxB1uQX02TZCme
vGDhhLX8HFPI0UUFOC0uAvAmUrSAKk0V72ovDF/aLBi2ZFp/iHBGR1aMFIg5j4INxt0/qWvbj5wj
/QQKgfCQ5c3ITo1D26p0o3CNaAmJjHvx+AjUcdrs5bvw5uorm/FKbDBwWit0m3arE1WfWeZSaMEY
BFGVPRkaQyzDnRti3wgRPn+bFKeyMzScdeEUiuMNe2AVjxjDa1b/ZOmEuewiUjMmQaQlo2txIE/U
v+UJy3mbc8i5xSy1BcTebE06zX/xSqbLBTD+V2JD5A9mIpglHk/O8mVyNL0JxtNDKzfAlz+WKmQU
TepxyJ51DIxOkT2B66J/bVSQueA5Led+Ng6jlZwqYj9rto/Bi9/MQDxFDE/fpHXlDwAXM17GAZ9v
O2OmqvvwgQMJNy18KkpSUexY0fn5OZ5ArRKnAlOStOTele18NVFlPXmjH29qcKpsOWcbA7rPfRsn
dfGuEwLCZtVTx9aYFDIkdXd2yHCdNPUWGCkKshfAijfyESVtyUF+ahlpf2GVLgiLztMvVKKxCrFj
IkS0A95Z4LLqBDHUnDIX4lrA1uql1rbe8gIhcNkP+Y/KaBGmNwY4f93O6UfhGdO1TbyfwBXzUz7N
415EyDKLyhM9NpjQ28SZruA6xOzCGO9Pqqk96G3+sDGKfFzjNwG7O41jTd4qKEAN24ZxQTNFByPM
f3FYz9yiAc0H1dnZmp2cgZgU0D0T/A2rStkst9vQvIzN3B3hsHvXCKLVk48zY4l1bGI5D4+/8gdS
6g9DxqYreBv6CcUk7C7zzVQN/jJXJaQMcHqfTQdHqk2IjAmwIMs+qClBQGlrgLnAHmY+xbeCOt9v
U68bXy0CDoQ4bBsvSECByqrpo+BCSluvDYqfWHD5D5kzdXyLdxL5rp8S+xiE7sFCm0DQIXNCZCNa
jQGqq+7LvlnaBHhXg/NgK8BnuyHDT/Wu9WhspEkRGc5LKAMTIWPtLPJuz64rZDiKmrXI+3jeaHdo
f6scUzDH0N76MtouutOYhBucN834GrWMs1KU3hYIH3kSy+Tk51QlEC72kmyPFOJPMDkmJ4W8Suge
019jmInnHk/ESWjJidLwppsHAnedyzn7U5JP/DFjS/JjuNZnGHfG464ZLlJV/hOUMQM/pyZW5KnI
+RWWTOpJJOFT1e5wYt8f7pUykMd7iWBsma0BUWS2t0kfERlvFY0uZXvxstLdSK5O5lQHCq8qSeIH
4jNXdANWMYeOITSLt3bAiRiTalzmONmWXT0/pdJkPgGbg8z4aI1Nxh1H2z8ehhwjgeOFavTtNf1z
zBdOmNFtrPM/PUqJskACAurdYL0yASrM6QrVWRxSQmUbxfW44FxAKFJD5wZTg7Tg/ZITD/SJlytn
luoiY3xE8eNFkRkXQXJ0weH1PiiKRvT0OwyNj7a0OTnNs/ORJ/VPCCQLscKzOIEk1UZIkb9oi57W
UfKJc4zAvYKYGS+03d2IgGOG9EsPx2KQitNoUClolB0jr0qZq1Re/YVem73NSbxjtz5A9UcWj4Cx
7Yc8ipcGnS+M/YXd4P5wrC9d87hgMHe2PLZvk0SPgOydrBDTTnOHtXVhtqaxn9r0Ej/a7VICpVzJ
5ntThNOvOrJxh5lKPQRzyskalI6GVtVzM0bVU+g4wQl/s1rXlryiob/WoWVtKsN4dTTBosCrT84I
2JH7KV758eSdjcQ74kCcnpFtyDOAnNxOPRV0bpt9d5IHYu9W09rFQsIhju4zkAvxvgqZSAUNgxDg
xmHdTVl+9ZLU+7Qsltqj8Dm5QUXYTyzwP+1B4DwLhGDUxiS3t9viZqeNOs46BU/R1ONGMuztgrk0
HsgdsWFl4p9VaGVH5ebBwopS96VgYb/ihNVeTQfLcFAl47WU3JTjjB83kmH3K0hSKiX8OXvDa8hD
lsIamjOsEXXNyS17GZC+jxdYnpt1LUS7MzWVyFMVjNukApa26EMQBnEkPz0LgbWk32Y1dhlig1UY
v1skgQssM8xXORdwD0frUJpVew5lPm/bUCcniNDjPbR8Y/sI9T23gR2jommalGCU/vN5Hu3Yjifn
0Ytot+iqZkeZu3NnEVVucevUh8524x2OHNyKrePsc4rcT0GZPo2qDbeThyItS8LlhPKDpyYb50OP
34Ne3DT+M3vuX5Y3wKWywG0XbJrAploUU0+GkVxp8Oa5hp8Ff9gYvD4K4kCi1C3fQYQLzpqb8e4K
7cKbNxz/2GZ2xywxcCcMmk6ktrJ4HgfSOQ2Zo01edCMWr3xOMGFNFgHYdlD2QiYVDgQPPKRgWXNi
CYbokhfec5ZSULauiHNjnmg/3M6GGoQ50l5OMNwxUzfzWgLSP5jDhMzd9u7ZtD0MjMQzsCDjcl4V
RXUqmhYtDnKiFOktgHV2dlrcwwgSgYty1uW7NC3jZ3TdaOnWfXzvKiCfDQgsHmJ4fde2V4P86FHX
F3YR32khvfVBlr/gzO2I6FucjzAqc9bOJsCNoYO6CeyEFstEl9sh7uXC77Ly9Ajq7QjpMsGzpzp5
Q16cMWXILxEZKJ5IHtM1kTGVBJ2HqRH/wM7Aak0JO+b12usfNkA/+m3o/qtIa4Cq4kFrR5hKwqVv
q+ilUzGYDdEOh6riVUgBD576tIQJAlqg4UFW+SuMYRQtCGyIGD7jRWaNCTCyoYSRzkmIeI64AIcZ
v+u8GJ/14BuoZ827Tx8i5ninpt2xb3/PkTvuGe80YiSHJNfPLrVi71s55Uk4nPbn1B3OXOpZv2RY
1dMaW9g4Xoi+PMSbpslpip6TcfZJYlDMBhfg4TC9sFTOr0kdcv7HIWrfGeyVBJJXqjedkD2NAdgP
tGm0vDatZU3agtoaATH4O+96FBVDjOxgPCdxYdW4MGrfi5rOoQV5UFnvkjjD9xUSJmjXTh+LbxyP
PkvaTgTDWUItqxZRIK4AIAXQrvxhtZhKa6w2Ez3VhGVifJIPesWYbERGHVs4CvvadjWdeK3Rla9l
wxsepbKEwTbp4swmrtiUkwoPBmuwcB/XRdzROYMJe6WjyPskDZoDo9Aj/1z0IxeM4jD9+KLfeizA
VOMZ3gF1rL/wyERfIM6BMw8aBaUadXYzsBl9u45/AT/q/tYsh9YiAjzVFN654UJaWIDdslXLruMa
5/RFcRMEmmK/uWIXbrX2Hf9s0W7mgGVHlTWyf3KyoPyD92e8mIPDXT8wsY17A7//pUlD+R5HI/yS
PqmSS8IAmyL6jBAcVOZhj5n9cniWgOrmg4nA5N8x+TaoOhHPhi9bggBejn3QtmvpU2xA3wVrBZ6/
jK+gi/kQexS0iFe3TKvnNuoMFClinBTBz47C9yPN4TXy28bYZ50Mo2+8g3iAMoOrB9e+ZkSBbw5b
TiY7JflcZ1sML4MOY4hMHM12Fk0fH5qX1wZwY8IU3TnZ1ikLsuwFDkZqNylZQzk1yBwrw9nwgQG5
NsyGykiYQioTP3Lkgf54JDqNP26Y++qdZ9TOs8OosJ+6sf/NkZfaLbt5bJlbuhfGFEsp7waGbro4
ae+uiG+P5g6T+nwq40QuGyHzpTnY+q/Pi+CWC5BSS2wF6pW2EXlJOVR/mwCi7vM4em9mHZQQpPFs
gcZgkxtQyPnUC5AxcCyD79KpgAQlBeQb1ZN/0TWrWlbvWJ1YsNVPyvQ9VK8a5XfhITWf3GG0f4a2
zndDzXIqHds3OfQ8TO364NBvELGia+t7N9HACKZi+ovqaa7a9nG8GoX4KMvpK6zwcMbKsv4aidPt
o9QbzjqI0HnikNMuT2hzCVLfx0rRIQk3ozqY1O9t64JbFpPU+JpzFS29ZigvtKeIXWSo8gROlEvY
mLQFU6UrVsrCtiA4GZxi7sp97lpvWHLFZ62E9TtRXD+pUUb3CRTws99IH8YAu5S6CNRqoCh0585J
enfTYd6zm7lx7IYAqTN33OJJ4CuOZwq/DHh8eLe1d7Rj29tx9bu3vugwbYasJL0SBmZZaF6z2NLL
VW9UgBHCAQ9DXIOC4hFlPuOasRcNO9o3r2rTe9hE08kkx77C9lCebGW/8kQS966GkkdveAzYq2Nm
FWntsjO0C/CACTGeQXQjhg3k6Vk55Wvq9wdzdN2bkeEr1sN8DWrzZ9LhiAc3RnSwUFsPhTn3jGiY
VdMgtsiy6GA1I1GQ/goLXCEIcTVbtwVJ3SNGw2KVUoa8a2lJ26fQMJi4bRrsZx5ey4mH7q/0ET/q
3PJ7DgWPDB6OIQEPJa449sulkkg10PxcyFHDjAHOpx99ttPsmcIo/02pqAIiZnN7hQ9nZzjaiv1L
FJ0aqxZrhKXfjR3C4sMeYy0zr5mWIWzbfY8DdAUiod1xe4kdq2oHdBiH+IwL8aXHPHfVHjg9yDqX
UCr7ktp9/yvKsvhvR0URVEJ7aH78YRKnjkay31M927eRRwB2dt+6D0U3/MWnMP2t/dLd5UYiHiu+
q7R78M9mMD0ZgtvMD8U1FNYZD6fzSqX3mrcC1GVhZ/s08H+HZRQuPVFXx5ifId4WRlO9sIqCSOLg
P7HpXlsE4yyuSaKb85RN32C6vwYXdCKtGH6xm7P0riScpoFk/RndElQIjPz4HrTWU+iBYFhjmQyO
/jT14NSIMGweKuzCcFmxxrw/d40ooB8Mbss2eGIXME0jxgcJ4yy1y+iYhsm7F0XYnbGIdL9SUvJL
U6bOnUsDKlMtMSR6Su3SkCdGPdT8SMPsPvX4xxD9HAEpfZa065IcNWESNQsq/yzuJx8YLD5x/+QT
7jzXebL1urZZadscv7jqDYy0c3dLyoHmWx/HSTTy33pRMO6AztFP23fya2JnsFN2y/lqmCyQBKzM
byGVmzdWReMdJ6nYx22grw25XWzPaYJzBrYdDZh0DryVrBJ2Sea/my1NUW7gy2NTwvE2aFz6g/qB
HhvlRmoteQnRrUWewIl+SknqZxHE+Vw8eYMMthAQ9qXFPfs082G8TEY4t0+4cNQmjEudblrwVcAJ
6fQw2LOuuMpYV7VzfeNqCT6gm9Irj/HVfml61SHnScHinsQE0G6WxzvAIO7eenCRU0OqnaFo0QNV
3D0pFffxrxw+3MGc8Sq7XuNs0yps1y2W1JPddc2psAYA9w3rFr2Ka7OwDqmbRjLmQD1SmE3s6FGC
PbP/WQ0CP/xhrnFu4MVWkOWVOz9lIiGnZ4F1GzbdrOz4IyFqg4mnN/Cu41KNre5v7vVKLQJig3CW
dFYnF5rSRXciCOPc3RJX3kpGc09bz8BQY/6Soxd4F8sFwf9kgGFhUme5O8RrPzcfhcWi8zWdUeHk
GPfRjh3vhJ28L44yt6Fr20ZGHr1JIxoJOy2k8YKXLAsvrHJHKCe1lN23lv6QYgOL4QC/zzTjkVqy
PMiqII3Q5QkTDE2xcKMvvzKt9G9kjEZApwurGO6needwgj30Tk0ORVfIGnKoc/grLVVUYpqXppdM
0C99dUOPmYelhbXwmDWFfgYH5u0ir22ivQ5yv151Fu6Zya/CtVXDTw960nhDbIKlNmVw64TYFWB6
FScUEBPpU8Kq/C9aUvPpKm1/OYZD5RSAOJWuikRPf1Ao9M9cjdahAw7wNVh25x7GvKxARtIT5W8K
Y0jkYSppwVrgKgdYGkcGNT2+uXZxRrGyCUA+Y1UzTLJIo/6rIsYlml0DHtc6x9vO0dp31rDRWwdg
oUNDjcdMlIePnlTeJdM6LxuHV2HPuoEKLvq8PEDBlFCnjD8TDIFFEjePqiNKtni5zxKZ7eJUtAAd
QyVAlixZSjj6UUlWhqsupwFEPEXTGIv3vobgCYjNSqf4B9NnhJomVNL0w50SrzJ7gQ5thpjibO32
9bmC3mqQ1MxkhpMr8+oeKkEMXufg+X7qb8KKkGyy8byuv0pRmXaCvdB0Mr3EJxIi+Ud9gCtu7UZx
udXhlL25jWi9VUd6vV25UN6ekbRHUrRukVf6GhF5pdc0/GSRMHwU5QymaaT3MKFsGRVJr+BCs2he
l1rm4RsPxyx9a1uGL9OUtLX6kwZ00zE2lrtx8IH2MtYTCV2YDyM4M4dth9168OjwfUnGrEnveIjs
LlmABxuM8388+mn+vyn7P4TEqPz/NmW/zr//pP8nZ+TxH/3Llu3a/wBu4CouQoUHgqak/2XLdpx/
gNp2kEQthwaZf7dlS+cfDv+CtD6ebNOyXBzb/9OXbbv/sDzL8XkH2rZtkuz/7/iyH6br/23KVj60
HP5m/qoHckSSTvjPpuyOVaQXYZ3Y5QHaSAJSZzsZ9bgNXZ2ui1aIO4nk/l8XC41M4Z/y/K///b/3
Rj3AGv/5L1X80gBWiGJaeGEfkJB/Qz/YvDzdRKIMqT5XMwQx36KSBzukXpQUHpAi8a3slNI3zFSZ
RS0dEFCNrP8WF+HxqytH2ArXjyX5kt3/+lOM01iXmZnsCNzt4xITtTApyZvFuOxUTvP2fIeV9P1v
F8f/5Ve3lM9X919+e1fANoDI4ZmWY/1XBAoPMx4zTltuDYdVADPQEztiW18HR9Yz3wM9HUDzCMQG
qnF+4rIiAF+TiFm6Vo8cRsOi/mbfMMrPoanEG86rasSMNtvqdYqKxGGj5kAItZRTNLvISUR2o6K4
F09E+rIt0naxsjECPg8+ssCWjBXnQqNXZ9d2nus2tUPevOYkVqVwyvGIkbfDBIupuJC0lzv0HUJm
ycAP8N2BZipynzK9ZBq9Eb2ROM0jX/SI6JhdaAGSE+mr8qPiT1qluVjMqCBo8/uZcuI9ykL4Bw8Z
i8EcGJgxps6Ko6S/peH7TCHR2R+jN9RiXCpZZ1z0hBRDVre7NdNU7zXkhRfALfTpqcL8m1HBQmNn
cfMY424hlLpdUIkOPKDVrwb0hUXiJmIzz0W6dWv9z8wwtULz6KyA239YdfObpPO7AXB8PeZKbP2K
fYrhon8JnbpLUj9/iWR32SL0jJb3vaCHqlUeuEw7UxwcEETo+CGxx68Ii7P4U3nK+fbQ1piwpsG8
IgC85W7SMCXbx8kBKbbBxOwrZrSJMy/ltI+2YAKkp55i1hfc/g987QCpsYYqPtdV12IHV5Kdcz9Y
CP6cArIzVTpQfc20Ey9JTwNHmTklAJ2Ms+mRPzy+jHbnWEsMcDht2dzLd4wTTIKR1yfuwXf70X2J
gCT4yy5Npx5DSkGGquGdmWJ2wTl+pYd5bG7UcpvTLkuH8HfvG+1wqmv3wb8u/EeZsSRbhXhCqXjH
jeYxpWkcK/M0Vv3OAaV4MqYSMdCJ+6k/hr3fgXIu++uDLPw4DRILX2L/ivbkCrpwHQkT5P0kYqZ8
gK6i2D5eqTA06wJDfhope+eWHOL305CExgZimPXtT27/mrG6NDltGn5FOKHxrGU1Do65tPCAkb4E
Qm0Vp6C21AtHRp3IhS1RShdeHs3OSspUD7+5jkeKTq2GeBVV6EOLgzbt4HaNgBbWOiqra9rJysGJ
nhSf2BbNZDlRpGSsAwOlgzqcSF97xbSyz0pcg/ehM3V2rCZoZ8ucbk/o4z3H3EXNkRZHeAMgZjm0
hpbLBP8/jh1YnJzuetWWB+pQo/voG4VPoBUD7jLPeaisMskRbg+ZAQ4C/sq0vsVhEuqNXTX2pmRN
Xi4jdH5E9zzz+kMXwj/Zmx2cYe7c0Hhxy5CpBIBJTlVjDsF27ZmJ4KwgvI5kvqek/mCNRr04sDn/
FbKhnd2mGY7cKk6Ed2d4GX91GMluvoPd5DkpcLiubOYhPuMofvDSiiZOP7ihuwQEi3BCcNI1oQtw
j3TPcpz1/F2eshhMChJlyzARwGeHKGnVra+MWn3TnqXZsed6cg+8He1mLWEf5Nhb8KsNBDGAASBE
56teAzpcqdy3hnvQCP0Nx6QCxNgQemaZl+F9fOSimLZ0h2nWAoyI1Wccj2xtoqsz5aOzMRSGoxUi
i442DsPuN4d2jl+FGdhUcWOtJtsOF+9VJ07DSikRyDQFi1zo71Vm7knpI2PzSSbFkZvWDp7GGLzB
GszEfJWobxmTGrxlAvKTX+L1xY684L0xHmiOm3GhC9388c3caVbIENYLQ7czbA1MwBSW8QD6NgfZ
p+j1qrqjF1v5T4UrDRcEJQfLOusa0hVogu7ale7wJaak8Q5NgpzAuiEsqam3zeqYunmid+mYF/OK
U3GtlpN2828Xg9WltNy2xZ3hR9OyAk21iGA5f2VZU3Uc+rHsGmlMadYAX2jhup5xfyB5z0ZhsrEn
zMVMj4QTLUubdPfCpkiB+pE4xtI5jSylhpaSqjwEq3agPMxptk2YTP0FbO9UnqyKTempCQKGcQL/
2HLbOiYiIlQbv7ia2vmtUbslNj3NwoNuE5vyCw2fUD6nTdXzFSSFPqdOVr2gdOdsuaoKKQSwjc+L
wVQp1q2JC2cVjZgnVkTQ7HILwhH6S+dMNbRrWwcvUWI2T6h8TXjudAySHZNvvG34QT55boYvggYW
JL84yw5ObmKMaLr2nc3Vvp4wLxAk5/31AOgX7xSyURBK0KE+qqFhq+kMcXlPQpv4Ds7OR79eKz4w
K9dfNSDAjGSuBcN5xv7ZbMPe8q5dD7V4MfFoz2zzSQirec7Nphre/ATW7lI0lQGrHcnvlZ2ncUZi
If/VhJ06g/pNLa5wSsy3o8z/B3tnstu6lm3Zf4l2MsDNmo3oiKRqyZJcu0PYPjbrerP8+jd04iGR
kUAmkP1s3EAA51xf22Kx9lxzjhmXfmN1qrHBVpBqvqZwgMAviuFolZhzj1lZvw8+yGb2IYMgFa6b
hrLsYGQhTvVDNrWdP9QhWkg4538oHBttP88XIgQmTxiMvYYTJbsWza7FB1N28X6qzZk/lIM3OtQp
ZWquOGeA9NONuH+CA9/hlL0eB6nLtZEZ+UIEQFb4yYyG3X4u2vZU5dUCSrFsHSQmpsBu100UAPl8
4NUfqp+Ho5Mq87TltOgO/iIa88Qbe3SDhiXbZ00PXO3P3UJ1tcgF9d+DTMKf3qEj7YCSPjl+1wiT
RjZs8nTHpHdrH0P4+EOJeZQec+w30XYYHKX3tZ4BllCgYFUFrgiNxmjzyMus8afk+I7k0g/f0jYf
8NsoB3xpOCn02vmAjeHRuvEqDTxWpiL3am23hAp6Fh4uIWwcJjithNyPMJO2QtJLsWoaWC8WJAfV
IyDEK1FVSpMFP4zi48Lh8tMB8I/pXqeqInbDfTbG5a4eK2NLql/uS4JQftWMtBQrktIoEnPQ2AvE
Lzy7zwo9Pe+RQEJZ8f7TD3UTAoi3KcM8GnEu/si4aPY4nKZ97Ta8qRM9WmtumnwAEVGfU7O+ja2j
Ac3KYEYVdFqvsD7cFrc7M5Cy+a/zY6jrHxBx0yAv7necUre7IZOd3/eutgXeWXmp0QF8SmS0AcOy
b7pB3fZRZPuzhWEkH+S8jVWZHGwpqGKzSC3ZrpLivIMTQlqOgzoZQ9ml7drAqtPKjAmAiOfGihLU
TvfUkMz2cb/tTVFuqAyt8ZQ0pu/k5ZZ92XYwzIPRT9RXGuOboxvhuUowoZVVSEJH8ng3Cirg9Kl1
T8U492voNcOWx8NvT8nlhoj+Rxe5vozScKva7ova/N2OpcEkhuoho0wkwCu75++E9EO19XekZW/U
Z1BujSy4yeb44JiAgeJu3bnFlQG5whavXsN2YGpSzC3hRgjgFkmvVSzSPXSmHtEKOlrE5mllzgDo
+SY8F5zFPrybfZIivdTCZjxC7sNAWYRkQER6i5G5gdZqZszjagxPirqEYPVGiuTyDi6PMIx12QoA
CHV9YXCf0hUV1SzgNdkz+7EOk2CeDxrlME+6NsJbXcr4DLnkw1wG86KzWyctr4ZBXdn5XjGUi0Y7
IJmx8EmYGBXDAd8Npzssw/abDU2jbR042KaQn7Uw7oBoa0MJDRksszL3RNdAC1Ej+YW4tmnI4+Kq
ftd6S7DaD32r1TaKVIIqD+s3WdLzkri2e+rrpd7UbaazYZUnnPKQqacEwE98cxQdxnQ97cJMrcns
u9nJVf8QQ2ANjg+lUOJtLfqnuoWUXvO19gTkMs82ijPYflwAjnhlcpmVVY4rJiiLyXqTrf2Sjo4I
JrCtZs2azMK2EvQ4onkNRSuQD8wg8oDFNfZghOgrPS/0m8FO46A5xhUD9Q3QWr8pMKYRoymdL5P9
FMn72UZKag5co/2T1WYQgvVjXYYlhkEF0Gd6Kgn7BW5Ww5FSC30Fp2XedRB3d2bc6IE+RLdcGda9
HPCrL+NadUXB+zhrCO7k0bg33HZjGMZNoRkWw2S57Yw+Oqg69IZ5LuI3Zxyip0hvLeZGN3+bS8IH
sX1Hvo+zbZxxBROYrVuacApLXHOwJJQkYmDsQxrVEkQ5nmJduVGWWf+DMwTpOGGWAiPjHPsSu5vi
qtkav+RLTpVKULt1vQeLh8eENgOGpP5atz1iI8hb1VWcrQoK752dEOneFgmgtiubtKpNFrqY90ZD
xUGYK8m+xFW3rWE1BLaK0bsaQ8Dr1RwXn0utPhJNM556ndcd/HQkZJ7+fkp9VWuzah6w9vMUw3+A
BI5ZTZWTV+oJcaosfKFW8QCGn8KoIrVNCBNo89yRyALgIK13JFPcTDzAD/o9vHsPI4FfdpMTob5k
DXJlM/LReOpIWL2KdURAq/dR8Rt2tAiif2lmi16KB9L4POorZDhao8IN4WFwRr1BZV4oSBOKeSn3
9GoRRinQXj9tN5JXYNf6A+o87aYGxVeGrkAKn9NmLaf0cA/2+IScladwoXFlRces+WXb09VNpPsJ
QG6JOVwSCEvvzHsHuDKD7+D3Tb8TlrqvuHkYyHO5m1xV9dS2MV+p/BVYvdFCK1uWp1ip+8IDxk0N
pB4VawGzfdM4VuZhf5JPZZofx5JlHsC30kO3NaDPMQ0sS5jd2EGQsCRmbFWN89qylYdqgXLwoOtY
mgu6LbzZ5EhQKGF5iGMIUYD9fxEqGVigHAXxQkMPT7nxqFeAaTK6Bam3sb57qBOo/8TupYENXd8s
dUoBJofCVT20bhC6S71PzErb5yWXK2HRGUobJWkTYoIOD2Qc8Fg8xhgoOhbItaNPF0NXHZ00DMAz
5P1JBUrHQpFajgQ3ASSvecP5rJ07n6C+pQRq22mQ1DqNpCNNro3Z9ZyYIf5E3gjYEyvWwkary4Mx
1+4tD+NcN1+OG/aDtaJyk+Zj3BgypuCH1snaWas6AiIv864aY32dygjGyrcYUeEvRtc8Y2frhiDR
EpMgU7rwt0g8Yi9nd6Hes5jwkQSzaJ67HWE3V02qwX6Di6QV7WfWp9iht1NtU0Cxc+nRchiQEtZ6
xbq2TEOfNngJBTg7bE8FFtOmB/6ygBvpoiTfg2BiydET2RrUpYbkKCddwWVwx4ulQKisdSXy6iPq
avr0GkNb6zGhVCjdrUMkNxV+g0/V64yo81hpb9xC++alKz0XRt5jC1w8wfCqi8BIFFq5ceCx4aBx
yHSr36oe6nWR8zvt7OYZJ0xACwAWVativaXs00ZVglQJF89oYOMQKjEwTlFA0vAMoFZL1d8nR2CP
m7g0G7Bcd6tQv231HMp7KgZBsZM+3k9j6lthdsWeWxH3KP486v4K5TRiScfCDD6rGlXLKyLLWUlq
56LVaCqN70rr0C5GAmezUbmfAAcTJeJNIi15TfruXjLeTfWrs9CA7IWyhSdOxQ/A8rrh7HQ3aD24
5Zy9CyVMPUkF7box7KoJ2oY8WrOaMOr4hAu5XiOYgbmvoFhiw4oMFIkZi1NBMbStTBiubGYJ4dYA
AGM33pi01Q5+zRL8NU5AVfpw++K9xkfrQ0SKVoaTuBygx/xZhQaER7Cdjk1HCi9f5vPUGdlO9u1P
Q/lPOmsAE9nWGQW0RuJrQTzhBNXLbgygBNMpuFTL1VjGcFt1bfRQUpb3rMR0iLQ5s0a+xOdMcOpY
Ma7+Cjio2aobte7IBlUcFUW5JQl8QgWeid/xGFqPeXwanUJZU9fht0LFn88KfeOStZOrCu+bn/Qm
UpZSjfZNNYkWq+QdvUjt5sdGn6xPuGnNasZxvsPDRyvsGIlNaSn9vku011p3653osYYhwz5bxXKa
TfiSd0YOfv+0ueqkp+l8W/Sjugy/sqSKFEp8tcMn1QQZ+IadYczbtBTTtRojx0u41R/ipLF2SeZq
m9rCoRcoVWVNW3IPVDR37IT8ESHjEo62BP/KVUHDBeA2XajNVilKbL5YjX0ltQmSGHb4xKyY4m1O
uOg1pbo0g3az8Bhh/M+KK85w1rdxOO3zUBFAXKvE9E1Mu1SOWIRQdIwbNms+8KB3hKJCgxAQCiXG
Qk9EnrXWsIR7rTacTW64+M0NiNWbEQ/sMco6JSii1HystRwbFEXx/HxDy2KzrEZSfO3wrpp2/bJk
/CtmSkHcyv5LdDTH7FQptnkpeubh1h2aR8C8RKVnxcWdFmdrZA2Bzw9FDlJIndKMY3IaGbHyYhoL
aqtZt66UXywx2fgi1lIVUXE4UIrFN6eQggKOiH9SjhiHtI9Klp1mvGFj2Z1hB+AAl2G+VqhtwzI/
96+c2E0olfG/mZXzX4ClKMsOOkwmrPYtmWJwVYjJQWjX3XnmiH10+f6f0DamwOSE/yEx9SwefZwv
ZkkvxyrrJWekJo+wlOC4K+O4uTv1p61AiR5G0e5DEH+hR2RXeZnpg+C3a1dBR2aKHoXF2HRT0+xF
iNFFAnN/lh2HXz1LxB9taX+jjiEZtbg0SRwXwyM2h9usRq1HEBsHHstJTLOLvhslGd7UAoxajiGy
3hytE0OnKDQ13lg4YBRbCIu2M0O+QBZgjuMN7CShvWmqQTsWnVy24eQ49zIY8IlUw+1aOOzrAmru
wxRhg9GdXGwQ6twX7GnJ2W7Nnx4f60VPDLLClmAMYdb+rkHerHNdac/Y9ElJqR3lwWU9rTAiRluq
k+brGMo3lKiNltPX7DLVmU60N2KgkiocNj8sW6SHtrxh1it3/V8SqqB+HSb1CPyXY0/Iwafm9i4d
2dzk3ejfEskIJmzLW0hBYCkX+V5o7bRzCyc+opE6fl7H+g6OWn1RezJ8S+Oa5EgbClIIgtKrZeOf
NmOmwDG7NzM5fat/WZqpbIpWkKutKv1uNwWY/QcpavnOMtNi94uo4hS8FsQM67mLuz4ISR48pJUy
7JRcyc4q8lXBC17GT8gA5Vpj0+AtcW3uWjp9qfwqDuiMcHsLYwsG1jnjVjy1lnBJXMVbO1bmnSQY
e0nDJN6WVC2/On8htC0m/dirF0FMcsI+cQWiWTKQ5jxOq3lINlPT7dhhH5tJe0S2Lj18Cc991Nhr
YgfyfdSm89yr/TYjwAYRiB0EPbawa7miY3NpdA8JqjvFIqy/Gg0APWBSAY0QYG6XrS2i4Gv+dfUD
BQGOLu0qS75hCKm3aPz2joyaQo7ULUigMK2Lg4oivLeqtIx25l86b4bDnS5mKmWaOvrDYDF/9qbL
O0u9b5lcU4NWJK0g76fXIS04iU9HRJDOY+2IqbdM62OlmyRXTHo5is5kEJ71CknyLyE4rhiD17Yb
QyPG+rHJtEbgvw3JYmjqlxZhcYWsY//MetHxLq4mH1GzPDdqpD2RLzb2dh9yekr1JCXso5jXsCO0
nWFAofRFAxYzDIRbFmYBDF5Du8M8+FibNdEuXU/nx7LWai6bRVwrc5JBh5GeYp4q1DfFoOd8k4ZM
b4aCH9yPkpFTq0zlFpMfXCp3ZKU1CVTSXDWqy0Qh2qvg/UbIlLtxVZAd8JI+1oOiG6JACsofkJjj
J/SXfp0zw3mjooeHBAqE18GcfQ1VHu8slNz9nGvabaYU/XZXjK7oO+ZeS+msnc0cvnNeWv3WJvgP
4d81rgNvtSe6UEmPF22abRlXa9+tWX/kYzrdAHB9dFaZvVuOds9e/gVIC4p5GNfbWXws1p0uHRNb
A99HXfcnBXjzhxza5VVkRNzFUIuOobEtvmcrYfc2OA7XB8dTZ+lZ26SdvuWMjaWcLjtjTxRWOcJJ
aPapMIZjRt7uNSTKhGu1VH3Q2zYHpzQbnmRvVxs37VLQrzr3D5LMvbwMMC5clRB5+N/0bIzFc/QJ
hZA+Szg+ygwCpfxL2QYpica0ink98aOTHK4lemcFpwG8DZRu9S+xu0ANDL2Wo/JvP0kONx7TNNqb
ozryMKkOtfWFXmdY1hZNEYcCf+4q7RtQt+5fHjj7NKsEaZ4UZdCLtn6c+27Z5m4PNjg2jXXU6nYK
T8LOqSptyg+9Blu/4v3Lk2nSG+2hyWCLj61NgtHBZudOrQZeo2f8h3CIxP4XUN7cWeWj0rIYYPei
AXNORevnqj3sI2YaKtkVNZD1JH8cOqfUG+xiZF2K7Z9aqqxXY3rX1jXIpqOhbtyqeRxUwAQ5ofdu
js8pnPF6cG81zbtumALgXcqnpLU/3PZzgQ92kiNOY0j2JgQnCeZwMg48Gz2U7WwP12BlEjyAdYwC
zJ5346CHouyl+5GyulWUh8c5ZftsRSZn3v7AD7wy4Xn6Fh0VrdbM65SW+7W1jNLrq85zrPs2pyK1
kJYXU6HIGQcvMkx8joD/9NPCY7Kf9O3Qa7dpYv/VtFbM6XqBFtRaK6tL3wvXxV1q8apITB2uO9tH
tIotOJ8gKuID6at+DYyYP+cft0bmZpUMFo0wCIVW93Y7LvWGw3kSEk6ntOLR5hRIVff0oCqRF+IJ
81zuEX8AImOM9Tkh3jGENpWIfffrluVl4SThQf9Pr8AqaRXtQQykp3wgij8nDcp57OGbzLbtrNqX
aHQO4NwGP9Tqd6HmX7rjPJgkisRgnUl6ND5t878Y0AChGo5xywB1X4tZPdXF9J1HcAJqnqSIJNYK
fMimqPslaHAz+Q44dqK4oggWVLIVpiPCCMJKDokJ+5+TOzTHPAbvNPXxKXLjZuJIxQqjHGtyM9RM
Fch+0QKcGqswholI/15MpHfaY7MyBaiG+tK2TLDkv0HqMNADCIKCoVUty6Cie+X3s52H+CBa/VV3
aVz1DKOxDy2PkA0TX8g7he1TOk3JiTjN+MqN4MKIKsnjdQNX6GJM7DekRcTTbUzjjnubuBVzJ+JW
psCP86tokZ1ntj7ItDiXa+1eRmBnQj0bDDZovsIFd1CluClK4piiDz8VaDTBXZ+AhDF89Pj4f+/P
L6+HHPUdsoFpwS6B0+dHZw67xGncyhNZNntCWBytcdcaIwe7sdEs48GmM5DxrU2wj2aqOzPc9RbO
MhqG0g4iYZVER3ZECeWa5qD+9jxPV/9DFupE4LxPtjF1DXCDtHJYh2Yj67f/uxNF+8/GE/wvjmui
KZIItdi9qe7/xmMknuW2lRpHW1268RXTm7yN+EIbjsiUyvmTU6r2StDHwb6o79GgGxwA0iukG76X
fQWmWy8NAm5KntubyTDN8VayGaczgKyzJN6eEG6k325Kg6EA78p5viR5H8ZTc9Qp1Kby1EBX6vUB
d0gUtiKo+fT/u9fl/xvT/iHuJUL/Z2Pa+YeI/H+gQu9//9+eNMf5p0acyrZ14erY7u/9UuNPJ//1
D0f9p3r3lbna/X8c4/4nZdXK+F//0NV/GoZNFNpQ7wUgII3/pydNs/6pw8WnwcbSNZ18qfb/4knj
W/lPW5pyN8wZvLfv/4n/1RmWKsUcyTFttzYhsGtXNP0DdR3FrnXFQlUhGW+Vm4KKbjkUguSj6eIW
go28SSO7v1UZ580GITkI2yLc4sTAAqxr/W+BZOgjn2dfo94PWyeD3cybNh1+cuwK0PJgkFZjr/l2
VI0chzjJq7yDHvH5ducYy/jKiMsGkI/QK09jeXxyihAkJ+6CIFqE+pPRpcSOcmZHARLE3nIqz66s
9MG7D6P6hDhZARlMQueWFY7YwXN33gZArru0yPOvxZzS9y67mygapWmYCXTLH2VB7yptCJB+1cw5
aU0IABvfge+0SrmHFWTv8NAlO7Iw9i0sovkMzqB5bYDfLCs54ofnkSpKmxIO6k85f1Y/EP+ma0Pu
iexNHyvvmFFdTNQUppybZKbunXBVkCaFeZEOlqdKjQ5dkomzLMxp24QjJjWsLm8Fho7nBA+BCZnC
HbeNq1LdZ8T68jFUUh6KAkwMSmSRvIWIo1OgYovcZNR9HPtEqz8mcxzZalndL9kG5ZwaRf+H05x6
TDt36jzQgA75mpjQdp8NYtfQFviKCUX4bbfoe8pxIsp1+jjKGfWAi+K5MtrX0IicztNwHH7XEM+/
K60od4vs6j+ZiZULb+OgrxbYoCsOQrPfwb0CTGK0QTt0j6J0io0un3Cf6RwDQfY1WfU65WJrzXEZ
WAbdzEkWNt6CbevGgvwKQGQnzCeYk5afmpgvYPwVG5tCcHgBZAMgiTdRbGxjIc/6HdKwLIof2Zp7
q5JZgKceddwIvxHlWBtEm5znII9eRe+DMl2+EFy3UHvQxbLWt82WrVZW+Rre76E3bl1JAKkpck7z
mRLEbhSMifs5pqmKh+hCItL8TenfxDA4QTIQmqH+GTUoA6VDd3c9jC+w+DvmAIO7JY+GlcE/gCw+
dVzTWzePX0e3GB86vc0OLWrBBBiA1nMM1ANcfHdjjzYWcAoMVO3DpLZQo/IxCGMFCSzd2IpbYmie
YJYWN+b4Ggt59pwNLoed+2bGr4r4VPeOtcshgsD49rryb6h0uAqVadwoxsuoM8W3st9E2Jw1CjXJ
J5IkcoqgEOGrVU473UR5jJPFwhdCaF46KkaE5sFo2BCRFPajynx3kuiPLdKHvm2h1mvmD9m0C7rC
uCrYfmKuZl41Zgs63hQ7VHWEjj/mwE1kdCwWjnm0VPFDjxc7JtNjj56haia+MBoaIFDeSJpei9Bu
nxtX4fwjk2zT9ummE3p4xvOB6RzEmcVeHpmFYhhOwnmfrwgpmitJrel9XEjZLxmlT8/lq8po1OlF
gz2EAAVxVWMHXfSRPexvnz+zIYWyiHC9aikwXencn5QRwAXkbBioQlb76W6uVGZ95wqioJQ2kCjD
zXUZF/TxePrBWpvsHRszAFXbd88gP7ozgYyjRtdVcJHzjM3IpsYF1dZJrz+WjeJhh7k6tqyJr0/q
dW6ZNEu5sKKewwCqxz1smOln21g+7bDGBhfWhfMJDFMWYFddMrFpjLE/BKx3tRBCPum2jz0xle3D
aJgRq11QLqpG4y60KygcLIgBWBDM3kORS2cwvYt4rga15tBBLowZ9MEg6/89U3P7ifybfLPZKn/0
QtUvUdsZu6QheY+v0PRzoId+NY4vplS6TUWf8JaqnZe8aqjiFTUZ5pSOE8fs6RFyx3YPhh6330zM
wcPLaJFA0A9tVDGedxEJSUdFyuvlB1kwX84lhk4QOwcB0nlf1ip105NB5Fx2Z0e/92IUg/HEurO/
asZ0KKlVg9MyfPapyC6l7uDjHVRwfXYVPoS2VXyHVWh/5wVrzvvuzji7KbdqFgK8XkFGckpPJOSU
HSWtroR3KROOQEfQi/akjBCwp0hcgWt+L8Yi17GZiLUZW9rToNRALCviDcQBFoZ3zJ2EbxzwPPFi
v8mpeWwKFTGCDV8IdAuMCJjYhmT4uJlwwlDdgkzG64NHalQAhllwuo4YcrDtMWcjZ23Iuumswjpj
9JOpM8FlxrYJ0iK2WtKmpb01c/zDcjDA8uXOCOFIIdrAy93g4kMHqQMeYyRRoVORCxx7gosZ1xkm
IIp3JF9o2Blarq77wY18N23MFVlkb8iMI5BD69zLt7xuiy8OFMCWM0MEKu1YwaSWZiBBZQgbjRAb
JFX2rC95GUO2SRU7XxupsuVD5KPP5vuRWXloJ37Qlar3y0rYuHGg+HyEIsMorRo4jL1pdF+p09Cd
lbPYvBpc+BcgbJzWa12Mc3rZVohXJMKWug0iM75EJigAx41OpRFyNsrLTdxhKRpwcWAWZRNFu9Di
tG8tIdxxMn4ddbLZY0wiiK0u5LczPI8VydOevMgpQVohW2JazjpHtQjJU9Y62eKEYezgWA6t6UWm
gSxYZq81eXEs96+qFO9ZBbGv0v4QChkQ9t3Pyeb7tEpzR98tn2E/flH3eXQq+w46UXK4y+PPgGe3
g8CB8prIMdBYJwUDZW6rJR+0ra5wmiNN41n2vHey0XOpnsAopfgGjsLO0rI1SWLASjq+acVU90uO
ZpDku7IeXtRZ+Zgseo4XYZtewsxwmO+IHkwrv7amPywRHinMKvhCjK2bpacUL4ukBY+64qlZlZb6
bVM3ROP3IjlEGV5i8n/EqDcB+cXfWbXO0/RAOcH7UOiXyYjmDRphsx9UyI6Ou4rtpviR7NKayPF5
FiUeHp0Phhx56KXLz4HqvIHAByFHH0+YqbMrdC11prYGKoxGCXd9sOenMCO7Z4mOoHhzwpA4vCVD
v9WnmyD8gzviO8ZgdcRwBUaE8A+VaOxfqHjo5LnEusdh0aPid93J8jUuewnEuHiha81bbHU3axen
N065nMEqsp3HsEWZUj7SMh9/JmrhnA3D8ipA9eT+lqtpRcc5qc5dbl+Q5AHfojAPPKO3pgbARSG0
5ExyZ2bdySEHPaA+R/beAJ7VQAIE55KsJiaAPTVlL+wqjMdycX61amZT8xg7cYPumL2x++YJHYff
LpsMLLnHbKTPjjXnF5hrFmZhxCzCxarg/OqN4gOKWHpsGhPXCrLEvVEoDs2zjaWWlKSOq3Z6mwsn
eahZtfr3XxPrrnxtgRk/GYaCr9N6bPL0xQFvZgIgb1jb3jAZ/YIyJDlXVSrWO2XZUYfV/lESkxLt
VKf5r3wmB/c0ksYHzEpg0qBBsV+KN8dNUh4BIzHo3Fm4y2hLz2iyo+K28ChqvKAqcTatWEjJnP2D
q2QgOov83c5HpIbWiyyDLjBMO5gzuNPuvoxwQ4uiQa66qQPkjjPYvmNRM9T2U3nrI2tbs+mbFOdJ
79FLhLDix15kwFHu0BJIM12CLTeu6C9I/qSOeel1HJvUZcQmDu0RwljazC5a6IKBp/Et0V8oojpk
rnmKl5quyyFCRU7KYYvh0al8enqP6BwsiYHcgU3H/42+iYJipv4AeCIwJwhW7vCdcletWeERiZxK
tsRWv2udu/Qi6NYbN0oRHWZm0V0/z3stEsxUBFKYTQFprzvNnTwTnuCjOUeKZ2eq9axk+p6VoHlU
a6jk8BBWeXrT+Gq+MKhgdBt8Fs4hVdSnlpFHa/QvdkucFKT5MHQ8RIEQetqC45nqm9WQ0gxWqEc1
rF6UablTde+ZCuz5Dh5RFUgw9GDPSeWDKh6o7t2Bq7iWKWnXorRCuhQ0blYNrKS91IfQVh4NVVL+
1sUfdHye0sVcDYTSgW+sTCXhOd3WT1Y3YhlWW5c0DBrZO+ABDMW4cpth/OKC5T08t/EmAcGoxHT7
8AL9ReeQHq/HI4ixO6M+OtN3eafhvTFM3ekF9x170jP4uOoY2G35aNNuXNFByGO1yl4Gy+TCBH/K
MynlclgA8liVtqN3hk4Cpdm57Z/WCkcIx3zUSbw82rxbvDB8UcSwt63c2Bb5kz7VDK65UsHO4c1i
IbuEd2cTRKeYEKEJrs/RnG9iwtNHb7nnRNknipww6UcBlv+jpvLtSDnUYKXxgmBbZwCi/MePU2dc
2xKXRlY9K5O1HS3tT9Zjk8NQvuz0zGCbY2zKOnouMbyEndusYdvLnVOZWBhgjvpdKx+LUaceM2yg
Dqa9BvrUupYZ5jwtkQ9Vl3zbBHpYHm8H26TYE17Manb3otWiTdOr3mjBRcTAKOJ1nAweC5VVUgxn
Gi/e2oYhTdeqY5XKH1B0ybl2OyBkWvk181dkSBpgGMIW6ALuQVe8kUMG7RSJ7iaiZNpNKsYco+OM
kOQWTdeZ+wFoWQuqKRouhVMsVyfmkhLUWxC/MpgUl3Zl1+WlauQNWJnhuUVPYnooae6z8LkijfsK
PCVIs3+WJv60jYwwC2WgK7Wi6lFn4WxXdftWErQpwLH5nCNqP5IUcbE92FgiP6r2mPIoSiXKqOHc
TFd5apQcm0FYY8WhyW90658WExSb1nY66LpdeKHeYXAJRUSDHgWl9bTXR/XGJ18ElmkmgYkPIO8k
ibpe0upDTtXj8ixOUiJ9ZNoYoGdEHkw822c3A7kEXtrQaD7CxmNnTOuxrcUGz0V253IdGvqprDR6
Em1Rs3VM5KbTaMlyXPu6MAmkg/HdJT2r04cUU0TUO99RyiPOlelPmVI2oLGdEBqiAHHbLfDwS+GO
HrbJj9xm8oJby5eqmGWr5wHIz8p2xIYswKFJ/yJfS45sKQCFaaCWdhwhtkckgWnyRWVMVW5UzQ7q
dPZSMrgzAQ8/YaHNlrEV20Vp+UkJ1jL6+6E1o0UPsg3wuZNMHhJxrBXrt7fVA2zvIcAs8WCo9Ah0
40KZXxLMfKrsnV9bntK7UZhw0CwL9bcO33nUng03fISaAAcBx6Gd8cLQWnzFVMs8VKH2Rrj70gPL
D6xx7I5x6IA/Ur8wvP70VUJgZBYpyrJSrBnOr6IUmmenDsOGyZDJe3UNv7a/UrLIdlB/doBuwB6U
mybsA4iPG5UUHtnizJN5wXLIeAI1FGg15FOsiNyk8U5Jkguozi9ZZM/IvZ6RVhfUst6LMrx8C1CH
fM7vi5bfMIzuV0o4eyAV2M+lYN4iRVkrZnlsKJLLbKvyIl256Up6UeuFK72Ac2TeaXr9nQXCu4/i
FGL57F+VRfkaFZ61y5yyr6HAEyFn7L47WoP94r750mLmUdNdq4txwrsZNFG7Do34NxXJepRYeogq
PkftsMkUhtEaeWXVV5xO6rl50RPtK7/vxYeaRDke0DRIVe0BPoK9qRtV3eVTqPUr1VDiq4WPhZwc
8wMHJz8alje+Y08filtRwIrN4Eg0RfsQxnW512XSkFLCdi868nGVTN57Z7nQetuhYluPtAU+00k8
saVhCNBi86WeJg4edGDkI6JPTwwrjfMgDpO30konlsPWUyvsU7mMpxT+1VIXp9x8/gtdzoryNWm1
XUayj4KSY6e0DzHduT0v0TXEMao/nR4jEVG8ojR8Bap+kPD7gA2OhQ7Yac6laBd1wDaV/ZGydVM8
pyW24MLUY+ZLoPdEyfd0KWX35sXMl7aavrb3hwumqNA0XxMSDQJi/tpW6h3tIEd8UOvWSW6DU5ce
mJyXDIJ4IdR03RvZoWmGs+jFmhXBtY/6E0fY6pxF/0Xdme3GjWxr+lUO+p4bjCCDA9CnL5SjMlOz
bFm+IWTZ5jzPfPr+6F1dJaVkZXujbxoooKo8iGQwGLHiX//QX+XOxImDhk1h+vEBXIBxzfaVmdRr
N7aXKCzXeuJed1gKnrF3LmySJCBcRpBF9PwSK/krt5QR9XN85ZmobpALbL0sWycmYC37U6wH2Bpm
D+Yw6GurE8VS2Vi3NNjQjLGIF7QpbnzOCEaEmt7uMb8rSNXm4/b1u6F+gH+6DY21dLB7bRWcmhTs
Z3Shk/TpM4DYqiZUeNUGwr7uFc3cCbtQ4XubSHoYkVcUKkz18864cqdor5nOwXbzKw6eO1yavntF
C+Fa4O2T1CvULp+DHAirzkl7zcaH1g+3UklqgOLOsqEL2vmDG1Np61AO6moklGS4010qn4qzf+uF
mykUc8+zrb8mQnwl+nqPwf3K0DzaTolZL3LdOhuq2VyKhM/GVVgmB+N90o9XHUk0fFIHg+iGrnMx
YbL7z1lIuAP9J1hR+V7BO8kn7DsxBCYXuxA3OFBLzlcjGiX46126DDuUAML4TH8PiqCmbXF2uY76
6ktUULUJu2o3dIrps8Od2suq3McBMJ8yr+il3ulkjzitc1VCR6xkvByi5IfdAnIBR8YL8lLPkpKj
nZzPytXXgkTkpLWAZWWPGcRGl+OlwkfSM0lkkRG8LyxtcF6SlPa+qlZ2ifmwTqGP9FFbYC1H1AFn
v5TskrSuCTQtMW7HqCGDQOYhAOsi8awH2mejydDIFU2+1A33RxhAS61c5rfesdZ1cTLewtALYew1
xQPYohHhHI9zHKHPVOcB/cJyVI921zxCYg9pq/fxwRuihmWy8i8dt9qquN8hI47WoUzp9eWUWR1s
1BRuQ17dmarZiTD5iW918Ak5GvoVZePiPPFSyM3obrJJUvqEI3hnXVYrq3H6DXwmLHCidm9Lu0EA
HxOAILaZ/SXm+LEaaxLAp+Q5jNq5dxuepQFt7wHBIAJTFOGfHOU9Jughl+AvZ6H+hG36vd4NmMt4
63S6TSSFI9oYvXN++lTqJp0Jxza+yqR6zvRiHUwhkU31Klbag6rsc0taq6lPts7QwfwLzqcs+j7y
bkdFudIEd6RGapzzGtPe61ZyI3USMJAjIhPxD15EaoZdbyOcnGgvo6lwZ5oaDh4kPZDfttdxKbpA
+NwvqoC34AJMjVDxS7kAsO7Zed1rUkrupyq5pj9CeevQFPCAjiqOd+sughI/9D7yCWBoh6gs6sCE
9W6OKDflps2Cp0aPKWOJ2nATY20Z5ifLoyuuanE902nONLMgmTLAeDrsYdbmmORhhWvSJR9J5XGe
hwIKuxlAkeV27DF7ZvfmSIgUqOPA0W/IYyAwAuNaZT81PRGlDRoIW49XxAQtXLumLkGDrqXBxplD
wQg1v6yZWbWFL2uYYVqSjfy2ZR2Uk58TqrJyQ2pXZUr/oDrIrtWgfW2r+ALx5wK3me+UlJ8dGlIr
8sCwUqV+O9dGdGoVKrlVLPVdkM4YKGwHspstMrFAEQUNgtD9IR3WJjuItkMQ3lhD2y5kJ2AcavpW
gn4DE1c/G7AOVD0BzmRhts9ouUDAIf07x3xxIr+LE3+xd0NKNIBoKlz2S5i4boF02EU47GIEJHQk
PgHRmvDc8R8O1rmOSrHF0DqvPfDVQd/i14VvXtksqlB+NVo+nMkgYLeI9grp62LQQ1IsRMPXl8ic
umW0NP2iUzhvpWYEnhNN1n1Wug0BUJNTXA9GrrDHcdyvthQjYtIsf1I1IBqLm+/C0BeiXdN5R8IK
N95c1vHgnBm4dwMR3fRj7+rLVtlEXJMRZt0nhd5h3O6lxUXfRgmNQTzhmnVGusQ56w7gASb1Mgy/
QbMoF66qsZPMA+wWomeE3ge0tGuSx9KzIZ4uhAZzrfNQ/jlWcTkBF3wrC+iUxE34fJ6Rg1FYB3Df
jkBpGM6YyAp9AliLBt9CzpbVU6R3aMXTCsP5hV6lqNFFiDWDyKZdqtlQt7V4oACBQbuBFR5cZRD2
7oKAMASrRApPxp1IAYwN93shIo3WDcA1GdpY5Bo+WWMcvCDBtuV6kFE4lxlIUaHmH2I4LJeBTvOn
6GHXnpmqHLH0K6ofY0gLdFRVg+8o9xhnLelxGHg3W8U5Ytcnfnxp26F+a0edHUNnUdO5N2WzLisn
LXYRo3+F+hO2zXk3We033yoJFLVn6weXFG9yrVd4WnP41ygpi3Ji2qRjf2BEG+RSFf5fGpq0YQEj
y99CZafe9WTVEUOBkRYhrrZFKE+WVMNGVyE2yDi8HTzNdhq0dKL6Ofi4fXCe45Nxezv6hFIlxbqg
7UCLdKHZDy35ZKuabPotYnKO1xMxiOdp6Xb7uqK2WkfwHUrguAwn4ak24V76WD1XXdpQM/nJWrZO
+DWeUu27JkaAlqDCrdKAXnruibRYozHgL+atW7KJOu4TdGJ+WkyEIdTCaU2nFttxUDf5SE7IAK++
kATruRVmWTPmG3keRvgWEe4+QBD+SOmjU/bTvRBavjFcThnsV95hGsvh0qGeuQbDGM+jfEjXhqiw
FUgIZsGL0Ty3jDa47UGxrgKEkSsYmfqmSzjEn2VBjm0EZx3acg6yO4r3OqwmaPOND6LO1/+tCiL7
sh7b4VrlmnvrGBzYF8S+ahcG2A5qmXDszrTIDR+hllQX0H6Tq544rr3o3erRdb1q3MW1wnsFy88U
qn2MvFW3Q61+tGO7WUzdQFWJG3H609cKY1P4KM/WfkYfcEvgAAa+2CV3gCL+SPsx2yOho+eUdCih
0riZtfh9SwKVkoO6ZgGxwGji0rmU5JcF2wSjYnhABd1s7A0sidi1Jt3H1LxbvdAI3Yt5BZrDsuiJ
LN1NjTt8nrSufnDAcldlIloc4jv/vCQ0+KKCmbeRztfUKWejX+wFMMkV7l04GelyQBC8go1qFyvV
hMFNjWKfNSiHJYOUIY03LUv8rYfc53psQivf8LV7/sGEUM4GGA5g7bhRWOiTss49Twxv2pf4uAEz
tlheLCwHRGbt1M01xEFClrFsuHA4RlZnOmzHVZeWxD9D2ku+82uF8RzpQHlmF+RI8MloA+RAXEZc
VZ9AcND7BjEgFCl6sr363HK4eigtuwfcQIa/gwoFOderm/MmV/ohHwfva6vVCkgE/HxBmOa4dCAS
X1Q2Xtl5DIoPUk0VoUf+U2q2MQTAscABoyicve8m5pdyQLjXmWTq6FnW3pR2aW4NwmHWcTYMn+sy
uHN0PUD71vlrpEognqyf9iOEAb9f96Zl0hHM8HbHmla/1qqp1e7GqrfJULEfyaPSf7RgxWdh3dPp
UyYdFKgAnNcw4FREq6XueTxgsHkt4MTeT0YwfUrZlKx6mDG38RP9SrLHQxN1QaeBCiOloc2HU7QW
DqwKJAr10xJpT/LFVYZ5OyLDfQjNEfV8ktdw3ZsZpYpcNFOGNT4w3OmhN10APRLL4j3GheYiwX9h
kVllteiaODigWvcCjlqm8ahjj/Ew0WbYKDPFRh54yu+IIkQOqR5al5wyKBowsN2AMT3T4UisQmwm
7lNMSnYdjJcV7macZVr0lhF9++ieRC+Q7Vn9FhqCk2PAoEYR7aE6bSJoBzZxH4SUpEsYL+zhLvmF
RDvV+zFOvJta9vX9GPigoUhKLrCS0enjSTSly6GYcrAjqDEWWQWcqWJaBOiqnMsilniQDlmO4SQE
UL1bTEmL9NFnvlxUZtVU25EeI9GpetpdT6MFdIocw7wYcVym6s3GHqmIPYlVVhScNizDqjksDOaB
c16z8svsBmjbTfCKAn11CeGEyOuBBNaIJ1n76KDYVdl/QyST87xDd4XNgDqzPKu4UjmR2yjsFaYl
lRidZSgK+77LE7r0rm2FRGmzsTxZ/YSGwzCpjXICVFDX+2SvUU4QOoGip1kbXYhgVCZ5/DA61Uyq
h69yQc5I96RiIW+wNKBvFQuH8DMmzJfoV6vNUI6/8klquaJK8tIrgrEsUrbdSl8iyCY2o4AjIDU3
uLRrzVgCEme7semrnxYNqrM+t6drqfT6YCLGxG2+NVeGMsg2+EUW+yPe3H2e8s8vE7jnvOCg6AfN
//qf2Hz983+bH/nlU/qjPv5D83X+/lP130Zyy6fm6dX/EHASNuNN+6Mab3/UbfLvn4+N2Pwn/29/
879+/Pop92Px47//xzNTuZl/Gm6Y2Sv+2+y89nu+3PVT9fT8I/mv8zp5yr7Xb/7m/wnZlv/CLc2V
Lvw3zsLyb+acEOJfxKgoZxY/KPRqWKn9xZwTWLaxyhsO342gdp+pljW4K6Q6of5lYZJjuLbpYoWm
9D9ycxPv8uZMWxD9/ZI3p3kMRux19Q6q0GUUw7P10l3c4L6ao8YdbAAM7Qv72uWgcBaogNtd6bMW
+FvhWRg6GMXzLF9ir92+GMN3/M4U4/HC7ewvJh93dOSuNqhGotAb611U6DuHTM9lkBe02Nw025MW
sG6xZzqDpke2ztgcHBU59CTR3qVT+x009XPp4Cs5mNMOkeaTaZfwczXHXsK2pnWc2qiQs+SeZo69
plnKgoyJ8gLtya2EwgfvCOCDINNd0oaPpjGhRc7v8ee5RJn0eZzwV5FD1W+zpPa3aUVY0OTkzYry
3KczQ/6O4537ab6MJv9az/N7mGj3ZUo8VxrbnBURTPcq+mL05DmVmnjuK/2zaAdrkyX63aiQxYHK
8ZMa62qa6hOudcZr2u7fA6rPpnovTPNEU1haUw7dzo2gIHWls2gFz+wHDiRHiBwFbAxrNlJFwBJ6
xWEsosc8s8/BLVFBDv6yq6HC0MbcYKW+Rcn6o8LZJIXlbGO6rg3XTaQ0Mp/QuDlZn573eE8sGwmx
D9pzt0IHgVpg6toluaIJ0ioMm/Chuge/p69rdzf4gZ1/PHfk68T4fx51nlMvHhWQG3MSjci90euv
afrtKyjlVmVcMMhb2tzsySZxcoHy7AfPYP4i7HqESwLReKJEVU1J1wpEpvDvKG42Che/1mm8zQRV
/8z2ky9GLqlPCQy7CUb/GsHU9O/V87cOh3L2TfzH4vCfWz8iVcecz0f6neWuIsBrnMC21C7U5dJ1
EJ4b0EpN79ahOUX8Dq3I5LGz9M8WDntuSvR51S9BSxIirJm+ZHUmdAfpVoHlHFyjBk7Ib/2hv/t4
lH9xat+71SOubZAVgYrtoNq1QAECoXFGuEaMccPY0b3kePVcKaaPk98nRnQ3VTX1duDrWyquRZUX
h5RP5Wyo7N3H9/O7lz7/+suXPqux0V5WO8fAsjvEO7/ly/prW/v9i3ntvvjPizFf//gscOlf6VW1
g6B2AEw80BtDIGJNzVLN4EVnZ0QgYBh1hsPWhvMEu3lABmgi0zvsWWjJ68GVN1NFkCkjXYk3xuxb
YCfhI1qXOzKKtyipf3w8Fr9ZzvV5dr0YC5vo9QHHx2o3ZBCkMEkkJCOmClUgvoltn1hSfq3F782A
eaxeXIZwsjpMwxZhat6fz8CcVaaMj7+BOnhmznVTVVy2dNlcNS4+fjI570jvXfNop/KI98sQ45eQ
yaY7E0N7UnYIBEGpdlb31s+YgLllhZvFp9hvF+EYbSNLgU5oJKxR9zExcM4YOrDHxNe/RCUAYF11
31zogGfoC6uFsp301L3+7jUc7WGWGjXLG51i1/TdYxGOkvb13OwzIYo55iQxfUiwIHI/SVnDvZuG
BfnOD9UvtwcfRh3by2rUmy9pq5GCDVAoqGldD6kV5JjA2vdIactQ3uIMQSilK/UlVlKrOtUvTgz2
PF/eDjYyj9cveHLqsg9MEhOmkMo4hmxaZxbSZ+ten+QDRAZQdpxpzHjR+bhFFda65eyLGPeKpvrF
mIQQuawbDarvJNvbPqdNWtvPLLRbLw1pA/h4xX18q8bvbvVozc+ICR5Tz0X8VyOL0rC1OEwNJL2J
Y8al20/WyufMuQgGCKqQxjBqFfFtbhX6lRI+1j4ztwdiJQCTjz4sBeRWHlSvzEsNGlJ1vU0k7Nc+
+gyW/ok8g6+uoBfQx8kGdONJ5+ROJRIaJE/qOdzBce+kNrwKZd7PSaIfP6T43UMe7Q4e2ThOboqC
DgdRV1mIVs7bpZb7o1Nim2ctnnZfeF17NRlrjkh7IBVkWJl24oO33v/48BZ9PR+QUletZGbCsE3w
+5/GdNGlFD2w2YLrgpLCJWJqCeohFpref4sN8xk3RihqKC7ZrkjttDhDkdkJMjvSKXXb7xjg4VOh
BN4nNQ6fiKpaf1FU5I2j80mXEHtviiI2twO2BNjAYFG5TxPyEDUUV2YW9MsscLCsdUq8xvGoxYgx
3riav008+YSukvAWBKeLMoUsjiS/XnJ0/jQ5CaFbUNvZlGgHlPptXsl+3QXVV+XRIyoVSUojNn1G
rl12WfMpTuyHwIgfOxZxWDOQtXxMhPAQGnpaMsgHHj9+wXJeGd774I42MVuve8fqZLvTBwra2i/v
6w4GV9GB+EDyAskJJOfGivxarW0MdLaZXFksikt24njtUIrgw2o+IYijPC/m07/nA9HS3av6oQHm
pxD++F7N9yt0yz3aEVFq+GVntN2Ozvtl1V3Y3aUBzwVDAaBOFBZmq3Z03uVysAUiCW/piAAQARGA
S8FQ+8lmwJUqDybEBtVVPDwSGnBha8SngPMUTrktBhsUi0x629xWJPMlps+zejvaE5Q41rIq21Wc
fwUG3aZkIy5Gu7rFWgJomkY3rcjREyu6S4l1YO0FODmk3fdBkuphwXGg0/7xOPz2nc0f64td0JtY
54K+q3ZKc80N6HdyH2d0rhtRhefCqWxUncgPch2n/hyck5mJMfDkbloMC55CrfK3ZjSVMJSyZFXr
pb00SqQKQnY0pU0kIPU4TKdudt6a35tg86+/uFltdMBPIMXtojRWcpG7I/FNVjReeFngUSs7V9CB
+mU+f4AQmu0F6RRA3y4x8HPaUo3jD+kQ2MNdOzQQ7/rUoZs6mdWF29FhcLK8WQDWIO8oSCKy6hP1
jPW7he9o1x9h9sxirXwH6NssJxPLvRgns21cwyzsXFJvjaBo4FlE8N5M2JkdMWtQS6DKpX55iKbw
1i49KKPjVgkIi4WiZi6SKFgNrWUuSGCFrmyiZzHSqFkhSIRQipTtTMoI5aud6hDgbWLfBKQOF5PP
PMVbxZdYR2lxvDVoOJ6VWicXCaYhi1IgpoCePJ4VDVqGaoxulUfRN1eNXp3kBGjX225MHp0quA5x
ISzMBFjMDM5Lj6awlq3Ib4Mza7dBsfINPVsYUEjPvTGO+Y7mql7Phg3uNA9NPDP7sONddfAaF9iM
whjsCfY+MbV/N1uOChhR4vvN4bXYeVrDeBUcJuq6L9j38HGcYUfy7H3AOztvfwwmGp9GKyYkGnWx
cnHnXuVGrVZlLh5ErXbxZNx0kQHFICg5nRjqapDdwcwgi2SGOLFF/eZUYjlHJUveF5lpR0Wyi2Pn
IeiarySrYgWl9z6G5MG17VoPUtoPqQyuBvhtmwSVypJYLLoxGfyyUobXdUooZRTefjyIv72jo8rE
YMklTiQDyShFeEUwC76MITFId2SMz4lQqEwkyRyyGNUqECZpxVHWb5NS21VmHtgbFhhovfhgiAsf
MzNkQp5/4rv6De5DVsDr5UB2o93UjV7ssCvp+eBLl5RnohWxJFcriqjhnJzOM1uzrhqfYzMp2zp2
6Qp7uhTrK+J/5vZPrq+1vpXgCXrOwg0N8cTI/WY3dI7KDQHDzClaWKsZhlLwfDc9CR265lzYNLst
PnWnndZKOYtUBDcnrjn/7HcWSEe9HpEUWqKQCR0LgqaI0vE2+CoHZ2Ho7OHfLT1MDmrk76Wape3w
CSLvU117G4n6EQQFCjZht9dO0OxP3M5vNlnnaJPlpau+JER0Z3fdJyNKyJPEr/Esj4drLxo41dXg
KCrOftDN3WesEkaQ35mc+pGuT2plNHAmCGJ5xiADskIVPVmOdvnxvcn5Ht4bqrcbn14Qu9PusPpG
BUpP66tHzfxTjMLd4YYMKA0tGHsLY00A3T4GDUvq+quu8kMVggaQFqNvOxzu1yAGODM6TX/T+Fa4
NERyqzpjNVnRo21zoENwCTmtuTpx47+bV0ebID6QCuQPZ3NRdp9U4zqQuDBsaTTnrKjSRxE3X3uf
DYJ+DF2oBkoubm9wNgMwheAypU1Zh9hOmK1trBHy020YmP5BGf7wM6raj+9SzCvWe8N7tOdZhTaR
A6TanRQw+vGJvxAY/aN7yb4bZcvpKfevqMrgl06IcMyc/EO2O9zzubOU22OFvZ8cNqzSI0iG4qzt
l1ohm82v+/t/DfRfhM9VTk5h8/8B0i91xvoDpB/BUYjXWfajfony//pbf6H8CNpJWIETiJzdNvQ5
zeXf+ni0Gv9yMS9TSlmWqWMO9TfKL8H/CaMngRsc35DsQn+j/Oa/LLoFksgRJWgB6Er9iT7+9fdq
O9yUMnQk8i4tBey1jxZ96r6aHlOmH/Bm1TCb6lpEZ251/mJMrv89QV+GtLy9imlKYbFA2bqLjv7o
IxNRWpjFkE4Ht1PGakRcifcVsr8/vwpaf0mGu2kbgDOvl+uxa5zEJefrkDkeZIsG1zWnVsPi46v8
6n/88w3OQwavzrFshRiFofu1BL4omx0MZnPLLoaD0ee1vgxgZoEEmwESFuFWV5Oy+p96rcr7pBQ2
PUnPR8WhrEREy1DDWerEmvDO2CrHwJhaGRZuGtbRJtWata8GGfDUuOMvdWT7QN1Gvvrzp8Yz2pUo
PeAW6sfwD2jeoOGF3R/CRouTJVBKS+U21W26oOFdiDn6cLZRBWUkgw8Tus/T1IL9GojfA4hhsr/+
+I7m53r9GhS++4gmHcXL0NVRPYrQu8KSt+4O4ZR/s6kK1qLKv3ekSZ+oeF/v/vP7RomEgh/rJ0Na
CNxfT6ugMJoilGV3GP0gf/Z9suCSycLChMTHSyBt98T13plgii/f5KGonlgVjvZSP2nrKNR5MrbR
YpEHiLwidHKPitTwBy3z6MNraWf/RIJQfxccYX4moWXjnjb2wZ9OLnPuTGJVywrE8x+XHHU+ZGMx
FPY+Yv1Ypn4z4jlomyc+qTdTeP5mUbw7cEMdV/7q3bz4okSEbjsOXAUnWpcbv7B+CtjJ24/nyzsX
sVg1TdcEqyKman7NLy6CDlcwLQsAe4VNVWOL8lOI09zDx1eZ18tXs9KUNo5ydGhxL3HM4zWoatsi
L3MvORgohCY08FlUrlq2XMCnMuofC6eu0b96yjFPvCoxL6LHl2Z62o6usBs39aN5qqM8EFDQ8gNI
e16guUDyCi7iGOimhwCTDIIhbifo5nKrAmwDKN6pKLABsIxp6WIsf6M5jdbc/vGAkPGi8ChypA2T
5mhRhupcyS6zq0OEUVu+MMpiNKis9OxnAmnEWct0Mn+WUVM7J1asN5+tCc6jMJ4xhTAdYR+974AO
WdknYXJwvcDcoOLBQ6F1vGWt682hjE3/xGf7dn7N17McQ4fKaFnW/HpezK/UAujC+DABD+xhXA3I
omiyGcuPh/N17c9ixFOxu/E8fC1MkqOXbKKCKtqshBtaR4a8jGG10PybsDtcJ56fO/vOLYd7vCCi
HzV+2ycBvjdzzKAeYQ+3DHf+5/hEnSVDQu4virnKZXeNNdJKi1GcWA/Em7XdxJ/aEkoafPAQIY6e
kjA7itbSyQ5y0qC/9vDWrTNzyrSvGBcXxTnJ5MMz7c5Qw8s4Lz+REpA+uGQGIUca7fozZhkOOy8B
zrNbwUzSJhwKtc7H70K888qByCAhM7f53M2jV04ELdhRIrODJgL5CZpQsJHVlC7tPgg3tpt1nwsI
nZ/kEEbw+QoYdNEUn0PhCB/0JvO2xlTw5WVWcmIROmrCMUtsaWC9pJTpOsLA/PP1XBx7rBdcQjn3
iYahHUQivKoNSfQ7vt7hLnWsae/TTJo729YW/wRrhb1R/P3j4XkzOr9ugkYR0wXUQh7dRFn5UA9L
d9j7gd3e2woWiQ6L6dRLeLPscRnFQ84FmeEyeK+fFb8VPRZ1P+y9PqR5k8BOSc5sw8iwTjd79x4d
VfLY6plxh7+i6dFFCO1qIfXIWefxFNEfHgYkKh8/+5sJbLP4kwMoqfwpy6yjxaep4nyUwzDstWFm
6tdujZUsbQWj1PQTA/DOpfAz1+lns1dbxq9t4cW6I/GN7HEUbvcRai1ooqPAzRNmdodK/+fHT/XO
GyUjlV3apCgynONLEY2DVBf3272LqfXOUBUG6XVYnHigeWxe7WMckpQusQvjGjo15+sXqk8RCRVE
Xe3buGm3CczvM86/47rtzeKmrAzvBEng3evhUGZJgQqc/zi6XtYlcjK4ni61ZjkMRbyCRkQismeq
ZSum+MQx5U2JgHMJAkJOKM68hB7XVE2PILv07XLvD/q0NJzipp3E58Zw7gatv/Yw0DwxoG9niCV0
pogFn4yXZh8NqKjizMU5sdqPMHVBD73aexxhlW7bGL3bx1Pk19t5/fbmxYeamS1KF2z9r0fTr0bf
w7962tNi79DQhCK3wSBy5B99Veoj3mjjhPWUK6Lw3B4AS2AKCKIkqEgMwtn7qbmXUBS1RdDCeV3U
OYv9guUyQ7+d1fhixspDalIkSYP0SmWWOFQogatFUZd0VChRp+ws6gZU5pHmQCUeuwFHZaVGgpbC
Vo6k2WaiJ9lcL0716t5+IDw8wh+OR0StSutoLYKGMNQ1WSX7SNYFvCg8juu8/uNKYz6s69RSwuLf
IAevhxgGfI/HpCn2WKwOPyC5mdCXDPXp4zf5dtZwFSHmpXXmGx7XT+aIgUBhTmLWKvQXiefi0dmm
3cpLiDr5+FLvDRuHaqp//AMhQh490ORbCeTVUd9b44CkNsSL2LDgy3x8lXd2RZ6Ic9wMqHBePl6+
6NNi8So0fR8SY7kos5zozQZiBuk7U6BoltCG4VbaS4BSc9EUHqSVus1OQKTvPawJPZOjNB8JuMjr
tycqC4VGjMW1jdHfOsbC9SzOnf7EkL49DTBJ+OFEOCKq4+3Pr/flthBME9nNmdgbTlNgcDK0HYZu
9XhFEiz+rGUjdYk9vpl9wtoTiYA5aTqWKFGZ5AvkTbV1YyT44594B+8+PCi85EQgMA09etOyYB/v
G0/sEahgbksE6VnmeuN/cBWWPOjthmkq87iTgaLIKJJGij1J2jhTuLZ3hc+XcQKHf+dZWE3BXlyG
WQKevR5hj+Zfaw5Os7etOHvQwAl2NJxOfRtvdieHdQQzfGlS7+tAW6+vYmmpU8OnHvdmHgdPeibV
VwXCtogpAm+bvs3/dHdy2CpMaDtCSlxB7aPdEHF534G29HstCSFKudjS3YeYU37Bya3CQ33EhKoK
yxMfxdvp6giuxpYPpVnMLqKvH1O3R4eeQYP1dTj1+2xOjly6Va3fVBjUr6HUoD0s0JXdSNcfdhXx
Rp9pijckZPlpsdVRyJz/6WpB5UzxwUmOeTqX96/vqJOIAVSSGHsXgUiBoYWJ/3hamjd2DU+x1K30
wopK/4LoBP18Kiti3Hpds9cf38ab8958FzhaggYx0yijX99FPUfQC3RBe2SfOgZrHn3pqaBN4vke
XgdCkvgUGOqbjhTkTwGT+dIuGwDOnnywv1h3L1YQwyWtwvM7Y29nVvzVG4bgW6qd6oS++YgI7eY7
pSgR8LrZA14/3+A64ZhZjdyTBUmUm++RG5Wjwfz28TC+cxmgNIelkL3ZAMF8fZmc8wHJB4Hcd16U
PBLAqZ2zGWmrP76KjbhzhrEoyB119K0ONgZBHSl9e9zBk89RVaZrndNV/qfL24xm6JRywPWAbccz
U2oxiWFlIfeRRz4WmerkFsI0Wf75w1iCqQcyhwZEHS1voZOJus4iuS8dr1tYukRTTaDmiX3qnRdj
A1rNh0Rzjq2ff//FJIvtMpeNXXKVyMShKbAb8udw4Pz4Wd6U3IyYw14477tUZb9a3i+ugstnk6Zp
a+xbbHBuI+WORLLr6NYjAAy4Nf5FEpjhiVL47crN+qE4kzkUhETfzL//4qKVjdeZ1JJ0L8j02bdt
bH1msdK2TVaPG9/WUJd//JTvLKIGyKZtEZ4CbMvp4vUVjVgFfpcEJAfXEQaFJKtewJMiullgt4cZ
HUE2RNKqXTOZKN6csr5CsNBtMZMsz/H0wx7rxA29HXduCCQUAIAoISCd1zcEN5d8cILS9iUcLGKE
oIvcWlVmHfJW7344sreunDZNMMWFx4CAysez4CzG0vKp0gqyhhDIleEKC5Wg2MRuW6SLuXS76+sh
EmjLMyLqTtzxvBC8Or7MexDsWGGx+jkUEa/vmPBgJB2ele4T8lA2oQq9A4pg/47Ojdr7RYhavq6H
/qcjSJsjX0cTy5asllN10rysH90GJ+xfMLUghvqY7YAJkYXqLi32qifHBRM6x143eE2ce1YHGTCy
DDLIclcn5BYaCP5v7RS0J1azNwcAlklFp0fqIJpI7o6W5hZ1XVvSr9sh3WzPvbB3ly6lwVk76t6J
7/PtKjCvZ3wtLDY41h+vaAO2Omw2hdxpiVefSy8RZzkl0X9wFdpXLqCMRa3xptdZk9lJnrexY74T
YxR05bkX+acY3u8N27wDGDbwJQMoX8+gPiAtLxp1YxdW9qUu3GetM7Mz4ZXDidLgnQtJtk4QCwuR
Flbpry8kyRcKBN7kOzPz212fNbgBO1q6Czv/58dfxTuvxwBwpm+i00ABS3h9JTcpA9c0ExftVVht
kCdlcCYd/4+3AtAr6gCD4yag7+wW/3K9HCku8AJnFwgIft2qGg1kk9I9+fhZ3hk1qholZ7CMVem4
ns4VUhg0js4urAVEPQLCt2HmagvheM6JB3r/UjQn5xWQnfRo2OhsVJU2us6OJJ/iOSzrbzZDDAhh
YrPw509Fxc7+afOeqNpej10DMbPWgsjZtXTwn83StNfwBKODiAmR/fhS82t4vTT94ioIAKwZ9j4m
1WHiVMCBGeGaVxXmnm6cIYwye6o2Ai+WNNmafZNjiddD4S5PPKY5bxhvLm5zFmIbd+dHff2cGgpg
RwW5t+vLEMIhi3COpe4k3SfYjz0U2zSE8Awl8+tYmCbZiW2s/cgxFTkPIwdbadxR1B2SzELDyjwk
HsroOjIxojouvxERHA4Lsx4gJuipj/hLjFl1aGzZoYKPpEa+Ma0yftmX/fcqMgXhrz29PrJ++TDI
9XLdTxgGTGo5QjQ/hOR4Q0frtGATxy35yoOiGFwWpVvfllI3iwVZLv4lfz5oF6bDKrEqm0K/bYZC
jitIs+qprGsC/oK6jPe5r2EeOGL54Z54oW83aZAk8hss1KZ0eY8LvbKo/HQqMJQzcvdTUuT3bogT
Uptp12nkXWvBXySh38qm3llNIL24sFhgTzCLjt6hMdDrxUea+KaCwrIbnX6XelV4AtV97yqcJAHf
hQvPyZx//0X1pXRSo5P5O+/jMF5mnqPQ66f24eOP4Z1PnLOybfLpCZoP9tFV5KAyH+MEBx46+jaM
APtrM2PeYR106rt77zWx3oMa/Rq6X82oFw9UVFVh9V3vYBaGzswisuYSkEMn5teqwy2gqFrndfEf
DSOlM1zYmSBkHy0sTuRXmJSwhnkxzqlxGGA8igP5iZf1ttyZuSXzxvy/OTuv3raVdQ3/IgLsHN6S
kmVLcZzETvMNkbLC3oZlSP768zDnJqIFC97AwgbW2oBHM5zylbesjGbfW5f5n7kt2YLfw6ALZOXb
JMw7f8BzvRnuGiXHDzG6M5waVCDMWJi3/YA64+tf8WVlkDq1TY7vIzBLLrLNQmTlqFpOlX+EEIqj
FbXlA5xLM8TFltRnmZtj7UN4ylS5b6D4PPjorVRXjuGlDWs7FK2onhvkK+v3/2cNelxwQE/l/pG4
Dxkts5PqOXdUcvP6XC/tWNrh1NloVtOB2Jy+osc4aJxthsHRMNDGpsSpDxu3d55m+1cqZJc+K+z1
v7mIcFjc8ylhvxVViJf4RxN76u+FAaZzpG+MDWQ+3VpWH2HeMPxMmsJ80OLF/fX6TC8sKC1Qqr3k
HmsPdHM2G7wDC1tp2nEaO8x666ZH+mLKkJX/H8YRhGFcaGT/24qZhUayY+UeEO1Gzu/1Af9Vgijn
09tHoRmOHIBDVZ4G3PlapmbPn0ftBroXEhZuj5TWBKXh9n8YBfwKURiXGh2x81GmpEJMdRTRcTBK
sRswFEUoZHL2r4+y7rHNK/4XUQQYR3dwCNtEevaMB70zuN6xSonGF68y/ksR/PrQVl3y1FnN1Zbi
hU1Px5ISAG5CTM7ebMRKh38HiJfQclpbMpS2joj6oOLpatf60Rd2HSANDhi+Q9TNjM3cRiNKEkTn
xHG0cBOnrSLuyGevVWkvTAgHdapMa4v55clKYnM2y9kRx8pZxF3bNu77tk/8U1rX+efXP9aFd8fX
SWTI4dkQL9qVwLHjYfBYO7Hgvlm0Qt9lmZw/4F3m3a6yt09WNLRX9qF1cYICiKWBmRjpgHm+EYuR
Nj0lT+/oz3YFddnU7lcQ05+6M413uWg9dTf2Xv7oDYanhYjS45hQGdEEzbHurFXCzv1Gex+0JTQn
01upKsv3qa9zmskO4u9hj13pFyyS4dHBK+ghIeYw43ZUc4wero4Dnl7iJYgQA3jPd/5s4BPdAE3H
ijKv3O/WVDVg+6vpi2a5+TeTa9RGwi4ukdmpW2ilU4wx0OtfYt06m2PDE0lvldY7ydhf1Mw/LwRe
2UMkrVkce20oDwIp87vBNsu7KpHawURm7Zjj9A5/FRvnK6zfC7uaoYnVfMAlSIxsDlBdTgWeT4Y4
zjC6AtwixXEqVP/2twmYCNsM7ZK1xLm5sXOPZzVvmaDlYARrDnWBaR/a072trkVTl/bXesXRhfN9
So/bi66tqyavGq4grB5v4f8Oe2RFrRCVSudKjHhp7SwBeNT1yDt9e3NzD2WtiyoavKMoIu8BXWwn
mFqvOby+OS6NYhPtUmpc9WS2DRRbq6ssJ8k5xsMkb6XM/L0tuufXB7m0aqDO2QArVpyc9vxUEpil
yItj+1B7ib2PjMy5c1qzPOSTaXx8faiXKFgQ86DfffY5vYEXmHGuZ0LCaeIG6JM5xCIekW2/fZe6
2OIkU2cG6LXFgbSr29JEoHuZT1NTf/kffoSrAxb1DPCCpBPnE27KuNPwYhBHUPJkEW2W7W2krXe6
ixAjlTMfP2r3uZ2G8p4Pq905UZwfIjEiPvP6L7m08kCB6SpQKuf8be5DYZNia0tKgo+00sEZx+J2
gBASImW17F4f6sLrTARMBYaGI2DcF3M2Ih88N8G4xX7F9s2JHxNV+rf4IciTXbjp3evjXdq56zUP
m4FQjUHP1xgrgNJNUXYnEHD6Gx/C3g6HvjcjmdlOngGu0Aa+SMixzvqfy9PRJR5dseMdST692waS
/NHE8fvKDXZpLusVSaDBWadxez5K6lhI4tHwOnbaiM1WbqfkEM61PtOlJ9kXBLW0hteUZRNjaJmJ
o7quYTstWuNgmpEddrbIQvhHq22PWvZVWXVXGFIvdyB4HnJpTiL9IJ6g86mBFTZS9NXdo9ehWjh6
MkE0PO8Cjs61y/lvkHT+0jEWN5lB0w52jLfZ7Vqv4H6buXNMmrGOAlPEPpbPkfTwXiuoHwRN7edP
Mh+RWDGgxqLpj17bO2eIsBk144LavKkn5SG2lW7BwGibdi/yyq6xe8F2LICVPOLZ1bTGlYzn5dnB
BZXbl7AWcAe9zfNF0pBbT4Du20fHjOmZljPCr3a53KrcdYJcOtq1RsHLDceAFDNon63lWW/TryjS
oQHT1dqougEB7DH+u5uwPLyyrS8kyB7NWZeyKTkjQMPNPYhAoRIVRe9jL2Lg43HrYGfnYnLpzpK8
2ETLeXI1f++gdHFEtlX98VNZXPkVl+ZKFZX6B4hK2FGbxcUzusI217KPuL/rOEc4v+ZOXQuyLg2y
EquIOWFY+dvbaNT11h/IEo/IaYqwdsSy6+0l2b1+513aJ9xHvNUEn3S+N3deBOwHfwjDPcYKiVnQ
Ns4NN2QDeRUNUdLJay3jS4dX6JCVqCtyfLetj8ToDfwpI+cIazcKuilHM6dELh/oQ3EldL+wgDSm
KdFS2gMFt70C7dYdprghRqC7NCCb3Kr21EP/Mq68iJfHWXN7Lhhyus2WRKi3TeYxco8lfZj7zgYW
kmn5p9e/08ublj8OiYBeIHUpZ1Xo+/fVqOaiYuP37tFqOm+PqgqNiUh33/VFZO16x0yO8yLtK6Hc
y7IJG4Kci/PMeYPKcT6ohym00t3WPwK5WCAAjfrwZUHg4ifKkyj8I+eoHjSFpfrOlon/XMymKT+8
Pu9Li7vSZOgrMXWaZuc/wRVRih3d4h/VPNqPbWL4Dw5SPvvXR7mwK9dLhZCY2Jiu67r6/7zJpJE1
yjk+tShlPwoN2zZ86+K9jgjf7vWRLswH0h6HzUA0kRt6c03SikEs2a6iY0tYGULUNJAz97QrH+7y
KCzbyhPjBdtsSTy2+7LNkgjdodH/UMIUQzPWKK9ExpdGAdoHKlOnHmts84kitdGsidgerl9H79FO
R5W8wO/q9RVbv/DmCaaKQe+KGByMyRZWb9gZ/4yuOBZe297aeYxWdKfyk4sy/i0mgtM7pArROx7R
f3595EvzA6jsmrC1IMCtfNl/d4VaxELNMKfS1Qjj/YDKTxpIhWrvlQtk/TubGXIBI92xcqbIOdc7
+p/dl9JxxjAZfy+RpvXJSiLbDPy8RfxVByC8y1Hm2OOP48a7N8+PnahbwJHopsIVOh/XyfErt+Oo
RmnaMPeJhpxtBm31yjX813J9Oz0yQcAgf3fKX92mf6bn2v2sjVOUnZBmWrSDrPB+DNcSP27KwmgO
PbZaelDFlvlHasL+pE9Whg+BUsupwUDADeexKlLsBucar0p6s1bo6i3WG8RkfX4bF0uS7+ZsXp41
O+/jMG0b3boZh0JNYZ674gmcBD4yBsySKJwEov0Bjl69cdOLssG3jTck2ashMb8s0YKFCl6fNQYd
XId/NKAqxc70hIOBUYoAPF8kydWHlo63tcPHqc7vpizCyZgAOxrCPHXFY1HrPXpqshjirymOuipE
aT0qd35i6M/5DMdzR3dcH251rcnrOxT76jTENcQBg+8iDrIH2V3i/dRDPggR6hjmvTd1URWYmBU8
x85gFLta9G2PImY8Pc99441M1MZHyptU/RiNTt3vROShIoZZHkyUCd+OFBHjKkgxh3vQUKL0g7gy
sq9ooKsizKhPr/YaZjHueZtd9WB7lfMt8zB9Rd4jRsYOCqyevsP/JrcQGS6bP4khPnogzERlwabL
fYThec7Torit3QIp1t5ofDfsSdWwa9RH9GRixIRDIwbViYpZUfyxcNQ+LdKJph3YkTKCPZZGX1/f
4n9Dsc3mWxFdoB/ECuvYlu+EijG7ytzhNI6y+gQ+KLrHTsV6zIZORz4hQbHfXTJ162naeONOWndj
DZr73uolnlVOEUeB1WT+o6EXV/XSLlwv9OJ4XlddXV6ezSWNUlvP6lfTqSvRtJ+XwTzp7bhooVZD
3QQBPUTdHwlOANvMnH8JOmTg64eoGHJ2s1dUP3E8NX5HpVHLwPLxjwxfX7yXP3ClTqwvP+kd8I71
///n4FqKV6yGSHrKy0iX4UCV/73jNNhjvT7Oy9eXcVDTtcD4wYzdVqr1AYNylVnDaWiRdu0w+f5o
NCb+ehynL68P9RfBf74fGMulzIacgUPJYP0t/8ypEUmHDzMeRF5i5Dj9uun4hN1rgRhgXTTF3p99
me7HpEciwDTph6tuxICIvfvZFHWCj/RCzIoXs0R2uBpqhMCqIUIsjjy42s1ihm0/Ov6Eo41IjkuM
ak4AeDt9sIzGsGnNl8iFo8VU2eHEN8tDVLmmZzW4yAPQbYtRCu2W0Q+LYpTOlXV++c7QBVgxcN7a
RIV/cz53d5mGzMX6BInGztqZZV79adI+PagFjyIFaSX0KjW9ObRi0FUiGo0CLoktUdMyZZoRPgyo
rlfm0XPK9B24nukmS2PtSs57Yb8CqKKICs0A2Ny2MGBXKbelkXQntrQMu8WM7prRHN8cFVCNAlUl
ViwqgfjmVCyQ9CC4GxLSC2KiqsG7K7Kza/TaC2cCsjIPyxr7QH3ZxL1YadYpxnHylCPkiqq+GMKh
rxGvQsd/9/qZuDgURFqmYwqPHXK+LQq0g92+reRJq12MtTG4DSYdZmJbafLKjXKhlkouu0qGEFBR
Y9v2ltGwaFP865oT9EELD+BM7J0JW+lGG5NPU+P0H2lqdO9gbOImBiplXAL0vbI9voTNzevTfpnc
0CqFsUncA0YaIs75tHlutR53FgnAEjtlJ3PEew1makIFp4ApFs+tvGlKfNsK7ou9PvTalbfp0g+A
iL4Wc7nzXpQ3zbGGaOAb7Uliq3RTdZj14OJjztUuKqvhh6Z5TN7okJDkXN0kwP6vgB1enpe1PLT2
UQgB6TBtHiCtcacFzbjlJNB6C6pyWPZKs8or63xhlLXTibKLBVcMZNj5OmdTpnXSBL5t+oMBcMOR
t5he928+lSuulxYk3SYu9i1wwhf+aM4koKdaH7S9S9071P2rN+iFuYBWow0AhJue57ZfDP8iT7LZ
tU6Z3dcrEnXY845oVyLmi6Nwk9FPBYtKEne+YnQhKXwnuX1CvKm/wz5PfcqI7K49u5eGWUVqaNFw
9L1t8bbo/d6RfoQqQ5V3D3JM4vtlyrwr1dpLo9DEZ4fz8S0iic1k6sbLh1izTjMCVyDPiuoBeS7j
8fXD/PftOn/X/TVvB0yyttdfQGqL1m/JBVP71OhYxuxtXWkfTSfxcU3tddB2nf9hnsphJ1Q57bt5
bH7bmsLsq2zTeh/nmI0OQ2ns8QYcySiGeZfmmbeXVVXtCS+10B5VvS9sO7lRMmr2VOLUvala3JxW
UJCht8mhXA3MS1DQVy7Nl/czHW9yeIuunQ0kaVMyGD2LKN3LzRPdhBkGq+eHXSo6/A2ct786lAKp
+RAg8GTT7Tr/WBi4jlxDBrwn5YtnP3MxwOQa/2zG6TW53pfBCFOhNk39nnLgC1rgMlGyn8h92H1J
hVVhYzw0sNae8nZKqJw78Z/KL9WVW+LCUpJh025drzsYGOuV/E/0FxWYN9SpYNBmLm6XsXXuHYhs
ZTCPhn6lbvG3c3u2Jel+AlhbaT5/tYE2O99qcMgrpKtOZdK4vyu0Dpa7IY/MLlRDV0V7R8tjkNJV
1bVh5Cruklxo3j5tFzvdjWpZTiDErGezx4Xt1PkIevhywdAaULpUgWV2yRICJ4n+9EneGjvCsPbk
57mm4y1bd+1e6cWqE1qZ0MKymYwOb78BUfi0b61+V8o+TsNKddIPNXTtzJtRYh71+rF8cfjJbqgL
gRJgU1Fp2GzdXqdU7uUa7s5elH4AErIQ2F4tx7/4qhAT4B/DqHUhmb4IYCJNz1AAR+HXaW3jBo2v
+L6FtXBTu/ZVMt7aXNp8VMp2FETB1XBFb+t3iYf9uq/Z6cmusC0FJ9XtjMJIDynWjGmImY36oEs1
3mVlZu01B4OiBBEc7PYM58rr/ZJkw+sNdpx28Cox9qIvnaSLxIs5zU6t7nUfyexNPKaB/p5Kz8B5
PtFEXB3qqnN+SWFMn9HoxiVeXxr9xzQvFD7KnubrlRTjwqegEA5ygsCV7sg2xegTPA4S4eUnaczx
vuhH86bAVmqfU994a7TP9EGAkDWuFz/9wPOznI4zsu6FYKhxGYNsmFPUJa109+YdDJQBJj0rvabC
6w7/58aA4OYRjDk5GgmFFxhDkYedV15TPn4ZF1MfQ3GKNwzcpU4ifD4MoBYS1nbOTrzJWbo3R2u4
RwMV2e8Bd3VsX/xi8RDi9+PvyMbjSZ/HQvs153PzCHFgtt8as/FzwMPRXgXebqEHf/5z8lLxomta
fppb4BuN6svD1LfX2gsXbgfSUBq5dHGJgu1NI1cvy04TUZOfoqUd96TX6q7FU/bKPbwu3ebEkm3g
RQQGzl+rnZu5+Mhn4CPangDVpzufVH4PcL9bzYOqsHJq88qOuXAEYCsD9AZSR3i/rRpjJanLxUVV
Q09m4y5Ce2IvpwVbdc1s3hoowrFbc2taCSuTfVugUYs2CLXocPpMpOxlhBR1gWzFlUv80uaEDbMi
PnFz5VhvbnFTTWQ/qOydtGbw4Xx1dvk5zt252HmzH/82/bo42EgV/PaM2cOSTlKLCrBFa2Roq9xI
r9wxLyIHCnpsTJq/YELW4sL5B63r3i3aYipPPegbNKatRIRzXveH1vDLFK8jLJPxGLOvJa+XxuWF
WeUSwNdCSDsfVwhcd7n7i5PeNd6dsOJ8h8KwHjbDAgMkNRA8NfD3ubafrHU+mw0MsZ+bYVUQWxty
5+NG+EhiaFFUp9iUGHqSFIPKLiLDeGRX4/uZrWaJuAZ32hd8QItfyEVgyYdFhvtLK1vk21HirU5G
5WIhmUoghqGVJ8Uzs8ifl2IYPubD0hwiEz3osKfjDIYBAUsPsavU+A66P/0hOxNxCLp7xU6r9by8
RYQR+lDf1Eu5r80pm/E6qfAOJL7Kf3WloJzWCqswd2OrOZ/HqorwxBYQZQIxz+IBfFF0pzcKteY3
39Yksx41RA4GNaDNUhVGPJtSqQqNAicKPWqq+9qzr23Alx8EaRCeHRDddAzt7UYoxonGvFllpzSH
45TCBfoMTCR97OrSbm/6SccjUGvz5Xde2niW90n75fVprqWJ8x1Btw3UjU2sDjB0G8YiRyCNShMZ
6i4xL73pIuYd+KmqfgunwDIdCcNjghVQHCyudu3SeXkMuG2I5wzYT8Dvttxyw6qhOWHBuGpaFFg/
ZLe22Rk3C2zMIBmxHyrRn3vzd2XbMxaVQURggL6eH4HCaHl0HZ7HPO/dD/iZw3Iqkyj5+vq6blSN
1yCK4jDAjtWWhoLMFthRu+7SDHkiT22f+nuRSR9LxXgcfke2F7X4Votujdv1qAnFuJ4nvZutMkwq
pf1s6w7chFZjmLsv0BHEBxQ90l8i8TGG46HAcCUZXKQFRh6IH6MNPOrNLw+6fxCuAYsAEUCq43yV
Ip+M1mzodaTsC/yyu99+an0iJjKvhAcvnzgGIkQQnLQ1n9p8DqufKHr4kpouRPwhqPCC3SFrGZ3K
Roi31g+IQvgaqCWw4QhwNs+30zR2UiKwcUpGoZ9Ukeh3Rqqjnv/6p1//zPmRgvtPTE/3H+QfkeX5
2imZRr7V+eUpyTBQx+LSsYNIm7J9UwKwTDPNuobPv7CIa9MHYAskDGB6m+dEZsXQyMkpT3mGvMno
OyPNh8ncL44+XZncy0CLyf0z1CbQwuDOaeYaLrnutBKjCkiH8/B23UnAhv+OYp4v4Zz0lWElXnkq
SUJDfRG4r2pXtQ4vLhsXn4uQAvtvWw2x9Uy5YmbZ8MT4XKJzFba5YVN3iZbD61vi4qpRgUddGbwh
jJfz+YCgJcazGcnEguDO00q5hysprhzal3c5q/bPKJtvY89DMVAzL0/e4Ok3mV+7N3WDsWRLVeFj
bvrZDjhJdweJ6M3wDaKoFdcAJNyhnPk37vgntUkzmF7l6Ncnz8cQozAKd2fOyffXF/HC5+JLoUVL
BL7m55vpJaXMLUpKTG/09XAuZIZzDJa8tW5m+9eHuvC9kCgiOkNBEhkksdl/pSO1qQGkcVJm3P0s
CPRPSlB7ePsoHl+cYjZ7AirC+a5QXPORjBllrgZeIaAba2xVe09vH4aLiEO7CvMBYjsfxishAOKS
BJJSF0agHE/tEDgs7l4f5cLXAcRNMRstbYi3WwE3TCREI2w6goUcki/G6C/70p/nR8Sk355II2FE
8Lxy0CkJbdN1q3Uw1tZIIupImIehF3IfIfRx5TRduMYRvmNG5KeARLf1h4ZwKIFV35xUXTlfBzFg
45Ca3rspL7JHrxz6KzyEC3uOnJKIxIY/BUZts+dGKRp99t3mNMaD/c4tzTn0yjq7ksJeHIX99v/9
DWRwzjdDUmlZX5hzc9Iss7lJOlCZQlfDlbV7GdjRmGPPrbvbgfa5bpZ/7oPCFegETAQ/oivTj7la
6Gcnwxxmhdc/dCzrYdSuitBdSC5Xni0oMq7SlUi/GXV24ql2Fx/wE3vn6JoqazG5xSjMGJzxIXbj
+M4Awn5vjHp7iGn+3Huq7Z6w+b4Gd7i0d1aVWpD56D5wjZzP38OZS9O7qDl1kQGfq7aTQ5sN6TOW
oPIGkIW4FnNcqODxLYGmMCbxPMXi8xHhua1R71SfcDM6eVrv7E1vTnczHu77XANjgMWt0DCzEf6+
zLGGs1STHXQxmUM4lfGV+3Nj4AcShWTGFgRa/Cr66Nuqj2u0Gg7CsXNq0csNJs+OusCsATphXhi/
a5eiDz3UxR6zeLIfXWWVu7xFzC9JxfQEzswNksXX3hb+/f1NPL90ptd9SWXsfIky01F8/tE54RCW
BHkK1aszB+3mTffg31EQVkMfGLDwuhDnozQljlrSM9xTQVlx1WoQNwXSiLuot4wrV+5fiuc/keY6
Fp1Q7kEQoLQ/tkD5MtONfpkj+wSjPXlQQ2WSphH4Srxa7PQp7TuSZaQZxc/R6sB7tzYGYgjtjG0c
TsOS3ijRJ2moaZNQgfTK9ldd6RVWNyVK3PjFKPE0jyYypFXU+zgnY01w1BxZ/Debmv4US8MpwrlP
wKvnc4X1KtDb2bvpvLrUw55XT4VtY/p3wpvQeVOWibuLiVz5EkAFLlVIAEaduRlKumVVZxn4bNmi
fi4XIfGhiKblqIqlUrs8X4yTg3vhR9MeOnff9xbdshQ0yLXkcMsJoA7MdU9lz2aVWNitKkxZisye
S2TI7GqqAU2WhX8vCzPOAnIHtccEN75zm7kNp5nTtQpB1TdL4V/DFl38HSCL6EDT0lo7P+e7iAJn
jMCFb5wqaQIua+wUHwpl1I12gwgzZxY0oT8EOlQxlPeXBdHAJbHRpvVqx7iiY7h5Mv6uCbgG6oK8
6oAMNjsafYKkToE9nJJZ2R9yK2k/DMg2XOlBXB6FlAn0FgyCbT8cZEbfYwxN130SzY1nQv/EaTS7
Eohv78m/k+Gzsvn4H2xbNm8EJu7ZaJWmedLUPKUHP1OGcxiV1f0CSyK/CtEZn2c2iQyiWSY/oDlK
EJWzSr9yf1aP5MUYB75+Y9Bl4WtuzvGqq71qetCHoel8/rUTNAkFGNPl1I1j96zxEX5DWs4eFYAH
n2pX1CE67EfT3kUosgyKWsRlUGpOVR2iqizHQHfjNN5Hidcs1No6a7zJNZrY1BQS8KdFTLkxNPNR
qwO9XXQafJodTYFrtwtXheVN3sGQhcp2ujPld87sLV+WoUSsdjT74tbLJ/URnzzghDJHrzp04Hk8
NKWOMV5q6hDbc/bqEHrppPJQJX6a7KXKovdAq/BNkVbXPSQyWZ5dOcW4GdpZCl6na1Egg8Skwflf
liHbzXh7ol1bt9rjvPBng7yw6XkpqxX/RQ41m72UMWiarjPEr9pXSEOVUWl+lEzb3lsoeNQBgIoo
w4/Bb9ROrp23HV8y+4pdg/OtnGIuKr12KxSZp0bNcKjs7JsQ7bCi9LxeI0sX3X2pg+zbK82l5tU4
/vCk0VU1A3KP/qYEZ9GEfqJV1j4dJFo7aVSWj5byMGotDckCt70th9DiVpQBXICx3tWI8HBg055a
lqNjo+EXvvG+M6foh1HX/6nOND9jpU2DVdVJ8l63VHezzHp7U060GYIUD5xHO/Oq920uxyd8LKuv
LZpy1gFZU+NuGEpMwG03Sm+l2w1/8O+x6hvXWXpsfv2Cxm7u9/Ihjgd8G6rMQpW6EILcydbyzjiK
KavvisExs0NVJlQblWrn6ZA45vhLzLaU4dQu7Vd9XPzbxOvkbzdeJjOQcNnBs/aV/OGIuWE3RkP1
WMixv4tMq/udyAx/MdcvBBBFZ9F/VYuh3csmLvDknOR8v/r8fu+NrD3QG+WGo/ReO7sVM57gMt7W
P+miU1vQ0tY7UU9W/QH0r/6hsDQkDkvH77/rdZv9bON5eciGZvmhUA74NGNksgRdZoNoXljgAJfb
CgXOMh33aepWd42dG09t2vX4y8Kz+Sw4B0vQd3pfsB1M52TOsxKhUmNxX8Zu/ej3Fu7PSdmOWdDa
TtOE/bQ0DyrPdLwiB9t7LKA3DXtNSyONULqO7du+cJIvvlGpp7bUox8otInHUkGswcnTy5ddJkzt
a98P+hxUjaxVaGqjVYdsZFN9nOntfCod14vDOkrzJlyYUn4QnTVM93ECWHFX1Wq4L3Npf11qE3jv
1FW4pOVgVv6bcNuugwa2VXcb59IoHwu7NPp7ZdbmT8wExicHXFq6M+YWGQHPiPU4MMokkR/G3tYf
0XbuV2CL5n/raJ85Ie06YYTmOEmcHVK1JOHs1X71Pi87o+EZVwWm69k0t/fYCfcfkqzk9w1jyS01
5b3HjVLVGkbZeoXeOaoDBBsqLd2gdxoYJTyvMoQapPa6k/kLcojF0qI/tcjPCORQE5S58zi7mvsL
KeFc58m3vKd8jOvfeWuzD9JpwC3DKPBQDAjl+/TY12n6Ox8jFX+Ku8Z40idhp3snhk8V5AZiD0ej
m7A0Lvu2vEeZqCXSlJk+BnMv8iSkxdinoUK45acJZnkOuPrMH2AZl/hj6hhlvo+wBfaDWbM78Fpp
WbybDPCEH1YNYf1glB3Ifdl1Xho0WZz/AZDhR0FSOlOCk28m/uOxVy27cpxvu4HkMtTdaonCmIvs
jzGqYbrxxkEDPARVqv41RQ7yxE6kvueGlqW7IXPaOvCZGImNGTU/ekjmwFPh/e1g5Pv/5V1OI6S0
0rIOo2ZSKoh6p3MCv01gM/TodJeBN3e+i1FelYxBM9W8A1aqIQlkoR5wa3ttLwM2JfuxHHTr1nJk
04Ner8S3ZOmm0ITlIUOlx9qxENX4Ddqu97nT1fIFNIom3s+mr33X9SLPbqbJ7JMbC9xTH2pZ6y9B
ZUqc4TFN5KKPpzz6irOuD/poKLmZ+ygHwzzDx/2MgbB4ztp+uS/ihTelUxkPRIIIICnk1EfNkzvP
ZXHbJsqo7qsUGMrOzPLp/SAnqCBDrWXf4LhEX1Lw6Cc7djpYLzH6+AGoYuO7mZb+sZEaz5Amcc7F
8UWL9ynAnZOhWt0Cnt5P9g7FPYSbw7GtmvQ0JEmjbjW4yfKe8401zWgkk/Mu74bZD6DvZvgvIa7h
B6lWie9LMYoprO2lJWxeInGL02f8sa8siZka2v313s3BsUD6b2JswrvSTcJew7g5aCDtcIJjWYkd
SIKKnZ3jgH4QQ7Y6OaQ8T3utq7r0PXbTgGBivxqyfc+cTD5kk0+hmLPlU+xAlCCm7+wsTHBkRQA9
7ed3RWKVAMWBzWa7Vd8nC8rMyP5ghIqbb6ZVKRyydjEI3EXv+pzNqPm6eLlsD7OKtOoGjCkvfSnx
egixI1lu/YiW7vuKJlMR1CIzrEc7qrSWaKNo0zu/afXbkqr0TSvcJNnxXyOkW3ta9Ydu8lod1FE3
/q6NNruP+yHKAyeGtxIOhMQ9eWrMfh1zlXch3o+I12Hj56hQk7b5VdpT61P7a5Z7DMtBJFm9v7gH
xE3r92U3yvpT0lGOQkrYRBjfiKRGXsNn6oJoGUFF0QzIHxJfYZPijZZGojOmz20SZw8wgS031NGI
wZehTNwiHBNbPkL1kPqOZkuCh2xsLBqF4tEQ8GDM8RZxb7sNaWlbf2Cq9vZ+8LBrOEz13Igg9uz6
tnPq1TCZCOVdZQzVV5/SOQ4Olb1w3mLPvfdzO+MvN+TFOyna5KelufYf29Po9nCjafqnkU81sR6p
Nu8tIjGCrQUrrrCZ8ygOIi4mP6jHdRXrqPatEPLO+B+G1uOfyLFlFzRraz4AGojdZuaKaZfqsvs4
iQzyOeXv4rmxtXjal2nmQeyu/Wm+LXHd+zKTK04gzSIneY7crlL33kxDN5j8gtOGUE5DDYVkMIhF
bj8tURohJqE8rOQRwG7k3vbxSdzRwko+qtzPf87AfuBBJOO7GnDljzyGuYWgqMReeUmzT9Hi4GBd
pcqibxJNQx1EY+N8S+wcgEXk9JoZaEVvvBvSIZaB1qGqtuv6dJX+z+fhjuqIHJE1S2vrZklWycOW
kKUL7GrMQRToRuzsXCzDvhSdn/d3c1XNv4iNsPMecfU7VllskCOviAychfrsAX2FoQ+mprDyAHau
MiAw1fN/C3IFaaDR1q136YBFOo7YntsHVefGj3hDJhmSQrF2GNzJEntKic7JqTqeVKSnpiacsn66
K3SJeYju5vh6DG0i9yPmRVUI0UjWOz2K1Ps89ud8z19TXxQ00vajn5UEdnWP9FOoMo3tbPcl0rKi
nrBvVcW44gA1pwaALqLvie2baQBDDYXHKI3tj93gj+/iqUm7AI4eRRme1M4OktrIacKPZfYfdPxS
7jJpGsdkALC0iwor4rjMPQGDpjUIRMIWHp/BrfQ26bxefTDtkb+vELlCRqfKOWhVaqr00SppaYZY
aygtABIikTeJJ1XeNoVI8GjzU/HsWqnjBailz+g7qDn9Ybha3QEEaH0MQGxckAJbokgfetZYdien
tMcP+TSTj+c8JdRXYuk/Fu2yyJuCtE/u0fGrflcTDe+dpVK/vkPuSH6djaxudkWCsdDPuV9q+2B1
CY9o3IqiCWWC9FjgT6JUQaW5WEqhQ0ELupr+j7Mz23EbV8LwEwmQqP1W8tK2e8nSSSe5EZJMon3f
9fTnY1/FstFGH2Awc5FBaIpksVj1LzzPPa5cUxB+WzyI9aL/iBbSHGyzqIqeTfKfap9ngzJ97rTU
/Vl0bvgHV9T0u2bmnLh5mlG5D0P7S5SMwW+rGdx94sIW2kaRw2s9n1iQh2lIZ9yqIpShN21tGSiQ
RjFxDqRToPpT2i5Qigo+MubLw2huQ/hZoBGo9tXbCiGIcDNks1U99YJSps97cHig6ikVIntr/mLg
glUdAtTCx/tlHIanYbQlxKfWOcIWN90H02nt0ZtmRQsBGzRR8MdwUmaeqMv0GCpp3fGqQxDP0xNk
SLAsMKMvRHB61pwGPHAGLdM7z5o0678+0PI9WX8wbsJ5Vr7ao+4k90izYLGQ1W3/JIKRMKhQtvok
otZ29y1o8uiuMkrxBR8441FvXLP9Y4PlEptUaRGeK5K4+FIoLbsrghaob8cIW2pSpKD6oxQlpc2x
KSFBlaCQ+UmAda2tguRRc0DuwCo3iMxF+ofMzq3v8Pbnwa/IhgOP54/zMmd8di+kmPnVLlv72UzC
RPXcwplfotBZND9KaSyM7pRSbFEWcn6lDpocgQ61/gmGRr2vHLWLN8usqT/ttqh/V2PaII0sZvPR
bCwIpq6YJT2bfC7wa9sqfjk8HR7B+JAkQtsZQs8q6iC8WyBs3LWdcFq/FEv3d5KOZxjH5EFyULpA
D7c6lhXqxkSKo4MwWnT6jartqn8oayMgv6AQAk6UmAxZ1f6naq/gZBD0TaWfFv6/Y1ENlayfz5Rj
xnxJp61rZLVJtta5MRsnxs797UKIrL2clUFoIFLcRS2SUrZGB+F8fAowKOiVgJUtq6n8BIFhPw/V
7r9xqbJ3ikfIuVIDAi/4iihGFON8rLDNCyziSvWkNqb+CZUEE3UV07rjTN1Sp1w1A+RQiJ0zK0C+
+DZeoAZlVSYD3HzqKv1DI6bintpFvAW8qf3o3eJGlfvqaFAgZY/epE64qhwaQK/bKjS1U1CJp2yS
JlQzddKK2su+qeaXt5dMuxwORSDgkCpVaBp/a+efru6seuri6YSVrkg3Zp+Hym6qh3QHX1pNNkoX
hrShlTYjmbCtvvEVYu5LlBn6N400dvT6wMrUh8aJQlB49TJ+0ywcmryoCINbRIHLDQYARO4xafcL
WHT1bXJnnrAiGxYWHXb8zKPNn4KJEvSgiPf12Vh0hNIp81POA1hAv2G1vxxFj2RD6oSgn7adlKnc
mE6vf3j786/6bK+j4P1gsYuZEs4Z56NEgZ2Us9LMJwvG6XEGKPc0GGXpmYponjFg0jZdO97SVr6s
1KLLjnULlATgTeANzgeFQqC1eVXNp3ZWNT/Qht53KXts3p7atVGAxVEUNenmwcU6H8UJCmeh1Dyf
BtspSSFd4y6PlvdBCl6/n66i8SOjHhCM1VR6qdRmxO184jJQTyg0RNsB0sQLBhP97u35XNl7tOYw
DJfKICgdroaqZ7VNcl5ZJ5RCozuzXMZnx8Jfp9fpDt6oKF8bS4oKsQfp9yNrdv7tlr62Y0SFllPH
i3ODAyAlrmoptgyV3JjWlfMPa4cAB6cIDvTaqTsoba0PLTyOasoEouuo92LyHChaQHXI0G5simv7
HQwIAGxOFgu3mljD1VvYBQpX3Jgz1kQTwo1gdIPHSk2oji9thuTCNNzYJde24r+jru4K1Ulsnto5
7mZoRD0Xon5227D+9f79QW+FTSjN4i7a//S8go4UXsPDZB7vhFnn+6BVgh/ztPR/3x7q6nykSJOL
B8al187cxnpBRUU7CUUbSJNN0w+CYbkRAa/tDGl+IPXOwBuv1wo8d1rMNs6dzaDm26Uzw0NC5Tv2
pWHG4NViRmX+nROj60zPFZAL/E26oquFEmlAbhLiA6PFebvPOsqVblNrN4LuxeeTo8D3BZoPWgPC
7/npao0pAkTt0nXN8min5UPtk8Cn78OpvvaR5RJxjkke4H+dj4K/TlGmcpQxwlon0qrGy5uk/39G
MRyAA9yMAD7lgfsn5XNCp7Or0jROrTbV2yyrVKxfrPLw7nVB4RnwG4x64BBr2RaTPD7VF80+xaC6
N1aa5v6QudmNuazxH/KTAScGfQS4UwV2sLpzjdyZXJpG9mkoTPFJb3IcNavFJTk3yr3poCMfLbA1
itEQWzeLnX2NNc5+ToClv3O+BF5w/SBo6STTN139kDFPmq5Fb/KkWZiW193wVdhtcCMWXmxDOYhM
lbn8X8kL50uXBnlZh/gbnmoE+33KoYoX2bijvz2Va1cJ6CdyZRIng9N8PspclBltEE07KbXKC5rG
woasM9xasVneuEquBXd8swhMeAtzHa+GEgblU+AqREBNUPsEXX1QA30+pjDhnpipQ2U3n6fhRtCQ
d8b5q4OvJ2FKr+Y2JLHnMxQlob8dMXd1Us1CCa0Z91RHXZ5YTRb0njnG2ddCLIXwC40n0o3Rr0wa
yC6Jjquj5g5k/Hx0LAGjOIDOedLCpP0RIvRs7MTUhzsVFEXsN02uZn5lWPWNcV/zjdW0cQfgyBBk
BNSs1R6tGg3vBa0dTiJasue4idDQi6sgjreTptfqvujb+nuOZMnESyxKoSG4ffnRMAtUlJRZsl0T
K4SSF7lFfofAoEnnXjcqBHlMd/6G3goSXoOjddGmNYz2cwYc9UcSC+sXQgn00uZiLhOvSYYweKjL
CIGq0KG9uDF6NUO+p57nr0Kps2OfUObYLHBYZ1/PA+OXGo7m+AA2ogo9HYO12dMHtXmhhKvEm0wd
xu/A6HmgUh8WxqYJZ8piSxihMRek4FJ9tZm7+7yc5glcsR19R9uI0pDpRAglF4OOFp5RU0rMeJ9O
G3pa4Xdby7psF2B8gz4kDvVfoqHsqXAzXcsbxhHJRt1of7SDEd05uSTMIJBWoPQ1BfZmoQn+kLFx
lBPCGyJ9qAfF/T0pgf5QIRJj+22gDF8QqmisXbyQRUNjM6sjCTFuYDNquDF+ApXxza1jakGiT7UX
XeR5dxA06QJ/LLTqY546eeKpuKj8SlvdzvdaaVDEclQsSbyq0sYv3FTOJyxRuuTBmYtKo5yej0/j
nFbatleguW/pkOu619EivGVEcSVOkdOYvEghcuIYtEp84y6jTapDlE7YEru4HZvncW7ZAm8HqmsH
iW/pSj8Bgsgad+WECrJmxIdTNQ2U5yAB7BGJyj7k5dA8qIUNmAHF9Rs5zrXnL/vZhkUG4Av09er4
6plGdzUaplMGP/cwj262q5Km/q2Potq2fZv6kGvUrdPo8wPdTmeHCmJ45+qF+bFo8xFBrQqVAEfV
KpStl3JjWIPy39sf5lV3c3XSiS5gsyHb0AlcayLZalhlRlpPJ9BZ1XdVmcXjPIfhL0V0jb8M8e9E
nxQ/oOlxYuuF22k0+kc3D9xDj/0QbR7HosemFn4YlmL/9o+T3+fit0Gm5GeBewXYdx7+2tjm0o55
wAIe0Z7SsRKfQlVIKQS1+xbpbvXt3eNJKBM+PSQ86JWsot44gVxTKkEqX2WYjorC1cFtjME9HfSh
BH8WhjdA3lcuUIppJPaIRUlBidWIRBSz5bGsnYyg+y9NnQL4WlZvcrtI3l35EWxEEPKSyiU50+ff
UhV5yzJrxkn0mgNNKOUJVk7TMV/KzrNBydwY7xLkSZJN4UdWt3jRAlY7H9DsQx61tA9OpgDmUKH3
8rOqVCq/ClUfz2gVbVdpoWHTBkrse2zpsqNa6cWvqJ6aF0BzJZ0J5SatXlKTVlsKPCSENvRuqfiu
SbOjCmTEHGzjRFGHjx116dbCDuqvm7TTd92utK8TaEk60kX+hPNVhzB/awIXKfXi4Ix681gHS5K+
P41i9YEWSttIoAmrT1UOdYNJW2Se0oEna1NQRre1ePJoId8igF/ZcFLnF/klmGB4nct4/E9Kz8z1
njvOONWB/ls1M+uud80Xo53aG1n9lbOLzqQsczE1LCZXc3Kn0ElSFEhPS7yIb0k1Fw9CpNsYdO12
ybTgxtG9Mq9XPL4s3ckH2GpeFUrd+gCD7uRM1O2inO4bMikLnUy1vfGSuDYUu4cdJOGXaPScf8Iw
MHIIpsV46md67nk7mfSshmjbasGt+on81ee7VSfb5amgUyWW2P/zoeJefrcQjw8kHs1TQztiE9d9
cyPMXl6OrJLKS5IyF1TTtXn4NJgJSlTxfAKe4X5QqZM8h7Bsv0KkNb5Hqmo9V85Au/XtYHt1VLiD
ltwhZPbypP6zE7WliPRQtcdThqA/RnOL2n7t0Rz+YTZF/iOxq+JumRMYyG8Pe+WTovEKmZvT9mrr
cD4s9uGR2Y5DT0m6dbZaVyFykze38KqXux94Lne+lBuA7emI1SjOiOdW0KH+B2F8W9MAp6VKq/iZ
aGJ8GoPgllL45abUUXUlhlBnYzXXGtThoM1cJNNwskFQ7ctucu9girQ7d8rL7+/+guhswelCTofr
ZB2tXLM3DaUR3aldcnVvYkHjj5Nl3L09ypUvSBGFYYDhvrpxn3/BqQQp2RTpclqiVvtkGpO7y8QQ
7xMDA9plqYCqv39AqXwkGRmUCdZs/7mEkZKUznzCGDlqPEof6j4wmmCjzJl1qCIQEW8PeGUnYpNM
nZwym/xndQDQi9KUGLHZU5WP4bOWDPNxiCvnRhy+AhaXgk6MAtOC47bmkU2l2dMA1mcaTCM8eV5F
H9UeLpkbFZofTouxF3EkdtIQ9xgKmF+tGrzTglRGFQkOp+RBLw2r8NVlMKAFaWXKtJwGwsFhtm11
M+eIUUdA19//VXkvuJjaYX0BYHwVnXU31OwRVOop6ErlUzEMn0lMmxu3zasr2Coww2CRSmAEEchE
q2zKHeOQp5o1n8J2KPezWsWfM8ATx9Zx0g9mA2hvmVAHsJ1JAe0cmJuprASyKll/N9F9HrwIrc5j
BbIWTVzd/SaqdLwbdbX5GFR08uckQ3lFuldnpQhvUMmuZGaIa0AoJNdFKBl66/nRyqt4Qcs3HaG6
THTvcaEfSx/QcPIfDHJY5nCIQGOUSaCOT0MDBm0PLUz7qzVh6Bwo+QTtqRoToCPCGa3h89un4sq5
Ny1uIrJiHjbIxZ3/uMHC/yNZjBkyrIU6lRXXe30A9BTbyCQmgS1uZOBXHkCy4SLF/NicDLkaEFVh
uIl6Np/yGnwagkOoKIFkp/NuV1P1USQtgOsmdesPsxPbIVSksdzrQTqW920UaL8UkCZ/6MADp5yn
0f3W2SOlgPd/FLIpmPAERPRNV6ECKJXBneXO6PbGrieGMPa0aX6e+7TZikgr/XcPJzsaDkZEVJ+Q
MDtfA6yGVCsC+XQSi1EjVY+Ydh0G8YPuJuonrRDjjfGuXF5UEdFCwEJBSpnJP/8nFQjHpgcelcwn
bZpyX9jTvCnCuPRBKd6y3rkylKQdQqGk9UCyu5qanSjG1EazccIcsSIRtWsA081wUIoxujGrK/Gd
lj6BHWITnNc1zXFUA1E1gTBOTp3+bBekEui8uuLX22t1dZRX3jMVbhSqVtsXDpcVRAbPLK0S/Z1O
KeOhaxr9+e1RLj8bf7UjG8kSA2u8HqJ/VghKQJ4Ag9VPuAClwFVCOFgSq6wHmXOjanI5IdyCwJpA
dnkVIlxNSK06s8cCTZyKMobFQBMWPfKmvkFbctlS5wGcdqQ8+FLIQpLxzrecNauD0U+OBru/enGi
6AFG7SNeNS21QQS+stmuvE7cIqlfmRuZBcVBbnuZf64uJ7NYlClDn/lUZEG5aaZ23oyDpW7eXiz5
21dzs1DM5vEtiWrcgudzM0BjxYVGyzqYjIRaQnWMLX1EXUtkVHS0beI47+2t0ecidgIs4UokcK8B
M2NC0iDS1D1UsTs+UPXtNzlygjdO1HrR5Cgu9QtAJeAmWLjziYVA1BNNYP+YT+kC3tJKmp8CYuJT
IURLbVlZrKdSJMXBAH5J0bK7xam8uDr5BWx/W9YPkGoQ6wXEgtsoCiULDnZpJT3YLB1eajjnxgEB
dpCvbTjtHXhTD10/Fs8a3pspJVTN+grWd4Q40ttPDXyfGwtOXrxa8tffRXYnVVwtKi6rfKS0lBjF
SS04BFWvfDbhe3XewJsv8BJt6XXfRkmlOdq5gQBThmcevI42xTLd6fsaylihQfHM2hBTSKC/RrTp
OiNG52rqq5RbvjM7P1REbm0K9Et+pm7kflaScXL3C0q8Ry0z6XL24MMrL4noDMBNcpWHSKJffBO4
Ze3B7lDhZvTWz8zUrAx58tixoCkafXBHPqEeIKYY7k4N7UTASQW4cBfotvIwtWEAvNYmfQJNO5df
cBFwhdcnSwAIWI0guQyoUm3USdEiwI3Jkvlp4NgbTU/acqMrrgkvTZ0r7ZAnZnYX13r0qal77WNl
VP2jyCy4QZOROn5bVumfSqNiRdV+wWghzhD/2QaVkhmbzG1Lk5pVY0KwiHsXXEEVp58rIwDauNRd
6Xq5iImOMGd6WePtxqONAnGKg4iGoD4kEFt9tvIkHu6dJdZjX7TG+CWKazP188oQyL2HVfxdaeM+
9uxMaD8dsy0e9BCmCxB/gbXa4OSNxlu1tiaI8/Pyxwwz/aGI0grZGNxQ/tYQB8CMl+bwUItFy/zS
qopTmylFCswW+xS/SzqMuXAZc3y3mJNvQCerL4s5Bz+qoI+g7oVKthMQLoJdVvEe8YNWLyIcHkJH
91IH4ltlhFqPZDVQhA1azvN3e9HN/3CLmgmXwTAZvpWNoJNjW0w7dyiCwYNgAVeAZkr2MYsAP6ad
7n5oU/zQt5MplF+lGriDB89FhwgyRNmXtoPs7el9N7f+VIZa6zlA4tKNBvnpqemq5L8JOMQ3w+3h
6unB2JibclKx6e5cpQ923WIgoOj0XT34Wq8uP5C/QTwTfHfzS4MaiRRvFU9fcoBgaJzJDtgmmOzl
x4wsXeK5WZvlZFikzriluVQq62gQ444Hp55RpFDCD+SKC31ODQPKbVPmWeT3elo+9E5aPk/GZMJ1
DOYFkkSgxIOvREX7M+wnyH9tOmQf6rlZYG02WvSfWfaauQUdrge+3ozNfxnyKdrGHg39Dzjzctpr
mlKcItzvim3sts2fNM/Dv22YSgcATINLT0sU7SUxgvKHWbn554LbOfLbIhOPU16M32CKdc/dQPMH
9mKSSroeGCQiQ5pUJPjmBPGt4Uxwcqa88eJyHD93hiPuEwAUjWfOLXzWaraVZWuzEoPv5GGi77S2
VhZPn0qAlwosga9GHGd/x9SY+i3QbvWxdvO58FvHKL+FQV3UHgUypzlgJ+38cmrbeTSMLPhMFxDS
DWUvHd7nNPXtRtfrtPfDahoT3KvrNKTlAczrHrNETCdCkMiPqjpOykatXPGEQwthLo4a+7sdKPOw
zRUtfeobLVi25aAPKR5WUTVtWE0o9opbWA8BPaLvy6D/HkGQV3yywltSU6rYsa9+UnOaEn8WRdh6
LQr/H2I1D7/wPB+AmKulUDycDcpwpwCfL+7NOow/wDgIYRz0QV57gJWpWtfIsH5rMlX8GQY3abZN
UIaf51hyfTo970O4TXP4AjmB98xcRkChIkNRDK/vXbZLrjnJkxIpiBnGVhd+MavYrKCXxgbA36wJ
X0Ijaj9oKZtmU8QuFoi522ff+iB2Dx0BuNsOOUHN0yxol6U12RBRlLgqvczM6i9v5xnrpxpngCya
uoJ8K1B4XV06DTSvHIteaKLOcj+7mfW1taJyF+miPxRaZN+oCK3TmtfhsDWXCqlSO2F1+0/9KPQw
gJWqgfh9wvc5uM8aI3hOeaFvkH01oLfH+q3SxTplex0VLrArWf9AbVZvk0SbR17kuna0F6071lC8
dj1E3xsPvGujoI1D7iRrNLRCzzObqS7LVlUy7ahUAfTipGA/aGl2I7VeZ/FyLsCfLPnARs73lf7+
TxafZIaDgsPEggFvPkWuWHziKfjJDszLe/cGhxnVXJAhPKsxQDmfUBQhyCjVPw5WY877UYn6H12c
F79rCvKPTZQmf98e73Jz0CIEFUIiBNuTbtr5eGNu9FCbNeQk4JT+yu2u3UNBKB9MKDO6N3cN4owj
iOIbz4jLdQNqKFHDsuSEgac4H9YV44I0ZucezITooCvJ9CNK5/jGG+9y3RgF9CSxmZcKq3g+Sh7A
rprUBClLXKYgXtiuFw1wJdUkufX0vzqhf4ZafUfav3meUrw+WOUybzKJ49H07Ja37wUYS+aryNFI
QQOKGrRcz2cUVqmWx3hNHawM+Iqngvx6mPhwvUfsk5qLlWrGfjlToPIyo+GacFKoQj7C9MYTaPEq
v/G0uDJvG9A3Z4OKLKCs1ZuJO14tHTd0DzEM7oMzO9rHrCyUG8f8dRv++zRj3rSVaQlIx1Rgsato
QtFQw0S+sw/u0oFnCfCSiHfZHOMJFddavJlMa/zYdAXEFDO30FYni9SfdBUwK3WRNPxVgjYNfNUw
cYjGm1pHJ6VGjQAgEmyYg5YZ0/t3uPTd5dH1Wu58fXn8EzMgGesRrkXOQalzY6ONs72ZOxiAbx/f
y89PS5pnHToivFjZ5uf7IaYcyuVbmYeljEcfn7rYjysR3Fjki1q4DIBcHAhKQrUAAri6QpAhCEyn
ScUxg7T9qKtKfKoBtn1JK5uncRyGx9A1IV6Re9+JcKg3A5q3Nxrjl4eZoisIJN7lGNsT7M+nmuKF
0sjy57EvYNAk7hz818Z56I+mkn97+6teea6CZOCq5LEsWw1rDcNUTZBlnWf1aKYqZwg32fkRs2TD
G+0A9FQ3BHdKFSc7odn5MUX7+36yROGjc1I8uXVaPtp66fx5+0fJo31+BKi7cCvwDaAJXDxVC/xF
lMhu1KOo++mg1hkgI7txN25QUYsW8FPfHu/K94ZmSc2P2MnxM1cn20J9sFdgciNUm6Oh7+aG181L
siXQ3SrTXgB+2FnwcmhmUiozuWhX0RM/ld7ARnQ6akqTnty6RkQtEO5eTOw0kLSxP89JvgWgMT9Y
AyivAK91ZCfa8TnEKGLTLCZv6jFMnsu+NXyIie6tIyC3+OrzE33gZ1D8pGy4lvTtkkjJ4IN0R96b
cFUnYztU2Wel1/4q6IU4GLSYzfSljOA8Kp32oGAOuH17QS7POu4J9H0RfseqEZD0+QEoImCCXWSO
xyqD2G/bMP6mAETl26Nc2WavtUo0XSmKXpABwLpOyaLX03Exgv6DoS/VR7JjzW+mMt6l8zLdyK2u
zUpWhrADM+Q1slp6gHUhOEd9OpZJqjwLmIcwbdP3qpTJ0EV0BMJMG4Tyk9zs/0TjRUuqypwMqgvW
0h86sx52TdX2n9/+dlfmgr4qbWQevyDX1ivUoyAkJhRPj6ZbmBu4lbZfwj1+/z5gFIluAMcuC4fn
c1F1PBuTgBXKS6v3rbSrdq1Wvhdbg0A3lTqptyzPJHDW81HK1lQSHIf6Y426zgYNHnVvx0bh99RM
bkSay88GtEjyhGRXjX+tNnaelYmUjRDHoA+L4wz71Mt7M7qx0S7jGQAuqe3GLQKQaw0ZQz1mjFO7
148V+ejDoNXhfjLqfl9js7V/7z5gKEzBqbpS/Yfmev7tsG1tXeRJ9KMYImsziLLwkQC/hci4PKmM
IgSFeAlfQBzvfBTdmAJnmBklazRrQjxoip9iWyt8DNxqr2/K+OHtaV25FhnRRnwbuT/ZZlztPEPU
cxvMLJRNFe6pHtvsVETlfAhL4FdzieofGi8Kvhhp/FSjN/5nyGcqhpD+f6hjn57MMUs+3fhN8to/
j8t8ZoQwoI0g+X5xLSYzEXGeW3Fsi8j8UNDZu4/UptuboSyP2ZVjbZu6njajaKyPePZUvlGIJNpk
uo42lNpp42OlNNW3cIjEY1zo6Wddn2wPyd1206jZLTbu1Z8LrM+UXXC+5CqLsZXUnSYkG4+pGYab
vtOb79x2zgf4ldZeJKblt4rEpivlLcjkte0CFoHWO1AlCgGrTdka5lh26JMeyY9txyPbS45JJhoP
RQ7jIauH8uPbS3N9QGkJTjeUJvFqt1TOAug8dsRxDEf1kCmK4qlc9C8plbOdjmTcl7fHuxZGaBBR
4iA/wmFgNcF6xqa+1wdxnFFQfBoCV9sZbnzrEFwJI0Qp8k/Sbe7i9ZsSaUDkkqxcPyYRV1XeNdEO
LBSl5NF9920iQxVQA/kf8B2rpNvCziJHqFcc0SDKjplC4TxPhlt40ytfTdLJGAYiNQyR1YY0q7zq
AhVdCrO28l0Ul8nRRWnq7u21ubIXKCKAFaCFTAC5IGS4ZRQU9NCOlJuME0/YDM2RyrorUJ9DOa3u
bugeXlmls/FWt9dYF0todpTYyrzrtklozL6moGPQ91hkvD21ax9QUvHwteAJjFjzeRhG2zzBoi7S
jhQYJz9yxOBDBrhl6nBtQqTH+GiB6QZstVqmiaIpKWWuHac8j8GRDwO5WTfsi6R6b7OVmx8vE4jc
vOvJMdbJeII0xxxDXDqOXddsVIRLvKREaeztz/YKTlgFbs6QJHGzIaB06effrYHjnjqtqh5VrLGt
jYoU/U8KfW3rE+jrndVh0O03SJt8z+sqNanrWQrKW7h+Cp/itvpIxc+USjVjOHtCy2bEJWEETD4S
fM6hD7O63nSxk/82llz5LblRyI0ElYQIjzp/EYaiyoYHDd0AfLWX/v1JjcyayKJgzvFuW0Wjseoj
KNKmc0yN3tl08xDR/hlvCS5cOVecGLnt5MuEwtD5RzSMSl/UVHePijKj6kgfivDu1v6MU+sur4Lk
RgpwZRvCBOQBTkSglbFGiVmlYlSAv+3jRFDZqa0y7EcrUv2xtfQbIePaUBIrRt4OaJhs+nxqMf39
0TRi5xg1rb4baWd4Bl2+XWDmf9/eildGYp0MqWDAxUGN43wkOAPTMHaufkSHC+pQjygvd7Jyv2hO
f3j/UCh3yzY4xU+eV6uhwmSuXHp/R3Usuh9Fq7peADHqR1LG9vs34KsQBzQCqWWwJmWEim2pSpTZ
x77NEvqpwt12PJNvwMCuRD+HrIuuHegCGCerUzx0GAc2Ya0ei7awdxbalQhNon737s8mGyW2zHJp
06/lN7p2tBZDbdVjCqTraGhKus3iytiH1dJt3x7qyonC45z6qix6OCAwz1fIzeDDQVNWj12Wp3cu
PcWti0TCttAGRN1T6+fbw8mL6DwKOrzipIMFIYJTtUriO5ELpbTbkrJCMezAHKSHUajhtlRUmr8E
6QlZLiohb496ueMhzgCjAWYFpgbezvkkU2n6kNBfPBaGVW4D1ai/Frmev9hIld0Y6nKDSNcRnl3M
kg7o+n3vjqKlLVjlx45HKwlvRTO0RWj37QldjEICgzKDFHXmdmQnnk/IFIvZ9rO1HKtg6aGDZd3J
bJtbJbHLUUj56DShncGcnPXpxVe+oL1ZB8fAhugIzb9ABW02buxAGQPOtoRUswEwRnKJcwGTOp+L
LhJ8apPGPdYlFMLYnZvYcxLL3ED8z7YNGp+Zp6tF/mDFunXjkXyx+xkb2B3vZDBkvFJWOXsgFQvN
Mg+Oc4xeWx66jWdpzYsQ5vPUaZ/eXrSLXfg6EMQdG7ELJrpatHlq637WJ+dooyL1pCIs9gG19WSH
gmJz4966snIo1JFkoNtBRVeI82+K0yvun3DXjgHIaa+Jlc43oMTdWLlrEyIRpEFI811qhJyPgvAz
oTgw3WOaBtOhIdLfI6nZbEazGG4kuK83+2qXwG4xwALJBbvo6o5LYo0DIvRHbY6muzpECLSftey+
E1b4F8F16w6lhgw1BWHdI00mZV5d95Md9YnviDR/CjrXPBRmGh1pLy6mh+AWOoQIXEcAHIpm9+6l
ppdJkUfWkuk2rvYVmKECk2bbPiqOMt+ZWl0ddX7PN6cZl/9jKLq0JjvYkq2X1RU7tQ1qfU3NIkDj
34T5aN8B2sHv0IluMRFgAVycVel9JasP1K11Z72vcBaJwEgYRITRHnBJbkq1A+m8jGhJqhJ7UExm
oPHCAQ2+4x6FUTxWTWOj3FeK31PajC/WNGS6V1lzkeyTIIgKv8Ow0PUWJTY/BUmb08GCyj16Crih
lwiZuHt49XpBTjkHwVGLlBREeRAF3QbpbXPxzY7rGnHZyP4yQYn7aE2YcknSYvlEXJsR+J7q/LPo
HIrnRRnF3gSA/lGJQg0Qk1pZQKZE3pCuIvvxFyBe9S2omrjZUPwxAXlNoXjUoqF4MhaluzdyN/3e
9ZqWehqSJ8gmF7UZbpQ4HL5aIyUAdA278YX+UfXRUuziR+U0Rk5UC+2/cZjXyXakryOeK1criw3c
YrX0s2Tu7uj1t38K1+lcMM2ugs8XwJbsMBWz0R1lH+RpLM3W3mRoOYRejhVG5bd11TOgMRSqB2cg
Cu8mcDFwpHBX+GvHugJ1IEsmwLFlTIVshvTglePgDDtLnZs7w0pbgTxyq+t+HE/Kx0WA1/eEoZgb
cK3xuNPr3nzR1ax/jmhTgRMN9RcdRbUYhFPT5TsribV6EzYmSs1OIroZ6rqrPuQAX2gKF24nPBfj
g9Zzu3JxNmFiIjdqFWH6CenXoN0aPQcSMTy9RbZcbfF/7mtMX3y8ZYLl3q719LvVLeAAlXQpn63E
iL8kPOf+jAZcLBBjhfjPRuar3kQK3oDQoC17Z+t191jiCCjxirXlHDu9qgEBDrpbb8PCqtwtqF1d
/aiYmVS7GCP19yQUNpxrBsiNp+QI+r4uEMX27cKA1GlmOqQMPdKK4d0BlMIKAks8LSRGZl10NpEo
hTanFSd0q5Gqtdj2mZdWDmZ5Qsf44+2gdNlNB/NA1g8BDAY9Cd8qDZqAEVLLz5vT0lXiWZ0XbUKM
IwhsTyGh/k+AFfsjFi7BjbPwwUF0FTMszLRxgCuVOVoMt37QZTyRxEWkaWBRcyeur0QgA4DSZ4SU
Gyc1rU1PJ3Le9IFj/SpdKy19Z1KVk9Jn0H/m1FKCA1VfW703QvQTkT3X9MET+VBMW9qDPI7tNkPF
ROWSTXa6E4uf8YSHMTIRRfSzwS6m2YvI6b8CJ+1/pdmoQ1ifyzTairjJftVDl6DMGLbhB+REkdNC
OD91PhUlKujtgpg19+ii5ccBUOlLzYMzOGVhoCa8oMz6T264NXhVgBfKPlZLPdkiH6qm22F0wCak
TY7GRK2kpXPUkzT5YONOOHgUE619PrRtssmC0P2tUu8KvX6x/8fZeSy5bWxh+IlQhRy2YBqCMxol
S7I2KFu20cg5Pv39elYiyCJq7kYbqdREo3H6hD+UP2pby3v4xLXW71PLqT/GWlH/zMQM+9GA/39C
jXeudhmWJwifO0bmHRYDlVl/zrI29Y1CVcKT7abs05h4zfSEZ4EJV7pGM9TX3Nx9bssQswa3m40T
wrNg20QZJkh6ptQbO/LKLjkj3lt8q/oJk2nSMCRee5Ghd11g8eyA9G37cofYPhrTdH6Vj42W29G+
csdy2pdz6YodnSLz10AHMUJefkKLgt+vFE/RxP3it1bWeH4dJnX5QiWKPXfeKEBO7cSb0pOHiMjH
SVpZ7SbNLeBgG7XyxzRhWbn3OsX93vEmf2JuIMQusuOl5bUnzddodgjd1Ep9QOe0r1+iqBkYXkdR
jT2Dof6desM4B14cRt2pcIuql8SqrjgPmrKAgk3pS28U9jclD91TOhXkmCjQoX2/ym+7GAX90SrL
S9tFJoDZqP1GwmY+NeB5dxMOB8ecP4qNb+s2A2RVXIFdnKyYmKxnc1PXVkPqWSUWJfFwLDgfn9ET
rjYC2G3+LFeRdRzZgAMq4zoDZPxghIXVltDkpUwIvQT1dYqd/ggyZnjutW4LEXQnYGBNSWpFAW6o
1tqXPCv6qbZVUV8QU5svYIHzS2Qs3mub9urGe7u7lFScojaW2IhVDm2oE9IRaI9fxsFyaMFhErAk
KpPoDovRx4Hw7lJMaj1PNrUsa7VUk1fIuthLfYHKhy2SVe4WtcRBdwYJ8HilO8cCuAHcKUZajLUM
eVh/HwwbcN+zKa4utWUN59xeHOyRbOW9bR8uGjmUkHX+mynv9SoI+U4OZDmORYLkbUP30tdwY9mn
0HU3tu7eA8lRGCIFhg3ef5X+arrahEPoVpe515Rgik33pVTtH4937a2tc119QIWUiA3SMIZJa+2x
rswY/pmtuBSh0uZ+UeYyLzC05YstsEkA5k8zx58WK7nUaRsi3Ws04mtqdFrFoK4Y1afJ8wqUWUpz
UA8YqcGj0PHGAbc1VllQY4uN6Dd2UQbpl538ykJ7/GlFahSInP4kw0Ydy5zHD3Xn27VA1MkBBWPO
G9WUBnmLVh9nccGppvtlqMLwnSXLPxvgms9zDKjs8Xp33hRSZtICCplauuCrQz4tXrvYgyVQekg6
vxt77YeXe95Gg+neKuh8erRHKOepiK6PnotnmeSFxJciUcRhHjOstVQ0qh8/y52YjmIPHEuiH3Zi
6z601nXqkIqOVTAPCRaNtEC3UxOF7Xmojjpj6W+MFLZk1O48m2RNgYlkpEREWjUfsVyNlYmO4EVz
ChfbJGOBXRHT1ts4GW8iL9fHnTmcR/tK9kU486so0ZuzGTZuF13wM6hNXxu6aHkyw7ofd5FmiWhv
pXFifhltPfoRjm1k+C7SZqh/L03/rbSy4XuEERRmG/24vCAn37i7eIwm0y8QlZqfPC0jVypqt/ra
ZXPoYfLBXM7vBxsHKQTU/V7NJSx9maZfCE70YueOi/snkt7Gj4T6atjpwhy/MOJLXmxogP+WGtWo
36OF9BWjUGy5NQaxk9+lSgfk0cPD1tfSaqyeI9Eu3b7oouTnEg12u7eo9wZSkcnLP0SVFY/7su7x
PTEL1452dkjfcDc5UZftkzId/i77fLH3eCToHxq9dr/Mom7dvTr389dJTeECTiQ1SP5PWpTvTFje
WLiEKR5YBmyZ7lADgy72Of1376V36iwm+fO0T2WkxN9HK9c+quPg2UfcA5InFVO257SKKu/JwyPF
8bsutmJ/UPvMOBResXQ7wyt5mt7Usl9qi6k9VBLXai7xjMWbT0pXjDjg9dErtWb5dz+XCiwIL9Y1
H7MErNJnM7OJN0W8CN8um76X2ML5oz1l0Qdr6swP/KQWg6vKg+hfFIlJjBJsP/YpKZIpj7+om2hE
T41YRLPRRpKVCdL1d1szPsBIeUoCxfSSUyyMyh8L3cQKYA5PQ7YFlb6FeErFaTkFBuSmSzTe9Xqi
rEu1RakucJPFuZiV13wHWzH8CmsIR7mR6QejKVMsC0JFSX3eQPQXjet8o611+0UzGpEABSnHYSCv
df0rFrG4S1JFyQWh4v6YDPXyTOG2xTC+TS9oBiKaKZHLyN6uu8WxJVo+vFoPvMqLDm2IdVEXmiM5
vWO/9zUC0TGRDOKahFN6K+eTRBEqdK0RtCIyf+XOrH7oLL4w+MY57uz2+O3xsXlDOaxCFYcFTTKK
SIAQ63F0UmJzoaBUHRhkok/0+GnJQKk9qxWn1cq98qi3Wn2qMef4oMT2/NmzinCfY6HyqoUmlVKa
l1+TvtzEeMoDe/3D5JQXsDKZFti1daYa0jWQlMbkMiWG9m0JQ1vjOiIF9zPDNLJdPyI5eIiXBKvM
xO7Ng+MM1NmTpvQfN/ZI3nmrn0KHAWAb6RHfl7M6ZTlzhMWpi+hiZLHNE4tw/sZM3P3P6qb8V56b
+nfw4sULZoXmAFdsxC3JUbHi8B21N/6mwiQMeDAXnsLBWX5lCcJ/e7ggc78f8h7vm0LVOhd1sGVw
fj3+7bcfCCANlb6mxDyhbLy6iXAqXOjALWGQFgmnSLXrPfwXY+PCu7MK22NKvj+coZtiCWn9HJ2R
IgzcMEf2Lw9/qZH9TjtfutZgMhnrAWkg7fLWX6ELej/GdsUNXIH9X2WEr30Li3OJve9ZUW7MKW8s
Kuk5Sx4+y9B+ZuSwyotTfo6KJEV4nvMyox4Pm2RXNnn+mkR98h9atpnPkDM8lDQszh1k+n3bW+qr
7s1l5Gf43qTHd75JhoxEOfJgiPRs8SrgwsEOJ2/urbPIJgiRJlG3GYtwI/7cvEmel7EpCaDkTSDv
ch1Qe0WEttcDWs/hwx2aAb3teFC2RILvrQJWXCqeSrWNdSNtrKto6djNwAjdGU26MNqFo9ZvDKdu
kkxih4Tw0hvENONGVrkyukjt3SriWTr9NGauLi1lIu7gvN7H0Zwd4sJsNyZHb8fwKljIVSl2ZFOO
GK6udnAS9EItvYmCGFS63k1/iMnbmWP1ES5v0HnIAFXjc5mMp2yq/hnQ7neiFEuZ9oPolw+NZe4W
Iz13vXVEqO7ctNF4KFMsGCtno5yQB3j1OwmwgHb4ifzUNUXGy/FmsZohCdBziwUNr8H6WU129veE
dMLRgDDwsyMzwrAKV8+NTbq5UOUeOYC30Qhn/LrGGoAAkB87Hw5dCu9YLXF6MBVa202ph58efzZ3
8iK+ZDhdzJN0Oh6rANhacKCWPoyCQSB86mCqBQsjyQH0mvG32MRacGNf7506RMcQnqCepgJYXRZh
qDPIC5mT9YgrAjEyPV+d1SN87dTHWyXI6/C9rgZvUIrfllwdObtEKHlEHTiI4/xHk2v6YU4h9aRu
tJWe3H64iLoiY0p5Qw0KDP86PMxez8EoJnZz0ZZzFoY/h7bqN5g7t7hhqYNOIkSewa3CjXu9Sl83
o+padRokIzHWr03BlGcUbk141fp/Q83LxgPTYGH7ehcnow/l0aTIV7JW92MtRJSYVNh+UTMAT/vH
5+nO0cUYQELCCSqkAqu97jRVGlHz2VBMRAcwKN4LJR1ztc7O/n281J3NpgiXl7bBsIE/r7dhNuFN
ZcaSBEWRo8UG3f7Q1clWR/DuKjZEITAXpH/rRifjSIMv3kkCq03nvTlOxWtkd9p76W1IVKJZQ4fJ
pGlG/X39LGNla2FuFUlARYZPsNMODNRHayMPufOxM+OG78oNSTKiroog4nwvGsVOA2Ha9UsoVPtZ
nSLladKx8vWFao4bV8y9BWVF4MKvYN0105dhK0xfNc0DgG6oQQ+qRaRGCRPkeQ9mORmO7z4STJ4Y
i5OSwGFez3tadF69uNRFUHLud/GCWN6cpOb7txG4iiSk0ICU46Xrl1WVbZ3Psbw4Ry0+Kq1+Tk1d
HMKy/jQkzI0fP9MbcnN1E1kSuwIFwiasrAkqYlAG20AcOxCVnomnqBnrVzz/wm+RWIZg6aU4Ahgn
7ZfVKFnvM3Ad/8F1HiENr4hKRGS9rNCPsteQX4plRmgF29dWe2Kl9pN0kkMLoLXVeMegvcbCfqjr
XZhWPTNTS9L1Sgx8wNbP3XTq1UnNLpDLVGvHzHqy91Cb6r2B7aV9aGfN6X2RhPnPAVHez5aeZfPG
7XF7oGTXCDQI+Hf0rNdfIyPruEucUAvGtHd2itOCPy3AglIToqCONvvGgbql0lH9MbQkq5a63XAM
rt/1EosO10xvCeJSqcxdN9j5z7gO63JXRcY4+bozVpbfKuWg7WPDrEzMhFPdOPZd70VAb4Ujp4x6
/VGvEiM8pioOq46eMPFOBT2ox0flNlbxY2UxA5CFhrK9ak7GaV9RnPJjGzy1nns3eWmLcHpvT0Hu
CDc4HVAJs1uXTLredejBKEuQ0o7e2wbO7lrvTBvf2O09IkG+kslGy4aAtQpVoV6iWFNbepAmvbnH
4bR6Qst3eJVQnPd6RUk6BcGQRJjmAln3KgeKtRJpkbk3gxFHIj+27Hyvoxe08UR3rm3I86QGSDgA
BSNwXB8lFzjEwNyyDUi3d7nSp6ekEfshLQJYNX6ViqOcpvat9UI36HmJ2nMsP67Fy7fA4nfOCX0p
ykVUgyWodbW5laIB/429GpgNCTYq6oiG5MZ7zWHYVqiVMmZRlsnR0/XzkrOn2tzrDUIZtvu9IRPa
TVHybpoKqxAKCMdAHUCk6deroMw+201qNwHsZe8YKU13gMwavf/QM11FB5a03EZfbBUGwFaIxlDC
OrBd4RwLVyvOZU1P4vH3e6driO4rsyYgucDq+IavH8bTRWflStEEXWSFZ+wPyhfsqW2c7rPsg5K3
8UmbejvxUdmJjgvl8IsyTuHT419x59Nz6BkCHyBJIMlcnQ5naOYao4o6wBrC2tm6yM+KbYfPmj4k
G4O8W8gIX5v8HBAoJkEnjbt+4NrQS50drYPImlHPKvI9aBZzZ4TJB2xYFajiCRhNRWMQUZsZtOmp
Ql9t7P54/Mi3HwS1nsT/yeaMw5u+/hnkynVezkYDTsSITlnT13sF7vRGBLi9vN5E2yQQhykf38T1
Kk6NL7Zjc5FbTaTQ9rfdoyF0FWkeXbxESxtvXF73norhMgUsApOMf1cBx4hHRY2GEUiJiON9gdzJ
fhpMZ//uvSM8oxkvtWmgfazOLINxuk6Kkgd9noU7d6lQOutASz1e5fZQQtyCsM2HLgXv1v17bVCc
XMv0IrB6RAHiJdYPiY25p8BrdaO+ul0KVAOXHLU3EZLIdf2a4sztkS5SiSjTZCjAwGJr53ZjeKAP
sKlYeNtmIEZK4wtJgKPKWC22GO5gmeCrAzUOh4/gRTSsx7B6sMuaczJ0xtcqrMEBeo1rf3y8pbfH
g0GmbG1IGUO5tdfPGRYOElOi7jkeg4Ghdpl/ygvbOj1e5d5uSj0hkN7cBFzm16uMZFBxmdl94HVe
91JN5rI33Rl2jWPWW/XNG+/8OlW2GPGYJGtMnWFzr8IJTafMtIZ8AKxa6fsM15hLn4KHQL9YdV6k
QcCZLrKL2NbQCx+dPqTb4AQof0QIRf1bpBN+1VZKgO1oZRZHE+H3jRhwZzve8MVYphFq+DKvt2Oe
pHBlOgxB000ATMw0Pw026Heso7LPj3f+zvuFREeHD8w7yeC602KWfTnpk9oHiFUWh2pxK98BIHx4
vMptUHsbg2MLYBBAaUhdP1CPW9miR4ROxFQ/hRg8J0Ub+ktjHLMcRbfHi917JNrbzLS4LrgeV4uZ
ldu7aHs1AW5p5munhO6pEvlWnL67CnYRcDlkcrFWgcnqGA1LXWsCd5nnz4td4j9o9t1GdL53Ekgo
qGSQmqQxs+qgx+aydGCbWKX2pl3qTN9RU0z2jTN/ebxptwvZxDKDFi/0G/Lp1ULwHzFBR+YtAKee
nZN5GU6IO6tHnNq3SFK3h4EjTWqLjDUserRfrw+DwhxS4sKbIJqi4oiO4+TbRgpgTluyg9eLLRTa
vUf7fb1V8odiXoNyPHuIjWzzzUT4wu/rJPw62Ha+MfEwZNpzHVuwiEBITDoIWwAkVmlRQotk1qek
hS9Vqs3PFATAB9vIau+M0p9XgLDGhRwkckuKkops+aeAiWwiZriE6SmlqBa4pCcYgfemoi70QULR
MVHX0uTZKVG0PnDwDXdnqLljHkVnzt8ieirSvrz3PmnoKoFhz635h14XIshgemb+Ytvjn2FcqNzu
fVV8x9lZn6QrmNDe/eFx/bpU7dKOiLhqXL/YWrTZwlwvD3jt7qnIxLgXhK3945N62xsGB0yrgz4b
05UbQlA96lFWiKoIcm02vsy03T5KC+/IDwdbPfWumv2qQHd/e7zqnUML1RjDR1iLtMLXmm24LbTG
EitFwGgZW/UBAcgFiPZAbuq35RbD707KCwKBGRItMQTOuASutzLK9MqrS7ugso2yZ6pFnIlB3Xy0
PCU79Rm0uLhB9VNJoMp1neiDFJ92euNlVmy81LsPTkGD0LVDxbEmanI7FB3FfMFYslYjPzVj4zM1
anHoM1E64HUVdSO1kinF6hsyZFRlgCYhguv4rQxYaVihkdJNYXPjtPgTNbVPTWEBCO7/bJH58HXP
PI7G8v6enURskT7KSbVsYFzveqh2sW4tIgtsaxCnYsGWLlW0Yt+jzHdABDbayFdv8zrKXjIL8h4J
HVg7r1CaMdnAPwFtD61Idg3TDuQHZ/tnSB+53GlFKlAYxpjo86TN2caJvr3AWJwLkiqOMoNgfP2w
05SEsB6NLDCQZfkegXR/1vLs3WJp5I0WXQRqbop8xI2uVykUZxFmk+SBMujxvmnK6qUxx3mjhXzv
WYg7JkYacINuwCWVW2buCKcnaAGsH7pQM55jYdZP748BEAQgxJILgx5c7VhkD+40tAmdcazATqo5
5WetEdoxoc/85HWptxHp7lxcHAwJnKbvpCN0cL13ndEuAp814Ehv4jL2kFV+7oD1msPI/vr+Z4OM
wSxRijWx2vVaYxlymUH5CepawXGxAiVyjPKwmIhu1nxGsA2h1sdL3nlpkoZIwUYTkmRitZ0e3Ytu
gYwbgJ719q7RenuBBu77VyHhpCvDhFQexVWDKQaeVifg8YM01msf8t34cTCEtdH6uXMpvSVowLik
gugaARQ5izomDTmnarT5qzA05dyr3fyy4A/1Qa/V+FlF6uP8eAPvnA8Oh8SrmZww6tDrd4YFMdfg
UNYBMIvhidzd2sN5a/ZFaL6/3CWTNrCkBuDMK1sLAbZObOmdapXBYKjhrjWLX1jxGRDcRPn+Qy9L
BDp19LjoDa5ORaJPGcLtURUgQJ4fBnQCThm8slOedFvMp3svjeOnkq8xT8Pi4Hr/pkKI2ZtMaJGi
G/dx5wyvDspUkG7SMo38RauGY96LrcbqvWXhkGIVxX5y1ayW1bxIhzrXlYH85vdKk0W72Gk+dmPC
kM1T56Oqle9mhKPyxk3Dk7IyaqarXS0nhJzVdC6DUk8/ZSi47kQ/uxuv7k6qwGUGsJ9eq7RzWMUQ
a+4QyUvZT2Vs8nMTz0yBXEV9xuYr+zeNO7ExD73TCWWuLS2N6E4jz7o2g4PJTRldNlVgj0U2+wRu
7ZMRD+or5J4o2yvVrMRPaTNCCSWg6efBjafSx4t8CzxwJ5S9oakgIYMDucHiwAezpni0q6CvDe0Z
tXfnGZn5d1PhpRqydF2UYgmS0nB9XvUymZUBSw6+99Z7qo2+eLKbrjw8jir3jufvq8hn/Y2dMZeV
EXuVXgXOHNmzD4i4PdhqQg+kyMyzmCEzjxCet+rpe8GMnAuSP9xeGdCulx0Y/Yc6OMogkqUFIk9g
p4uBEXdlTmJrBnbvpDo0laU/DH21dVaiIturxipThziBcj8ZcLFTMVa+qDH9rEnsN5LoO+eDz4F5
GEgdIui6MmrgCuIwWY5BMXkmzzbXe1eJt4bAd56KXh1VCruInrWxug90o3EaMVRDQKLUPCUCUKdd
9+E+UZV8Vy6bYMI7r0z6BlLG05QHhiZP0m8nxeoAYydVMzDiJlEfcAx4as04P7qdbR0fH8qbDZQX
Ha6B3ELIhFDSXi/lukPSGblinjN0/jK+dMM6ChUq9XuzhdU6q8OfgbFu58blnNd1erFzYAFh0oUb
n9hN3s8qkqtGlQxy7EYZszAKbFRJIs+qU+TWc5Xa6qfOnlqcrrWifR7MzgA3HDXNH7PVJhtn8d7i
UiVZyvsgDrBuf8LXyIdlSM2zG6nFD6ufMGKsGzvT9n0yeN7TkOja0zRMXv+UN3lffXn/m+TEoHUl
lRSoDK7fpIpg9IB6knEWvUDjUp0V3zKi/+c9QpMiZ6HuoKu8Opq1C2OdMGqcqffEzoxT64BCqbFx
Wm5CJd8ZLECJUIM3DHRl/SxW6HiVE56tShWnOUqcV8Od4HnnzZtdjdgNWdJ/fryBN1+dXFQ25TG4
goG4xhzqkW6ENILDs2eJ6YtS8m0j1ijOEJS32vK3wHbCMYkKTRaw4+TOqwdsGyNrjKlwzoNdGX/h
JDicQOqkf2iFpbwoUZR/CJtUvKByX56yqlFOibDtU+bl1TH1VOXbMGhxfxpju934gm7jAT+ME8Tv
o12FjNT1zof9HDsDGdu5wmT+mImk+rjM9pbQ5Z2tBk8jB/4SzEuD9HqVUTfb3h1i5yzoCP0pFq17
7mn//7ukvb6Ry7wF56uux9vNh7oX+tWSQ7A6scbguEtX6awl8A+3s4Qw1wEc6XZjhauuPyqF3vkq
CJOfZaQ2rxbm5tMOuazQ2tFM1x3+RRK94PdSD3scqsU3lslfmWJVcKBnL/6Fp0hb7/g/0ZVblAYN
Nq/QJ9z5ajqGLawhI018jq4Z7gpuCwsWoB5+p8sDtUrked/4GIDQB0ogFfgdcI6txvBtPsceSLQe
bBjycmAHq/22PE5KatjnRenRdHbojfzRd3OV+L1ldEfXS/MnbjXzRRPj9Pei6fWCxqge7R9/YfcO
FwUB2FoJxCfTuv4ZidFDcssxCBOYAEktjQSG2yg2VrmFevC0cu6KLJSOTtP6+pyyuB8j+NrnReP7
oBtl9H6Z1w2+KnFxFFk7fQ1hnQMnqrxXBKLTGd/6BoP3Rdd9nUIvAOUj/nn/s0sFJISBZfBcNx6z
LFG1McPZVY9BrOtlox+a8f0teR7dJXRRS6IrD3DqeoeHLBOxZ804dAKE3RlLjY5e7Xa7pPe2kua7
h4qrDq0YJn4M71ZNvdla4NgUuIE22eC0fl7CkJzH2Qq6QcXLq42snTbMBewc1/P71EUjwemd9unx
vt4JJVIon5wTQgStvtWvUEBUVnVYMAdwavMH/gHDZ2f2kDoADRZ/f7zWTR4oyT5S2ZkVsShYrzVn
Ia5gjHpIlpoOfTNXOyCPbKa+6AxrZy7Z8G6tOFaURi0woNBvA2Jz/T4NfYxaD1FIQErI3kRW3T91
afgDn6J3KxSyEoRXIEOIWII9Wa2EgETk4mGmnMepw28bKQgFjvpgKDgMLdr/8dJk5xvgAmU63+j1
Y5ENOfOS6coZNTfjtQuL8VAYg/kpRatl40K7dz7kDcPFDuQd7/LrpczcFkptelEwYfZ4cRQzPo0U
sYcQY+6NwHNnKZI/4ivdB672dauvkxPvPM+iIJHyLpOCRJOOKui+Kft6I0G6txRFN34GIA7pUMm/
/61CMMYRLrK3iECdteppdhfz2RWL9+ICIN1Ia+UGre5P2nsyJYKbTFRdHYzYtSo9saM46Ae8m91G
OCdURmrdr1Rl/NKpZfkXcFAx7MKpH/4Qwttqsdzm1bSFYftYbxMbwtr1s/bSMmEJ7TiYly48OpLA
K0wEwhDh2s8Ky5Fh7Eho7MO7v3ZHNpPQI0fGBnDN9bpWQRrfK2V4rrI2+SuJGvNZSbTsQ5Yt7kcD
xYKNTOXOO3UAoTPnwxSBWe36ObWhV8KuV85Q4H7qcR1jS9oJctBEOT1+Mnndr18pFYKkVfIVokF0
/WRUQREsNbjtWusu3t40Oq9+WjwvRwUnM/SvpdcssP+4Gf98vPBbonGzMuA6uZ9y4LdKRETTOeFI
7hpMdqrvRxDTh0XrkQAsh3CfJfqvrA8/Eb+Rh5pfUWA4OK5yQDISXI4miuNixQV+m9FwjHT0l73C
izdewr3TTnNUk9wsjtrbpffbh0X5WJrGaBBwvUYLskiYfxWjkX23+0E9RYNX+y6KNxeYWuGnKkbE
5/EG3blhgDwxngKfIgchq8Q45zMw1Joz17ZqteOryD7jttc+o1yTfi+tXHx793oO8w++bxp9HLpV
dMxdDLMo9sJzruLvVCADfoDpn74m7lhsHDoZ01ev/vel1sDGFj/YFO2I8DxmGB251Yx8GHp+74/B
rEIZTmVFT32N6/DKiQCcsIqjddGnKVfd/aIo5cd5wvP28d7dotPpyeK/AQmId0YCsjrMBc37otOL
8JwsSnXWp7D8FwodtqpdXXfgnxJ0wedkOdHiLykwmvqpzN3lhBV9h51p74hznOr6JaxS009AH39z
osb79PhH3gmewCYQg6SLJO+/1YFShT02qjKFZ37O0SxBNIxl+cmZxkDF1Yh5b/hadmJjaHMvksHb
g69D7gIabHWqevYqqtHSPc8CB9LeKOzPMbCIZydpzP9nKfotoJwpKHgd16GspU3mQWVRzsxc/7Ct
FKIVUL5jp4db19C9fJeQJVFWKHzS818lLcuoDh1mZCHxWV8O8ZgvL1oBJLFwcsiBZtS9qm7ZPYWi
no7umMxP7Qif7/HrvPcRSZkVSSLCXmTNTZ28qKpqdL/OtYOaHddyuId8v2XkfCcKQemCFCU5bqAz
VjeRWmbQL1PXO2fODPCFaXf11DLkPJQG39EeAdBy4zXeey6kxcFCyJSQ6+/6NfbhkIAlr+FcAoDe
40+IC5RQtji3954LKVhZCKPFAUPpehVoO8W8APE+jyEMaKbO6bPqDOl5yuv4S2IPyvvTXK5xmGX4
RbOZa0kXVCynpAIYdkbHcPwRpXR5SorMTyNCQRvR9d4nB1eZrgO6WRr7eP1ocV02rmI7yrk25/LZ
rtLih4OVyB7niK2l7r0rbgsIhtwclJir09GiVor2ZxrB2o/toBdxG1hZsYVGursK1zDZLTQvqtnr
B8JzqDIKBCCCEeOeXdkb4i/YNOnXx9+TDNGrSwluIUuoZO7IFq2SW7VAjQ+DCPtsFs7y3Cqed3Ca
XqCoX5rjpy5DxI18IN/6wG7eFtUq9xMkUrn2DZEqrDuRmvmEmksyOPupjoynRKncQ2Hny8bBuNlH
WRhzLvhIYU4Qu673kTIlCUuhNBc3m5wXw0PApq7GLarhbXCUvgeMK6iNwTkCeb9exh5RIU6HqLmE
mabhpIsAT7WbhV7HWEfl2cQUozI+YJSbDDTgBx3wvdlG+8J0lf/e+Ur5JeRukolFrL7pHXe05j2M
k/kltjX2e7LgCecqLXVek7kR08lIHA8ofmyjLfh45ZvckfG9ZCAD1XPICtZocq+syAEWtb0Ai0f/
MU5UHZFHZ9QO7qzrT63bhkdLze3/zLRVnGObu+YGTPL2ZTO89GBQELPJXdftnyrum7Axy+KiFZX3
C4S++SWFybER1m6B3nTXZBOL3i16D8igXL/smMu9iuqpuBhl13z0ytA4NOpYfwdyY/h2LhKPJGce
SC/o4f812y7FoafhHjX3Tne0+xIiQao0z+DAc2hWmbOxDXdOIyUGSTx5LWEKqYzrH2iMmdaqVlRe
BFxIRAwwjd9DCk+/VIJfYYE/+HNgjPlhwlfgedbFeALI9e6E16F0lAgIKS7HLSpvo99KidTFQN4V
VXnp2m55tdLeDfomtt6L0Hpb5c3d7o0QuL7T0FEv564rL4ni1PumVfKXRhjJ/vHRvsVNymWYRdJI
efMuWJWMdFR7bRRjeUktbf7sikTs5iFWgqoc+ZSXcjhlQxu9Wh4CS7Vpjl/zqB+fBqrMd8czKXdE
1coVDhvMXgWartL0fB6s9ELz3kYfGRHHn5pVdd8fP/CdLwmeP6AO8GiAnG65YFQYaJpkFyfr6Orb
tYc0zaYX6e09QJb1hscEG8nweHX9JKGbVm5cZJe0wF3Vh3SpvWbTbEH7LbLp5+NHurcYipe8SOm5
SIC4Po9ZqnbWvCBGU8y68we4VuWFbMx7Gqtl2PgA7+0ekYFBCBkkxOnV9xeC1R6r0SsvHoLbxtzV
O8WFGvj4eW6yOSnQwSABroDsJqxBnoNbpE5p59WlpTv8y4xs7dhNxfRfsizRXjU5ko/Xe2OiXiUL
LAgump4QKTgdfOd6A+fIdbCLEdklxH1MAcvvaRMSZmQpu3Q20sJHqQ4xTDMunOcq1D3c27MFC6B8
HFuEq4RoHdyUEK2JTDQF/WVmBgi3CcnvXTOm1j9zMvRAJbra+1HTcQ/qZrSehmbs4r2m1Q1SfVHo
pL5ZT2HAKKVGNKAdk9fe7RmNZsKkbTuXi/FXUg6wTTD3CmkNZmr9Qc8YLqLRkHqIQSt5HO0bNCMT
Px2sxNxHXV+e67HuapDecQXZr1v6eV+O9fTFbg09Ohnj0P40pDicL8CWNb7aj26KS7JQx3M/eoBb
M5RbK0S2m7H33UGtNH+qRQz1JxzriNibF3/n4xDmn9reqcR5482w8asXAzERa1u0Dti6tfik2SDj
LmJkQisuLRThoc07TpozVttUsrvzEdEolwx4KeMLZuj6DCgUF2KEdX5R+8Q5eBWkA6tTIYuaW/zB
W1lSh+jDgAX5bLLtG2ggw0N1XFqWsihL9y3816dhyuxD2PRqgJq3G9TKEv1ye6F9trywOeilaX6O
0Lj7WbmttsvLQW9RIUiiJ1Rh01dUvPJdkeSO35ddRnK7iGfIC32woHx7MJ3U+AehA/Pj43dz5ytl
gM8sCl9nds2WoeK3W9DG3NYrpIRrpFgGaYGW7ueqQxY5DM1dlWQ/Hi937/0A7+fVMFR3OA/XyzWZ
okFJVglyOjpnk5ENflm76lEJyy3i+m0z0wGThpIaVEUiEJzu67UMqtbFapr2Ylbc/74bOXO6b7vC
+xwti9Ye3LLqyrNLHOz9ypvck+qJefSpTtW9XoPwxPI8TJ1d5/ThZw8Nnl8tDHU6SYvWHHorqfuN
W/zOu0AeGKa9FCDhOl/dAGWYO0PVNc0lKd3pP4Z2Bho1A8J9RC51eYkKZytvuE2JTTApfJE0LJiM
rImjC+ernetCvURTox1QH8IRYBzm4V9tYvq9z0FDP2eoh53j2RkDzQ7b+vj4QMigvIoNkjLEpcdr
YoSweuYQ7qWUsVMvVufsDaNVj65oPyZm+p9VZOkRBMAWRAYH69s1uY7gdECCZBK0rl1RX2yKwmZN
ITK8J+ouBk9F0NeX5ygTRr2vbAxpTykn4eQUIuSgRq4VIgltYFKX1x2JzQKGm6+3nUbLH8C0eXBQ
rPgfxOfSc17U8+Sbtgg/KHYyJSe1sOfvC/ZLmR9O9NhqG8cM2ijoKPizmhefCOnL5yjN+89oqPfw
tFqkAAwrrpijYB7HMRgdZeCmctuvppXPoM4m+dMzfRw+2YM3/FMZ0YL3B5zmL5ag4+jXSzn+yPQs
+ekkoVj+x9yZLMeNZGv6Vcpyj7qYh7ZbtQBiIBkSKYqaNzCKkgA4ZnfH+PT9QVlVLQbZYuddtaVZ
pikpBgKT+zn/+Ye3k2+Ikl0nLe8aeOmflsnNr9FUhe96ZeuvfuZ2IunKSbxurEwYezmk0de17Pwi
ccYsw1+8mcfvMgvUFNd4prxdyhoaju+md2j/Ff7/3up+zZDSssWalnEyRZHe5+bQDPGYL9BUrTSr
MewX01jHcwVWFTP69t53UdHVu05m4zsnH/DKh6FRxUORc3FQJUCCkAWKJ+gaXCp8aSXBFqsVKPKQ
6gg0N2SUbieFlOuNroPhO31uAOFdNvomMI0s3fteOw3HckpzdRiaORwSWdaK29aqaIpHFGt6F+Sp
dWRfxXWkngN8LIVwmJT3aloTwRea8MuZyBJI1Th9M+qRaRbbWC1fe1ldzjdEDrTymA7Y/yeDKSo2
39QN14Te2rTZ04eoOeYjlFKIiX3GU4Vzdp2gmau+hBP+47FTWsF1VU74ysA94/yt2Vc4869hsRde
aX2hPKkX+nHh64RdXLfJ0HdFl1hhV1r7egxFv5ud0asTPTX1K1U5frtLSWTAidfWxg8ae05WFanh
I65v7SLJ09l9QBlY17GR2mb6Kl8nI0xG/jPEjfLV100IlMfdIOxhD/OpsuO0EI0fg8kZr4O5XIoD
pmFjehCGlX2FKO/rTZm1mAk3Dydh00n5cExhNJlw4dIXhAa64weBPdeUDFS7PLDWSGhE0eKXH6fd
kopLaDD6Lf7R1ZcyDMpv4zp5Y0xhNVQv1KfPFMEgAdQK2DSi/TifW/Ybycm0BvMkUbglfZSLV2n7
4gr7zIaHBMPFkQ4hOyvctub/sr/iqzlFy+iuJ8Cfdk/fu+4q3C53XWCpF5bSZw8FDxaQh+4HmuPj
Q7WOsy5qrc1TyN71um4xW4pKtVxkEfkHf33V3pyygIJhADyxcsOvNFdU8OvJtuv+qmKEsEtDc9yn
TTV+DcoQDdfi9fe/P+gz5wd3BqiWOZi/EaUen1/Xgu+vLG4nYZrdbWNA+Y2BsNqP2SJfIko/JSkF
AHLAVBtAwDZxrswP2CN0rczlRMBPqmKXHYMljtSNIF7XWi4JmijjZrW8AoPscM3WuECN9YMsF2uJ
RzbVO80S8MOtVGO8cJ+fPrgwITf6EMTETRB/VkPVOsvUSm3Jpt23nzz8s6/wIvTH+PeXe7ucj3dm
9DzbyfNEbTTIMxRpCYMqy7JwOCkC4BPXZRLdtnUTd9zfXZeziP/+eM+cFsejjsZJapsPnlUCZokx
hgSSO5kpW0yfO/lekI+4//1RAPafOy880MDHsJSg7Dh7jLBXXJipylPHHHlJbHsyroDiyc+yDFG1
+4VNnYn3FAn1urTz7EoHs8AVwU+9YefJtKgTSMJVt4s8Pc8Hb7bsk+vNozhATA3eNW5tv1f4kwY7
s+rUGntCpAzulbbVLoMdSnaOaoP3gSs77Mi7ggnOXFqzucvMPu2SInLbBz/rOzMepyEs931r5F/T
dASlU07YvbODJbUTw+yi5dAHgWHFnR7mLvEJ+FRJORvhvNeEYX8ZyszMKSVqu45F4cNjnJuRvARt
efJtUFnT24YWlzZzGRzn0MhZCc6ydK5rttqZJByI2TvbGKr7MCvUl8rOVbkfVoKS4lG4IXlAblRW
O82gZkk0VUoTe3Pov+2JsyoTXReTPmWLAcCXVkVYxiPfrEDWSSbpTRmt0r7joiN0MEpff5vzyDaO
Ks/7h6XWxX3WyaGNfZlJRvpzranB0j4wYxgKmDgHW9+Ot0o2EYDmtG2Cc0tzO3UwfBJGIkOVlESj
YLgydMYpt9zlvQET5utkedOF2y1ZFrMbDZ9n6iX7kA8kAg6NNqpDVHjcglyueKUZk2kOWFlH+ARb
q47Mfc4DFRyLadQ4/2SGtZ7mstyaB401826Cw/iQVnahcG5eMZb060pdmM4wyB3kzfZb48lijCtf
04wMhVu9ZV8d5N7E9+pdV/jOPU9Vb++w6TDsBH1x2SS+s9IsW3hn8+9yjLBZMUYqot+/E9uCcf6m
M/BgKg+be/MoePxGDO5saSvKp5PMi3mXA5tc0k2JPs7GrN3lVbq+mVJZkHf5PwBhIepBNrVQwHBj
zs22ZFBNFhlE02lqeiuG8polZq9fov4/s5Sh7qfW35ayp3jXiGN+VNqhPjVOWrxCmiBvnQ0DEfVS
7eA56xe2x2eWMhA8SAfs+PDkz3FDcw0nKy+LASGF8K7XaTLquAjT7i9jy0ALsAYgUsAO4dQe3zej
zMaxc8RwWpe0Oq3ORltw8Xf+/dPx07Pu7PHY5m9Mw7b9HpLy48P0YSCVavPhhIP97CQRcolr7ABd
GePwG8gYxfF8Co1BfjHbRlJ1zjYFAG9AncVGUPmfVRWkn+BruUPsGr1EHbDk7gerpqRNVg9jmXil
I2kS12yDAmX9Kh7sVObq0iVa8Utj96LYk7qxVrtJG3TDKl3oR5ppmNJYkJMgdqmC3Q08NshhXwUT
6RFa9JilG2N2k7l1eDOZpX4YqjX94Q59eeBB7FWMurhYDvlICkycFUVU7UITv9jYHlYCgNjihogE
CeCAhBJyIEADFdpLMt2nvejGg4Gv8FO7RFVzdnEJ3VJVbupT3keKKI/BUATVFOJS5ba9x1Gq/tG4
Mrz7/T19WkpxVFje1DcbiercplD2TdWP0uGFcMv0Xb4E6hU58t5rlJTzC9XKsye4CZAZpjIROJ+6
kW9U+tE66xNtpi8ONq39rYvJ3y0e0hEQZ9RuXc1L6NxzJ4ieDs4x1xXS3hnCLUpnKtPU0KcOmGaO
U7NLX6+2U703Ms8+/v5iPldR0LABAaJ/pr91z9/DTFaMcdntQqfz5mQOUzcewfmTwa+NpM+apYsN
Z1CxMLP+wPZhvtHLXL4eqKATW5jRIe3H/qIcCvMLcJYBFlHVNwQBzBdBaUdf3WrIXvfE890Gfl6/
4t2wrvrOrV+4U89cMzCgzRwTITJmAmcFmOOPRTisejy5JMec6EvLC1qy+Uq2WX7x+0v2zEOxsXA3
cjEFNnjg46felCRCTvYwnmyrUx8AIapqRzsIOmCC1/llauxq18Lb/PeHfWYfAO7BlBarQkgs5yT/
PPL1IvQ0ngYT3qIngQLCVNUnvzXH9+XUhi+c5lNxC89wFP25PMNDO0f0NNOHIqzc8ZS1yvxqC29l
rTNaXyRWO7mvJLz/+8LV6m3VrWsykco6LmX4sAEOgBwt/lExsZ/N59KNxvdDWqhsjypi+CD9sbsm
2p3U6R7u74c6T4duP6d+fzWtVnujC8N4J7VKr7WV6w/YV1YPhR9IO7ak8cEvQAroeK26PSwNesrk
95f56fbHmrgNzjb/QtqUszUtDOa8ctdyOrVGFBC/2uTMl+2XApme3syNzQ2BZ2ONw6vZfv5LZ535
gzadOixPVT0emO13CBsm9SHTnn3ZMoZ44aSePrL4UDFggtQNZQjzhrPDNVXnwbcXpyHNZ7aX+SDM
tIMZW1WxSK33EAdeoqE804RSRuA/v+GUiI7OBydZSapV6wfVqcMcukr8IZ/FtukiIETJsZYHm574
vs+m+ntPU9jHLubDn9BTYXluNxMaKuIujWHPsGT4y9lv6ITg0KP8ZhK/xfk8vh5hCeEOAF2TcTiC
aSDK2iDHl97Yp1f98VHO5tpWRciSubC0somHx6E2FkEPlpUnm34Bpt8wHqZoqI+/f4CfYVCwUzFL
hxnATWeteHxyJFMXo/QLfRoGDHUFNfutJf11NxptfRkybH/lu3kDc1RMl44OrIs+LJaP5mD5yTia
+qjMwTtVURm9SbuieuHbPV2nty9HXw4h6qck5PGXizjfOQhyfSrhKUG4tz08hs1hH1XyL1v2c5O5
wxTPGwxAyM/jQwXGXK9L0OlTS2FEzpiegXmHF32kt+X+cYXJYRgR/6TAbi/Y48M0jWOrrKE+d2k8
d6CR6ceGSedNMc4tHhECb9w00numIjaTtVHsDTXN76XyyyNct/5/cH0J+uPeg/4AFGzX/5eFRWWG
ppe1aF7z1TihSRvfEKgoDzP+1C9suU9XSibkkH9RMZBmQo30+FBS0v2TJcJLpBwd87dUErSz2P/+
cX66UqIkgDDKoHKr986nPHYoZJ1abOzg3cUFbf4QO+BZOwkrcd+rVb3QT750vLOXtsVOKR/oTU6L
V+kPCG2GnbsM2Md2xuvZXl4yGXiG/MKjAykfvIodgfH/46s4kiKsuiAaTshxsE4hI6+Ng9yuLzrV
5R/SRs1AH/kcHNXkN6+GOWhOuJDLxNTD8JLs7pmXE0o1E7XNEfmpo6fK0sIKWg/UjNFPnBnV+go7
VRwmB/lSEM5TlTIlFPRtL0Ks6aHU2p6uXx5ULaOx1WGqT6nRB+9K5PRFopQkoj2Q2mewJYrlLqwJ
JE+MYak/GEE4fsCeBOfJ0gFWSuaO9Wy/0PMQwwfY/1IO17ZMnr3XOKhhpoXmnwHzubirqYPZGVYg
RD/zgld2tQgv7tEAXtVOPyZWZckjUUoy8UZrvfv9M//Mm0X+EjINYuaIuf65wv9ybVxcry12xPFk
1HSWWVo7R7vXLzU3zx6FEQKiTua1SA4f3wG/rZfSUul4ynFP2FVybI/enJYvvL/PPFOwoRnTbtxI
FCZn95kUvqpJt/fJqzDadDLx2V1ksPMY/bxQ5DxzPhyJFgbfKIRy53bFaZBZk8sA7TStREQ1Uzfu
NKnVLxzl6aYeAlvQffIvQk7OF9iFL26GDaseyx+r0OxaO6QDJEY5y5owSNHHYjVe8kh+7qCI2rmI
9GjgMmf1igaiF52gDzVgPx3UsORQTdtuV8zLdOVMtf9Wlob5Am/+6Z1DtYPfBRwR1iX2lMfPByS7
XiBlIjHZmO90h1Fbb7efyIYoXjjQk0E+ix8HQQXH2eGff7YEtt2yLFVte0Q/yPFzqjsH96gaPxm7
Usa7gqD58tDVVXAtsEp5lSuj3/3+fXtypoh7NyABCiLEhSfTgt4AQEVA3p9UX4axLJ11J23lJIKC
+oXH58lDyqHsjSbhwCnimGfnmppGNBhB1p90NFVJNgdWsk4ktf/lE4KPgCkPBlIIin9Gdf2ygEwM
LKfIaIpTYGr/gLTsbUC6+l7n2bvfH+gpT4XRIPcM9GCbRmJ6+fghGWsygVJXZCe7hDVEvGoedKRZ
zdgetPPSNgm5ohXw+bqU2WFxwuUmWvrlA95dxU3hjGNFPHtLcJzb10FN2saQffPacdkkmG3gomXH
IOPi99/5ycu0PdZMLCHW8A4jX3r8lUuiHgs3C42rBUbCPR5UyiDF1C9OuaunGxLtCj/pzH78q9Ff
LOlwlDfZC4dmZvv4sH40YUvSZsWpcrwGlyQ5JF3R9HvyuquXeFFPUJ2NEYOYCFiHtXcjej0+2Jxm
cz65q0PdIqr7AqnF7drMdOR25pHlHlVWJS6WdcmuUnRFYwK/dq0/qXHt31pK2satg6eO+2YosuKy
LIy6i0178Zud59behAOO0TtApZERJQK/T42tqhnoOC1N9R3ny/Rm8gRsALNGmBcLY1mgKNYYikEV
UMJj/hNkBPuWtTB3azd2/isdtdbGW5B0YkHqduWV9rLyNpNB0CTl2KZkrfjCkQeFqy4O/u067uZs
6r1TtKjlQ0Q1be2M3k9/qNFe3hK4TfyupWlzlF7IV4tSa8byiPDAL003GuZlXmN/wgshXJkEReZV
8WgNxZDktl95CaHw7cWUminROVm/471xvtauqDdfj1K+Su0qs5Osqrs0QRLkzVgvEo51GFEwkViz
FnA46nkMr0jqzL4yiom8Q+ZPXUFLi74rqdTipRflasDVKICKrpugYNhGvdGrXe+t/o2X9qu+iNxV
r4nnwijY+8UgPoZt2akLeNi+eVisqiMNUg26eesOolN7SHDZB8McYCdK8gg4pdIczJ3pMAvjmktV
QF3Jva9pNKW8YAiAcU2oXGHFoWrbns3Zzh8qlASkDpGbgp+XsRLrmdZ6+lzVtSLSJFKk8SyzZ3x0
6jI82KuyPvVYi0yHhUjgG1MatXGoirq6IyZNHZbCCw/lUpv5bsKI9g1X2v1iFcq+6oc+uLSjKdqP
gyVvo2lq3tMlu4dIifq20TOk+iB4v6xdw9fDNebD4tujSjDe49FBVoOz++J+x+yIhcZc9ecA27Ev
XQAFWRLeVx5ITQeMbO1m+NzYfr4ejHAiO73Li/xjnWvxAHA+R7EtWOB2TRdIRMpDB06BizYkoTx0
5mSxZe6SX1rD0O6xqWh3dqPCmgBDx1dxOdnye79BVOhp9Y+OF5xeYS3bz2uY5x8Zwbb8conYaO+0
aVrEBqH2b1QkRyLc1v4zM1X73iUx7zMXLCsZza/enSOKsNmXdjvBh61qp97B0RF+kveWexpXkUVJ
kdr20Voyq8XmRM4NN2ta0thVEWNtXPm1uO0AWCihS9fUcRei1+rV0l34QWdW+xpr+vs66rbb3rbl
jIJBDmHsC6PnXrdQ8JMqDJvlMkUlB+dnMOW94ffVR7lGut3R8NGhLAaA59FBovim0kUl436BQZP0
MlWMdFdRz4mw5u16z3oQlw2MPDsJmzB7KMrC0vuVAOMsod4Z31ssJjUBrel4nRlu89kbetkc0EVl
d0WxNmGSwVaMrjvYwddR1i8nu3asKc7hK9mEN0azHzcRkepx6Ill3nvk3p9oJbHLUGlWvp6ojFbU
wBNz8dFt4fT07lh+yGf8KcnqKXR5RRerCkFx72Gt4C2Ou+94CYdEW9VwWdrKFyioZvutDHEgT3Rl
6wfyAL0BR7McC59MUhMdFKcUHSND9/OenqnSO6sL8jtexMG8WBlVXyu/qFkTMwwNYuLAhzfuki7T
ruakolipRblJv6RhPIt8Gg8d3VEee70I+/0sPLJLOkQncVtO3bwPtLP2sZ5mgZlzGmZ2HELU9vcL
qyN22lqFLtZAuTVCfRIdr8HA6huHkYQIiFg5ezd1orRjMUCPSdaZBTYx1zps91ntwDrOBWZqdV5a
bhIZvvc1c0V417MLpK/HUYwPE4/QrbsaKybIHjPQJHWEvC67hfAcVxbztSmDlnuqHf+u7Ebd7zAA
KcGrfaNajraENbsLliAdXncVpjOvtVgglRupxc4LCb67jhqr+TRZHZHpoui6z9qwoaGDA2AdIGHO
qViTBYG6BnE0AopUkbKeWkudOLXoNPN8GZzc0knzvWZ93mX2muXJYEdw4gPy1j6NoQWD15g9sLBu
m6D5NdruY10V5lufZfXkEEfW7DRo6TX8erfG5x6s5apdbLNkvXH7T366tpcFbzsDdnIaqtjI24V4
iQqXrQTSGO/7YGfpjRsSBBObOjCP5kLZkeTTYvGiqcm5bZuW25JXXa53BKdWfgzXTr/tu9IZDtTZ
tiLQXnrf2b67N2C4q3thsfbImEszfYNuJORhSIFKb9wh6tzYj4TOdlGV8j7LMFjbnTSV+sHw3eeH
xhx2W94qlIBiWKuJ7RZi7KtwCJiWex6Z9zvI+G14FCIg/TRYZuNHkC78b1vwzwGrUKvfNSt574xN
qyJ/kwv8Mw9TSn7QcWmsVWxhJsN37PBMceiHqPUSfA+1d4F2jO0oG3sz2JN418i9pLb/Ij2zfFsM
7vTDMqCVHFaYGUviFAaMhECjrO+zubsf7Kp9QHghiLtu0NsjgbfLQ22z3XHtMsffW16+NHu7bkWx
E1ZHzxf1ruHEJu5bMF+7eb5xzaxY9uAQqXXhkPNLB1r18khAw8ISyayij0esK9y4azs8ta21vDF8
Z2Cy49TBg1pF9EngtfWlndbe31mMoZqDRpbwjrQtSFN1h41EbvYTUkjM3/cR6QWHzhmBM0ojgy1a
iYUY1GGtUyMhIMDRO0a39RvkmcJO1gKera36xU2IcXRUMsEYzBO/czDUqjzpeJgfdcEnx27cazg6
QtxK+DHlrqcKxNnTNdZ5V3t9CiHAFx3sXHT/10hC2NqIemIp7Dqrh+uRM8pN1rRHql/0rOveFI4N
So8+emNiIPpJ68h471XK6+POUNYMK8i1RWxYfvdjwA3po6nCyoES60+vCs/i4s5KG9f9YGKzXkWL
cW+VtnljObU17Zx5WNIEp5n15Mu1vLMXG4sLNTjwYSPdrfaOkWT2oxyl9W4dzPKrYRZhtHcksX2x
DmX7wwdSdeKWhrCKZVCaSwy9lxSivBqd7wUknYrVrFiKuEmHPktIfe1OcEyXek9+SOjsGo/OJJkG
hwfcaa2tyKtYineqLtIZWX0FgjYudvmpGa32zljkkCVBtXlVZq1lfK2zCjJONab+hUoD9bUWfvB5
YZPh+VcDc1IXCKBPBulZKW/EIrsYzyofgSLIF4goWPv3fJRtfTExQvuBiKTi4U31aF/IIiIpwlsi
DREBiuudUU/LngQEPmM1i6ZLgjqDCRBNTYu+tXbwYbe61qXYqWRxEyE5YHw2ZSWcLzGP6xXyF+xL
gEjrV2PuWJ9CY7FxQ15H79Jceh0koJnGu8aEdRcrPVUPdTqRrtyaUd0eJZ3QW08r00m6qmETTHUA
TWgS5D5dVL0abt3BHpxkUGX+ydPtpGPCFjoZl9gHXjEpFQ/NsObBrsDa47PIw/EkPVGCja3AenGA
GNV704wTOQdz2nllnGHk+iVUTn07Q+Q14nlmkJgoO+uNRAWU52JZDBLDCAa0LjCvNRLh2bO7c0Ml
7KNPnNjXNsDlYz+gk/hSkiQfJWy/6akeW7+87VOXNSBXq1aJiU7wywz+8G7J6yH8UvmF+tE2jS4S
K8WUETIrBJtkqXAaiwOezgLzocL7IMco+GzroOov8nSiFYU/7617tyrVtRLhEuKvy84Jl2pVX5FE
4NMQ6ChHrgW77E2whAZUr7Hz2ngiEeCdnRXCgCUsxNtqIMk0dkfRjdxr03oHyO58GzAC6Q69HWTe
PsgXZOEA4tFLFiZPYNetMcT+xdocxphznvtYlwYQvcn+clXkU34000x/AAW1XrtSVm+mmriSeHKD
nkChIlu37JH5Iq10dx+4YkzCIPVuJVNTpoaNt7xAPPqJSvyKuP753VCNs2EyozyPym3rcVwLf3Su
gBKyJBu9gUDTmR0+1SW1vGdl3kGmIYHhpdsfew1Jvuqs7FCuS5SYs7BuGVOEico7Z+8pa6Wi09OV
cAt5zEwcRUOThjdeezkfevCBP4HO/3qY/1f2vX3z5xdV//xv/vwAJCWLLNdnf/zn6+JBtqr9of97
+7X//LXHv/TPm+57c6fl9+/69X13/jcf/SKf/6/j7+71/aM/7HlC9XI7fJfL2+9qqPTPg/BNt7/5
//rDv33/+Snvlu77P/54aIG5tk/Lirb5418/uvz2jz/wA/kFYdk+/18/vL6v+b27osnuu1Z+f/I7
3++V/scfoFx/Z8K9cdhws+HpA/mYvv/5E+fvgKhkWWw55cAfQDFNK3XOL/0dVTQCKFI24IhtKOQf
f1Pt8OePMEMHBCUcAB4EclP7j3+f+6O79H/u2t+aoX7TYpij/vGHezbwAeFkFMmYejMx4PPMMzho
Lgp3WaSBl2CTlg85O3MtR8LoC+gOAsTyg+0v9b1GGCZiETnoHeZ0tHRcA1bGnlKaoPggJW4sDZfs
0ptkvlcwRBn7BcMsk2oJ6Ff70QoO6ABuZrvzEIVkpoBhK3iqZWdkY8Lz3dzISq5vui4VTcwaUSFn
LIz3NgOpuwL8vkA4UoZLbEbrjQk/HpNtPOGrJE3Xo2XS6sfCL/yP1eCG4DSwH52YEsxIyikoy1jX
iHliTI26pCr79ZIsYPMFRt9P4OyX95crycwIyiA4KqyGJ3IoNspAQwBtj/PqXfgpQjkpveIyVOR4
kT+Xso8t9UEC37OTmONVhV4nFfNnt6aTgw57P2sju8Agp7mWrnPyU12h66i+t5kX7VXk3DprSjPS
jpLVs1tfrzAadoEohiV2GV8omm1Idam7voBPb0/Ak/MC4kRuvEXXnj8hTH9bNZtTe2wm42sEFQpi
oPMaeUqTWLnxTjTUWmnZvwTiPXfU7Tm3cFYFXNhgzF8wXC/PRSVgRB4NZwRYRdNzKOAWxVE9ujFW
ENbxl5f2Xy/Gry/CGSz68+4Fm8sLs2wcPc4HG7IendkwvPa4uPbyBvKh+cr2+n5nTVlOd7VKVDP2
S5HDZ8j7k4Oe4ZQttnC+nMP2GKH3jaEAsXyXqbUnLy04/P78zi21/jzWRoLZwN/NS/vxBW3MsctC
GXXcxmU9QKKnCXGuFH5saySsHcTqbLfg5nhYo+q61DpL8mYUD0Gnyl2dG3Y81HX7ulmRAvlUvH9t
7vzz28GkZAy8Tf6gWz3+dhKV2pAFFGND+NEHqjtpua4gZGK6IIDnr00h/jwYnfUmR4Ebca407jLm
9Ohj22OYrvklT2B2mKrqJSPJ554oDEPQTYdkLz9JKZVLqlw5qBZeWOpeSpFpevVuOVZ1OSbeDBd+
tcT85zb8aBf+9TE+G7D8eWoB+p4QjS7o/vbE/fLa+H7Rltrh1KZJiGRuMOxvTfFSdoR3NrPiMMzr
oSVALeYfRnOPD6OntoSL77fHPLjMhrehvEylCVgR7dvWOlWy20/126m5MIyPQ7/s3A4pbid2kfHD
NA6WjA5k/iY6fY9eIG5a50CK3mx9A1Hc3IEg7ZRJQTO4iIM5dSQHHlPHv5DOvsrUqTe/uYO7X5h4
Z+q+TtdLRCBhFRxd94vu93l0mVavO8+LPeCmqrGObXrrZLg/j8srhIVI6qakrr2kXDs6CFAsPe29
tjhkGv0/JiIvPNg/rUkfL59bJhrsYETtzCTO+UgyUpGxFmV/FBD7DrQ1OR2r5902goAu0QVL0jv9
emgdFn9geytuwgkr2hCswPNqeWlOVXFdgCIdU2MxjwQDQc3O+vue0Na4IUHtAKwCf+z3y8WzX5ss
GxIBUdpRFpwtTeSNjkthSXlcQoTusYshN/vyQ/De+VET4hp3e8SIH2ntFehbFvtH/+2t/6dj5F+q
KX9bLT6qMv+v1ef/jzXlJl36r3/XbU9qynf5fVHdN98elZTbr/y7pPT+vg3v2JMheCGM4Ob8WVJG
wd+3OpLwJAyaNjfl/1SUtklJydK6NT44bDCE+09FyYexElL/sS2QhAOb6a9UlOd7GlRL3HIYmWMT
SVl5PnvzVNVjOCfUxVgb+jXBDLUdl5s1u3Dy+iU6wvYU/vpycTBslfn6BAvAFj+XoBeNUdi25fQX
CBL0xj7rL4xiznYMjrILgCHAvl/uwzNlwnMHxINqK74ZLhKG9HjhE9bQOqEs5IUdMYaD9lUY10T6
IEgwq+bN7E8v5TWcV1+cITUXXLbN0J8XcVvwf1nQW6vNyZOiDUdaLGjfSj84mXnYvFEjCrg2zbMD
4ET3LfPYVX5/rud7iY+/zFbKoqigrkVd9PjQUW6kjWX2XFLBOBFHRPtQodx84ShPnheOwolxNWHm
ous7u6I1kYgUzByln0d9xezQ+1Bnhn2QpIq/FF64fdajx2U7FuxAtiwUogABj88oxe+4WfXUX0xT
SxjkvAHp6m4glT3Oy5QNK30hF/K5k8OFDiYUxQbd3Fl35UzSwDKn7i+CyBjiNM/zC3OejOMSeA+/
v1m4pG/349HZAVV4ITIw7hhxpecMIMZFGvgNc54ynMbXdlkZn3FSadaE8dB629cCiIcmxdm37hxi
GJBnOy3oDxnxucY3DPqML80yym9SrGzCUVUyozJkFBgHJugFTUy+DtPBQzSfxgb8y3wTy453ua0K
+GhWlYMPWb11l/VqvrZX22zjAZXOJ8xp0CSarVNpiPGOdVv2G48RortzZ+rC9WJ40g4O9xn4D/ZM
FvN2wM2m3xH7UI+7MsJv51WZWyq7qITD/jdqtVImTBg+WjljWya+gY/WgflQpfleBAG45E8UYx3m
VyuT0CKII75rk9Rwej7ZfdpOF4bZB/OBfVuXH+3cLlF64N5EWYamPB+rHay/VjeJUKvMb/rAiBiw
5Iwzp4/D5PcUGKtTptNppOpBAa/TMK93o4tsbGeUUVTsHJgWn8OgKJj3MSKgRXZ6pOrwrUHsPjcC
M11QnbHrGRQ3cphpcuogeDWZrjJuTLGY46vWiTA+YJAT4BFu28a7viInL/a7eljxQLAI1EWdOLyx
uZbFDmfATO/DkMnZ3hNdl195nZBf+tT0mLllWIm1DdeEEfyhwH9xYWCimvpk2Es9HRxTrAVcAEQ3
h8XrLHUCIa2nBHc/PcZyphnbmZhhdIwb7N5n5lWbDGPNTJp3ZuMEApUcZumxR1ScEwvycoZP9mwV
79tIBcOHDHPO7hDkDkYMWbeg4JKYZ0C+w4snfD3UyKyOZd43BP5KQ29t3tSYMQ7z/5uzM2uOE8na
8C8iggSS5Raqiiot1mZZkm8IW22zb8nOr/8e+uKLVslhhSZi+mZmWlRCLifPed/nxOrgxLG+/LSS
vC3oGlxp8Mr5w9btqMVJuiv10gCpVKZU8WCgzOsdlepIPi6xQgJXJWkxUlAG0HEpJILovTug/gCn
4E2O9x3ikKH1fqvM0btKJqoAOzdO0DWs0mqHcGydxLvQIw+OQTJ7UfylK02XSkJkIqXmv6KOShEm
UtUuS8RM2SgxKiMLKrNJQRR7sUtEq7c4hQNDQwTkE5933l2e1O5wBTVj0r9VUgwa/x/D+0L/kIW5
qy2rui8Q0XS31AocAw2GrB5VgxglKNvSbA5DOk300C2a4cnM8d/tRGWMtAyqcpU8uYmV046+azO/
KSKnOlotfvv70Yn1dTezPCgTApmyTlZpmtdbuxAK9KWCDpPiNcBHN+Ot+8ps9x7jniKQ30A3e6xT
coh7LVlhWNcejVwwZlVxh7c1QyDl0D9HT/5p4YYNgZ6zIX7p0K6A87IcEF7oOKYV8kgrqzubss7k
45HuxK6fBTYMNH0W5XphNmI+mmM5OYzTySlgYbTqdsZYWsXBItNt7MbYWr70XZ41u8yAdxLQmWkq
fSAbWnaMKGoau2yVOfnyssR+XkmgIhRFu2n4YhaLbmHoxm+x9LAqKaBq2MYRCP2s9DZeAyt2VASf
o4xIrjracAvWpKkPaZf2r5VpRz917Bjujtv6UgS6UZJgQp2TZrvOcXs2tmyGv0S5fLhrtKyjQUck
tF+yjqYmhLC6PjVJVg4X0GnWAdRXjKcmFgvk/Xyi6IHCZ8KNuWaoRqhEunduOSdGELEp5UFhVcNt
p/WQEnLqXs7e1NcJN3ISN64PdTefkNRE5gn/VBr5EyXsKpgBnSRBakY4NLd2ROa1U7X05e5h4jzq
Qz8/NCqJjBCAqSoOw5hU2pcqzTXMn6OnbhKvB2Ftpx69TeQwe1PQINJ5Moc6tgMIJOLVHmL1Y1zV
FB/0enHUgdtu+zBs7WMw0CVb9QXKTLXbKkLNddz1yX42yjzyTQ08QOCMFPz91rWaUyoLfQiTtYMd
Sqd4+vc5dLM7OQCcqgCTzICLvHesH63uJjnToTKSwOzoXepnUFTAgDakB4MK2eG1MqYKNZeBcrta
7crBsKXNj6mWlb/WrC5+YjXKDpXVzy+ePTchZ1/5LOtufRadhxeo82gwjCaIUhXfbOLQKtFrzSez
5joU9OYwOSxPwdeGBZIcRuAA47HtJ+33TGXwhtg77vA8zOmLBEf+UphKfe0FFns/r9tMBbWWRjq6
DFqJhUa69K9TqUVJEJd23ARU5bI7GthEGa+yNpFQYZ79ZYiKMmPjxgNvru6ab2kUS4BYiSsfNoLZ
90WP92aKMmVoene/jlEMrQep2M8iNfMrtIt0tcJQlUc1ZIapbNzHpmrzrxr5u8tymlFyVy9NNx+M
vkh3UQkgIOsN86VMW+1JV5791K/yChTgcK01Wef41pR3V30ngcO42bwbjLxTgapWUEFg6ZKrXmum
vdKG8r5FeXJZWuu1YdTDruyM+hqkiiepkhvrbdra/VFSj0Twho6OtK9DuVUzn4xS7CczuW/cxrkt
3cVz92Yxy99IbDL6mQh679ZilkHp0baFKn+/G1av3KFsrYNSzx+ZFIL7KPayr2YhIDks8q70poH2
9qNlBZ1WweiyLxlCfGGiqGfHXZ0XbcVCW5OKTcgVV9aFBo+w8TOs0+D+igGl0+war5qWW7+MwRA0
y1hGl/Nsfkon5zdYwPHC8lbztqsK/QgLrNrRmqX9JZeE7oxTB9AwsGcVl4HhKK7LWApQt1Q2RL9+
EZ4/ar14aqJG/5I14KWkkv2F5q5D7KfTSkuVoRfasfCcbr+aKBj9VOrLV7Mf1yRMWIm/0mKo89DN
PfvO4b18qemEca/PySsaQ8nGAkL9ElRwfN1QYVtvVaO8Kwt/1sEoXBL9aQts3y+KxfxCeWiVnEd0
JfH0nGYuKQ20jmjHTEFCvVxdlHdGHfkKCE9N86MeDzvmb1AKgwX4IqQlbEH40ciGFexShpySwdhP
a7XeNdj1raAA7y4OBYVIwTVtWRJ6iC/2CNrCiFWQ130ufNI90oaA49zAXcjLgBBLPjcGzY4WKsLj
lVXNw3OTZ537QhCkEAbWU/WQl7n4WfbUao5dPk/TAa3S3HxJRIx8kjr7eBfbLZikcl2LjLa5jlrD
FXJjetKscRhfhIIH8A+pzs48LY05P6ucjORzjdrpYm5pYBpUsyYo6OY6gDnkYOscNGMM4gsuSX9o
MqN/gGuIJErLUuWPNJZwwq3kSKcovUyfXdGMM7UOibZampo376KeQQU0NCtfosZUqz8RnOxK6iV9
0NZG+xtgzHidJaZ5QazT3JvoI8S9Jj0O99S0it8UiIFUuWZiVnuPTdKhDVpW3urd4j0buUdK12yq
5imKynrftXZCETu3hkcluYsHhtVy8QE9gtM5H2fohZS2FWqgyPNgczG58PVjTGOpR1n6ii9zuGu7
ajx6+Xa4LHWf4n4uy0ss/GhbueMFVRTlLP+yHb/lVra8dpPrgAksnOJK14boZm0MKjUdaWYVgL+K
5svSjQgJEZ9G2Q9abjf9LpXKzgG2iezGzTLtq62WGNemC93Nnxf0yzdFVOZ9qI1m/MyKJdpFBjk8
UT5xIV4Y+Y82QmMOPUVFt3VE5QmxAWQ1cOTgyAbzqvVGgaFba717bGkwXHInah4Xd2jBWFRjdcgj
a7jsbeUFwuqbLrDyaToutZjC1ExmGHFeebdya2dJ2/FF2csZgi2ihTS1IxzQ2RMgLC5QRrZ828yI
yGOG/IpqFvIFzUgof203sQkN7qMGLMtfbKILB70SQdBAgD0nSDBGY7K/qdK7A1gG3GQyuj0qzfb3
XCmb98D95zgIQt5qblp/QIaJrLNJHs21CCuvak+rql90EV2aNL6+cUvjhCQL4I1Tso9Xua95/VXD
5XBn2/llHAnrNxDbEwo04llIIfjvDxBWR19zs1DG4gaCA9uOx5HqVPETTF3A8b0hkED06pBE+gFd
uy+T2vmi9d0hmvF8+RaGz03FsVIKDG2j/EakbuHDFNSjzeQQu0sXxG500DP9dh3YgGRs1QRBU/YD
g3PuC6e8lLn1lbZ9yWMy4nUTTUz5CYFrGHtE/wRd7Sk13NtFZ7+G4lfD+nG1yhdW5X0bxkX6VUx0
Ha3NTaLyS86Jzm/Tbj62BsQbBFnOdUUSbW9QzveHyeyDgpdD7X2e7vNe4MFtk6OKHHnSlJxCbcgf
WsIuv6ySC9o18V2GbAjGaTKOVjehGjLbb2ZlHNyMfzcqgE9NDmrOHq2tv+TmQ5ewsLOBKA8Anlhf
PKf9IixA7lMxxa/8+WWPRRiVaYLkB8jQL6Fnl3MXDbdAc7wexWh+pRzvUJq9CLCjIMAoOu8i93gm
LevQI9XJT3sdjZMjW+mnOpi3qpgig4+a7kF1y53edHd6NT3EqYYt0nGuF1f01z3sxIe+mOcu0DwA
vFZjRPtB5frXgqyGucsKtETMY5zve20wT/oQDzDHlYbwFPYB0SiqwCZM0n56Ssu1TXhgh9JYLQU7
DKJlP/LML/nUF1/NyhmBgYgx5e+tP12R/9KtUpBq6Lr4VGHqpJDZ0X6qt303ig7daHFZ7Nz2++DJ
/HrmWr1b0xEeoJnvs3Zrpdl7eRbkGnUG7xve5mf2KHAl6eztrdRoEEEuXOIwbwSlam/WqtT8geZf
106hlVeo94ydIsOwb7VJ+2VyOPgTYvUvq1P+Zqld4RO7z6CxB8R0dCUhjBXtqbedE8nBB27fX1u9
cK68unzMoav4g0kH9rwHKhkPUnAFISvYaE99l+zpqzp8Kwe9zvZRnjanQpu4RjfmUzbAqWQ3+x1v
zR5q1ztwx6DgNrveDf7A+kFMRnGRl17tlwvrJB5QoVGdo9EGvUxxFah7uzX4BmKKRl+UU/3PJka4
dYaRSC7WnkYriS4LaghfnVzqhyGOj2nesTG2aqSEHlvVHZYVCzWPa/jSiR/yrn5ok9z8pnnJo2en
7g6NmHnhtPOlHDis6V6LEAA1+J2TIFomY1S9ovM5xZFqvhQtpRRNMOvqCDypFt+jUPperwCnClED
C+wjjlxnEN9FVHrPtZFhdtLMufjOM06qyqEad4P+2tFg4DAR9E6+Es1yZMZ2YY4wgSuSyA+cyABf
Rj2aHnNQhqdKDNXPXJeleW1D1VJ7pmvkkR+IXGdXJCi6THsVh5wEFvBko6XDoL6JQbk/AfDNuzsL
Z0C+a2yF5MZ1y+8y40/NQyuPeazyu4FGKtfE/W7Q98XDgAaZjwCA8qdIdfuL8Hqbl5pVX4vaG+xg
alQR0vSWJPFCwH/TTB3FJ0VuPOFWYTCmGXXpnpy8OMTe1B1725xfaSwyElSD/aP3jX1RGUod0fPU
YVroKxCxrO8ulmLUlx2N06ansVXG7BOnydtW9rSlHIakvEUQ9BCThPOnxS6vhpxAIoBtF69UOTXE
txgo0nAZqGujG/XSgOUJGG1ZPMPZ66pWu7YqE8jzqX7X1zPJNTvOykfybPKlFP3wJS5XvQ0w7iy/
xTKtu25dhgdSLBNoLbuiGajw5ABYsmirPacTpA5AAbRXjHtDh1DStHAPuA28lHq/VMEIpODOtOZe
MH9XdGR9zvzGuhBl2m71Onob1fGgAnjQPTjSpdXvR5BQUWCRzV0v5JZ2hdaCpm5Px/fioQNWNPmD
Y3YOh9vs1YFG2RUF4NpZBhu2i6cDY5pHAo3gFd11hWAVJXNl+f1KT9qDbMjqI7Dv8KRwEaMiRyEg
u1ojuLP71Up6b7fkoIgv6dZSbGuiLE9T11njgV6T+EOsJlW/594DPDenU2eHlRy5VnTxZHCHnYUX
aHYtbpq5Qme61ONUBVgxumejU8n3NhbEkyJbqsI3onImOcvlC+j6YpT3aT3WFTfgKYd9asYg0nuX
RBVCdhSXfqu3GmLVJgKHZ2PLN3ZS77yXuswUEHFjmp+0yB6Ko9Wn6x3u6sbkwPXQZHZy7CFXG1JT
p7GSmecnGk2RD7lbSKoLE1H/wUyH3N7Zo17AfVIFUUo3JPWtaZXrq2jsZgyWJnGLUzo1ln7QZZKH
hTMjX53dPLteAPqIfd8m8rtMskkLcDatxYk0LlrKNFEG0NcW8ILPfNKLQLqZM+5dfTRN/len+bl0
srm28ILXQcybRrSPZpyNr4ny2i+6pv+ZpxG5KDeX6eO6NAh/LXsgupn1sdrehrTYdlayOFDT2Sv8
uYHSvkPwtxpcPKKFHsNtO97JsnQnIu+WHA0/IlsDZyqcm1qQJ91XLY1XfUa9SWBA4GiPpBLV3WQO
QmNGkLFm6qbNcnDWLA0jkugNOWASEKhFzeGphUoxM6H1ud/Cj5qSbw9dPUjLthqB22pdenSpDTza
S4X43svzbPXrrlyf65a54nOLNzfvWS5fVxp2F/tC9cZNQz7gF4sOFSl0OTQMa20kF/mg1LJzMC6s
gVtavbvrYWJ+1SLLuqiNUVyVTudycmtmUqCSbdynVuEZwPOGSNjr6unU2GX93SP/F0RN9zQtKRXm
vHUiFUzkRRw/MprlxZ5kc4ztnpoQEvtE7FRUo+Jf+HLNjoCbfFM2psOX1TKQSUNBo+Q+T1tKqhpi
W+6J2kjRyqJOLV8fU9vYwWJdf1JNT67Jh0X/AAEw8Leg1xh8o4094Re42tir5oX0vjEWy4t0zfEn
zrEJhfBcYR4CitDyUdetrpCvc6oHM9B+5WN2W9E765qLEoujVT+M0yzEvvEK55UIEQCu3jvlHdLe
HPVa1za1n1fedA/yXGKJstrRZqu1x8NoOmN9RM7dMSmxkhRIr7E7+SK2dPvW3vasMMqzogiSNOeq
3CYlxhlznnDZjN5ckoQQteCgpVOju+90LXsaVGaUFzY5wueCtO59a4N03lmtNG7omO5imIjx7QWx
DnCZtO6qiFQjL/EOaTLoiOwHZxODL333Sss2mPlRtj234P36jjuwDKPFwZ5hNFpaH2EYVWLvmeNa
Bx3dP6840okiB+hqFhdszhdfA7v3q5NOj+HEEAX3w9Sum+M0ZoLWz53xG7CIhfVKTMPwC8a6LU8q
meV8EXmpc9TyyVt3zHrJVT6bh9+q6NrhMFYNNpYZ+M3kF6be3irV6s9kgoefrGz0HO5Cqwa8I5TK
BkcNGTejJY1vuFal19nsonH3OIDYtnJRfXUrrX5O2EeED8kYTETc6OU/pLOjJZAAFQRBXpdf5iXi
xiAecgIlci9oQmCxM0Hoj1Pf1IVrFjtDa0huRAMd2TBiNfNP25klfM+0GVe/p9LeBLEl1nug3xR3
jGIGOd6uptOS49WRQwkupb9zM+u/JVGsHmnHXKbsxgnGyNJI7K91GnEopizzJ5Wlog7qyU5TPzY0
emD1I6k832ma+KUwHM45U8tIIbRzYxlhj1/1RmYxM69RGdxMuJSDDghqdV/ADVivGFErZDVmtU5B
XZGO8jnFcUWpdYHcUXhjZ4ag8+3yIK1o4pJmxT/wYkh1qJDQXdHDVEUhkBb3xIBA1jfSHH/R46d9
iPOJCTdR3/5FTDfqgbHg0/PrxXV/kNv3rmxSMRBlq9rDTDLOi47iX+rVkUAkJqnfxGi43dZrD4U7
idCZXMKfSWjgzWFXtdRcal17WnGAiB2FD1Txcqv/hEYhuU1UorapJIzDsjXecPN0Z5PRN3daP7Bw
MQh0m0On2CxPANwR9Zh0dXlcJ0s9j1YsX5ld1RIsoldPFXeZ+ypqOWmmtF5ZfG4zXc56OsP2dKgp
7nEfzvaFbPFq0DshLm9U77Lh5LIXKzlJl4TTHPfMMG+il+dt6s5bXmXs49emT9rnccK+i+HVmNaD
LVouzSqpsWlIc+6frMzRyVsILn23MdXg6UfetPE30oK8CKBQy7LHiue9xgXXgofO6tyMk7UmZTwp
Q5/2o0c79V3WCWUcary7XRhnjgU6CEq4eWjHqE0DiOrE2soaOVjryozNg6s664Xr4UyL6XwZ7euk
TUU1+l46p91eUd5sDmXuoC2vRLEQadhkKAm6MwapinYqLhc6psBtH7kd3Xit6H6OIinkwcNh+kw5
oa0Pqsffso+pnLWknjjLThwSi8M8p/XoBffiSpKN4bFcFjhDqHaYa7nvmR3f28Ro1l2PrYM7SxdT
omyNjvApbY3p2kkkTWYIiWPhrwnJVsJlunzeLvbACNJJRD0+vbn4OrXCeS57kJGHqYQfudWDqU7w
NtvqiAy4f/JKwHBXuQGLd18Zm8V6aeoKT6nEs+iT0hzlbs3YSE/cRI2INi4ws3f0MhNMismd65sI
R8c/PUb96b60tdU7dBht0wN2ee3FNhJ3PliGRahGzhVCP4mbRTvYTK2fSVFbT4KDUCOGVHZ8TwGA
dd5lteN9xZTnEuXPBnFCqifrTakvOKddN3KwrTIzBr/sIwkaV5KS3lk9/p7A1pV1QtuZXsCrx3Nl
MLsvosRbf8aG0Zs7iiPyUeHRbA5VUy4Kh7MiNcTlUAfJ39OsxG/lVGDxIoTmOIplcqmapMtueL1S
BGZPYniqqYr6kyvE97JN3DzANk8+op6V+YPgU6c8Wvbbq461GnMJ5OTbdpJkCKPY4+KM5Smmpu1a
SxNkhRGxoVBnPREDdGtAmzIXQ1neRZVvxnZhBERExmVW6Nq8Y0TNVVVorctkzPKHmDPEAfI6kZih
WixcvyVRLg7KE1HI1cCz/WRJ7XvTQ9WKqbdQjyP8+mjXrp3xGickX7jtr9Xh7yqLd/IfZBVcg5Al
04cPX8qZWEUKTdp0zea2NkzyxdaH5Slv+/lJudwnylTHb/X3B54LLUl50lqWbqQQ5BwMAWfyn5KC
lXI0rT9akRhoydD3CbVrCMbNTlOooq5gS88p75arT5hWJlmaaihwof/9Z7zTsfAzNgSoAbcPTdc5
dNTcvBMU24ej3ojxK7Nc2zUD1lzyeNUHoIh3qqN/qaYej0JIj4p1+yn/ETyVyrQ3bFl/dKzK7vy4
j7I7cn/F8e8jev8l6SOOD4j8ONcylN9vH2O3dalNQu+PI7a8QwuZANebl3Bli5pwTNPkg+7X798g
z4P1hFhvw/2eMwjZZnsKqWl/1HvwXZRejccuhUtv49b69vehie23vxEC8QoNgivaFqB0Ms7HlsvW
cVJj6Y+5l0uAPMhGp7nrDi2CLp44waImg1ZdOotcSMPLdWeIsbtQRuM8/P2n/OktGxadRk1+D9Hv
2ccsGqQCVIGHY1lmJ13Wv5J6egEpHh8a/X+YN6btge8yEXcBZnv7QambrjFcjf6I7Tg7bka7o1ZK
8YHL40+zE+0kdh5bCl2ec5uVRUTWZ6onGYV8ipU2XDqVUB+M5U+vjYb16Lgk5gcaI78dS5JlBD5D
0h+XGZNeqHJP625xSxbzJTQuwN6anKj2/v1bnc9QVJsoujcyjG1KyVx9+1C70bmDNrMecqfpfzvS
RqlMTinJ982iRS9/f9g5H5OExKbBQ6cKIJPeQed8MXfA7Om63RxS9St/VF0HXx0BSrZH+ayfPB0/
6IzM/dHoOvnaxBPRXGmbx6jKs31lzs2VQfx4/8GPOl84//4owlQ2W9A4uE7evgJXR+9IPmYO48W1
g65Q6gETM2l+Y10CbhLNHg/xeGPVCEGg8MtDX7XRYVjSj5bwH76FCVKdrZYdl6rj+TmD3duRQFFA
knVxKNKo/o3tebqDZ2Tf/n3Q5zOaMW+NMlD+YkETDP3tmOfFqSY0bmvoUuII6m4wTgUmxQ9MRH8a
EB8a6BAboO64Z5Nr6inRWKs3h6mtk44c4RUTe5XeEiMwh7j+gUz3T4/bHra5hyzkl2ePy40VPaIY
l3CNUPTje0TIZq7X9BH7iDj5h9eHq89lf0Mui/J5W8r/Oa6AAFWas8INNdwRQYupkwcQ5Uewuj+M
B/Qxi5KzykP4fba5lYLYn+toH1p9Mf1WduYevVif/7Fr6oefng82bF601OwCjnNuvDKniSqZRX1V
t/SVTnfrs1nWH4LpeSv/PaGYdNBxsR5iiUAmfi7EpRlMRQjjdWG7Nr+ytPL2i9V/sp/ptsXQko0/
zoTDxXCOnJI95gjQkV24amQ5K8tKLqrCUx8EEn+YAOjZHIdIBYk26/XtBHBJEeFspOs44rhst4Kb
uRAkRw5//yp/mAAu+ga6EJngQKmlv30K/Jau0VSyhN1SG3epKBW8SMPWrjLEA59sH7O9ONekWwBI
dAO99L/un//MabPqdYzgag6J5kfySIgQaatHb9P5Ih6W8SEHUTN9cOT94TVuxjTMCVszbab62wEy
u3OF9mQGv2EvX0RSTmG2WO4nO9X8OzQ8WQIK7+Z5PW9fvKZ1SeaXWu649RG4a6hA2Yex0yv9k8rv
7R3yj4GjkOMNk8bb8dSlR/bCi6bQsefx+6TL/h/B9fA1HZ31A+f4+7khMM7RdZCMGr2wzkmFZLjJ
BJIRDUuXPpCmSROvseqbsG5IUf19Gr7/StxENvcXXiZgtPLssGi9aB6piEH6meys8HUktAWu/19/
f8r7ARk6sdVGi9MtouWzJZV6qExaZxF0ZdOzsKyr+dJobRu2QNk9/S+PYpNgy4NNeE7x7eeBPnmR
FKGlNcPOS0uKxFM+7hwzlx+8u22Jvt3zGBVYOhdfDsRk3Xw7I8heDIkObiysYdb5wyiGeec5hfFD
JQjR9/Bgv1Yr4oWIYsUHu8f7z8YlgNUM3XG7GJxDmhHQ2xlkZhEq2pA+eGu0kL/SjU/vhGgsOQi9
7d5Gsmy7y/5n26DsqdNRKXbCkkzQsVqd6MoAIfbBa/zDWLYNffPF/Hs/PHuKNdtIJ4qEp8ho3Bl5
3u91nASfjoo4/oi+LQJBIlT9bPmiL+VzzbrDG0sj9L6TDRhsTLLls/YXR5q0NEDPRujAkXiOwkfU
W3SUZfUw6bxsp6D17azZhGuV59Wnvw8HB4kLA+TAdiyeb7FTPTqVtcit9kufYpopH/QBqszfV9T7
72NtOF1OdpPLi3G+oii/N2CelQytrTQZLxiJUfwan54F2KG27kNbqwKOjLPvI/QSuZ3Xy3AQ2QRT
vPknSsAp/n0o7/chMi4b7hZ4w2YwOzt0tXzrouZVMkS12t/QzMG9Muk4y02koH/d35/1h9eGlXYz
7rHtsUTPPg64q4aKjGOFtDtpUJYRuaQ7ZZrjpyc2kCNsyZy1pAY45d8u0nQEmJWB/A/p9b74qyMR
ciE0/eDzbH/l7V5HYIfGBPiFQ7nOPjsnzLgcSIc0jGZx5WVnaTG56kQPKOhVx1qfP8mV5aTd2smD
q7a3cJKb29tRmUpZGFV0K9Q4JXHpuOuRKn70wTd6PypQ3RKTGn2viHnOLzFsa5x/XoaoU1V1eprA
UFQBCpxID5DbL+Me6SlAvb9PjO2nv32VpNuAyzLH2CMY6duhlcYwulTgZWjMoCLv824dSOQPg1Me
LVpEkMeOFSbzIjLxtLkk1a3bcq3Hj8Dw2xc7/xkEaAb8B7nZEc++6FDYLpKdRoYl9vwL9FriRmp1
dFjyeb6zxDjftCbdmf4+9veLgkQErhMWOU2nyWi9HTs4YuqqeSHDDBtiINGjB4LeUfu/P+UcF8s7
dQFasy5YGVyFre1n/OfgWqtOy9pU78JUTQg3lSMbiIb5vFl8Kjf6Ah80dwMttSJrl6YUkUJEDvnr
olxNnGxnRENjV3QxCWQiR4Xhvsbz3vTObJ2Wcu6/9X06z8GaW3a8l+ZmmvHiqTICBb2DYjTE0/Ek
SMAOH8zX998MRyCHF/8hn8pN+O248r5rZTZaPYbATu3wFlzGJRH17Cz6iau3Gwzxkn4QjL5fIzyT
1pNE8pth1TLePnNJt271ODlDr8zWe2J5Laj0xfshSnf8x1WD+cG94Q/PI0jks5EnISP37nl0HEuM
RevCgTv/bsAedoCXq+0XXcoLFw3lw98ny/szgYOAETI4MnMUSN+OL52tMi8Kqws7lZUnFOPA7dAn
o6uMPkrIvR8aNmPOn40pI7Dins1+QnpsolrBtGxV/7uoYh0YXBV/iYiPdmlsW5+OD8gbE1Vx0Anb
Ip/xdmiDM1IEjnQVprVuX+B5wdQv4/ij3Mz7Re1B/zYJ6yG5U9Q4G1ZBLn9N00mFsp+LpxlTTZC7
cfbBtvnuKbbB9QHwPlk0l0jhbB4ClZxzA+F2qHd1fEnIQsZECfv0ydnAUwh5STMAcrKokLx9ZThy
tuJvN4ZUUYsjJrnk6LkpSppitMO/P+pPA6JcwT7A5dXG//D2UcUaK1skoCbnSBqPeenoJ8ix9e7z
T6GPGPJs+jIRy5/PgQ6ZLC7PMYx0NF7uMFrf5rZUn+xAxBYBakAaJDcFNwX2preDQdEyOI3mDiEy
IGs/x9A+ijmqPpms//cpXL3JVG2QAHE2B2guMszVWIyhHdfkaunUtnN7VA6ff2UOlwSL5xgwx88/
DPLwzLa8AdF8HT8g149B0y7Zz88/hWlM7z/28a0U9/aNLdaCWhL9OMngpEW0pTrjJk7n4vDpx2wn
vNwinC2m2mbhf47CaKXRiDWnAE2Bj9YXVVXa81WcOmXz+Qdt6TlaSDCjScWcrZy6j1aBMnEIV9ON
rzUEPIdsduYPot0tQn8TtZDFp+xGdg6J6daA4+1wTB2jkFvWQwgtVWSH2ExEtk/Kqqmu57g2botY
H53rqRt1OzBy2cSfX7TbbZ88E3YQadlnr7MacSNN2MjDQTX1F8DIIxn2D9t8/pvOPh8m0jNbcCL9
e+6+HSYe6nm2F4ZZF2Z2YcRW+i2vNDEc1kQld4kB/DmWbvJcQ4/YKxV5e5mn3gfvenuXZz+C3L1N
cog0E9H92ZoeR1qelXY6hRI2MPjVrj4gnItOxowRCXFDO906mF6mD64a7w5kKsWkpIhJyd9wSJ4t
DMYdsTK9MayqMb7KMVntdDlq1z3Wpf/hUXBNuN7yUdGCnN0yZAnTtFP6GCaS+hVKl6l7XfCxXnWw
Uj+Kff/0OrdeYXxPZg5N8t5+02rJG0pMYgxbz82OKwfxVaUWIAVGL5pDk7Z86E4v/vn0+mcakQrb
0kSC8/PtU110nQA0xpG0ZSnusmiY9hVNtT+/MW+Xak9wsdbJTJ29SCePZ5NWcFPY5xO6o0bvLhNM
0h98ru3Ln09IlgNHDBHitm2+HQtrYUhzpdj+53Y5Eim4UAdRTUAfbVCJ7ypahPz+/OtDvUMrK2r8
9AY7G9hsLi1eonUM6QeeQ7dC0orTwH7+X55ClM0DuFufQ2h6yg3wDjikF7zGJ2+12l1cFPEH16Lt
9Zy/PopN//+Us+xHWipaLgsKG01EE/SaMCcYJsPbfXYspg7ISG5bF0WH86kwI0lCg5kOIdXWer82
AGhzMRgfPOX9JkERlalAsAHQikT526lQbJ0KVWuOoQJwh27X3S0VJIM8zj+dx6EMaFG3hWNnUO88
Vzw0edm3ej7zbfokx1I79CcdXcQHofr7cw0YI6vH2OporNWzzaFQi+ycKAf1Mq+2hcRTkb3GEAu5
Fotj9exG+m1UjhEGjaKePh3wmISg/zJquZZw6Lx9mW5Jf9coIUZwOtzTsQapYQDQ/cH0e6digQb0
5jFnG3v2f9ydWY/kyJGt/4qgd/ZwDxIYzQN3xpZ71vJCZG3cyeBOxq+/H7NbUmV0ZuVtARcYXHSr
VZVLON1pbm5uduycRaY4CJOnD32ySiEyW2gqI7szlKhjxHGmuWVuQgbf9qWVID9ABw3A4jPsGZ/+
solKK/4Jh4XgMtHRy/mmbYzxptHg5xAYW/SdqzcmQrAPvx7lz/6eyxdtZ9yLCCYpfrwcxTjNZivm
y+CTz5nyo1wLMBwsjTF94nSZd9kijIbbaoCX3zm3/7zPSTiSJ0AKiOobNvVy4K6tyt5Qht4fp7i5
0nsEfBUl37xjsesivfQm4Iep7zE7MEn445ejTEkWlWLdrZEQpJ5ZQl9OMZeVD761fcdyXhuKigYY
PTJnFJAuhuqLszqNOX4fBiv6FYQeQvQO7H87SsZfzXaQN6JeCdqIJQSfd7EPI7MdB3Juo49GziHN
AdoLs/S9JtSEekx+Z16vvCiS92ANCHVWRff1+z/F5hOQSVI38uDPeX3yiuhEP1QzJN3jrw3xFd9C
vZJIar1nkCa+2Hc0c0Hhr3I3W84yTABZ0rkgaHVHHQX1Q7LEXAtPm3GLalj6Ts30lQlqOpzGZIxJ
rlCmfTlBMu16ZdJS4EPWcXLHslo+KVkGrdOvJ/iKfXAnBLzJMlJqu7xKFcUZHBxMbj49/ksaygKI
alem87pxavp6Pv96tHW5LgyfWh+4NFzH895+OSkoHM2xoEXG72KltLv23Db2ZtMs8Nc/I+Wh8I82
78zwz2OSBF/rcPgs6sGXWLhK7jLBpKDpjy1wUZI9LeSRxrd67qatOufv6Sv/+b0RDwOAgMdNAkB2
STqKgofRNg15xkQ7ka06b2qkQpaN8+uFfOWWo3GPplSGMCzzEtf3+pP9wyA/t+KGW45p5D5sZ0/i
3GY2JAff41h31Sn9gtQ27Yhc+dZW9L98lVtHJ5O6Wg4YnIvRNUGIJ2IU/DM9kD9aU+72sDAtH349
ydeWkmK0DFcjq4n25ss5QuZEy8XIFsgo2No6WtVup4J4/+ujoK+JyyITRzr/4qypur7ukPhjLoIS
7yCVMINikt7xjX/eZmxm4iBo9shgUjZ5OZWpNdOsr8rWBzGQ2E1Wa9+6rJi9KFOzm1/P5xV7Zyhu
LcSPvJ7LdFLai4W2yYbWR54l7exTPpf36P6KSqDJ4+a2bNrT069HfHVyCMutjIUKmecLa0g7ca4p
CUOtf9pkd2YKWwfNBcOCKCVSRv07pv/KaLgP6loGWXyysxejSbTwnkux6/xW1Vp3FhEs1bMaoYpO
yf7yOU3VlqiO8i3/EvC8fGsnCCsMyOdaP+sHFbSelD2ACZ3DPkIJ7tdr+OeIBzAbJzRMxeu+uqzh
DshlVcJM6n6khIJsYgk//zUKKkPq0XHUZFfVLIvfJjEqzu+AsV9xJaQFKYKKxP3YzSXbd9NIWRMj
bOxLm1N7LYrNsJ9QJxce0zGPbZqgdAeuppPddKNDH3L8l++/DA/L+Dr0GliuR/BPnkxOJLktzrBe
QSeauEsXiX6aZO8cPH82mnUQ3aCZBA/P7erlID21+aTTB6g3EqqECG5CI5SZ9FQ379VF/+y0GIm8
CMyv/Bcu2ZcjScZEi7p+hsQLuiwv7si1N0hIvHOovTYfAkfucOx1UoZ/co0IpuQnwp9FltZGyrVN
MetM28zG7B3X9cqEQABTCyFtDCH8ZeagVYRObjacnwCr8s9pOmjhOBWl+2z/f4ne+E3S4hfUxr8k
Qf5fSG+8XtxwHG8THMMu9wSb4d/CbqU57n7mOf7jd/9gOpb030AQkN3jheMmfhLPkKTfTCCXz/Bo
7kvrheKf4hmreobMTYp4C9ECCn3/ojrWf6NYw82AjANSBsAflL9CdXzhRgQSu2AVVS42Lw2eoEoZ
F3XYhEq77bTqayTrTilHD5Uk+QJN6lATbM3pCh6Hd1zmy4Pu3wOue+MnhwEEDtrOTp7Ds6g4zWj6
8iBCi3dOH9Pl9OWnN3H9e2j6M4X8BTT/34Osu+KnQcRYmpJCjJcwH26nM3JDVe/Q3MVdO3bH+QsE
p9aYyrtWOVtn6GD7HlrwSH9nhs/XzX/Hy/8e/SJcKMg3gqPPhVDMJr8uc6dAK6yGE0vqSmdzuhYR
LGTCVp8nSNeV+6p85+S7SDj8e2T55bwVU0hhTBK6UDBUHzGGvk1DbZSsOF52gzheT81mt4H9oBUa
O5qzd9zam0Z0cdIi4hM3mtHUIbKN5tVwLK76D0liV4+o8bxXc1098GuLenE/FSgYQpVbR2E1Ks5J
NR3JnPylvYohHxtq00FK6L33t76nV4a6RNamMDeYzTTP4aQbPpJE8MGOlkJjqhan1wVidYgt+Pty
3A3VPSAIpyzfu/e/9QIvzx/9LKDtK019qBaSP4rX/bTxSS8HRGl0Fcs0IbKi6q4xdCfRpXfe35rS
fW2+F8eRYc5CLUI/iESmaJ0m01HEGU4y1SdqBMIX+dFZpl1V9d/ZnatZvDbehc8ZNaBUTW8Y4enj
6S79DvsV7I2wLUQf2kNUQoX1zrzeXM0LX5NHbWYoudKEpgAjnHJf0sKrLOaz+ZzxaLFiIxnuQTL5
IL7r4LievjG/C+9DpUhYpqitw97T6SJ+lD5Whzo5JHdpY3jJdRXK22nYQOlgj874NdK3iVUcq8PY
BfMOFM3XKNtJiRvJ23GfH7XB7h6za014GvcwY1j4ylg5NE/1sb4tBldxcrfxNe0guKbdeS1fvsmy
sD8YJ+lD0RQoGwjuaH2l6xRG2dkxaPhEKwU9UNiX0k/97XjbGQfJlex6b/T2xu/CzF0CaMJ20RLO
3uyotgI2ym+3qCyLnuosYRXABBZ1X5NDe+yCtNz2QXs0b3U+EdIxa74vbwVvuGqum41VpZARfck+
KPvYN6gABfGuDjLRltwzlFffips0scTWGb/Q02BXR2EL+8Xsc/2hl383BN1/6BmfgVM/nQjShDpr
gZReSG4doQzT4XIabCikWzqdv5vacBCRg68QCkL+DN3Yeza42tprxi7z9Z8Ghl6lafJZlMNh3b5Q
HJJZdFpNhnfkc4K2aD1GpFI+pxK8DbgVyqzXZSr7S6RZ/bs7fPPWlrv00PqM85THiLbrnajUllgi
3bTAG2Nm2+6MiLRBXbUrPhSTuIvKBmJ1OEXPCQrfXedAuAD12UkS3a6SEWqE8EmFhw1C41QU4eqA
BX6IRzNs0uYW4c42hmp3iOVxS/d16pVq6jZp63AmDk4jF1eCgPTqJIjlWv/blxMkNNpKfdyN6GkZ
dFvHHzZLirEtD1kshXNqJB4VPsWGQ+FTWiVXHdwbWV8gVBmr17OkHRYa9JFHR/ga5kejOVMSsbLN
pjwmsJdCmQsBRnJXJ10QS50GxWAZQD4DOXgGTg2JwGNVQw1QTXZ/+hIbn6X+nWTgW2HI5WU+A5Nb
QCUahVEaZM1HuCi/GILozOlwvTmxgme310+3i3EwINRueeP44XcOsTd8+iWCfUiAA2h5FYVS1HxJ
FMmpkNFMweDS4gPiarOrMcW+Vd7z6W+cmZfdpGprzPTDlVEI8QVT09aGeYx8PTWtur5N0KLs0tuk
AaibxQGFwHfm+VbscYnmPCtwMc+xEIW6Wl9D2m1VUEkXheIklMbM7LRTz7sRjZr69p3T662ZXpxe
qlJCRaK12bYKT6a5Lbr2QeiTYH2pJHjdXDiMbXGtSZzUcAKc460Z/nrkNyKgy9TJIlRD3p30bDsa
5q5RZUdMxx2SPEQCyw6Olecw6NdDvbmqF0dYjVSPAY2yHNaLeA0p5tbQ7lXovIa4ezD0isgIdc3+
bMmwN70z5OoQX3GUl1Wj+Uz5hhKFFI5RvxPSsxVNt4a5oNiVu70k7UjgrNw/EFmoPjAlK4cH6B0n
/Xtr9WuDX3hptVt0SreEfPO4g/IHqcyTZ3A4ZDUlOQm+fCirxUe1wEXRprGvkhwSYvOqRPS1aY/V
ed6hwxwWTfSJ/MGeHoEO2jDFhDwHvRE4D2TdMzoPtU4kEup6t5xxRWCvPdgHEskT+shOwEIvcrBw
JZGJDAwBLyvOeNkg4c1Gkd3Mg13RyMzBba8qx9Otct5Npy9qcX0iSEx8oA6tCe1kEIvBvAnObYAo
hDi7NSzOlpD6VFdNIYHDb7fkHxX5OEF3q37U1NtBvjfnDyf1R68+ltUdQI1cIZP1Y4S5oAvHLhQ1
D5W6Mg/E0kdLmIfuEo+mOmkMhDFI4jDWQi0JhJMH9xNUF6gKSOhon2Q4HRYuImOGOH0lBJmiXOXt
cJ/J7V6pM6Z1PkpxvjNPTTiYSqAvjRvLM8LREE8OZjjGTjI2R6hyw3Om3OktNbeFIvT5qBofFP0B
Djk/XZagiDlD2e79SYWEQ/MSM/VhNPkmxRmkUcsdnCboFSvGD6GSbpfOeFD7o1S3oVLo9zAOHSql
/Irk626TzrcSlHtil4RLp7sJEsNxqVpJktuSKbjS0n2dBMMziXJKcMinrHo6iyaK9Wlyg2gEdaYF
n6M+lEXmn5vKTjMWQ4BJ28oMcS8m+X3WbELoq7Tie5I2ltrBWdd87qIfaRy0g1eYTjEuaIAo0yGB
6iXTWh/OrrNbVIgVTHrQxFzqZtOez0hD5sZ2UuSQ9lO3lM/XkKHYRocwymka6FbxNX3bpMXOOBlI
i7RB1c9uMyiO2aT0ftvnmOMmkYMRfkx4oK6ycURyWyU8EcPIpNKOVNncrEtzxZ3yHmURJV9FV0mP
Oxuaxssxu0VV4yu0SXZcwZp7hiZbHcLi1B30QnSXLEstdTMfl9T4rsrz3XA6NCpt2SKbps7bCWFk
/TAugSym2ylWb/NZPQyLfjfFmy8rk/c5752czq6kKJDx0PaQvOnLNVTsxI3azShOe9nILcjxw4n0
I9g5H7HqAD3lECi3HZG505PrchFdmhp3Rt/ssiF3E/kTtILs3/kmiVU4yZGZzEYYavP0STU7L07I
CHSDpYgf8azQKUMEnV5LevreOfmWl7sIxKTFbNVaHoawWcIz9L0GSM5CaF0k0ByKEP6Z7vgIPTlC
Kv28fR+x/FY8cHF93pB5VjedMoYGpbsojg5xzwYvR6/OxKMyaNhzYatdbw2nY4fWcV3eRVPkxAR8
on7X0IiJtKu9IXN+KnRbpK9HhFFtU/UUNxvEm4IMpsuVxxEVJKdAkyffIEJX3XfVJ1Ek2vmWTrJr
QnE7SSpnZM6+FJBsKOmfh9tw6NxBhijKvInH61N1m28GOLioLt6X09n+9QHz3Mb8io+/xOdAFXXO
xzHOQ5heLLnaRcW2kFHS/sQJY2ncOqHKcg1NsEZIuuflujM12yRmFXVUTRDwnUMRNQqgDEjHcPil
jikreyK3Y9no7k0C1+uvH9R84/542axFhjCBvylvw3JRwoRDeCP0jgjGrGo/9uqtaB5RYV8FbmBg
v4HUbm9UZZhX/V6Oeg/REbtFQXw4XafyYUx2E0Ym7wqx2TYnljlByTaHXZXmkOKj0mNuX4aG8kAR
+Z0Yr8yIzpzBGGE2dpxDqh1VXsIW78bEOSPXUENdVwlup6WWjv7t6jGa+r6M3dSkxV7pLFH5WpQ/
1isAfQ52ilhGB7dzHm8syOWsXi0toxXtCD916p+E6bMEocEk70+ahrDMctMrC52QoiW3N3kfFkmI
VIIKJ7sO6kHqsEIBoYcq3dcf5lPv1bLhGWbspFljNxPi31nnVXx8S7l/jgrYtXTb7D/RBW6Vm3uU
ui11/rLB6Q7ndxGVa5bkNbNav/7zBQ8WcSXvJO7Ne8iy/Ro6Oh/esOulr/0476wuD7X+bsge4wmy
vflTk0DOOdrxxFVaH9zzYNhF392rQ+wZxS6LnS5P7TZ7vmRtp81ypzWzgyAFTKPtARUUd0DufaPQ
u2dGPtrsV2Ze7bMUJpUI7jZdDukmtaBwcBKD3tiF9AHZzqnPbdiI3WY8B2qT25kOl0RRwre9CXK5
cbKSc1Wr3HODDH0auxKgQioxlkw48mur3rwRN1+2h6oRzMdGF7WhVnyCZt/OG/3A4b0ToSZE1CEo
jPnYpOaNPKjfIHe8H2gk3YgHmReXx8VRaZtw1JsbqQ2pInuAiK7Oel1Ybf7QJeoHuexCHc2ooZcd
ATkH3cxtrVov0WPMneST3rX7CfCRIdQBJLiWWDwNZmWbnKXnOHfmRfCNTHQTrJHGmysYf+E51sP4
NDkJlIfNMATS8lmtyfadEUQA+Kz38+G0GeCKOwVpT8t6Kbgi/9+Iuju2ui9CW5g9NlPm6uuNub6L
oOgdWw2SdUvfpO5ZzP1cQ4anNbj5v+c8nrEtr5njRc6rjoFZmkqWbJElcQyzJU7vbgYSmEY07pb+
ahb4cmH4p1hzms58KEFEEnOtdKTXzWIiwvFeWvGZ4+e1R7m4RJyXMVJJAQihkcGPUbXKTlyuYH2Q
SGdC1Zefhy9KUeyLzXRP+B0q57s+jHNjp9US/hflrKa/aS2a6uwzzXzQOn9YYEbsUbjTSStM5Zdy
QDKVMEc2LTjqiUGN/hZpsGyroCohm8GkhX3+XsH1Lftdv/7TPt+cqIH2U6GH0FyRG0s+KmS0TroD
f72KFkCm7yAWe6RdaFfPO12hOrnq/fx687yVSbhsRc7PjZQa7UiZhoTwIskQWxu7+mQ+leg7JI1s
IXe3U5bYXV+jmRW7ltcqwBv7zvhrmPDaq7wIWxCf1QW5jTchwm5X7QkxhkZzoiG/hp71uqby+5y7
mrTrc509/nrMNyKWy771NhfA+M2LFkpk9yuKRYZxvd7r18wJQgDOlIhWof1nb/dPcGcxFVE8h5Ii
zPTmAeSKo0WFd9K+yYm504x7GFSdWts4atJeC9qy2yTnHTiad07812/2cN29NK2xqcBrFrIW6tNK
5az75+G46JqTMU1UtH25eTf3vu69P79Iytwvh5KRbkvOPffEZrmSJuQQjPJBZI7rygqD4Lc/OqS7
ZynjqOwUp0p1zgFC0+w9NdA3kvLyc9Tz0z6qgEb0inI2wpzTcpXRyBYFbT5y5axnwxr3vQR3qmFP
hB45j/Vrc3pz3AvHWBSj1E7qYoSdeSKw/7ju3SZ67OBJT6rzTmLp9Upw5lN+3dTvrvdbr/bCB5qp
hEA7FdxwHobaJg/YVY8oQaVWRv5NgB5Xl1CCJOQ0nWyIt5Wh3szxxynqPw8KPKvko5VWdWLadX+9
DK/vKtm88GJFA/25NnC3PkHXEY0xmCxtl4oaiOCFoF/ctcKykyLtvfvO645DvgRCNkpJFXk8meEk
Z18MSo80XW+b6dlfIfbjyqnm1PWHlMvwryf45nu+cFWIYcWagDx8qLFzUhW6Hw328uljFKOpI3fX
00Ky+PSx2fiiEP9Hvkq+JJwrkwEdQXCKROzjLj5ru4xq2cAOXt2iUaFzS7FS4tR9Z45vrOpl+86g
yUXR5qoQxqT+VodRs0/ns8LpvezkVrRWbU0VXUJNi34f8y9BPe7rkn//+wVc41kB+msNGIbW0P5/
3kSDvPil7n+ePyT+Xq/C0S/+4lZ92nOr+t4ut9+7oeh/lpj+v/3m374/f8r9cvr+j79/Xak910+L
07r6GaeBlDTwQXbI2yiPq67HTP92t9Kc90/V3/7r33/8Hfjx6uf9gfxQ9d9MWGsMALqgWEFq/VPj
ml7b31ZSJZBA9N3SpYrX+AP5oSq/0etLAyPUnsDY4G75F/KDbxHziPQC04UHXg9KvX+uzfXvLp5l
BXTDqv7x958xEpc5T4JBKBlUPu+ZCAkQysWRAKdxUcdVen4QGumDusjbNqluslbiHleUTqYpO8mI
PT5nJ+fRxu2K+ru6LHeRUT8OinaQSiFFWpZcn3BIz8ltdB5RoD/ZU0X/XEH7Xn3W7eY0Z0i8ZIFG
LhCCoIFiZR2T9FvuFgRJzKl6pKYdAib+bNTaDqqC+yUF6wVV8WKhRocejtZZZl1/B9VGcQdtOUvr
zXs0Le5KoXFTXQhGxOO5n7ZIX9X6D/z5Fcom+1nehHBA3Ncb4V5cVWhKSgRGGjToRwyGELRz+QlK
zy+wf3O7VyCbT+QI2c68/t7KAurwg47A70SlSK1aEnfIOlsitdkJKLQ91svnuiKJRIv2J4Fg1qKV
/uTARfCFXMgdujoNgi/aaGucpdPI/TNW6kdjQtgX0tmr9YTtNCgDc7m/FToSpFIHA/TmsZOQU0jM
BomiRPZUNQpMGLCsru0Ua1KRPEI7xhLO8tZcoh/yRCVYYlWEsYgs02RtZ5KI5AThWjZqkRsy8hxi
S+Cc5x0X5V4YfRRgbuRNj9ZGUxJsN4/8LpluYxMs+oaPrRXYzjvm2/Nl2DSOST2WSOhxXzIyGCxK
o/meFTy6KVBkHhMo0iHzlqwZDWOraHkT5655zOLzh0mJoDAQrkgK7oqMO2p1bm6FSfyq1fSgGLMK
pzjcY1bVtbeIht2L5nAUqDZMy3dyutdoxX6qJIDeXVd9jxsahk3Dy0zIlCMDLcyyRVHEQGyLKxW6
WUU22nJxKqBnycxgzpYPZqbsl2z+rA3xdZ1ujgXyxxaadT9oN/CL+nwXq6S7QLqeEKIRUldbzEAV
KpQqm4K4B/4FLWtuG0QLpVH8MBbNYy5x09jUj4XY30Tn4bDI1a1UG6k91eVjhGKNbBaxIwjnu7TQ
a7h4FVSe+sIuFiQ5zwrMH3pCsnWUtY+oOaziKFEgktbUEnVvyiQgo646OU3Wfs8l3nAr74Qkvxmh
uiWZbm+UJACPsQVz+n008oA2UddAzkdK11cQGTezujKCj6276SJXMEbk6smbj9BF6o20T/ppJPsT
XSncyWz22Cch630ez5q15YcsAWGVhUDMCviRZTvtMuT8xM/TQKsEWZphKm6kZS7saUK3SRjM+2ZS
v5onifS5Fp768vnRJgLmShR+5Im63RSbkPb41FYnaa+ayZdF1O4lRdotY4m4/aRuCzEPTOV0C0vJ
HbovAVpFwWJgFYKafEmE060oz5/ryfgxci+fGmULyQo9ROfPaF+GubZ8nqry+3ySd5PGre8nJ/+K
c7yAcP3hG+lAANzKCQG892W4DPYu1eJpPj9URi46UXP6mEnFyTaQKkDL5us0k3rZ6B6KOvu47z5m
aHyTpvfeeYqXV87fnwIOUFi8JFjX4AV++RQlaKQGWRORpyiROI4jASljLWhGgXJJsUf55i47lZ+h
stmdlmhbt8qNHKc/gKz/Xpz7S4f/myf7C5znmz/1v/D8N2kZo0fnp5eyRiN/xA7Hp5LYwanzbzWn
/v1T/r1L0vLp5/P+X7//x3mvSL/BGgfmdm19oJmd1zV97/p//B27/m1t+IAslM4gaCm4Dfxx3iub
3+Dc3AANxdogt1tDga4e+uQff1+/tXa10U8HxBv6IP2vnPeXJr1itWkup+dbhF8aaseLSgCBwLkW
UKq5icsflKpmEaEEVOooydtzUbl1C41WcrI3BZRB1B8q1Ex+WrnXNtWFOf/pCS4i9CTqc8VEkv4G
aIRVUOpZW5hrWpqnwxJqbe4YzU06fC51RJ7JRpnCt+cH+H9gxf+fBbqQ+sK9z+t4O9C9+17lT/nw
TzjzfznpU70M/VP6t5uh+vZUv7T7Pz7uD7uX1d/onoL3bWWR+T2a/cPuZeU3smOgi9W1R4Fe33/Z
vawRG8OIZYJtpusFxrh/2T3fAgtlwtDMVtFX5P9fsXtoX/CSlykPbO8y8axxyGzSMVMOWZjumm13
JL0bIAZP+dYyDvJ2/at6NI66i8bQ6HU2MdBWumsRDbmKbtLj6KG/fiD5GETu7JVudoV66hbOK6fb
Zvv8qQhR0VFMiwLWKeTat8vc2Jk93Za8yEbm29FdfTuGuTsGqj3w59mR/ZOT30ZbGezevEOA1m6C
Zte5qg1Ybwd2JRSCxT47ZEoD1Ejc3oPLfNv4uZ85iyt4daBvT3eoPjuSkx9pVJut4SA5pxA6BU/z
ymN8HGtL8hQHuQVHOKyVh9Qy9vlhEzRHebu50v3muBwSRw9V57wtjmk4BiipBMREHlFnMGyNbX0T
XQvH4i7fmsf6UAbNCvRzU1tinpQjXOGg+RsbTBnF4o1VHpKrglQ22W0CzYfoeqCSPn8BHRhS8XMz
PlbxOut76HZO5N2nFgxovu6kruxGP+Aq5SdOgf78GKorBXyC0/iEToFq1WHnubSB7+dt6td+7gp2
x8wGH/kBb/KQiHUVv90NDrSggf6p3ZGl9xRbd5Rtvt+4kwfPXSj503UVjPwWCig3iXf2zRtEE7sQ
TObN5EDd5JdbymK5T7huVz5sDnZqR1a2TbbZ1vCUH9I2v86/yV/Nz31Q8xydgzTJvR3bk9NbG3t0
tS2ddJ5+VYeqBxuam/unQPRKJwmG/eYmulr2i9M4iMo5il1ZjaNfZbfivvx2fiSDi6ZvTPAqW81o
t0fRaV3tqBzNQxfmd6cH1MDC+YfoId4ZbpySD0mvk93oywGqtkA2excRSC87qAfNQa2RuiFd9KqV
3m2uN2HLaKad+oqde+f8utqmDslFP3XED2pw2hI6fSB14VB542ENt/+a8ufFEQP1ttwp4RCY9G9L
tnFUb6VrLNGP3NQr3IZ9IvK1b8OueJCu0y/sH34yuwHi4KedpW9hMfTSq/wuO2R7eVvs9UO9M26z
w4Yd0O6zEBrrrbrr3ul5ofnvja1+keOb6kGu9bqRDouN4FDCLuydkwM4JBisjQXT/rZ1fvwg3vVQ
VHSL8BSeHdUFrGD3jnBPCcLq3PIpuZ5siFItwem9yZVt0c6tx9RJvcGabNmmjm1YaYBGXMgO8/JA
AkhqZV9Td+NiRXbiIKflKN7Gy12D961g5f1ORV7Zz20qyzZCgTYACn8O6httB2bBpTPBj30kdL6X
jVVstlpnd9/PX8qHMeh3lIkejMyaA6Qur06BifXnCOrsbgV7YwuPqtPytT6IPiWeHhY7NcztyKkf
jE/xQQ6lY5zu6UvXDvoVBhnGoXx/vtVuucd743ZzKDdBHI7beF/szkckaj31SvOV+trgpyMrtjNL
Osy+ZkuY97zuB2+0DUvi6z8Gq7CfPhXWV/DA7sReWCzN6Vxx2zuK9e0H0rDW5LAn+dnIBtdpL1bp
8EluF2rbaZ8Fo48AwsE4NkEPzljzRsAjluRM7sAPI/eLhFtgYo/CLv6AxTkn+0m3xBCZKBuwOA/3
DR++V31eykHYVfuzNzqDC8TEHXbmNeKL/C0/nr3eM1zjlmpm4YP9xvRkX3NAQTp0ZriFW9lcPkPh
atmu4xaH5Ut8pceIq1kxQ2Zu7SUuWyBsgtpV/TgQ3dnJrZON2O6xt1OnsHW3dSZbtaVd7oo2So9e
7k0WWq/gpgeOms4VrNIarB8xJwJMvy6y104Vag4QdG7QYcZPNYF42wQZkIfNJyhtMb/0I1JrbFQl
FDiBBMw4Y2qAMJzodhOCUbFkXwhOfEiyPT0g4WH/dPC/FqfRI//GPlq//lOOftqkOTQBhnhoXP2A
FpgNAMAXrN5pgpI8A++kdc5e6xg2M2Ap0UXdJ7yJirNqZilMR3DuKNh7g6vxx5TVeERU21vc0vpW
2ZU9WLWV2JE/spIb5+QX2yUYdgPbsPdGb92yJF2c2fls+Lo/ehzNQN9hvXI7TkV0v7xislazWQ9J
vuHELk/I4Try27qPuFJobCMcVesZuPLILdjC4udhW4TrB3aBjo2JdnmcvYY/JTjNxu34Z3BbasQ+
uHrLsNcvYUFPqz13AXlq/g62IMxvubWGDcA6E5OQGSYLJ3tmsuuHN64UZhhL7/w+kYxAAWlInEHi
GE7hnLHKLOS3DpQ4bPTxHgdmJ2M+OpPBtI4sGoe44uG9mDl7w6ufsns+n3VFHc2OXN0V/d47s56S
U7op/+g2UcWWz2O5sSnhunggX+A2PNLyg9dinxw24Bfw2vFdFFvJQ7drsB3VR92QlSscwdbDkvcM
aAvfOXsVr9PETE0PFLhEF4BsGz5dVMQqGLojuqODOqG12GtTwvq9dc1A7fAyY4+cTAD6goNRw5Bh
p8FxapjyJqw4glZTrl2T35OcmkEQKHRLAOB7RDGdyInCdTprqNR7ww6xZI9fYqDIZ4H4CcFaTa8O
1sWrwvNH4zBtF5aj46kN3j3xhB/5p30SdttmNVRH94Wr9U1vnCWApwODNdzYa/3Cbe07YOjMYcHg
KvsHas+WyeMmeIWcPbuuBQkUHpqcx/Mi9zx8zv+QEeTgUDyqkWcMlscJ5F3v64Ee9JzKqRO5ZiDs
8EE74XqikWHBjtexVKK8dY/EDvxtz4YpcVRMPGhmn/xWt4WQ9jBGk90NO281iWqPbwqK1ZLxLiIm
luA8Irf1e5aYuMM+cWB17vnj+WMSAk1YnIRWizpA5bXlqMv8Dfat+n1qFVieyKncfKFAEraezJ6V
/cSfAoFdvFpqejR8Wk88UqNeENnTzgzBoPrrduj5EcCnloIHHl2guU5CqIuLtoUgCfuvKm7Y3K++
qvAHlpS2/+epDlbqVKwoyUuG2GBVMmu5uKyoz5a6MR6mG/WIT+Ndl450KJ11vU88jGrnAeGvw6dZ
uYN2KV4vsomRvJbnqPxiXQ875WcW5l/jEQx/4r1MR4nfXh2/wu+cwoGdEOGLFJ5q5KBgXxBGi75x
0L7qbF/xZvENjpjWXpzTk+BDy8N2xze49SMWQNQvM5OOwyXj3YhswnVk09p4Mm+qCIlfbcK2IHIq
5+ShO2eD5sERGK7p1A7BnF2wyL3HwjriVnn2beKzhc+ehMdaT551tyJitbohkVfNTrUV4s8TUwcR
uu/AznGOJKwpqjNW5EiW7EoeAKuJX3s+9XiUcZ8QWyALbElWfvt/uDuv5bqRZks/Ef6AN7dw29Eb
UdINQi1R8N7X058P1JwZcosths5czYS6o9U0u1CFqqw0K9dKfkDVx1K3R4MHLVgGrCffbwIHl9ze
ZQ8RLnZzXe5aHJXE17BP7U6chHlZXZe36/Oy3xyFAc8mxV3p9lgOjnq0U/gx58op3elEVBIUnOP8
Mj4WpOZDCpo+fIsh6KJjfITPeb2gxSu5Xk7tZX/ZPyd4y2vo7IBwezhBQLMei5CQas+zhJJLz6kr
h2wwN/HnXestbkpz0+Qi/YeXVO+aMN0LPCicW/ycjJAidUuvwyva3C6J+KT1ku1PiAzuD5RmiRkc
DxIW/JYm4AWF6+V4tVyYXhYCGaYPydkNOGrLnsaBno9XaapKg+igRZ5z1ey1nQhaXPbckw/NybiK
HgxoMfmLfG89tubj2gXmBY5YkIQl8McdekoePOuaRxTgpiwLbQiB+TBhTA7DKTrUj6wvG0X31Wto
DXfVSb2ZJddu3PRRPyBZdNK+6j/sB/0m3bE8/Gx2H/M45pf0GeTfybwpd+A8UL1009yNgzj24lsp
kIJuX+64InEzNz9UEa4RxDspaJlniacY8+WIeKn0CpcUsE+jGbJqeFLGji+4rde7N/im36pv4OOG
Ncgv0ou4Jq4ZQ203h02Am7enCVpv90ivQdb21TDchF/7rN5Hsm+wT/hL/cAP4/NtrxekbkirqwFI
np1ss4b1YYvDnJf35vCBfZh905eT9BX3lA0o9RfRvvdtN37QYlc9pN1B7JKw9tAN/aKwH74vvMTo
++zP4RJ8A8uOUUBs17U5iTyj5VmB7pquye7q/Ya9O/B/q7+5oRNut/7iNcaccZvmG2oYuUvMRXgp
+/Qhh0CI+eoqIcL6s8esDq231kit8jjq9/KQHroguRJGuPxcwy6IGG7zbunhWgi/WkYo+HyVY2sz
Ek/hOrvY3ku3amiGdBvxGAN+coYS4I/irrhCMEoPay63za3DCcKsRezpZk8gemkF7HbMehxmQemT
YWYsOVT4GZROd9w5vDj2rvdt8DQuWh7e2w5Nw+gNbvfmdKfh5mxvm1schff4M9tt/uy2XFsIMriE
0AyyckU3nvwkYaNMdzoCtXShIuPOw432+C8GCEIQN8Mg4Z0TCKh8TeHe4ZO5Fy3sP8gBPOnNq5NO
mcelRjBaYex8sLJco/Y2DxadMHRXBQMPO/qCB2m8CCO/uYPA3nF1s8AO24ca4+8cih1dgC9dgmBS
+EmuX2+5NpiAvneO7KOH9sB6cSnNQf9JhHScYZRt7t4sgGdt3xBtcJHutvwLbD6bGQ62VSYEwCjj
FlxM9N797PEYpbBhoCyYuVtwXFx+gQfGkQqTg3xMr7LD5mPbFguqukQgur8wGdq3guaZUJsbZgsX
JbyKP/vfNPH/i/u9ff2V+w3GNS3XulEucVLxNEvhVSSWuNeDH/gpAU0gK3dIpXkEALwAVIvxJyZy
QWSOsGk5FpAGT646mt1wVIQf74ubzd9aDsp2L+wSDBz5KXJJeKauuI4eo8vosrtwrruDGkwHwApk
OBw81t4jx4RTPR8Nckb9p+JhDeL9cIjw92bPxGLLWH8SNfvy2F8W4XSi04B/aRLYLo3L4WQeNos4
hvb9tIVtPOH0tDwt7o3FJVTu+kfhVtf9JZLBz9s1oDxs91tJ8iYPjL3i1lwB/a11WtzvE4ebYuWL
qaKGxx95s/PcdjrbOfGNvUhcwbfR38MEF/xw5id09eFnbveK7XcnCWuo+PaRAjGOL/kj2O0x2llY
sXgklkjSbVeKILCccVEZ3yNz4q1hwRCZ329Oa7hdSgvnbfYxE/zM5qNFt0u4eTcoYG9es6t+QouS
C3lL36lBE/YYsm0huEt30s4Ma1+8TAcKAJzCFjPFG+m5RnRu5/ogjpV225scd7cmlTVh0VF9xpPG
ki9eVu2QM8fimvdMHTNAYTGYPkm3goOmBUugHVNCfYNbe9pzMe9W7KUWcDiIs9Iww1eydzQHER9t
fiT4OjzEzccmWmAOGpE9MiHOTXMpP2W3JQBXGVcvu5w53psRAboUe16JE9Z4YM1TtmDnb3ty5u8d
odZpPcXhY4anOB6oI2CmIZe/XRC0OHabAdlvoS3BNWd25j3imLscwOvNRRzxfzYXTwta2o0plB+L
AKSftzmGCws3HrhasSUNVmNz6RrcMjI5OHWNdrEFJRbnMXuxXNixi+h7cRXfzP6CTdpSDiAasFQF
/uyfT6ti/NtpPa/O5Y2RF4ltXUbPyrV+REGbNMTm7z3Kd+LeRKz9cgqFvzmyNqZxcy2VsLqhmEmW
efhiHNJ746Y+kVW7Fd+LC77+M7+yQm3PHR/YR6C6YXIdkT/evIfoBpDY/XRqTspOO4qfNflNwPee
CFSynGuYHkwcw+GCABo3htD4MOESE8SF3X69LvA1zJvuZD2KI/k9vz9waQb5sWaLpBflRU+IefmF
yxHT78tXOQZPBEFF0kW9Ub8Mx/KCWwiHVuUuQy2SJGdLasLc9wfn1o79+Tttnu2hDWEoODnXxQH7
jhUnfU7mTbtWr/qTdSD0DrYAP9s5+5dX8Fd1nf/PKjYKmc1/L9a435LuW/oGy7T9wq9yjCH/x1Y3
OT/YpBENQLn2v8uQfEezbBVJSYRYIP56RTijQivD9yy4Kjf+MdDKr8sxVGgoP4LG0DdFSuVvyjHn
ZUioazdGP4jzAV9t3KtnKSYDGvPMKlaS4Ik9hqsltX6VFdpDhhjdhWilwtcy8Ct5tnAwEkd8VZMu
DuU1gopDm/XDq3V7J9elA6d6VRxCVJHHUV9qs4gTQom94TdfXblGU80S1y4+aCPGkca90QF6MQ5L
UNQjmXnElL9JOso/bj9MpSeaonVbpP6QBInIbhtj8tVYEayx2+YfM6VtFei7dh+tAkGivJn1Twqt
aJ4U69IXDWK31O06iv0eIL6CFnrQPZ/gOqdXw5okuJCHFLh7KnWOm5mmZLlDHDl+Sv34fhUGaago
m73ezFOaeHTo/N0mqy8NupB1r7Os6bmwkW10YaACsKSa8/oTClza/aq8XDToplbz69oNjltKciZ/
UNx9YSj5P1W2Xwu5MRMBa2UAMNNvF9IeRJFJSdP5rTUGSqnCuKl66+IU9KDA3SVFl1P5Q2lgNymm
QOu/VqW9s5K7dqKXT47D2rqPSFlYYdoA/MqWQ1uM7jgatJR2Ydr3XpSnvq30bqvbe72WPtBgeZvw
/F9PDynixjep0791tg1Emw91nPU8fT6lPpAOcl15Wu3+vNu2Tzlfo41nDAwAeA5gfG/XSLFEmpQd
zaXWWlFsM3ilVXQ7lrRClF+FNZPlatP6gwtK3crqb0ZlK2z8U1DVoQ8E3evbUWOt67PGHLjeq7YM
Gr2UL+ZyHTYqJHn5ZqiZ9swpAfjtKHF9q5fQVwJnk5PvTV2WF0a61hcFOpTU9eSSoD1JpAs5U7On
rFXyx2QFqd1C97tbzNXA87dj/aOt9baAy8thAlgzWOCgdIVB8GwCGBJhrIgt+0kxLT49shTD8olW
VoGLp2ZmHSLKQ8ZsikicyWMRpqvGmZMby6sVezkYfUIaUqJlfaFI5A5q0++FJuV+CWJptxbd0TD7
27IYJq9saU8uKWZfKrAXX89gdHZmI98NYq2u8yyu/NFIPpISeVu1Yn7wV6J0jrYhgDqq4tv8X9ug
SdJ47JlurEnv9mrXwahh0ymm6j9RniACER81Y/1m9RhR1RHkYTT6N887DYsc3aupZMSm6x7Wlmbl
FWJ0P5eOddlrv8BD/4o0PUNk/5rfhqN6oVdF5OzM5Nd5Lne93rW+gUZFMRhD2MgpDbZ6KtGAphH8
rSWdpzfy3rRhc0qXn38+di9G/M0J2HTBIXYFjcs2gnDt7QKPkdStox7DMW86MeC/kjz+CGdFYYmI
lkSD4ASq7mCsOssd29bxaq3F0hhWA0UYwrtNLvoLeXIIJq0hdLThQUz5GuhwQHtSPgA1T3RaJvOK
FCmkUOBME4pZlUnTdd/2XlyAfSvRGLOzCUipIt2UVd7SzWQYwTw58R1ct/bDlIzkNaMmD6ysgw3J
wYYaS0JX+DDY9SN7ksRhR7Jx0RU3LbTstPBsn9BSGY9K3Wza47y6JYeT4GX5/sq9+ldY1xvw1/9r
JH+KwsH4dzfr0H1762NtP/7LyTI1/CWIZ7cbY5NV3FBkvzAvuv4foNRoQiA7gMbNC2jvv7Fezn9w
v/ChUPeTt19/42RB5okiKITVv37tb5ysc4OyKXHKKnibTZ3I0X5rtUF6fc1aVYVefmyi49Sr6SnJ
eiXaI1ukkcCrEdbdq1U8yNIHxnqrtL8+atvQYLKRYUc8DXfy7KhVLcJYuR7JgT6mmS9V2fow6xMl
ukmm+/rV27j59amvIezn08RkIooB8sgAya+ahvr2WE9lrxg5nQ9+Mpdz2PcazebdEooiNp+Udmiu
kjibP+A9fXdMhbE0E0k/+fwKNyTEAuvSIpOoQ5VuaUv7jP8VP0lNLl3lbXNndrb+wZjn1nqbJ9Aq
NHh0XYMM/vx+GAdL7nV8S72JaVmPhgw6jVUDMiJVS3EPFLq+/fPKvjciij/IDnFLWOAW367svPai
K5KaHOHc5idNbrOTaQk1lFtt/iRL0C7/9Xibj8L1h3PEjXQ2Xl9kvS2UllQhZM7JlHv2lCRXnRmn
B01WP9LbeecdgqiFzFylA8IACvl2dl3v9Gm6qATCOV3t9UJHnFRcpuUouWZl7DU7uf/z9M69S14g
lHkbxSdc0kzyDPi4rktsF2u++qlqPkJ35RwNsZYfrOF7g6AqvDWIoBeF6M7bWanSAi6171ZfRFsX
dz+D73NFDd3enyfz++oheIWBY+EUHDP5bDJt3tDprCmrH8+doPDZlVN6rZm1GoejBL1uQFCSgCrJ
+nIx/L8bG7NKaAEcG+u5qaCceRJqmZVVm3TCnyZUGae4GR6VZJIhpVNaN04rEt4VC/2BnTlf2W1U
QNjYZrRZeX1n+0XkIrKAxAo8kyoqfd2MTKqQthKL8M/T+20gLBkGdCPuZa+Ainz7CgfJ7OrEMoQ/
WBnkiAn9OGoptx/Qkr03imNAQYxs3QYE3g7/K3cTAg7Umo1E9ktbWb/m9APYvhEniun9eTbnG8Xa
Gpigt8XvAhb92zGbUNGMszoSvjGa+Q8dmxogmV5ey2Y5niqklz2CheEjaYQz6iq8TCjhjI1kHJEJ
HMpzlnt7jIq4zxBAN0FbkoWzcah6Eoiqtu8lYz9nThDBiyxrH22T3+arv7A6o8SK9Nx2Rt6uqz6u
vSTlPVA/S4sv5lyLfRw3wKF2NelBrNcplemVPu0/L/P5jUt0hHy0QgRmAJcli/N2WKtyplnF2vmR
3a2ICEBuG41uFq0t5JpVLaV/Gyoz3ouuHthdTv/5bVTW3Yw0FHR2cdcqPp0u9T5y8uyDo3B+A6EX
jDwxEQPe0CbEej6rSeFMw1fgN+lqnJbUWm+6tRI7SZaWAGFp8cGN99sqMh6i1eSALBjVOeZvV1GC
nYd2D8h4tMQBUNE5S+xayZxS8Ry4Lv7WojAariHC3Jujhtjp29FGfSmHlCSB31tyfugGmzx+snQf
4CHfmxMs0iwkanYk7s7i5ibNEkMSNoWiqLG+V3Jdf9ezvurdQv2whf39scgScuY2TYaz9zUs1tIY
hWn5E2T3AbJy6SWY8fQoJhh1/rzhf7Nf2+JtvRKwzis402fTiq1cZKZg8dQYmj8iRrBhVtn/rZXc
RuFQAT/HKycl+vYVqciIzmOWg9e0pvphqprsWMZZ9cErem+bvx7lbC5mSaCpGWw7CFyAO2Ys1qqN
UO4kMWUpUhaPf167MyKJLRbfpmVhbLdAAzHut9PqJD2aNpEQvzOH+bFpshTirVo75emaQ4iLdjTf
VUM77+UjJPKjn08jYGx1pICdG6EcTx+pg28jvo4YXp4IP4w2mG3rvGQPXl1HCSKBFjJz7NJ+KkNJ
UbqLslassJ+rxOvk8Yc8d+qnPy/Db4m4bRUMhciIu0nHD3y7CmNZiXopFctfEJB15dkAFF5I5a6w
RukTrZp3MbKBl0MBnd6fB373mNCHg3NOcy8XxtuBkw4mQ6k0LF9rJ22vNIUI0nESXpHK1gdRwxYV
/Laur4Y6ixrsShTpLJjjmMzLRZIod8hSgHCrDOqiWrm3e1nct6mkhrVW13+nXfxrm6H1gQiTjoSD
dTZ47fQajfG8VAiN0t1MJ+9u7Z3K/5+s5v8exT4zo228msk8WZYvtGk56WMC7sCxETFv9I9ont41
OpvJxiI4pCLPJlSIWWrxnHhx6ibUaVn1V3R8PgoU3t2XbEzuVfRkSZi93R4obsVGnLFsCzpSR0cT
1nGK5vhpQcHrW60Y1ZF43tjZGwvon5fy/ZFRoEGZmRN5nmNN7EqeSyiE/GLOEQRPWth6TDmVQgN9
j+PS6ui1mKkI527Kv/956PeWFpcXJ5EjsWl3v520SOVGmqWJobXUuheVXh9TdYk/sHzvnbzXo5wt
7Wr1s6z1AnhHg7ZZJNW61yo9tYWFvuP/uwmdXR1D6ZSWnXDyKgsSzazNwNcjRfOBD/He1WGRgSAT
gZaTbW7ff2U3rQpZ8EZlQmtbwYqv6tNG3qb4ijWlmStsKKv+PK13V/DVgGdXh6x1sjGkKpBSsyi+
V3BR+HlEo38/j5r356He2xKkr2wyAajxai8ljVdzaykijIvDtTh1nfbd6qb10M3LR/zM702IbArN
l6Tfkb3evv96lF5PWjhDQEDozuIR7kYntXFKalF2Evx5Qu8OheCdg4IzDp92tiW6RI6Tps5oC6k2
wF8p1T+s0Sj3Y5QMH3iy764dqRsIZvBlf9sXhZ6JjqAAPh1NBxzWtLCESkb+wWZ4fxSDK/tFoO2c
mMp2clODGArunKgxQkWzm4u1nsfDn5fto1HO3KM174ljJN7Q2mVY+ZjG51Sry//RKNRBSCfqhMTn
+yCy5XSZsH11KywoARbVVfIs/WALvDcXuh1N6lfEmgTFb3dbPkVCFyVzIVLWXUeNS2y79lF25p2N
RtKVW5daByX+TW3m9Z7uVUh+srlRoKPN4DvqFmVcgmg1APxANud8cE5/H21LAskEu9pWWDxnlRKG
no95ZNAmQBySwuSkmS1e5CyjgVIbffWBS/P7EqLqTtIeiALt0ryqt5NTVLh2ZRleZKkrabJcLfrw
Yvsjhqp3JmUoQAE0CtmEZ+cBbm+P0CeRdvTroS3AtViN1rmIccDi0dp5nv/1vjBJlZOnIJkGnf15
sh4aVVyKXKUlIpWNHyS4IHtYq2X+KB3z8txvHUITNTRy8sik6uSxznzPBnzH2kBL44tpzed/oqo1
WytQLElGL8dZhxWJiV7Xcrhg0AzayZM2d95UqhSjMjUiliAW4Dt3JL3VNKwJztvQUXLZcevIdugy
YZtUZRjJVkIrRj8J+EHg3vqIav7317MVSmULR4GL77fYOe4yqHo6jXhh5MwCGTCm2Bs1vU3DJf+Q
7v38lrURSDJJqtLZDDCAgs/bLccbE8Q9VAgrg9yVO5dS/mVsk7rw402lifb1Jcr+8lQxpqPa0PNo
m4DpbwLMYw+RUVHpDtVD4dinZkarnlSSJmV+PlY0Yv2dkYUFR9NNVCk1sjnkkM7uJsNJl9bJN9Lf
LrFIRMim/qUzJ/UDK/v7Sm5EBptGL+uIQvvZMJINjU49JJEvFVab+WbRWM9rmYGbNqLmq5GPyuz/
7cRsyJL4hzt+I3o6s4VkgmdyxSpNkcPc7RFMB9E79/YHy7cdHzbB65NFOMfH68CZKAdiB89csb6b
+4oqUB3MakGbfQFzcLu34GLp7lJV9HMYt/ICA84ajZ+TrIBadFTz66Ir7et40hbg04lANdxaHYjo
4joZ7tssj74JqEWhhEX918Ua1p9FHp+cWHmo4lrfKyqkL66eRRroy9KJrpQSz9w0y/kGR7cAO0Tm
5ROE8UPQpCK7V225v5NUp63g8gZSdcpk0TSQp4CrWPCtkv06LhTqckVZryqrM6g7m2n5YAzjvNOi
VD/IBeYvSK3MeIK2ji6qqF2vJLV9blQpbVx7FPTHRInyo8yQe5iVPvsK7XV/anqroNNB4VqV6i55
QNO+DC2tohWBJ0H6I6IfzVj/yZcqTt1RX4d7YEMISDkTEuewElcKTdWtZC1QoesIjayxHdNtls9m
HMiitHu3ERP8zcCfwKEOutibc2mf4Duiu6zQrMJLJIRLWmMQV2VfZ4FljJ0nTT09XGvXyvT8VfJ6
qU1jHa66noOjzKNSuBpQmSzQe7rbUynqL9e41FBrzaGOtqJp+ZTpZERyVTW83Ohpd2syZwylJNHg
PZ/UyVskKUHYe0zpCK2b2p9iddhnCf7up6GxQNJKirGtVBXH8Cxl85x4xiyJ0itjMpFhZJaAcqCY
N6wnTStmAwX7Vv4017r1eU5mo3JrSXFKv7GV+luRVSANchg1fhaDUp16XvH4IClFDeCrM2y7ptJV
U2KMXdPuYdcAbtDMz6WwEuWmh68YHHSnmtfWqjjRkY/tSU6KXCdhsJgqogjFSnksm4dCuWy1UaUN
rOiafYTOche0xdAAfajj1VXLSDFPsVxmE6iEZGquW4yOsbNKI5V/TCOEmmHltNZTriXSsVMHkQaj
HZdP6pLdKcla+2s90lqyqlbp9tJsjS666Q29DoOgp2SZaue7UIb8BqlS+n7HIqExAS2By1lSo8UF
OqF7ulzAMNf1smlhzRpz9kl6trHbVmkMxXc1lzWdEHAQx3vQQ7NBtxzsn0Y9hamlJFAm5PoKo0Mj
kjKsUgcccS1y2c038WFvbvvmaugZzJvNOoVICwqows9MFarlmnt3vcyaNNfKu5owhlzLEkf58qiN
i8I5mpu6R+kG6KZXlu2a3HFBjlmoqrMwAgvZkuzONETJyZ5tw46BoqE9UV87bSZB7jBAVDV6LIc6
eIsR97RTDHZjuA6k67oLfKX/1M52S6swJPbx10rOK21vxVUOLiqLJdA99tBfS+aKeIiCXeodGJhX
OaHk2ZSRl8opNZPJ6sXkOzXaSK5kDRMfrEYrXS/QglmBaccr6urYeI5a3jrATiDyCJEtXkd/lquM
xpbVbm7siZMUJkshbmJH2JUfmVNFnWlZCbW0NjZ/lBGsZp5kmU4CAjTSlLBMBijD7XYG69nApVYF
GrCoxrdlSbWDpM/FJymWYO2SNGfVAitFJsidiyW5TlFkEBCMV803He2Aa2OJ0JNCYFBa/VrpdVpb
0DG9SBSRwic7z/nBUmNLOtqpEv+IO24/v+tVYfsCyjD6Q9jWQDCrbKZntIvEP3OWy5rXVPb0ZRJq
bu30TKHIItV9/M0EXab7ZR3LlFtR85DdNksznlfJkycTxT3Z1dp5lgJK/FIaAhZddrNhSYkH+awG
jB8ZXvr8hNwOsMS1K2TNYqq8LqZK5TqWlk9BI/fg2xrUt9WFBht7yfzUXDLrYM3KbF5yt5OjZQ+U
ylEG8ZaHcplaF/marmiLDtIIGMmxltnX9UV9SuIWmYxBSxcBHi5CUUVU0/pTBiyRHCYb5eFwSmLz
wslTrqzJaGQa4+xFuVFRRIUEpBN9gpVNrJ+jkjtXuE6avk9gF/1imoOgyXHoUDWC98/J9nrTT7U3
1hV2pM505bmZ04n+h9JovhRlZTKpea1rV19joJ+LpQxPwhlsKEtSkTf7gavjNm9SlQuiFvDbdaLQ
6BuILAethDayLyLqNj+kvLZMt1TmWXezduhp52mjtNkp9arR4jxa5nc22RD7NvcwkmdCYQaNtk6d
B2i1h2dk0BHuSCb4s5I6QwA2aaVShlm+Xn5AK40Nss21T/yxsLoh1PUqyfwqXmbLa0pLh5muB/nr
yWo/U27UM/zRnt3wVeMTVfAFUTF7mrVoQ5B0vfRF7nTt61ykZIGnstQ+Z3qZG6xon+c7hQLzvjes
DhKadtl2FLz+jis3qnOhGKja+2nTRc+tpC800BtzbbkISxiQ+5nJgNAMiQ4V8sR0vLaVwmxdq5bI
ZZC56+EwWHXYdRFcXuiNT+IFDkJpzR+HVBQ0qpZaTlMXqmVjaOjz8o+IMNZXppqMj5HI0zF08mT+
qlsiv8iHQlZdPW3YH0MVl8/SiG30mmFInNvanAU9ralUxS66KZDTjeUw156Gepft1nLC/TZJLS/Q
KZ1Z89cpt+i7XaMSWHCVISO11iKtw5HFpkMtX5nirMSN7GZLIYuNVtH8btiLpp1aq7ZoU6sqCE8q
zRbOMZFXsNA5Ika1xxFLU69YJLTUEYBQaMWdtKTHEsRahtaAUiMTFiHOlpNhcHAh0tghmoBhcN+t
sCfWXV0qnuXM3fhZjbD0h6nJFXh4+tmAQndcM7TsdLXPr6D+p2Dv1knSrEFaTTPtRXGhtbeiNURO
P0ZfJ9k/lpqm9Y8BHvaI9KOVjsVOn81J9I/ElIWor2ZrGKU8rEZZxAJBhljPqtt+FrMK+YYxdJES
REs3N0T1ktKRecnVwuiQMLGkegzkRrSm7NWmZPaFP4hlSn+kRaLmny2lUgGbD70xY4pw2HROWldX
YVOaKw1OVdpFvjHkPe3acTk015FaQKXOA5ibic82YkK9eMZeD3FgIUQ+ek2SCJQWStJQ4Mo35fAu
nZPnPoujwq3Vpb2XS7BMoW4IY1dRaSjChAIn0qcjX4Fd0VIvS8o6XKoTL9TVMHzoSzQ4QpedrmZO
uJZx90Xns6XAThppp7XDNO+kchhq3+5wSt1yRAgniMplvi2yQTdPy5xLnyeFWzLUY0uhNVFUYg7m
Mu8UJ2wzY+moJ8XDfa2V2RgAGstWr5TscQoLxMmOctwq1WGsG2j/um5C5447o7GfilqCrbGprfTb
BBZQbKTV3H7CmYSDXFHZad48kh31ZrHa90sxVC1clJnRoO205FEYLwnq8Zoa2XB3pJVCu6M6OXdx
u0LJhK6XgeqVNJ1AzZiLS80x+bLmmvYly6o6ecgaoKI7hEGy62TpsVhdmw7Hbp1nmG0caK8CySky
XEaKXV+sAlE0TyVfAcuBotQZ623rVUhDgH1TrX3xU8nL1fLKvh9ldwJWjeusAdT39cxa7gqrqf7B
IqoPZaWsgKzVqIt3QssyywV1YVJwFebsweSd/NxQFjrSUOr4Y5X6GtKcxCa9GTVrs1+zoYGkwNaL
n07Nve+SqJFp+cqH6WbRcyQHYfqPnjPVHIhdGhPXvV1F/rzYXGdBje4CYFsA194oqdzM9VD0xHCR
0h2rKsEtRIfNakI4PPG2c/JFvoaSJ9xTsEnCOEXIM6M5l0+fa2E8wctJl2sRfzNmjca5cpu4bg69
46Od/nNoGygqoplPjorpWrGW9Lqzxx/N4MD7Y6/Z5RJXTCDtOztG2SSq+5uEs/7QzEv6M0oNdTwk
5liB0R7b0CyTjp7VylYqj6uwp6FjojnatKQwyzd+VK0V5T9jMbVPmaTfLwRCm0IH3pHbAOW03LXK
deS8Wtqe5V74codwKDBhdd3yXKbs448Ty0xwPitJFt2Vsy3TggsO/8KOJKSybDrn10V50OV4uRB5
R9fvsKkMJlYbqqvjfHIoQJ4cfAQaTqpldUd5lh6atJK+lHpe3c/NCG+T2ukPnTpPt5NdqnD4OOnX
irYFglAhzTDYZESv22tDB0vY4pjg3+/SqExcDJb1BBnvfF86Br2JqpiudKOEv6JFjqKW5E07pnwQ
S7VXxqYEsDKIC3UyJ2/uONm0Zq+0/8v16OH6jN5kZ/pT2hZQLtVl9llwgwTSkDtQiiKxZUSLfWlK
pErYm+qmoRgxrTpf73uL+xBUtH6c13Q4JGSw3WWQL+hQOVkVbBjWSv84YiJwHKIYUiWk+hyTdpN8
Rr0M5IL6JBNi7616yXd1vahfhG7SLt8V2aeqypfJNWPZuhYJhMfdYp+WNaoeV8mseHaaVPLV7BBY
c44S1Zif69S3h3lKPzulnlxpslR6jS73XpPCZLMUhvSUyFp7sXZG9WAb+nBHG/pqhpMeFUSsswoX
V7EOgcxW1MSkhVpufZkIN12xygfKTPVTh0Y3fkyVBeog2e46tT3EsUm6UnaVnS9pm1lJiJpv6iW9
Qxdz2dl7EaM3s8413fwojZ+KvhQ/bVvS9nlb4FLnauo7hNFilr+ajSndFU4e7dV4oM07TdJ92pCO
cBMpzTwIi2/qwehvEC5OH9LU7GnDHfPLZFmkA3mJZb9aDbZsWp9HkBphGS2Ki4zf+Jl8FN0oYz5A
6Nvn36M8FseasuNFYdTfKnwvIgvNcrMGlY1+WlP4zqv0mxSX9QOwX/VYSV0ftBEZB3c1EQObbLkA
IdtOaMTUdeFFugRXrUHWKcwI6t2eI3MAinUrnM456ROwV083oTQQomIDVzlCVYk5mX5DYfYoV5V0
bEzlOKE5cdDNOj+NufFJjzTpRtjKAm2xDiuEnMjsR7HUT2bSWFfgVu4wGNZzmencDWas3Vh59HPQ
+6eROXwj/Kg7r4SF8+tSOAn6Y3ZmBkae9feqKIdjgSr5f7F3Hjt2JNmW/ZVGz51wLYDGG/iVoRUj
KCYGBoULczPX8uvfciezmmRVZXYCPXiDmiQyk+LGVWZn77PF2THH+0L3Dt8bDtV4rkWO2th37pFj
MHa53fghGzLSBxYQ8NSLbN45DkiEe8mx0p2qUELHAH0iraWrxHvLmSURRFgjrN3ct9UaNtf5xO+4
1nIuqporO5tkx4SeNVNzasx2IPGL1slHCqAI7heh9TgkJY2C/Phes4s0rAIdfr2cY7cuDEJ04B4e
p9FjaiXY2L7yS4jbGPeb877yVElkdeLbryiy1TF1o1YcpUss927p/fx2SiJNvhpMhaDCNRmTfc27
RSQORwS24KLuFF/4KvxsccRKvnq+d5qj3i5OmIFINAqkZN4SrTQ5QFbPRZy5Gkp2TGF70shQ1Hjz
GapjSfa0e3RVClFMjadFzE/R5PiYK6e3qNEKx363eLx4sTFPBjdxOoT0YpnpUO79qgjuDZH5pOEs
RuDFMnRmEpTtmUba3Bc0kxiJ8640EquM2U3QklnndkdBoOmNN6VbB/Mut1T0pSmN9tXvuu6+wH/T
xsJwk2Q/cGp/1kYWyj13m3KOFHXUfDDR2hEqkQd2S9B56T7ryuBoQ1OZkYlD1wEXE7NlddNDo8w7
2Y2yOg5AomhPz06dH/LWb5/0QElAHKHHwKDuyo6PAnu7T4VNDS6byCYglWbsJnLVss6DEBs19fSe
lYTeQze74qZrrZzIHZZOIp6yfLyNvMoyONOTHsLJr6vnoJvhjfXSinfUl03ct82cJXuXUexb30iP
SAk1VJ9KOdTqYiIxH533KOzgxnBW0IztMSTpoBQlamJXctHYemak7Bn9yakQdf2hGkKeg5phTaMB
5ijmpOXVs5MKo3hY2orMoamqCLOxZHgz6CJ8XOohao6U6kkfdqeZp30wgcX3Aa4j84I+rIS+OqcZ
jzmWmWKHMTInIaAfOCIzjax/j9hjCk6RDimusIuGCszSJKqdguYPjqfs9OAVSS4PIzQskV8Dllaa
ihp6tnqVdN2h4Nx+8WtHfE1ybp7d7Nf6McyyNr22GeryPSDWIuopKsIvFavJ4ZAEnclHMEnFI+6s
kGgZ28b5VaL9VAcjc8Syc4Fbz8UgYLL5AK7lZ2HipweUXmUVGxDF1IMmcphit3Mbvp327Ej6TKPh
ZikbAFk0tBBIVagIlc9MjZTShkAKKdE015pSFVAJWoZGn3zLc/pOD32h7PbCgnS70XNS9U/mUrrV
ySj5SgFD6tXBpF1ejGOYmWMFQ0Ja/B4bIheI6Qyet8+Wyi93k46ykD7x0bgKQCtfchY4xHgtRKjH
VpNrcz8jD7mtpc4/0bqa612dpfOdPc0cgD3muDQWi9ZkObled9ungc72qVMYfCJTZb0d+iAJTl0/
D+4eSZ+b00eOQnfnJiKd46EBkl3StcMbv6/Tser82BJuz+3TVZP73LEBkg9N3er6hvbo0nd3KT0b
C+NbwRY4dEbxrZ4LwA+erDKLhapMP05URfMhhHY/P1OZa5CDwlkHX+sHEpzD5vq+7AuTwbgucN/W
kY3drksIRz1E/liIm3r2AiuGFiXSPhX+2pRVyRbxOlJ6G2VW1Y49XuNxIb1rxpZc3gcd52jsDt4S
7tSiZHU/S6uxbsxZY8yMho72ToLxKVBLpCP7k4/4Gig61rxOwklUQMttRMQ8rERnvJuhBwksGJkO
j16JCk1TiVnb5suEj9cj7WZiIXAVzUE+XUJkDt192yLGPXDk28OT14bgKtobHZrO4TKzfC0jEU39
liJWV/HJMcbxQcyOmXxr6P40LlNEYdVlOGF/PnKw1M3TGA02yrQKG91rmToV+SYab0uvdlbmGt7J
YzOkL1qmXFzENFHRvso3L6tvMzi/UsVRlQ5WuTOpcbBpIKj6sTR33VJWZJYqFtbfsPFOr9IDqe2A
YxM0nUm9a+FeDlUxFRfQM130XDgsvDjJlLEY2Loj4ddDDBY0oMoL+v3852iSznS3tEYQPWaFDflj
ZdnARNS76ZywG3YdcMAcedI7TABp9R7+vCC0K3VbQ8W1lYfM2rmxePLWV6iqqhPrSmc5WZ7VyHNp
wxbtEqM2gJDeOFAStETz5DPnabZNpGS37dTGgaaQ4FSlZTAfzKAxgstRCMOoYmd2KmzijICJelH1
NPanoJ4Gpm2Dq9x4HO0spXgTP48xPSM8zlOyaHPVKWPXzDS+nlrhldG9yjta+UQZZcmVD8gn/qgf
XLl32BRk+7oampyaCzgbeTaKpqse2U4J++hp6Q23hW+XLOIjKiXDSykQ1C5x3+pQ31VdGdSftMWy
62mmjVJ5XHeTUVWnbdn3H5fi/yb4/6e95z9F1F+0zaevxc/53Nsf+O5TdLw3Ph0GayR9yD+wlfzh
U3TcN0BKl5htC8lLwF72H9ncjvOGaG6qYTxkqvjqfH7pRya9Hb1xIzxoocODIBTEC/Nb58yfddCQ
O/Hr5vR7FgVuiVVzGIWoLX5br6eqzYKga2BJpzynabRY3jdCNQ/hZC/vRdkLII8Y2q9z4FQvmqbQ
4piM9hg8BGna1Dun9K30MK8BB/sF3vNYp0ZLuJlQ3q21gnhTRurtkKMxjJPWW6rDxKbsxZTNKWB9
qPfd4CBs8HAsEobmdC3KhdKoyyO8ENk8boAvGiFVOZnXSe6MJCqBK/P9JDPDOmYhxZ2uVbYYiXP7
ZtFNr88eO0NjP7oqT3cDJgyIEKOsv7qt03axp6ZKX3WuSx83wgo3OhkQWjZji3LLJ9sRdnIxksJf
HFDLdjfce9QaC4SzFvverm+OjtN38y7Jon4hqNYKScrXbBJXRMohX0rf6s8OdKCkdywPkZWPef06
+X1Bmt6kvRTmpbCgahM2nvsBwf6l9IcOGDi3st5lrilMEulgi3dChdyQlvKkEztVMTzUTS1I/56y
8ZT7Bd7ARYuo301939IDlJsF8X2jtm5qakxe2koH6lTN0fwRJBWQWsGaezdkC+eCHSrv2ummUR8j
c3TKG+H0n1iLduOZTI2UO115dGMabhikez/PomrXmhqBSd44Mo/HgMb2hw5O80tkBMujcmDvYjZA
4pwktU1qp5OF1yXaana3JZPUrp+6iqT2WYRXnPiaADWVQGxUIosIfMAYC0DJ/Jko7tJjqzPJQZHh
RH8NSCloeF4WAy0DfMNThd7pS6BLk0VfMdeV5I01iU2mXJ6UX4ah9IjRnqXxEXSJyKEIyvkUNB3C
5CII5Y2KOE13jraMz1GXtuTKwUcR4ww54J7axQvfV4NbXY75gFM8ncfEifMg1/q+T6r8ts3NkU9m
T+voDjGIrikksoxv8+yW1ySWWPPJrdN5gvTrGtZQsxMNzdkNkmI4q9AriWkv67W4aSmj8YpYEuaQ
teZh1u+lWffhHm9wLS7RgixkeHs6Mk/VEgj/BDTuJzacKRSYbS3wvyyop8uBjW7+mDtT2ZMdQXsq
X5ouJbHU1EV6tm0uKiLvKlfnZ8uQbM6bMUwmvjtw7NzHWfSI9Emr86jteWFLtNiVvnZkmLRfkKaT
HNpl3jmrbQ13V5cktMFlEapf1dZCPIxFYhwfgludTdl1TadYGqfB2JxwPEfHBU3VLhoi9RemkH8+
rrA++chJkLBYOGt+O65UGTmWgWJjxyzTHqYxJUc+mpeYL5/1H9c9vW4XX2hDWeW8f+q6r3+5zdbf
/v02c8M3Pt0lqwA/wFZAIMg/brPwDVEcPrp5B3touEp5/zDdB29Qi60C6R+/iAro/15mqNY8bkZ8
wH4QBM7fucx88zeFE8kk2GpwrHmImxD5/t7Ox/rGK8Rgas4UIyPosGn9c6K9kthcDQ8psuIsSk5z
pGM1K+mKZU569uDi0mfWTKA2c0q99CGwaiXfoqUCV5aoplhk8qrYuwSoT/Rd2+JsV50Z5ccAUJac
zLGdkmMEYvIvcXeo4NJfWiclZrVtnPpjXyt3fhRlxffWM/KouMy1NNwXdy7alrkaDyZLaF9Z4SlF
TfHBnJRAySBZQ8FDGEAdseGVfsMuzYZjkmbFNAAg8E2/Qp2waQuyjbJacxRsaCipVmSUbihJTMtC
gvuGnpoNSUUrqCLjyCFo3PH78jSYcwfwGgbsxTdeH7jyAb4IdGZvSG2u6w7YhuACGnmPa30cL70N
3akN6eU20zF5QSsCHDc0GM2z9TbbMOKw4UVbSgrGvqPIXoIonQ1dNivQbIv5uZBeiU5ghaBhNbEM
WEnLve6lo2O54dVwha7uCmKL1s1Jtt+wrbXhXLFh3nrDv0DAAerdy6z02G4YOcGLB2Dm5AU9J6m7
GAe4mvrZra2CC3HF18MGteUGu6sNghcbHO82aO5sMH3uCzEd6g2+MxQB5Yc6ANYHK8LnsnDl0duA
/7SRAEnSQwgwAPHQrk5o3SzaxiTEMGmr/MJbuYQmmQzSQzeKIXFWuqH6Tj0YrXjkSoaQwPYCORGu
PIWQFBQenI2+aEunS6/rtQQt3QiOYOU6pnCeX9TMqvBQ90ZHhm0UQYw0arIwThM7Q9fJRp5w33xI
TJNClo1aERvNwn0O5QLFB1S2NypmHiaspVqGMChqZWvQPWDE1sGUELK8ETqOqJZp31tLwUdsI33G
lf+ZRz+4cTZSKNoIImcji1jbliR+jy0SAFulxV2RzqsEYmWZejAKya4b+YSyedW9eqruTtNGUCXu
Sla1G3E1byQWstdGXVQrt4UKAprLWRmvMOsh172NCFMrJ+Zv9Bgb6+p5ST1IM7ERaMXQjbd53kRE
PVuFJGBsZdsgzSDe2MhCwhnpSshVYT4LWOBV6Kw20k7CTH6KrASfoNhovXKj+OTK9plgMxIVNxKw
+E4IbuRgvhGFYz+2A0KmlUBU38nElVeMNorRCVn37dqNeuw3GhK1ApRkv7KTwkYgsk8bD9qtntzu
Xmd99ypXThNyFXrTNIfxhmEK0lOPEgK02shQD73MO7lRpIlc6dI2qOYPflZDoiZMXeFuTn3/vtho
1tEXAVqsJULJZW5UrCxyaFn0X1C0eqNr/Y269TYaF44BSpdSSOjdyK2geqeV9c36kWkx28hg0ADE
sBMlk957dsqoPLtEFpzR60wIP4A6n92NY643vjkTQ4HEb+Ohy6pVvPAbPz1wetwWG2td4HsQx8xA
xJiwm3utN4abPjznfbDx3uHS21fzxoYvKzHuigCOfNj4ci8n6mjv4BAqdwhriGjRK71e2Oz0soIa
83Zj3xOHJJMTzCSsPLVh61J9Jet7kSMGmRFiDjucuPD53oICbl+sNL+3Mf56Y//tbRPgbluBonP5
zDksxy/scHFg1pbhYOfpneamymxFE7FgjnGy9Bl9j3MRUMaRLnZ+ixtruObtSg5zZz5I+vDu0oDK
BUkHZ1Uk8nHyXZod6/pehvqxcNvsblaYnkLjqmzSJ4F8lBuBcPy5uhdjTXZ3a1B2EA73zgxtaNaX
vkRWD2NZmWrH+V+eFSwQ9LFPGUhV1w/wEpduY16kCeNg1KosiZ32hTuOGo6CMgwd5s9yHl8qUMnB
5IfwzXQnGdO/JOZ0IoTuhRSLC5GluDoIThkT4d9ZQpxk5L2iq3gLoebvMBfxjgi7Og/+UrFIlzfL
atmSrXFCOPta+vK5DVS/M/rusrZb92tlTccZ5vmmwxF4OQHs6HZA8fjeTShkouSRWpmhTS78MX1b
8zdYWCQSFnZhmuxEjjiXhQmf91j0fX1OG+eW1ZMVN0i8lEmCZkfSORwg4qDEvrPngQqiTPkCNY1M
DrB/yV7YU/gQad8+L4v0uVdSAz2g+SlAnYMMvwQltWV9TLLiSozlZYfMaOeQe+y2RIFm6qHo5LUx
zJ0Rj40nv/SNdyMNlV8tCSlVgeZG8etJ7vmL0O1Ot3mf9W/VwC6IMEM6s+b8eWwyfcPbPsQhhOm1
kK29SzmLKD1OEihPiB9pug8pvO9p8EiGO0VAblsbwdlw5XOtChofAm5eJCqsTPP+ynYFW2cVnWtX
3ohIuE8tm3DW38p6sHqbYgTPeZiamvjCcNQfPZvtR6jq8F4YcPGLb86Qh1zVwOrbLqRmbicjtiN7
D7nC0zBW+psXkGTnhqV1IjxuPs696d90xlTekU72xc4T56I29L6codvi2ZAolzy7jXYpET9tad21
NqF3sN2uOptzUj751VjEcoI3UK3WMTup7D5PpiHhS1UMt2Wdku2dKsnt2lUJirbxXlYRfFqavm2m
9J1ZdcaDxai6w6VMvVZWvRP9QN79mHwuiu4ja2FGmtU38mQkZvnWJznzKGrpfAks8ZybankucCPE
hJcwvyysoOZxoCU2G0DtSE3RzuzqtJDnpHI+Ymy246l3v6Aw2vkBGkXb9A9ZlBhPAXJUYtILf+/N
KFSsXFxXNqkEU0clQhows2bltaxH7xY9DeoSZ7ppEQHG6JIjCiaQqlx0bnRhSJ+iXu6uUuvlYjbQ
Oxctqigk8cfQCor73k/sL55TPIpxeT/b6besN4YHwxjntzYb0I9JV6OpvEi9nMVs5hEkxZPXlX2i
lb3VF3lpYkU9cKDaZL20qRavwpwr857IwEHe2KxuQpZlnZy8bzWC3Yk1EkGZ1O+KmpZT1btt+9h0
JGZd2qoZB2fnpkNUfBMQvajlpWhGIpoZFZZqP5UmoPu2bsIUO2AxBgP6QinRuXymubWrskNJkMek
UOcmjpa3CCN6h21rnSl1Cf3cEx5R2Ap1dxyG6I8e8tTp6ickl8b0wVMqCVZZEnOUc+nPC3bNU6pS
xNlvG2VYNuJZX5mTJIWfHY2+J7iUSt77QUa2zD+JuklqtW/FIL6ZURpkKkaqy4/UInT+6BIhENcw
CwsLMd9iizW4/nTqncp/zKORRgmzkcXRrxDBAvIHTDa3jZEbznOOMfG949iVedB2apnvqiylD/fw
H5b2B6pdXR//HtVe9eOnrPsF165/4B+41nVMiEZ03z/Q648wOXrCyVKyUHKZEQF/DlD4D1xrvqFx
0fNJktti5la71x+4NnyzpSmE0BROSHjY3yNpt4DQn+0tJFdR0kjkEz5+rFfRasv7ySc7y6BHNYII
1wJp0o4FXAF5mJxM1FVxyJY0iZbk5zLY4lvbNb0/TrFRmXUd96IxqRCbkkztdCJLksa7UhAykaW0
IJJQle30IKii9qOpEbHK0gonbp/CUTLnJeKml74EDLAD0WceafrcJPmMbFyYqzUG0xDVJThdLldh
KRfCEFoPBMYlbFoxg7ATQZ+5YzQcUIf3fcghiSy2iqvKwoxikkyJMHeoENsGtb5gYJmIea8a88YQ
NFOedVuk102mXFZjrs38605udq/sYNEXI9Zrmqzythn2oy5DEuG06A6ymLM7c+lul06Gtxwkxo0d
oVngCTZu/oCdNfsA5vK4yRHxDWcD8dLEBolWvykSLw6OaLRNTMAvumPZCcBb0fsiJp9lX20QLeyL
pP8S9bnhHYpEUxqXEmHsXWICGZNj4Td+e+BMoURxLjN0ToFwuXzSualuE2MuSc8fQpvL2ixt67Yf
UnaJPpqa3QDtdUYvaS1QaKmTPug06hnDE6c7Vy6U433X1E5/GB10Kk4ShPqcO2V1NdW1dl995Ppo
U6zO/qYBMLCdUX7PpOwzUPEqI1fP/CdhWcV12+QDMHtaZv7v0JB5W4WORh46VZ9T2cGlaTtw33uJ
PZ4L9ol+bM/VrefMnxDr4AFWvIyx03kIfN1LUTTFu0DCuuxQDS07LvEiBqaZ3qHP7THGtkRbO8RQ
dqC++q4rIi6pflz8YS/MWie7KBjpX5wkAu5TXv5lAs+W+fTrV4cV+MoJ+fhx4YR+M725ZRrxEVno
ZEyy7LgCnpNt4ryMI99UpPoDrfFRlLxFteMOLDFb7JRaa//sjU51hZ0ieKiC0sXPX6U3QlsozdZX
DiQ1/ZVb7jdykx+RnzUgQAoWi63Q76F/bjcLUxaS/hF8E1mc546Q9yJrw5B3OpdTnEMYoxFm5MFN
Z7cfYXXM6cqpbBkdnLql063Btoga3l2aGHJ0/OZ3fvItmjy8E0akz0Yk3Sc7lQXIWjUosoM8L69S
W/t7nepvfh7eOGNQ3pZ8EY9oDmHtx7aX+4SU86/R7OUPVbV0HxUijRrWRJONiizUCXZtaokX5RnG
1zkR9Au7YXGrfDwssaidqoc046/YFU3KtnbCB33qlYQhT40CddFPx/r99/f251BK63cz4Poy+iZk
os/qDE7yN5ttbk3BMKZ2T15O5j2Wqhne97X/LNPMPs9J0V14ZiJ3uknnQw2YRcLaBVgG+/Y+MEbr
wh+y7lkw0e9lMcxXYWqkx6Du5HE27OEv3vJ/8aOyHSRSmZOd8Ctn/UT8dLBHg05R92HEWxq7fwe4
gznIq+VY9qaN8gUvN45RbHd8lf4qlfpffTPgZAmA58bzcbn+9jJFUZOGasbClEyef6ElqkQLMgTl
+ly9DY3BunWUTSlg1qrjvLRoUcpy2C0RC5ByWQ7s9b4KlRjX7mwrsF9oX0641f4i62wLmvj1+0uI
Pg4WKOSQyFbzN8I/zPWkSj/t90WYc500Rbvvk1Y8oU/l7ljmlkoNlvvUj8y9TRia6A9icBZIM/k+
StrxPGS++94mmJHp0DZuG2G0Bysc1NlHXnyegqI/JdoG4qQi/RGF97dW4n8ayftLeO+/jfhdH+8z
U2uTJXhI/uv//Hj8dRH9y3/gPILhf+i/NvPj17Yvuj82w+vv/H/9xR/t62/nivb1z2Wvu/VvQ8X7
SxLvuptm3vn349apLD7p//XUv37J2q7JPv8yef340//YkMP/m6ymyWTgC/B98Fr35ha2aoJ+/IjY
GI9Z7Y/Ba43+ZSceeoxkhFmHjEM/Bi/HZtvOIb+Vv3t/Z5nAvoDv3k+fPL6TbuiRp8aCgr0GSWe/
fjezqgbvsYba1SKi20ZBjhdR3uxQBeHSKo65HV4vgfXO69R9437VSIsOCOZuoNNd4El75Skflkvi
SlB3huFfloN7S2LjVTjKl6xKbxmYnocJy0FXB8Rhj6ehac+WHOJI26+zmVw2rvlYuhCTiOz1Ds/W
F8VSAZcxZXzWN4yAmRW3IM2iKKoTtqlXpJj+12oYWtoHFtt6RvXVnzyv1reeUXqXSNqoLcwt5wLR
lojNwu9fOlnj/rCL6SMND3h9HVXhijVCmAP/VbafIJvKOyz/TsxJ9ZnY8Gmf5uRNzE2rLhOWJkft
BekdRvr0TLYdxFRFAHOMWCu88J28QADf+I/TLJ8S0ys/B2nZ7SBp6QViu3fb5b13LIvVitzUQU2n
UI31ECmodzZ18K5WJUxAH8H0u2s2fFhQwORh6XLM6r5JggsnB2UimpKnoG+eKps27AE74GfWQAcc
v/dNG4yXUrXJAxz8RVcTPq/QmWekeItSnqJB0TIxX4woTIWZXs5edg7kFS6yKw4eFH64PdRL23UX
q7ZGmPpoNGUcejCcWR1Xc0qZikhf5mTgN+BmclkYRegYUb+1r14SHLXd3/PWf5iq5TBWCITZL5dU
QUeo/1wqNItTW68WzKdAEWSuo50PkRHxnNwOl2rkX3MNrR0Y/b2uZ/2hyrEWxc4QdC0CuqT63DqY
eXIvXQ6WW6ETtLV8cTq72xda3KqKZMOlaI6TNj9OZB08i7l6avGbnolMyO9qeYNS4dIT+Vd3wK+M
C9Zyj0EOpWHYi6T7wnsachnwAf7cyLa4t73KO7d9dpkPOK4FP6KqB6QW/cgUP8xHaWGCdSz9hc8B
G/pgIgvJreiyMUV1BeF0V4hA3QS26HZt7V1PsE0XDqY4fK/usgvqNojDLrlz0YPHiSStGo/re0HB
z/cJ4f/fsfw/8MDFPfRnx+3119dP+tcjevsTP45Yn7Xtz0frClzJueXuX4O7fxIeuW/WOZmvHhtN
LwrWTKs/jlbnDeEbqJjQMCHIW7tr/rhefgxlfyo8+q20iROdbKkoIMjNB3iv4b6/Hq9NN+CIV9La
TX7WNYd8kJTzbeoMTBXyhpRR1mp5Jz+oVcJhBAQQ7ftN2BE2PnVOq9yjzzOL/rWqKJ6zbhSvEDQB
rdxBaN0LgSMbp5RB/K0isuNjsq4hkBFPZWxKQ15z8Uh9TBrFh40cc+Q8s7FMTZw3Q4iRBDVLsUt8
C/ezGYnxW1FH3rPmAnibD1q+FXqAP9ZI0Z/KYFzNtchGrpXqx7c0e2S3xtDPHXUSWXLdN1bnH8FJ
gppPv6c+1JjMJh68uXnfObDhuw4/BO0FXp/cpu1C50HgI3rsB8oU9o2h9XRC8kFUhIXe/hC506wR
2hclVlevr4By8yg/JFn1pRgbma+w88B7CKNZs51BVKVMeDm3jhh67QRDibvMzk3gY5lwUuu28FAl
HQz81DQGCjkfQ6cPYPn6LjnanNZ7I+xqCv8KGwBi2oSwxGRFDFSmTaZ5iS5JIxBjkffRK8wEOQsz
cwTUt+C28fw7RuykYeFw5uu82/N/kSK66Lt2CeprWsmsYuSQCdHWtJ5555hQYTy5GQa4KKNc7tyO
uYh2CMsUJxLkvMes1fPHMBQqOlmm7U6xwJrXxXWkx4MqSqTpU+tPd3nf+MWOIGsBWMUE6iIxK/p3
rlg1Z/Y4Oh/ENEbzjhBo1ERloOpzD8v9uSgHeTKB//RGkq3zTRFY+yVL2bJcLqzYrZ3Uhv+VlwsK
0FyMGW9EJTMeaeYssycDJ1nUq9dmbivj6JtsqA/uxAqWpqAEKrPJXNSruY+Xd4d4vXnIWszQcScw
dgD7QvHWdJb6G4GQLjc+Bz2V855s35KFoJ4K5NC0MOcQm7HvVPVlswqWJjZdtKNvOqbtCPlb5+S/
HUp/nkn/60+H3P+Jp+naevXvh9c79VvvxPrbvx+lXvQGLoHwUE5Ijs4tp/j7xLq2H/yYUNcyr9BH
9MkEC2ThvPnHMWpxFDNZEnlqoV8hdfXvSV5+B5CUPawJO+QlRwFBYL8DyKwjg0HlREoxstHcCjLG
b4Anz6T5ZJqtewR/RncxDOFQ39BVEKGk6CeWDBi0iIQwqsbBtsBi/FtlCLzzplGJ29wuB/rlVI+n
ZGWyVxOrFbFVJvnyc9h2kNhOMlTkXUehxIIlFV0qTPLek6GH4cWca4rLM8L25jhobO3u3aiCtvDN
2nzoOiN9r5fFw9GfhuuaDNg3xZhBaJ1yiVOUZ/JnveIqX8qUhUnbTB8ULudmb08NWQ0yCghsyeq6
sY6eZ/jFoeussj/aZe5dEuObi5OqPZf+x75aFgJ0m9VkNreWPER8haBxvCKTx1ZmmfM2whBDh4tk
O8kaIeffp5xhI0tQTTL91Bx1YdvjwiMO141dtKTGZVAKW+7lmDpPg8WT3JUz6fTQl81fBLj+c08b
LJCJbDgiFcrjLv4NnxfCgpMgD5j9SVTp89BjPYrFqNR49kXhP+QckHvhGWrf2Wlwa7Zm5+/8IsMp
aY1BeOYv1vc/fQv+BbXC7f8zJHJCC6lWSLcIyfIubPhvdIVVVIlKxwhVK6KcW8vwJxL7RtipdOou
beIgjn/78dBMBy4PCqSznd+yv0ZhDoW91Dze1C5HRJXZBxFyJamubD9bdt58l7BzVCVfy3/x/Naf
/yfIx/PjS2TyaIBbHu73kMi+amVIFnW4p8BkIv05GS9JJc9pGhbFXzw1DpB/fqg1gxjmxeXF/A1d
tugXfaa0cG/MRJVgBCo/Z2O1/FVG6T89DMcP4jr+aW8Vgus7+hPBlI1dmS9JFuwTgwQXKhTqI7v8
IP7z98m21+C/n145ou+pP0LgjrmHh+MT8uvjyHFyx2wZ3V0nCJ6LDv7kGdPeSkZnvkTVndXPGAZN
70PhAi5J77WzbwwENrXgOfE9Ag9w43GXF65HHZ2Z0vFyN42I4TDyjK74kLPYRz9ul0RUYSarbGQh
thpFTNJhos8Ix4yvERFC6iZKHGM499Piv3NHnLyHpev5AEkOSZQO2mWjHBPTQ7DE0nnEpo4h8PxD
arkMSzvaDmd1DCWWSGZFjUnxiLumeBodgzOiG9Cm7fPCrqIThXjCfdAGvYQ7AkJ8EzEB2gmFgH5I
qAoXPfo61H69gYuYPfoQegi68RutbpnUm7FoGJO3S6TPftfQtKsdtaXKcmfhdle31kIAwL7z+1wr
bBzsEK568rL5JColzUNiWl1+HIKsovcdAnsW14p1UHbwsNUVt2I0K//ZV2Kgeh1Dj/cKfNOEwttt
VZ/SsG31lVlq8Z5VvdHuowXz0fuJRLzPCyryB09Komnitray7n5Bqpi/qCjNmwdnrvvhrRkFVX4O
M1lmN4vU1RC3hQZV4xkfkRUBR22ihNxWzP25W6qhxgg/5fIlyWY3f6ztrgYIO02a3S69Nmx6SqZ+
fgWxa36ULqyju6H3BSUOKmzSI48Ylmz5q4xsoMz1XmdZFGRNJfMYE27lDWRx5G31hcAgiWQ7h3fo
z54xR068+HiHPDQKjWE8G30RBc+ECBFMkmU9/E2ZLZH73+ydyXLcSLZtf+XZnaMMfTN8AURHBjuJ
pCROYExJRN84HI7u69+ClFVXCqrEqxq9wU1LS1NmSkQA4fDmnL3XpglEO+VBpqqx3w/Q0KZHLGdJ
vZWJP4EJqkrY4IavzcNNKZY6WWVEoow/sjWz3AvogR1B5+is6ie+C5gjh7QfPQMLrecM5rOZKE/r
98hVKvGZBBpvHMOEoiTVZz/IQFkl1qDhDMsMM/IGFlC08SiVyAcpkoje+VBfllbs06zolJwPcEYQ
jyIP8/Ygjyx339oN1t12WiVIPV+uv5eD8iGNaJpFBDufG813vaT1TnRoog6oH5pPs8mYjBZVjMlG
9UE9RYjaadCXMonjbVYouGb5OLd9iJo77i/83h6IvW/piW1tmn7jxo19LHdznJz0GqLNdrKcjORE
bjXY9r40sOqPNgnyudfaKNYmBLdaXNOrVDTXU9L9LHz9Uz3T48BbgF6+TlOIAG6LV+2EMQsxre4b
w3xIzda5zPvMJL4c1NVT1ngJmbwdBBnqR7g4d0Jknnt0K0EmoLeoVVtAfjAGAxRfqzTGr6/MgoS3
mwHzhnOfppOpHRpL6QNmbb2+lgMZc8xHVGUg8MTJvT1wvyHmMxYXn3UG+Yihcqtarma7a0sNJltg
VXzkxeXL5ZOXHtdZZZ5pxlHyetJywHXVhO4qOJBdWjID2UvSsUOHlmkm4gJlvDArFam6LOkX+pmQ
ETaKtrL32VjHRvJWP+RsDaCwY9MMIXDWZ6mBQHq2kWAK6WvMckAPJ1yMNQbJIrav4TqLYqtaL2gf
p0obl6OJ2CPb61piPvW8JsGpbsTQn0RB8XYv6kn3Q06ycwApD+zYw++XkLOl1zZXdbjPCgwn2ya/
7azOX9dxkmZdnuKWrO2bYNKriLMyyfCLob2x9H4LNPhpseJalseCuC70bMLPFit2ky0TA94WvRvq
He6VCtLBOEa22TiPMzjOdy2GPv6bmVzHvqZvGzrD9LrT9vj7m15X37MPwhl1PUT4awqJdXbTwASl
1a9WWhPiq3tgqUn+spkP8QoBcQ1Ofhfbb1FoX4+GNUnY0VfVPbXyNQLvxx1BTgvT1mx7jAwxzlFf
M7uWU/OHTN11zAE1JViDLRVJx8FaXP9h3zFMqBnbAZ95M67RO+QQ7YcA69Hvn9/reyE6GMUzZ4t1
T3qO/RQN+56yyhCJp70Ob9A2j6Mmvc+/v8q6y/zxW7LWCDaOaoZPgiWep7NvyZLmOImypPwkSm/r
BMIOnbY0dkETsEKsjhroltn3t/Z/z97/hXnnh+f/yk15R6+q+0mms/7+vw/f5j84dnPiRQ7jw4Ze
Q4n+Pnzr/1hDXMm7onbp8GIzVP77MG740L6pa1JmJIuHP/R3TdO0/0Hg3Xq++Nu28kc6nbPRuKbk
rlemrErPmeucjXnPZhY12lhGsmvtK8Or8otMN+9+eBi334fdj93tVxfhzXWojNm8wMwY53oGxXFT
o2HVRWuE2IUDu+sgxBz/2cREegg/fu3ZAsamKXceUpP7UmuYuboIxp9+SYX2PkUovMsGjX2TrhmH
398U38CPb9j3yyGw4tERBuOv39CPs0U8JRoW1amL4r54Vp5EcNAFbbT4swHWyhlBd8zZG+frtb78
w1v99zV5q3mtHY9q9M/XbPpVvGjpXLMcylMukuDYF928NXtrANA9ALl0rAO+pfmYO3J+Y1E+W+6+
Xd3j0oRC2S6np7NZeJiRJFclVw8EiJ1xBNpARUUSatcnb9zo60sZ0NRZYFdj1jp6fr7RjCSdcoCp
jnN2plyhs4MSgexCB7d59PvvkXLAq6eKdxD3FUMQxwXZET9frOJUIWVGaanEOjSGolEVWSJe8h4r
jltv2QZ2Tz51YkkNxzKycAb6ciwdVT2VIrZQKqdjvslht0FnGOJHughpE3Vzkb0gwbQ2E1bWj5Mo
GjhDE6mDaEpow7JcdhZ8s7bhDEZCvJQfZzJIP9hDPDxpRprdxy4KAzKrF2WEcdyvgcE4iOJQxqnp
bFN7wtbpJ2g2K2D7p9R3sjh0l7g/ccZ06UMpYXcIc7Xl0WE5/xwvnbK3cAJK+nC5yXo9pGbwMjVZ
oIWukDNVeCETeDi1G196OXnz7RD4V0FuJYALu+ARn3P84jXJUIaqbOsvlKuEcRxzSWuVxOPqgZLz
UkaAzFYNv1oeMkq997Mz2w9p16CxqmN34rTtmfi6Elb0TzlZgp8RqxtZVDk0ednlVvl15o4amtPc
g7Yz92lZbxOOKypyyPcklz52JrwZUw+Td8HWFjk9zqmNjX0NyQ4Ag2fJpppCn5vqgk29q13SjK26
qG77+XPr1slX3dPE1VDkQu31TqQfdSfP7vUxo5dndY57v/TWyF4398ovCLCpzlPw0q/GXAO9l8/L
tvf0pIJ8Q4N7WdL0BiCEflHRQ1YbW9M0gAedz5mf7S2hpKO7aC7w2X7cQbulQTM3BpyzgcxN5Vja
AVW7e21YUk6bKsiDL0Ag5F2mr7wHHWoEJo6yow4KCRG2AmJqFabtkj/GdFEQlrd9HCC/QRi0kTmk
q7YtMAnCc3AuCwv6484AWKoTDdBON6aE0rsdDEAbeob9+JC6dhMlsSDeBlFlcegJs/sCXR2B/jQv
tEqVUaJSwRQ1vSBhbh7LMZ+fJeKkD5reLQ2aswWvEXMy/K7JaN2PviPMlZ3SDPhvvMH8wLG7DC2s
StUua3oXGmbn42XLhr+U31vvOr2VUdYsw0vfS1wioyFtjJC1fmcq480kiPOKDzNYsNo8fWqTjoE4
56x/B/wZ/xmV1WgWyP4AGYvZB3j2UCcmFIppS+tuIyGsasoFjPy+FZ9H61KWVSiCayc4TdUNzviI
ThQ9D8o0JOLtJlnuv01I/7uL+i/0Nz/Mza92Ue+f1Zfs//zf7vmv7PnHzdS3P/b3ZgqFDX/h2vUx
r66pWv/cTEGmYCtDLRT1HOmhxD/+azOFwMagfrMm1lO8RB7D2envzRSdDbItHDZa5G7rJHT8SX+Y
48/PKwnHdDZtNv0KSBdraPfZIS2Zsc1LJrZNKYxG28cJmNsMQYAfERLvXECx4djUIYAMTaQk48aw
+vlxoX5nHAdmlwATU1W+gAKb3yd03qydaff5AQVyvjfTRaJx0CEdZN4IwgwbhkBjm6Aly2fRbKgs
J1+cOhFHNkIP9ULxrvP1+hL3Ta/Deou7D1nOq27WmfYlZkvzDnCnsRudKQ950J+o/eUhODmsuL4a
KQqJ2pLHtiuS58ks3U9zUnTUC7zyHZM2hl22PcWxSGxMfLwafO4AJ4fhUzHpWtN5Sfoa/k7ZDWMk
VG3fOrGLnUiTdtjG1niHrBDURaESL4Pw1Ax7aQ/KAgub2mS+9T3dYpocHPj6pSKAQVSLfRnLybMu
wN4CqfHTLn+P9MwcwKNPcxt5Mi76K4qw2b7h9HOVk62N3aT2nI86DafpwQTfj3olzuE5Ugn9Gqcu
LN20xM+W+sRo4r0Q5QOIoIzpwQjolUBnwNJ3gCAVF58L0RQsMwiZVFk90iWeA+TAY1y5Yu/7Cz6k
ga1fAqa2ZVVMsVwNSgwvYzpxFETapPutxCjpVAr6wlcjaDQFG9tBbxXwhSVmsK2zWDWdFlWsHq1+
Bc/CL6owWSjtXWeUAps0ZHhrDfjjxHRREtqhadSBcQWyA23wMqgOcomy4yQ0axIQR1ZRPjAj6Iq9
ieyOo1CBGw5O3vgnf5EmLGh3GOItIQvuhxhwvLaRri+GSCyYfdng+cGzAr1rbBqnCC69bnD6U4sz
cPE3Uwe3ZEcOVaXvhkkRwVBSqQ2VQpZ1BRjbHt65djUwtCqkZZ8cB+Gqs8QV5FHVDcGHICj8e59N
0bULyUnt9LQv7jyXpPl3bFlq5zjGbScf4dW5j/ES5F9SvbbsG9EM7RPCrDrbLx64vXrKyiQUNKvH
kIR159ZnVSxC1WpVFlFaL9IHOXrFvKfEiGh39Orxs4t7LQkLqoKc9AFsfJYiJYPAa80+vcQkt4yh
0XYs0b2jyeCCaLsFzYPD7i41ZHK5mCNWRkTJTbmB/Gpm267W0GqDrh5vCHAbpsPQ0hhcOBAGOwsN
yF1bKfPBcShiRnEm5k+1Grg2ZPu0CSVZSLsB5iVAR783LpB5zhTq6HdijBise5HNsQxxKAQP+Wqw
3IpmTo9dM486NL82oWCfjALKYgL061n3x27cEuab5JvUA752keaFkAdckCnpBVCrCDtMoDX7BlL2
aFq0YrlHz0vbspkZi0CzhWHfACxT/UafLe9LN9WlG2ooJBIkCF17r1Cx9McWtB6wAlWlc5QK/ETb
qnCJQjBI9aCrAJtk2xNLPeJSdtPntqjsQ2OM6Y3nGYO9q2oCcWg35LA+6sDWZDgaJl9KjFfkMmkB
1kEwyeyvC+XV29aczIsAZXuyaRKRv3g+iPPdWDaY4PvAnBVIuFQH7aaVWXMBybYl60Pv3GjCgHmo
dIWpbG6S+pGKuPkRpgB7N/C5zQcaXc6nyVA9GLTOhT2IiXtEIufEUjFUPFSNLei9nsZzkqRba3It
WGMZfvlZ2Cphg9XGxIsl4oYibvBBY2JtNyM9Mn+X9nZ1bLw2yHa+MCCvVGsJflONQUAeVC6WsgGr
OBB8JMj0xa2Q1WUdzjE8yB2l6yaqh54W2CX+axSDpgganOfaN1+CpClW95sBC3Da7C0FzwsXMPGg
8Y5mT7rgcql0KvTZOBsd1FTfXbox1HBau6e2cfOGeAgqRsQSFVT1nyoOkdvMFJabhcrU8W4PUZU3
bQ4Th6hMLW5vvdG0CnvY4FkWAy7aUfBMJS/JCOL2Orb1sgZtqtc6o0N0plypgrCKNDoghvLJXmMn
XUWTRyZKWNsJJw9hOaIrOKNqIsdy5hjGCV/xZOrkmhr83G2aDCu1ZsbDt2HawbNugqiYESkWuE33
QKKJu9jonYq9IUrI51BqC+DPglDjpJjdNplVuFNxq9lLjLGktYNKALaEoOPQ8FKbbkwmcbJzvlC0
SsYTTHzUnrOn0c9xfDVD2yAX4n0mAq8JUXIjwxorZ3ZDPa767i5HBqZOsWV74yF3aMAdnEnKF2RJ
8l6bgn7a9hgmEj5gW33FpUfNnIATiYp0KcUcNmRhPdF6SZd7eHdVjWbLK8bNALja2Vec8bwbvNhZ
e5nYZleE+aQDIUpaOn0YQjku8hWUyOBCX5NmvxeSD59veAelG8nKH5yPA1EJwKLmzl36m54D5MrT
T9BVtTn80J3HdjyjjSjqhdSDnOnYMlM259Yyu9Up1VVynLGSj6exUphiODlDD9zrdVba1zQsJ/N2
0evKCie8EcVOTEQy3OWwFazIzAbzKZGW1+KZWtqAnpmfy+sR7dDBH2f/pueOgkf6XY3PpIIv+brE
h2NflPrAClV0hTbA2LANvb7pCwPVhj/qzg26WkBTi+rhPedrxeSzRErahD7atU+l0BLwuNgnr51B
m987bUzuSGozbUIUTWF92ibgOmNjmMp8MrIubddJx26eIIVmH0ujzxIYlNAiICbSgz1WWiKyOziB
9XtjRj32qOWTN+tk/xSlecHMQQuuFC6pNmFiBN2L3XBTj41f1cG2yashjSTyMweBhfJlfNmVnq3v
c4y/yw5mMdayPpYUT8KMNyIjbl2A9btIbD3/jDLNbbf+kIDUSBmL8+1QTWnypGCBPuX0p4HC5C4f
NEfdwXdaEsu7bdjyZsfZGqRzn9Sa01bwIZ2+gmefA6aqJjXt2h6vy0mBKVzeGf6SADmZU2KKFtEE
XrYJAmE+YeDETlLNTn0LQ8V7yktbF9tJFqa1V+Q9WJsam2m3pU9G/3R1dOFSxvuFONEyqmx4Ujls
OGYHWTq72Q/UgE0dmnK4ZjWAGNWT2d+UuVV+pHnIBqdKq87ZW0G8pEdAJTNdT7dlKXAXL6+8DaQL
btES61nMkUFH0EPikPyUabO9Y9+VXhnTaH6oyym/MQ2tuvex080Qvg3L2fZitOZQugO78N5gCdYb
9sMynSlXwRKgqy5K2+IoVwTdBx2rdYuxVynAsaPjadsSg3xxUzhtX9wAKofUq4o6OCwZ1PqLGXR+
SKbKRHQcapeLGDnQc0xQ2BCidvGfxBoDHVUMGvc9cVFVEekxZJrNXMxqx3a2fHGxdh9ipVFsyXEY
v2BSnh5aNRj7Yc3BO+ACbt8tvKrzzpolQzTzmDpdbuGYmEO5HeJMv4vpjt6Q6SC/eGlGRoOhZ8oM
171jCJNSdxj1lt2HpKgwXrSRmIkN2FedKYKKTwCBaoTKgo9nSdCfL3Hi7ih22pcLhSWdECVSL75U
BbqknVMWMdRcGwpJ6FWVDI5isNyPjVbkl00/WOC6Yn3swwKyGVD2Qp+enU7MqKoRx6OFYL+YbgxZ
uhX76rjzTqgX0yvNiNEVNLJDsCTB37E0NMpDrq2CZ/QCDYTdniHREyKGnB6uC6eHnJpXxC53uE+X
0VOHBXDYrTusds4ZjPwBPY5i8K9c1K3Xd1A89TxojtXgMPVJ+suC/ofhIaZ1RgXhYFJGhcQdff9G
TEzsb3R6zirEyO14wgS/kchM7BJpjT/XFQub8DIHVURY2AHvSsFW4mUiTqPkbENtP+opLk8U3knu
+V5C+LeaoLM6sbn6shyKtLAbdbqG5zaQBgV9I2pI2NNUsrAUi5O8z+uYCmcJPjyt3BqPKHvkWyuD
n7GwpRjfuPezkv/6CUg9wQ5ILLVLLOb6/3/opbFMC/JfmKLbSo+vAZrau1jO8uWH+sAvGgvnXdFv
N2rhMf3mBtNflW6Xcj0GjeDxnYkSauQJiRVEuVlwMimPapsAqiEql2XiKbCLY0IxhIvTKqV3do+M
Nm3fqJG/vm/bW4/+vuOSQeye2yH7XGvi0s4aXF6WvTNcju91PCd/1lDhtm2a4zqRrxZvLNL3n59u
Qd7YAMoSNyvJIkcORjZbnLj+DpP7t6PorAjPVehQkoRB2QR7Ikbun6/iTD7Hxhxhue5ybmcCJ+OQ
U4uYH3IIYs0bY/b1k/M8tKA8Pmo0iFXPrmb5VAj6eKxXSwmvyIy0aosHY5BvjMyz/jV35UMphc7s
OzRfrfMeCh0LxXLHuxGjh893DdFg7SaeO4rHVltvC4Rfb3WmzhoM6yVpK2BAoHPiEvR49jIEOPVZ
WsGp+G4tX7oMKr+TpsOlnir3Xl/G6jPLzRTqaPmLN8bjq++QW6WL6HGzDvZS42wOaly9DdzZpo5Q
lDQwEiRulIokOMgNnnjz6Y33cR14PzSo1imPHpzNUwUisPY1fx4yZpu1VWb47G0GopU4nk0sDHk5
zw/OAIgHEKjjAehJnUcC5+J673RefJ0hRv/4+w/y6kvmczD5GfhJTJx4a2f1x+lnlnpuWppThXlP
14ewxIUjhAFAJQl1QQj1BojpmyPrF/O9y2xrmcY6IdEW/PmiWYzipoDcQZfKcR6rBk2VEWZ54FRY
m/Qh2QeJv0DFL7ogqd5Ij3/1PTsQHWgKonRlf/Nq3sEEu56B04q4KnR3urPQgso0X77AjeMI80dP
11oNE2ujzDAByfCIzwbVLF2lTzapESXn00ulBq8g5Nj9VEqsHCRzstj9/oJnc8N6QZYQJjwKvtzh
+QXbIO9TUzVZ2BCjc1C5M0Tl27Pq2aChbIzXjtV6LQcDzXg135HImLYBEXt9UbXbLsiNaLFl6oXN
aOYHV5/eWr7OBsz3C66XW21LaO/PBoxbAcUY4hYkRWKZTyUH1g+QfrdUTBwMw9SBgELxov7+WZ6N
FC6KwIUTh4HilR3C+YxAe6Oji7PKGbXxS0wJJgwa9aU03emNL+0XF4IyhlCYv5nZ7bO5IJ0zozW7
PAlnXosNurE5hFBU4Asv/rQzvfaJ11BnGrge4utz5c6oj7OecQjApt+SkbDeVMn2NArWX/3+8b2S
uHMtBBMs7nRNWYfPxQxl7Do5wYpp2FrckUGGpE/Bc+yHq5zgtvwiXrzkDoZafL1Ax1w2NPt6EENT
tcT7wS7d8gppJZz333+s1w/bXuVo2JHhy9IhOXvYdU8GYy4zSsQLx7oYXg/EK5Vvg/VXf34pi5HD
EZml+tXDJvgvnUgCTENDDA+eGh+GSj3AUHz488uwhWTtMozV8X92R6Rh2i0K6yTsjZyur1GWW/CZ
gCL6rvwPHh7GPswBFiOVQXQ2cSvcMAMI4XCUZIKk2RJfYyggzmb91e/v6vUrb2NSXL2DeANQm51d
igJLWXSgZoj6ivMD1Wbe72lQy5FQtBxnv5VcOThSPv/+qmfnAd55NuEsDihGGCDe+cqE+U+LYTkm
ITNcgJqbs+b16Ch1E8iecZqm4wcyhBA1+LRzkDNXb+xXfzE6PcYnRF3fwvNz/l1yWCZgltwW1v+h
NW89vTSfmnLdG1RuxQf6/d2+vhq3ihYIK0IA8vf87FFVZauw3JAP180PWqVR+Hb7h//BXPD6QrT6
PHZWGAhYBVcz1Y+7DCNHSAcUjkLnMn17E2ic/UdvAs7VlSbApphY3POnB4Z8ylajZShcMnYzvqNH
MamBthW/+tNH57I7BhDAWOG+zgfK2Pd+Yhktj07mF+u7XenZxX/ybjMQVlUbwjhmbO/swZWOw1lY
0Cf17bS5pN76pbLs+jJP+y+/v59XGwciAjD/olJ1OS1xGvr5G3JAKnd5T7kjtw2CZcnJiN6+m19c
BNQWWBL22v7ri/ReNWdNTtARTID6ve2k8oU3yt798a3461kaqQlTFPCVn2+lGhskc3ICGDdYyR3r
Sw30Ub11snw9pImnRM+M3hZCGC2qn6/C/jbD7dnHG7NxTSuyubdhT3gB2+cA3tFbOu9fXg5hJApE
tiL4cX6+XDzLOvZmSqVmM84PJfqTo5gpGJQo67a/f36/uhTyYXaSHGmdVy8rKYozuBRmha4q4ikq
g6y51AuOz43I/LfMRa+GBEUAIDdgPiwdT9b5iQ/nToBqJiD7PIY1q1EJ2uopg+/3t/TqKuwabcQQ
TAyMBwdi20/zj0ZY40AaLFll63CTVFyjdvb/+MFxFR7aKnVkOWbN+vkqqs0Hze0Kor44Oo8Htdoc
OCtX3jv2krZ4o+jwahPO1RBxMAmx4WfrePbGTsqSvksSM/2MInskog7tAlDLd7Mx0G/P3eQNWM+v
niEuIfQkrBTs686up+e5L2ipBwR6UlLWXHBJU+Dnhz/+prgvi9sx+bSv9kxwvvUG01i8SYmfmi/1
auI46MeTmP/G9/zbos3r+/GZ6TB4I2mxOfOvW4EfCm/EgCPkzXCZmZVQmOcns282uV8F3eb3t+S8
2sowJNadGXQ/1DX88+cryWQciRrk3S3XuXsIiukqi2Pzrwo1wqmVFhGLI8n1N21AsxP1vlXirSM+
bj+T60q6cgrgGa8qe9VNjYf+Up8rdULfIKll9xXsNWJUrlU/OE8g1i085Wkprz2jWh7TgPDMPeXH
+cG1e3ByIlY0ojyBfovGrZ2BoWOLs8JAOPynxM0lx0LSaTjQv/wg4tHKLyroup+k00/pzlxPWQ8T
xqFraurEINK8gRrl6LV8GJfWT65lX4EfpA1o3QqYYEskETScgsnAfuyTF7ZmhlgudWWcmF8X+DjV
hrmchNykcydyM+fGv+4zaTzluKFoW3mK8u/vv45ffO+UHTiSU0FjYT1/bySwT5wygJ5Vwh5WFlpN
4+nNcfz67fS/raV0F22U6+eHRyCsre6aLA8QcSknWeUUX8PrYQ85avG1MbfL8c9uCx8xBy1EVStG
Envr+oF+GM5NN5aUiMj6JZ1GvkwBhqOyHt6SG58/PK7CREqVkwoZNetzBXDuk7zgIPfYdJPFVhzW
NZ5IrXr/+3s5X4G4SoDGjAogEwElubPpOi4zU8lUj+ndq+YSA2DSYkOMOQFU6HbfOGj84pY4ofGC
svVnI3y+XShysriaRmkbNWogyyuWhYTG5fdJ4I+0ivdNxd/fAF//An59o6z897/9z4AM+6/N9XP1
VZ7/qPXT/Otn/f+BEoOx/sN3/1rJCPbs+ScJ4/r7v0sYbRPJ4Vp58ThvMlevHvnvfhDwYbRNkKDj
DvomfGfu/ic+jDwSqpk+JXIwKLxijK1/Mm74eWw1MH9T1rF0fvCfaBgZGnyyn2q4bJiJNVmre5yi
uNzZCiKV0015r4FTtrQqCRcLHV2fxrr1tf4Gi65B7JG0mkmzejaqWuqhLXO1s/wkb3YlGaDthsYp
ftHYLRof6qZfTduqmRQtwgrdQNgkfIDLsdB0M/RSQlr9qajj3dQVTC/EcfTw0QOlZX0eps6QOUdL
j+MHSvpFEE2omSFoo99pSc3O3NRLmRp0F6xyAApaZNvZ6EX92a1q1sgNauMUggmhXj1oZqPybPU+
8/oJGqg/91OPc8J1ATknPVyfF+s74jkgzGgrlNVPhwoEtnw3fYdB56ljRaLrTFhXNPRARluGWvnR
Zk9k+5UCRqvf+jQ2/8rZ4RiIz2cahNNGTWBkHkVZqfro1pMw93PvAaoGmg3ooSRvyRdw4n2kKpsK
a/0Tepb5voSbdUNuGEL+2AixcyUHrzbSz1JzH5vYuu6TYTNQTz+ZZb+fiVTJJ+sr2eB3AvR0FuKd
xjquEIbWwiDWqQ9oP+TNlYYFnUQJ2VGxld1pxYFsSXmiXBRoJz7Wh7iweaaQ5K5kQeZhnlwmff88
jdfUDHdEqV8WlRsVwlMh5Jf5SIRWuuns1Hvn9s4pSAgxhzFHjOl26W3SsNGHSBfZQtE+zou4artx
MK+0qhEXYydvljm1h2gmnGDjjendiL9+h8gdclvTq4tpktdLbDo76a0wXQoWW0BCxcfFbqZriqQ2
KFrjpPcYRBkYHCQOaeG8H/mQSC+SRzdNrUNHiuFdZQ5oS+fB3CRsApKx6/bVNCfbaU1DoPL80GvE
ng+kZkGCT6nTtfDERB9flERt8AfRkxZT6QYHavz6yUvq91SqIxPOWlv0SUQ/CUZJp5wsdNXUitBf
2vSBwMzmwnW7AAa/8FPUVOmlHnx1PT+JaqycANOopYXF2J1GTSD09NjpaiYxHBcoGa6T2s2dbWNZ
9n2TBFqybSGAdtCUBxS6DAQ84u0hc7p3mb10G8+L693QTdeZR3RtwLdPIkZzPVg6WWN9AP8uCMlX
aA5g9d8NgpzyNuujcenrPV3kB4hGO7iY/aaKq/F2FRGwZBh2iAGGsZA534xF3dEpWqrSoprVVclW
GrfRfJGWarmMiVDeScU/POmxJWxc91ZRc9KOuoDJSeuZrC8o42R0tn8ZdY8KWWR/dcA32xCb/heP
SO82RCnwDFLJOvVjO0XrlvMiC4rs0nPxprmryMEupgP6YVGuoZEy9IvFhK4X2+1macduJ2uFl6ay
rqD9kfuTa/GVVHYQEvXrRNxVcGtmiT1sKe27zc6W03NhlF9G8G8oZCrj2vbNsj7YjTafEJoa+7xE
YErWCH+adroXjaNOBo+G2/jCS8w+2S9umoU0tx1aTP2R8OZxWyvKezvTokgM4lnsZ+QHvGy1gouM
khuuwxIg1tmgdxzUia1oXt1UQnsxNHUj0/bFjV2EtFam0SWcm/5eToMf4QG/LzxUKivzK+17qkyE
lfvMtSfdiS+wan+cvbrU/qosYaYb1990fnPMDTTmma+T82rEtfWZdED2qGMNYlrrgivTN66hCOeb
IgtKuuSNdmu76UWXtdcZQeWXzOcb1Zb2TTnk/CbihZjREHXrA9lPms63mQB7oA5uvIAcDiK39AtA
f+JrN1bxS5d6T2WgbYkUgA5pwX9c9NbfzVP8IR7mK5zsGmkB5BGYNUpkPQ7EMR+sa8wxVhGmDRvq
ULZV8dzEWn2T1ER8G8S4Rp0NOqPObyFmXM9F0iFcRTe7GzyiFTUIXkQAIS3DFecj3iRAA/QHJiun
i9pivDTy5QqhubXlfeJ/uZP+wcCNHxIvnhKrkAjnkkN9yVQDZqDNm/deH0f+QlxVKwF2OFDBNYxB
fgoGQerksbbONZwI5LCABSPXTf3x0AqmDBxMSD0ItZ8HJ1okC0bSSLqis/c+ttJPTjx+9JzGO824
qmpxaHyxmwaxbgflaYGuNufLEbG2+kgUtb7xAnWsu5OzHKeg2QyluCnEzGo6YruxHMZ+Ix6TTu8v
k3jC704VZJuaQLYlTWWVfWamU5s8TZwreBn2O2uyky/W8LUkMBK8L09Qk7K4zZgc4FTcBf24cYxp
38fFiZMGhvNW3GQ0wjYlKbRPjuQsHtSnMrXeuf5z2zvDKdEJt5TdoVviGzxkV3qj5AHMGH60RpQ7
OoXNX0Giblo8EGNqXCHGu5jz8q4wjyDzUFERfB5fQNgMJ6DeU9dEqT5eaZk6JbOhwtrQHubZQSmu
3YieHmdSd8fKTL4y+Y7JkbDBOjSd9IbKVbmjbXfytZfWuFOrQFuWOzYHH4ZgoRbj5uTe4pcK2iJY
6wt7u8rKLBpF8bllnmzae9P6y8fMN6T2psu/oBymY97csDfY6TDq9e4K5lk44bBq6+SeQhmvmcFU
hI5LIwRJGqQvZQe3Jx3hfaV1H4Q6ZpT16eUxJcdRsnz1XfJzW8RcnhapSexIKjpUtbp2Fyafp4VQ
TMWMgi5/M7he6PnXHPWueGVv2U+GZcWWB+SxWJDTqZFlgMk4y6NCkg+WDRfSnA69Ifau97nsnBs/
s27TqtkWguRnEDJQE9hffHK0U2XBrjQEkH0/h+M8BFeVWmfFD0XpRYS6UR3bmvaXTjeZp8zsFuI7
zyu5mNAFh93ibrsYZyJQYl8TpwDb5CZOxmFg0Q6au4UcUDu1gVqYu9Rk/zEFNy24HFlUB+XeCqCd
pDg1mPvS3LxC9YXQeIRVgM6lvcuBzJEXya45HB10y9C9u2hl+JDyWR0Xa+8AEpwGi9Q5GRktowUx
aIsn8WJUJeEzMQk+vnMzEum0cYkG6fmyW5bhZJF3i9DMo2OP9QWij+yQzOxLfZTkQsqrJu959+v+
I3la1hGNKapIF2I/wdpx1t2ZY/au6m68NG8OQ0VChhLLjenLS6MbLs1+21mg/E2v0QHBVh5TZFO8
c6wKSgVxmgfqWX6IewQ97Irga+wXby5ug2A6JvwR0leCaKyq98iybVCxjjoAKc9C+IE70rIvu0BH
l9/OJ19P3wur1COH9Y7371iW+4boa1j1I8Q+ktSdov5o12N6MY7/j70zWY4bWbP0q5TVulGG2YFF
bSIQweAgkhJFTRuYpExhngcH8PT9OfNWFwOMimhp12Z9F/cu8iY9ADgc7v9/znc6ZjdWEGQeLtue
lH791jPj77HpXguRfq4iwNGlJBlgjncxHHurITBcdNe2k380Gblsk3ajuQhXTe+TnQyBjxVzs5j3
dv++MdWMp55TD9Yei82WbzGCx2SLEPnOSHR0exE3hsiw9DoWWsoXY1vU3iFJqnm/RP0uZHM8J87W
l0zWZDrkrh7gxOk3SseNIDqIw2Jfa/oXi4QrVOSBgsASdnufAg7caMJ67vT2s/q33Db/ROrJU5Jq
33wneyfG/oNm6L96bXyWfpNuWrYEGx/Uf98Aeu3ZST0sEmvfHO6bPN0XU/NOz40bzSpuRGLwrdeR
bU/mk2F3zxPeIKv60UEqjgRmWjAptwCImQHuN6Obvvqoj71WvIsGfecupQXl3t+TAH5VJvXzVIX3
9uAchgppZTr4BYeR0tlFvW49S4G9xHW1cOd4zsy/27DmgpTTsK9uHVD312Zi7wRifl0b4obKqzsH
RYTXMsV7Q/jjnkNBgu9lukL9860fkxYg/tQcwtYIanb0YDJ2ZErshr5Bip6/j8Ibv7S+UnG8zZgr
/RTtCgxQxE7p/Fh0oHnr7/EF3USwm7SibsDyTQdn4DiVxl8Xz503Tjl3h7LWv5tw+iYz2VRYPzxW
xxT6MYjKQLU9evuGXJkAK9t30Wkf/VB8JEiWTHljA24J0aE7/XCyW9KX/I1dY1o1jRgQhv/gpuMU
EHBG8365TX19Ey2OcwNTKL11J3bXtlMfMP6xClnslCEWZSb8PrxdUr8Cx7MzzWIvkHISGC/3Qswf
EpFcYyaluVnehS2nB3YqrDK7pqu+5Zm7wzgbSFrlpkA2qJhTTn4HK/AmXh4qvd4QJkGjfWf1v6JK
2w1L+T6ZRwCBA3G/LZu/Ppi4R3b5oOMmKMq+Chx2xqFkVxXp7xeTKAZnPNh83bLIg4XdB3qR0vNs
KTFrn7r+QZTTU+PE77qIw0r0XbKfDKbZ30eu+46oviDt5adqtJot5oFxs0B//Uhtn++D1S7Gtovu
0w4xU5hov1xr2plkCmIpXhBZRvOta0xOHpBROOscXpr8Zxb5Nn4F4bDN07OKE07YdkQXR5aXfhZD
RrPFsyf24hhkw5+Ea+FhRqM/LR/iys8xWpe1b18J8s6QxJAB/LfoUvOnIfvoQxuXNhduJO73uG6L
b77eFfbWIiLhVxuWLOtNmvJ5KSx/fiI8VFiEg8xz8y4mbe/a6hUoFS5WmW1BSTXIjF9gqh6M3YeR
M5yGDtDo3G3qWi1a0rBvv8NOA8pqvgBaRRjRRMzAt1EgfIG4GigTJd8s2K65V+Gg7OxWv7Fe4K/6
MLh8rV+gsLgSNB0UtCLGCgWP1atw2gu3JUgle6HLEmd0774AZxV6djBj/Zv1wqMdXti0MP5Qk07a
PMOsncpd3LJJJqbL7jEnFioUNHnB3U6ahhW8LtoQYB6woltcQjm7qxFHYKAh5XqOXvC5LPv4FxI4
vsHwAtiVirVrF4MKQ3nh8JrW0Ln7TOF5F09OfRA2aXLPD5MfI22o76SpWahrmkU8FUIwaRIF/U2n
OvsIh8p5hg8rf2mOAR140Vs/53BXZslWN1SmCLZVThZy0vm8OrmTQt+yczZwZmVDGlqocS/gARTt
PBrxMAaCBUNs7ZHjJgdlaOkhsK2PXrqA3aJliG3dqB2p3aUdfvZtPyH53HduKWGA6EuR7aylnEhQ
dxNHbgQV0wfbrnPe/mEQD16TT3CK62q4ZWfpmdvFEEO1zSY+llvbm8nW7iPp9DjwjfTJ6OkisSXw
HUJhsJIDgcNA8T3JCu2T0eZzdJWLLNGfpHQSterZ+lfajAZuAByzcyC15WeVoHHHplAkqOYNvdS2
szJP/SNL+K1a6f9dIfT/NTKtaVJ9/p/JtM9l0v/914ux+992RdJ+7//ujouj/Ov/8ncrCK1SrKPD
M2gAquiqf8FyjP+g602RDwUEsitkF/+nOAq5Fmmtg+YaKQFNEIM/91+wHLIVLNWk4jMo4O+Q//Ab
APB1TZ2KrRJ3ojNDDY2cdlXAd/2iaHIC/cgE9cY9qv7yOqHy8U9N/X/s4Kn66isNLVemrg/smSpw
wBbjFrxueXiWTKy6JRgEcX27VX7fb9owVHzz9OTOEAJxxui2AeYHSwEZqsdXz+aEpn7dpWB4+Dn8
R9DzRU+3Gj5fkqIKkQwHEsf8Tit01l0jtgKrrb0LV6ru1+pKGYo2L8PQFzVXQ1m4EUxTm+wAUPne
LpaP0mWPgPsQN7PoEgxxkAJ7M/l6/gpPPEbur+qTQWPiVq8al+3Yag4hiFxhnJIeFvraHsvYJQ/G
ulWm7iNoJcUi0tHuKOjA68eIa8pdvNBxAp0z4d085eU3jXE3RlLYdzqx0j/PX9XaC6HmjZL/oY91
ITmhRDke0K+byhikAKLcjxTacIBda9TBqOCHZgUVic7zsHU5nuwH03R/gRD9lkDU3EMBqJ8v/BZ1
C1dPlt+C5MtwaSeACD3+LR2FDmHEkR0U41hTaBHBPCUPmOXBjYzh1oJ5sCXU/J3DbyaywtjQrHK/
RSlVHk0fmu35n3NiSh/9GtXxeNVE9IpOT3AZW4FD9ZvOXvddDyP9RqfVHF+Y0ifmFgEr9PlQR9Ku
XDtveluVJKZWvT0YpaD+PBGrYV7QSJy8Hu6KEjY5aLBVZ/7V9eSCqkhZIs/xeVNvEBxQkxBpfADq
XF/9wa17NdRqUtlh701uSiAmvjS+/SKmcDLU7/qo+0363j/TFxavEp9hN7FXbScwmtSYWJGCmlIS
pka9uZXW4P32VAAQxtvBuoZ6ARnQ8a0Dt9rbtfDYrlPJvy6LZb7G1Vlcs/Ho/mAoBEBIMOj30UZR
U+XVUwKyiUrBFnVQyKL/BExCOywe6cIkQbW/KWJRDDJ2ObZSQCNMXq81/YC4hDIBxncJGTSuOHtz
orskBFoLPvjD/H2iN14+DXwbji9oJm1Rtyrs9Xy9jb/dzkrvusX1t7pLLVQCZfmRmmN4+N0JeDyo
Wmle3cVhEk0hQvasbmh4WPgJsXZTXfQbg1i+C5P97curHhVyTqYh6m61q3k9VtWQUe4QhcgTg9PU
Tz7gU7sP785f0dsPA2JR52X2EROFvep4FMvw2FiPThdQ1zQOVleLA6Qi7JKy4DYamnNBCXDiscGA
VNxMobwG68nh5JOIQcpT5+saVY5bKrkNxUR9mPrhTZO6w87HTH1hIXy7RvEO2+omYj+03ti5RBVH
ll+QgZb5FjmWZVvc5FXbB15qtBcu8MQNVZEwTEwoGDoq4+MbGscNUaGIqDnWDOND5bTDk76AXq5q
Cqx27HvThWs78anlK+uw02TfYrKMrFbFLsq6yWySNsBgamGn6ktMVW4D6z6XoPGAfJiEMFet873G
+VuQJzX0731DNu8Tv8Eke35CqdGOP7ZsbrnHLGngS22xWjmTvsxEkfdt4Cjw8mbqcwMTSd9nGEjg
AX3oUhLWNzPJvkCvUiO9xGs/McFYl1mzofMrZsZqXRjLzgTtwfiD34d7q9TqAK8ZeU6d8X1I/fi6
GVB6n7/mN9OLajBbCATRLEpoo1fXDAHdWPqeIEAQOOmuGxMasJXHwa0q/z4/0tuHzVD42VASc20s
5Kuh6t6KPBfHHN08zpNBQRbUlUe/6rp1ewsISyORtFVowAj2s8XWDGNx7Ul7uBG5bJLg/K85cd1o
eQRAZMUHRUR2PNdlmcOGNwGg95jnN0ITzQcnN+KPKNbSCx+VN68VYl/lUODgpKb5C0zt1cq7lNCy
sdD1Qa1X8a5NUoCAWjQ9hzGVkmgevC/nL+3N6st4CDHRUCNxpv+9eo1djf57G7JitLHv/8w4o+/x
emjX50d5uUNHbwvDWHwv0UZx9HghiL1e5NMxDBF7SS6rzsJbo6PBTAuxyoNew0J0AzG73WXT0Ck9
RQzpJUp3AqrUjay9/pHo9KihSh3Z1GD6ZHf+t526A46t8jNQ8Cm96PHDdc0cpW0JJ1WZ/YggsKb9
UuXxhd2jmq+rG8DCrLZADIE2TE2xV881GaDM5M4C5Soj0W8bj0t2lyxZFAZ1M5hXFp3ddx1LamDS
ej04wAK0C5PYUBfy5idgEOc5qGV77deKGiMzqnDsgijOTISeLsHDYVnRPzCd2yFv0CHkcRdRg5zE
M3PUf+zkUOw84BmBubTGoQbZeOGzfPK24Fbnrqi9+3pFIafBFFk58GaFVUI7pdY5K8xS72nDoY85
YOmaDlQa271Zwoyfa0MLLyxqbxZSrLPIrnDIOC47x/X+A70mARRCTc3UaB5q7sbGzebsekCb/WvR
vIk5uhgXXvM3maqU1xwQq1QaiK5UR/Hj+eAO+qRFVS6DUFif7fa+rHr4hlpQohtUultMCdeWG22n
eCbhZk9R8Rou1Aggv5PxxqFrW0TLw/k34e2dsOhSU2OBdi84R6/ehNg3plhvaXo4rTXc0eg277va
aB4Xmy2Eli604mZR/zg/6NsFjymJa5i9BCJXXMPHN2JuSjnAptCDshPp7fwr65Ab1cWOT1txYQdx
4vr4ZOKd5buJQPNFW/3qHSykXaL3ypYA8mj7HujpsMM7Uj5l9G0PCEVJ6bRs8wJU9+0M57OBj576
jvp+rLW0hh2TIU0rBwsRd5EA5fSGtmh3yOea+ISi9JIDbgXd2uT+MN/35kUx79uPF+PabJj4sFDZ
Xlco6GI5KLSTJdABN21JnYhuQ1F1X2WbmxeW+bdLKd4vdiSYPdQdXhfR6rRW+7FlDqbcCf8qyjD5
VA7W1/MT5u31IIJWcmEg3YT9+qs3h4Ao0FMeg0h9aJ8aAxiPVsXWz6yls3V+qLdzk6E4BeiY60F6
rA0lciaSwojTOTCGNr92O7uGMm0krNkdhJ04mX3vtz9G6gupoyBW3wocw8dvg+S6EFb2cxBCNT9Y
bUMmvSRD8/x1vX1OapSX4xZUczbVq1H0qB2sOudF1zKyd1I0M4Bvsv0fjML+GH08JSmyC45HWeDt
ySnp5iA32LsUXereDmk0XZhzJ54RJAfY7Ki7KcoI9c9fvdQZAR1U14BWS1wX11XVKJRU2Hyw7Rj4
AMSXC/fuxPQzCA42qDACzkAifzzelA0pHQvGK7xEu7FSTfNRYualgPk0Xfo8nro4nGFCPSW222u6
epf3VJ071E9a2MdBSt841aNfup4+MnvKC7P9xKzgXMVJQq1U6tt0fGUG8DW3mQmmbdrG58xEukkf
N8Ph/Kw4cf/Uu2Qgp1Zmo3VMN2QYSpSaQ+a6Hf1dhInNZsf62rMkXf3JQBzSOJ9SoF1Pcm1oW0yV
1hCABC0/NLLEaUy56y5cht9fkZgNGM7UdxyP5aruqnnFmHihPgS6b9SPVuVYO01o9dNUT9aFZ/TC
8jjexKna9n+PZR4/pMWOzcgTHLubWkR3I6qmdmuha8Y3XRrhe6vvRndfaIYBvtJvl5JtVD2BqysF
Gz+4VpW/FSAzCJLEbbPQcjP7Hq3X6EGfLsFOfpRaWf/dOqNpws4qZhEUCwzW4PyzeSm3rC8DfzSv
D5QJnSy148vQ2jiNR60aA/Ks9B2S4e7dMPX9l5mQ8Z3jA+YUYYiGpbAX7c7skvAwC7v+g6mobqYi
p1A9W3uphpkD7Wy2I9og9FuRyT4Xo81wpayMF4Y68SKrfR47HYgTbK1Wq8aMnRinMV7EJidMuURf
jNww0uq7FmX4po6t5lJ6y8kRaSmA3CZ/4U1CnVMCWxqzfgxsyibXieUOBwgoyCwjlO3vrKyOH88/
0xPLh81Ghf4OmyT6devlY8FCaJsz4UF+VaEem5HxmW56YeacuCxcSXSQMHGwCVhDSfqccMVREkrT
pORKpjIfbposbQ+LnrQPWgcS9vxVnZqp5LkAeKG8Kribq5lapGbqmlU/BeSIEbBNsBliKhPZd5pW
H5F5aN8LC0h9AARAvk9a3//hDWyC/uC9Zw9HjZ4vAWUnR939V585yE9uDvqCCC63N3ZtlpXXGjV1
gCIg9O4mOydZvfTG29mMzW3looToIVhuabTbFG2H+hG8nU4FcibYEonGPpYdGu4xqmC68CriV6BP
tXjmcOHzfGK5V/0obGvspPAaryc+5xe0L5oMam9O9A2pZdPBL6TxWJZS/jz/rE7NQGY8r7RKwsT2
d3yPfBkBXC0K7lGM8COu6gbCnBPt/2AUXmaPZp8O/GM1z6Xme4tZE4ZGBy885F1a3dQ++Mnzo5w4
IFIvwFfEJpAeuvDXN66Mpc4WBBh3Ebl/ybwBj1ssMRLRDNLetV5E/rA1Kew+z2FRosXFO3g/dnp+
7VvuL11C4XXYkexnkUWPDnTbcTNT5ThMhj5+Ov9b356r+Kls99mjAN8jNO34vk+JY095xX2nyLFc
z3VS3OVRmyIZC8MrmSOCHYza/nF+0JMTS9B4hZqAbUopE16/EA14n7HyK/Rrffa5ReO/1XUEfZG/
FLvzI52cVq9GWl1eR4Uz1StGKseSQAs01O/iJZcXKiGnrwfnF21rCxvHap0ZehdHq2jJSfW8CEzY
AA8yAVK4KU3SrS8sJycvCZsNpQ86xeQdHd+8NAsHUixZ1DKZGftZae/aTq8vXNKpUVTdlFqHKtev
d6+NmPhgON0U2FIOO2OOh01WT5fYQKdu3OtRVu9jZuhdY1hYVwrOcU9DBaaqn6r5k12HkGzPT4UT
ZWks06pEy6SDsLTuekjDnnVI3JJpAG40sj18QSBj5c0YFd5n2frGzWR57Zep1vNnwMLaXdgPya1d
zJ57aYVQM2K1h0KRQ7wT7wBdSHc1L0cEXL5mdzKYTSNnpZ+SXaHHnydDtFdE6PwarSQoBwTkSd8t
G3dKIgCxyYXj0MlnTLEIjg8bbSFWp/F0CGN9WiCEEjZZH5zR6DcVPMgLX5E3/CeVqkZfywCjBTQA
2crxhBU11mdRccvB+YvbpYiy9xl713u+tZ0XmEAMb5IuErsUSv0PcugLqObC+2JS0vuOG8S4tA8/
Nele/57V20qSu5BwUWXghdCmhpYbQD8DLLDp/sm7avt8BCjRm4gcVnc4y9iW0ArhQzBbALFDG1Fy
nUUXFjn1lqwnE1IvVZPktEmcx/ENbgcJblrGMkjZsw+bBLkg8EnVe3pv6xni8BHHwZ0O48/CzZFW
vwubUw+YPg+ZyZx1OR2u3mJ6tpFYIkcGFdbRm2ZM2y38+vbDhff31HR1kVmxl+I/uHqPL9Ns4gyn
K0WP1prj77npREkglkH7OCNlvDWqCb/QlI4dFq0y/kkAwxRvoKIPzfXSG9pnaXY2nYhQo7GbgFLO
L7xNp76k3FOlKBAUxa3VXWiyBln9qEuKGbp1AB4+4xzrxePiecXBrXAE2nbhfDx/U9Q6sX70al9p
q4oQPg3z+J5E0ZCYWcGaNld5skviDhNhlQJ0db4avfbp/GCnHoDgztOGYFeNqfp4MLMa8H/NvC40
jM0bq/FIPEid4Q++POj5PNJBWZfYkxyPMhoZTs+E+0h8AOL/snhc+rF9On8pp14ZYLOqd0a7HSP4
8SAJwmq22PQH0Fd3n8LeN+4LEj5uSq3tv4Wa7e/S0CKeRZfGhcs79cQEKgb4sD590nVdkgbdmFZo
hAIrwgFFGmp809TEl+0KF0rtptCL7Pn8tZ58bIRTQ+BDvGesQ8ibChY0v2gKpPT9ALOgHWhjku7P
j3JqVeWKUNIRkADtcrXKJ3FrejIxpiAM8YVa3eTf0Irpr3V83xfetFMPDxqWjbCVEhEC0+OHl7e2
iyo7w0wRWfI+w6L3HIq+PExtpO0KHvt1RIDxl9IMrT+4lZRcdVUW5bNpr96AWhcdHVIyzwtrSj4l
VW1ti4Ik2/O38tQDo6ZBPYqTENSL1Xq+YGRPxtxioeuAkha+LACympX/J+s2kBDVwVOaQ1/9jlfn
0pqPcOmSzIy/djJ2vvTnK3eum+D81ZxaF2laspFEwcNNW92zJmJGtvY0YcIK5buBsOR4JweDyqtO
iAixfwUhL3ouL2hcTh7+FZWUoVWA2XqW1GWPc8hgbykHG1evUzbiMezn7pnF0T2E4zRed0hAr5Yq
HR+kH5eP+dJcwvue2ucRsoWikCOWAlUc32J7MbrKmHgrchma+9zwx6vR1evvaRcmV/NS2n/p5mJ9
5ZzQEQ7RYYWI0t55jPL0N1N0Sc9QM/a/f8lqxUuJnKizeGFD79YDxr3Y3Kd+ewlGdWLqohnn20DN
gNL+eisAxsKOML+zvV7GLAa3YC14PvLauPB0T4zDnpXdM/V89s/rxm9dGGZddL0RwI4r7qaUPCzI
/pfIryemLk1eUE1K3kZrbPUpImGlaR0rNgLb03DdjO78E9J+edWiz6EJGDnYsdA7XJ1/YXzmxOqb
znQlH1vA1yWVdf2kTILEojg3AtnE5nu8RvEeMua0zfB9bwfA2zeERzcEq8SzokTU+oWD0omVHJkM
VUdE7UoytLrqNiajJI4iI/CNQX8sOAjtRNnOTwKL9vkrPTkSRTG2jHSAmDDHb4fnG0uU4xYPZOfN
t0QENbsla7Qn3SKr8vxQJyYMShmYg6qZ66FaPB4qkWktw8Qzghl52WYSrsSpE4cX1roTXyaPkxsC
CyQCCD9Xj85rnbBtoYyRwipQMvluF3+OUm+og5AAJ5Vo0cf3sel09j4qy6y8cJEnpDrsm16Nr6bW
qxXdzbrY7f3EDMK2aX/htBseRhu37ZIoQ2dV2OUV+UfFztZEh2XAm4wrEk7sT2ai3UKh3lUJYJXI
jrqff3D3fV1p7tj8viHkyHJc0ooibRBXBUbWac4DMbvmhcv/RwZz/Oqw737Jf1Ytc45Cx9evi0H6
WkfyKQFjJA0JACpfFkyQtrF8tWaMarnXZlfO6NEfgysTfyRxqsqCzoh9VMBDWN5HGg2VbQ8vRsOd
b/TOxyFptYgYLq98Nw0LXrkBhqC7GZvI02+awsc3DULQc68jy0zrfdK2IgrcKErqfYWN7Fs41RiD
sbNVhHNoMzGjYTzNh2UZZg71fWdGd0WM83DDb5gnsBgzgWBFq83ZVRGiqOJORdhaknZCQKKnHKcD
w4w6NC4dyI6p9Tp/Z8g8AZxc2rm3A/UW3c1OvTzLakmpqpWQajeT1xCk5Y22jHZEnoX9TSbnut8m
WCxw28XwbvkrVZ9vTCmol+lDJqMN8auFGUD3qb62kN7MQ0lyTrnvDMpqpKqmjti1I2KbTWd2tXeV
G3MW05GplAsllpZ7NcpUXCmGW37jtUM3HzIElw3KQ9pVt53V5VGAfieKtqNdu0/hhL0lsKde4k70
/ESCL08h/Fdd4mTPVpRMznPmdct705EzUb35RMYO5y6t2ccD8V3gVQxBTjAZc59Nig2YgaBrvKsa
rf7iOB15aKZob+oZ2T+5bUldbXNJbGFJ6SJD3z432o02sl+CPTAsREWGjrFJo9mfyWYKPUFwnJWO
t7lJCCNewa6D55jYfWB4GeXqqKehfJUPbkbYTRiKu9QVoGzscDGnK2KL9M9mVKTzpncy6z6J5hgq
Tcxaf03hJ7W2ojc7c+tOcd7cNViKTJzWXavsvUNz61sh+jp4fgtU0UG5+oxwFM1h9CATP5ii1D4R
/DB+IUMZhKGQdA2AxJbuj5kZ+931SvnQGlgpvWIpaD/r0txw0tGVOTKVH3UbpDDA11beiArP/AaN
jUH0VlT1vc/bWkw43b3Iu9f7ztcOkiDN6evgeb2zSQE24YLse/LTiHcq0iAfdevXVBJnBvHESq9G
rdV+VSRw2kAy8KtADyiZsTporA8slnATlnIpPjsFMBaS9iiWbCkIxt/StPauYasWfxN5kzxKYxrT
hzAS9ucsAVuI5AbY9oaUnlgPgIqGLTOmQKlb+D0eYBkBBrkmAK0jptKZk8/lCNcbpYQMq8fJJMUv
AKLb5NvFT9q/HAJtqk2W49rdhKIev/XwQetDA4gr24k0cj4TlSfHK/D+obmljWQ9ZPHkOzQ6oSHG
6Gm0XZ/7S7eJ7ZmXkpi6AvJS5tf6TrSCwEVTW/yHLMo1rM0hPyTBmhRtch6aSkacjb9ajjqAAa3x
B1wSTQNf5SQJWXSZ/TlBzR9tPFEvBNPEaZIFExqUdodWyvCufazSepD4Hhu60oeBs+26JXk0eZfh
HwNSHLZjiNVgi5W91EBo5eW1bycEoCR1adGOaoeamjWMwniTTw3oGTNKCVQeNJMG8hQnA/nCelbW
gfScMX3nmpp0tsnS+rAotZgUEA0eF/FQnRW3AUeX8ospdZKCh7Go0qvZb3k7TT32CmTfY5gdWukO
4H1M3L5ko7Ao0P0Oe4RdvlW+nybPedJi2ZjABhYs2kBhpaHQlwkJUUOHsT1Egzuz4FCh2KDSh0Lj
VJm8mtwWNCitMHe5KcauNNKggJKB5ndwiDUkCXbSQqP7gUyunLT3uiYXF0wb+F4tf66mzCOCGzij
SWvtf5UNPjsPlVQwdkl5T+3Lf3JYij46ZqtRTiNZfecmbn6TQkSA3CATFhaIVG0jzOc5NlL+MeHr
zyCmamZUXmnlhT3iG0Goh9aDzhJuAQr0CGis4y9dhLhxhBNiB6kbPXG7gBAY4QxTS88DIhLYmJZt
E1hh9hdfJfI9U41UBgS5G58Mv209dM8vX/j/79X9d96NV5udN+TCr38Xf5dH5lz1//+XOdfGgktD
COHeKnzZNv6DjiqbFPQTL0hD/p1/kQuVXP6/wpbJYeYfK4gw4n3lH/oNL+4/2PPXuyNUEsrx8bLd
5oTx5ryPy9HhQ+puKjI7tCsrjdv6ccnsOAnqqPcxwOf5RAzbJmo6LbmjwFo4VxTjlgexsIhdu0BY
FL7V1Jor0yobSs3p0uNdMAu2dqIoi68z3DixVfGwn/kSia9elS3wvsKs+uxZmCs3Awxco8Z0X2lC
bgc+MR40Dku50MPWs8m/ZQNdNiDisnnmj8ThOD4bbgQWL8qb2Kq3Sdem2q8sH+yi3dpjbOAf0Vmn
MlZwLVWCdGTpeGH1yNBg4lhs8O68MAW80nRlfNfrgybf5TIp42DJdRP4RT6nxcaxFq97dPTEta/5
OMdWuZmXFlxbPRO6+93rdfovXuxaEfRdkXjxzhBaRnK9yBy+CejhY/MqlRih7uKh7+G3hcgakOnJ
wfnO3s/TP4Z+4tDXz0ibBWeWOIkGHDBt04p4ZIsY4W/z1E3tM1THydjW7VSAFpBlWKiNAmEHUPPQ
ShZbds7WfE8uphm/95fQ/zbRN6+vw6ka43cTtlA330galWkbWI42hw7eA3QW5jblj+FuRYBZQ4VF
AweEJozqItq3lskSMgSVZEkHZZHWbVQ88V1K7ZkHI0RFSMbGXLBLjr90AgWdeEeI52CyFy3rOH7W
/sl1JqynJ+U5sgo0SxvSjyerv8v/CYKuWJuzn6TxkffrEAICEKXoSX09kM/YJr+awdbMJ84e5dWS
iDaGluRnz6Fe99+Rw6RAXlTwtF/2oQb7LM1vG5QR6TU71rZ4J2i4Q3JQ2dV4BVrrQCvZrW9KWRjR
oYvNOdxWi833f/Dz9xKIetDbfvO+Hga4Cy4J1vGmk67x3tKs/ro3R7lrSMp8Nmvpf+n1ov4BCevB
bGvxWY9SbUZkbtnvK6stfprsi5qtbQ02hiZErV/AAqFmmVI7/1Lrk/7URBgDyrH2vyI9id5FEbu1
wKkNtvSN41dsW4ZyLxPtyarHhVNFld/OSe72G3t2+m/Smer3eSztb6bdwo8zwWWEUCpV9m6+WHtP
gtPqNSKUCmkmt1mpa3vF6bDIsrvmnIFqo4NT5E0WgJjC+YUcvNqB0nCCbtE/jnkPkWow3Tti1/gT
ttl+iLzyw/iyVc7t6Rf4qvZ2nitzV5WhveXlyAgV4XDw1BVdVW39yUkhpJiNIlplaeHu8jLT3VtR
5STFZkR2ZDeNkwj/NkkM3wq8VvbefvTDLrvPdWNKd5Zbx8UX5kEq/1K2JX9bdDJEDjEWeRMUTqS5
X6O0m3m88wSmE0iZAxYnXgjnKxdc6ffLFHaE+EKYFQ++1gsXRimlk021ZPGvjM3ZyJ7LrT+M7ug/
EkLZ/vCMrBcKcy1icmZ6s+cvJdWzr6GiBN/EGQCCCBztL6Qyl+Wu1UdDR7vRL3VQzXZqYq7oY5Ii
U6Pvtnqkm1+kMbZYyAyraTlA1YSCZG2aiX1sV0n5vejirL0hd69KD1pNmOgOXD/AJjQhkUWusS/j
8bPlNt50FWVjZW6tIUrju6b22OmHU9st/aYNGzf/W8jSTB/tuqnrfW9VbasfFkI7liffot+z9ZvG
zG/bEvp2GXTo6SPwgiOb+1dfuMd/Phn/Vg7FIz+u7/7z39fFFCQB7K4JmiEqjQLcukIFOIn2uBhC
kG896U+lQGOBO6jtf7Ns8DIOCnhK4DSEMJkeb3IcNv2LsMZws0AQ+1HHcv5htPElN6Aq/bz+LKpR
2MIp2DxVaqz1x6MsOCFzlyOxQqJYB6wFCaGXefmhI2Ju09RZ924OeSnO38I35Wk1KpIb7ERU4OmO
r0oVuSx9jyeksPOU9XptsmDN6aC+bLGkOwIkkitKKVBVq8ZvgO3UFmHE9OY+nf8d6xKc+hkUXijO
w6VHiLC6xZDmBTk3AEijMvrsoY+441MLy8qb2+vzI72dNFT4lNgIu85LytzxbfZYN5PKgCrYR6X/
kWh7Y79086X22tvroXJKbCk6AxpRYP2PRylFkY7w9MKN6/M+dL7ZBXFUhnewi+vffgvQv+IeR2JI
YR211/FQy+xwMnTLcONQ27n1OMTF0rykWDtxPRicFKmF5roSlR0PkruO3sde6m8aLWTzE9mwLvsQ
Y52Z5f0licyJR+QqtT9vtos3dt1hB5DljhHiGSWV/KLpowprz5IL8+DUFbEPpcKMYoBG2uqKaqex
yGWX/max0irewJjqs9tsLGHylhU2ugsl2VPXhCVTiZiUmGkt8HYx4Sveu7/J3G7Ymy1ONJRulwKx
1I9+vYZAfkFW5FKytxWufu0sEDTPcCjZ/iZ2qmTTjXF26w683K02DjdVqf91/l06MRzHAtSSLxEw
trdaPETvEQjduWQ+p1ryeWps61bLffO2Hfzq3ppn+4ID8u0SiQhft2BwkybIWUa1uV7VlaNFpnrT
zWJDLqe7yfvoO3XeeuOOxv3swoozx+LCiG9nCSPir+ODzzKHFmA1YhJZ0LgYEQd+tV9EM234RPjb
VifX/PzNPHlxatHAQYdOZy3PdeyyG1EDiA27b+hzmZR7wnCGj8Jrq31kpMmz6CRVrvOjnrpAJj9v
gVIEo984vsDWzSNWkEFs6ECNVxp0+J1ZZ82+q/Pu6vxQb18BXP6s7vw3xXce5PFQImIBZNNLvPoY
DbeJJtQ+sxsP50dZz0n1JUH9gvyR/+FNWK+8PVHtkyiY8/kY/1DB9Ijxi3LXz/n4UDj/m70z2XFb
y9L1qwg5qSqgFClSpCgBVQmYVBONonFEuDmeCIwImaREkRIbSdTFBWpSD1HjGuWgZnd4Z+dN7pPc
b1NBW6Tk6Mg6diVSmfBxNN4kF/dee+21/vX/9VH/DdfTYPCg5MEGXvQjk5HlJu0JujcdjS4vWyGx
H4Pr+LzErcS6olmzZ8y4P0+IDWDaArnBxg3Zf96MTrypCxxFW5eoZ5BfaRF6y7Y2vVVQazsFPQ6D
f9JaQLr99IMevC5epSGeE9SgMPzO4ovWSylIYgh4F6uZcuvOE8nwXGhjvUCN7hMgwTd1nwz/0xfd
nzMyer9oC9O4JPCJhempOJ1Eq4fogEVOsETd3G0072RSt92nL7O/CtAQoTpOpREJUQqe+Wdzib1g
F4HbslWHnpWGkgd8kD+YdJDtesOVeCWiYQUegGIT93LSCJJFAOzAb0jhbxyng7mubEJamKBNfA73
t78WiI1JhCAmgnQy0hT5x1q3rCCWWiRB0bYeyO6mZdRD7X5lNcMBKYxnulT3XxUFcKE+AfSErrZi
K8xE84PRBg1ocivLhtFYj6ATVf3OM/bbyzgKpQwZp8wTAbohP51/Jtuer13b09p6MtqsRt24tYId
OU7kOOm26r7Xgbq7jU0n6Gx/ri/bAfSHDejl9Wbd1ub9hOWhCqoHZYbgjtd4rivpoBFESEG/jKCd
KNydyklzFDZ5am3eWhitUdzoJ63Rczwm+0sRhS1agNjtAVLhe/I2aFNDttvxrK3b6AUNfRo+r6wG
tSOpHc5vEi1afHbI1z7Tb77/aLQXwSkBugr4LM+Xv+iqro1iKAfaeohZB7aazLphx7Wf8W7CPe9G
MDQYo1fGJg+KlPVRhJVrLgoO9XXY0oPEC+5VJ5nWdcedkolyEMZadANkJeoX9mICGRtqhM3nSPz2
lgxdmcAKW0Dy2KOA7OSfUtuEzixqzbk+1J/D2NqQtlACaX289pIpterIea43YM/3cD2WKASIBNGg
4wqLNO4gJGzj5vWFZiveB2XkjzY6e4elnGxQquw8sz/uvUaK3y0OPkDPwYdCD5J/QHmOrotCl5Iu
RehcdUZgfWhMePUmJa6CRyWIp8EKmGb+Km6wWrZpSVN1dzoNoZbxpYE6VUJD8mXJQFNg/rAYqcvn
fIOY9/nJgz+g04WiCPRqxIj5q3qbaERRHN7eaceiCCOtPzst6aPX0S7adnirzpZ3ysg2FG15a/ut
+Lmri+gzf3UAQEAPwfWL9tTiAomiTbSSEleFXFYNenUFiULbmsTGdKOur1oL0mjaIpq8pwtnNahT
qT6ODXW1UB6e3mAK75f4EQyuuA0iOqgKi9CnieR71O82KKhrHlIKEQw+5MJfiWNJr4IwrcDRK4CD
lIIzcKdWspk7SNOoSOEZzsKGXGwzlZ4xacEZ0DEPcQ9vEmZEqQVgpuDnHE8GxCyvAqMD1T0iNnQt
mVHotF2jLjeDxETSeTXph/aCdtlVnLgb82lbFpamuD49QCLkIRwX9Gn5+aTK1rxtb4AnNCGBu2bn
gJEdvbi13K/T/R697kTK1djbwDWDhaRfe68/r0WKzPLWrciILMoQU0yPIMh0Es/0lrZqP9cFmcaJ
O9OVy4mWcFYLhB20RCgFT7eWNqPAkeZLo9Fs1wGFSMuOt9JbQaitBktEQqLTeELlD1QKfB63gC9k
6MY9MvODVsetLy6UoEMdm4at5bJlBg2aJbrKEnXYriZb0u2y5c9s5G0cbU6fhbeCxp6KZKx16b5r
fElcOWj0JlNp3unDDwclqh4ROfufR5OGMtm+xb/XBP+kNvDeP+bvvfBrM9P7h7Dmmh5eZOxFTpSc
PPzr9t9ta4Nol8EkRKaKaELkd8T55VHVTDmi4x0PAoCBaAM06rfaYFM64vRBU7xMcV+kaFi4mapZ
WlFEZh1KFtYtoftrioVasVldJgzgnjg2sjkyXYvsku5yBQJABbsNdebJxBkuguaFNffv/LmMoI7s
4hScK8KAD/GofUpy8pRWjPP5RHeV6RktXS3Eaxq/aXNJM+otcBHN9diiXpHMrKFioKW2oVdu1Jcc
M4zkLxTmE0NxfEtfKopvTJaRuXRkYwGuaIou0yYMh56KKg3d84asLExZGcjy8eSmM7lEtSEAmqDo
ybw/avdavuGfduYgpwdq+3TRvrqMKKVoGiTzhm0P6QiJBwulN2uCEOmNIkOW0AXR61E/meh6qEHe
TwEDjRV9Pe81lO48vupM36Pl4PjXo8kZkK6Fb6ijriiDTslNDOTpBToAHeXEvXFvJl3gL2BUvi4+
NBvXi3O1oSMHx5/NKfvxZuj23b76qT7qJgt99qWdDOY35E6AJtzWJQPW4AWKKM7Ylq69G8R4bhfu
hV//SNkBGMhGByNl6fWmb2x0V56fLyaDRtAebCZGWF8PkK1AX26l27NN98RdD2noOm7F7/06oLb+
IkY7TtJdzzVoeNWlAUSKkQw7kRF/Tu7rX+pfkvtG+t9G+l/xp21GX7d/2qZ8H32V77P/Lb9OTKrC
A+V++VW5V/FJ+qou478SOlj7o6TfGSymQxlhMKWDLgkKDM2YtqNTdz774sLB32+Q+pP93xYylMWw
3eryZ9dUmsYydvXpLR3o1+vGyTRCj2egS4Z/Ym96SNWtrEEnoIHqEm5ASe2v7C7AmZZ/GSyM9eYS
0Au9ToylSQP+FPqQ/mU7ONYormyo1qFRxh+e2rfrPdpXflsb7SX4c1dvgqA9XfCvBZL2Zm2sAz3u
6J0vS0O51IMev9c2faWHaoz2ZTALjidzCn6X6hwllqTXbAys2NA0o7XuI+2RXPGcNvT9wAyjLhpk
K125Ta7su1Gj3wmvZqhyeadrIHRnIyhbj+0YfZFQ0I5eW/V7K7yctYbyiRv3rQH/3Lc/rtfX6+YX
1Tu9ajX6k/pnpqql4ORhzEP4pwshgSEUpdqJ34eOCmIwWEyERs7yZDqlHchwlLNADfTm+sqOj5vL
QWODjGp3Ue95PLCv9jVUW89Bwxh1RKiMuTVQR+fN0fl8iOTBuo8sRTRsv/+ikpbtAIC2jc5lEJ3a
NqKYrG8jkW/D+lW4FI3NpPSD7qRxRSVw9dW+dS7Ou/1uG8Tf1/6Cntj6xco8r+uqo5OE7RieYmw2
fWT35mF3qRjhBRwSIeXIXqc5DIAg3NYvl3aPEeWkp1q9MOmtEegS0nLycDr7OnI+AXXSpwkg1uHK
UFDaA7oYUheHiGkgq5zq66quQkUGCTdiP54ROA36xOrHHfvMRSFRcu5QakB+6TSYDKfR0LNifT4d
dji7jqiccm+dqDe/aphEsg6IwY8dxJauZ4uvUwBHVmLM3HVPIxy53hAx2HOYQ6DRb+NgLmXldBI2
jr0HhLJRWYOCZWkgXiBEfgxApXzdfrgExsCt8UYn+voE3aAmVR9D0r5MR4lha+POqv4pmqAKeezO
T5LmmWDTcOd627q1pU9KW+VJB16jP/U+eo2PDbc3hzbgom3KE7LONopFIMc2pyv3rCkkwto9Tum6
14/dq0ZyCwJAmfeX1jA+1z6t8IeS7r+fve80aHPS4Raop3/xLuPz8Dz9Nt/b/qSBe0XfydM3wqGh
LLD9vxoa4dg/h78kXJ3gGDdnm08JojqWPqXwTM2uCyHNWm9fLZQLdWRIyR3TnsbW+hqFmBmV6Qs1
cZlJn+qNHszXTsyaWkB+gLZhHVCH20D4btMlANSCumFZJ9a8zpHQ0zXvJAQBSFsresmINCan9FbY
85NA/TDrjVa9Vbs7JXM82cRow4xanxHcDKnwUwLGqh7ZMwRuaDdXwfJ6d219xJW7qM1sOrLRjum1
DzoDH/GuWKem3Zl/dletvtv1wEpqc4Su9I7ZGk7u4pWxmIaGgjCHf9GyPvpsjyMKZ94xEaOmAVnr
by7mCSwoBtI1a/mzB8d1xPHAWtap6a57Tpu1A2qhLW96yVS+ilBwmoGyqC9M0lQ971Rl0TrRJ0Vd
9+Y0pHUitS9rm97EH/Xd1fyrpbrGnO5ymYzKJPYR2Fx1p/KHkTS9Y2P/beJSjVjX17oCbgXUTzcQ
YH4YWkZxy2igQLLZvG/4VOStpWF1mno7loxYkU5Cr9Wru/MzoRWkJu1usw6Dpx/0VquvK2vYDj9N
66tBq4UYldOwaSG5qjchGrQlxdEpbHeVxHnvqJ7Sq6OptnY2ZOxpdNalENWnzuVsfSNZax1a1t5U
VgCBLmBu1KgfzK2Zvlpu+nWSuPX1F1VaXkwn0hBVlkvNXX+cua0H2VOGlnJpe2+IUv+n6UfAwITc
gCAm/nEQeht7d7WTUISg4W4M+v3fPoLU1CNSBnQNiDKwyDERUz4qSBCiCgV2TkYcwej65Mj7CFJD
QULkiCj/0+RDj4hooMwUJPhRkx5RWIq5Q+purdcEooWTKBh+mglFaQH6Efo10zL6TvJbkmebzkIF
g6o10O+LEdVb+fbnSXN6N4vtYNChu6oPYnrHUFfbs9guvkEqnD/TqwIFoMeYjCK6MoXzL99wWug4
qV1pjgBkBIM4ESxwz8SZnS4V5yIJfPxXqzmYzNwr2oA0I5yxwU8D+8MEde8uRI0oUXkTpZ/e2N9P
VH96nJVPHqve3cW18zhkfX8/UX3/d99mM0w7tETT0AgAAPbEndncgMQLnjkIR0gvdEgqZLNZPYKL
EELmZpqBSxu9stnMjxgGzj3S66w5cBqvwGCmiYuds7/g7CfDSgqZPhWyN0WOwDpyUSvBeNhdRNZp
M8HPJ5MR4m1NKB43stRT7cm0t1Ltmw5aSfVNa3W8BBMCjm/aV5A566sbKTleW60Tb8N6CNW2b/x9
hm3P3hQFYCxpUidpk6Jsw0lB1fzH7vN/Xfduetcfe93/Xfs0DqNx4NVuiiLlB4f8drwHctVo4h4F
RTMVrmwecvBn/qFJzt2I+pA4+D/Ow2bziDa4Dt2y/CtSQyIJnh3v5SMQIBQAqfin/lZ5zTzcVux3
JuIhW+wWFeFXbwaoY0qGNRupeqCqx5bUsnu0NG+OncihO2C1tAcQspyrbv39RFl+JG7oxhYBgqpM
ThtNRCeD2BtAv4qm9FTXqILEnfBiugjdL+32emQs6wjlzijC6LJsyYPluvWpSUMzRQVYlxLJkfR2
kCiXjWnH6U2czVdXtX6ja8TrJ4h1DevuiOgMwpmGO7tezYm8ZmCB38dRQn/L0ldO5pKLEnJEHJKs
vC6d7TaV545DaLf0g8V1IANUsNcSONvYWQ8SgLm6q9FFCft531/Tt+QR587aSr+z9D5NJ/b8SnE4
BqqQVOs0TN36StO0A+fCm7WuGzZoVrUBWx+y1Aa/fOE3tYuN73yk2e79pC4NyUuf2448ADC86c2m
YTxUKYEZS7UJzchkvjFUGd3QQOsMlEYs99CAP2/OZ18Bso6MwJpIhrKWh7N4M0w2DagBFHK7s2U7
1leNxji0XTMctS4sex2SAqnX+Xl9CnAxUPu0SoXGJGyfICYGTQ+tYkNvTsAoLTlNhNOz5txCVt7r
3ExH7onfaV/GsrUZzCJ/PQ7CxVfAHiGS8ZYoFyQnkeR2wylUix4ytaP1yWgKiFnugkecUPbRKdsg
ta1deo77NU4CaiVzFOpb3gzkqxbML1sb4BKxy2FhMkEVtWk3CM5DKwpP5KRBC1VQVy68gAM8Sc5g
gFyxpseIzfVGjfWxH0razUq606BoQtA1dE4Tx76xLXnj621vNtdVeBPoRhnpMU1tnxxn82Fma7RV
QXwJ2wUqhd7av0Ib3R9GwWp1tREw92V9VT/deOFvYWh3BjMIYNuae7/0mos+AEk61ORRT1GX2mlb
3Uy6AaJ0Z6GUDLV6wxvUl+sPYTRPDKCibcWQ5yQaZLQMJw19LrvHHW12OZ2Et6RQeyT/OP0iGBx8
BZjbh7HHQGJ0sKAJVQ/jphF7dm85d3Tbmp/4JGqC5MsikfRpvOBs3DLCxHsfedIgoJy6nM3PFpZs
eI3flhxBOpN1Tw1mvfoIMmkA6bARw52nsjgAsrbdgRZcNez1YBWdTjqAFi+mcVt3W+BymgiQqudI
cfdGbeQ563XpEv0jWYdAuNegLc5b0i/9ocKdQ0Q49z7ahI5lR+Ff/uUx4hHdFLkvemmq9H08DpLr
cRi70dM/ZSQGtsa+GChFq976e0O86JeeHugx4LhN5uN//dM9iOxI3J8FkUwuFhE189yOkt5S+jRP
jeCaTJH4gaFl+YgKPtllYuv0Qzzk+p71+GOtc0RjMVJqFGnTDyEM19sx5o9s8PTjZaZ+ypZPPcD3
cEwUM0pZoNk6osQOgw5g3O0nZwF2VHZPAHYCC/xTHt18mDle1wmjwLmPeD3fnz3FycCwRH83HT+w
agg0y0uMURzy+3yQ5CMKAAwsagC7E0E7ouAqUwUivP3lzEAZGKEIUaSApwvoQjGo/8GqeMIMzSOw
QQ3AHcAB00/OGu3GEdBi4mnOiNmq+cWMUqeHC9ZzRLo44JabEzJBIhgmloeIE8UnZwxNO2pyJOes
TMwhPtskwR/vI4qvc3eh8BobQARbaQeBKDWXNYrUpjDWobAqejHTT94o8pHg/aZq/pMd51NGEUw/
MtU7wEuizL9XYnz9smkcteEQgt2qsI208Cqcf6B03drqV/SlvCy8PFuB2A1Avpf2paSscKOAmyBT
zRbGjkttN9l6RS5L8JqLz3/vutkPCopT4/su0GRJk9GQMcKhyd0RP8Y5ggz99uNfzP2xg9GWAVU3
yrK4aSbe1rqFgOM1RpHEU4t8DNnB7H3tvE6tjZcU52shuvfLWQMbkBlA5xQfyGoXPMQlNwX5qEG6
ElJtNpr0k/d/DbIH6IeQ4Nr+dOtwf61NAbIhjALuAD8Oe45cTM+82v8RTdNpBFkbuNX0U3CDJGJw
MhAckVURn+1b+MWMwqKGCk50wLF2QPWVnimtI1QpiCrpWNp+cjOFWIrkNNYXHF7is/W7v5ZRQCFD
fEAEQfWBQEKIAZVcPi3WR7tBo+HBvUFjIgGGB1tIB4X4/KxzV3GP2I2piLVVhL3Azqr8lUNSBUYB
ysiH7pv0g8/e8bBp1E1ERU/f9se/YhRB3QpUH5s6GD8h2lV628GnUJEC6SpS97vWaB9hJipo7NTp
51c8mNGUQzwIyJj1g1x6o7QzaRJhwndLKP+4MPY8LH6LPDedcennV1w34hDNHOG8hIggR7TSZ5HO
ETVD6paPmw5aF7mZQmRC6h9Wyuws8isGKNw7kUKbsoUQzWaylHYm6pEQkOcU/Bhe543SVo+wGZEh
Upbp51cMUEQ+gx5BwfDPg6RdlyW3Hc4cIEAR7YMDRnwKHpbKPHBkqEF+4b0YDmM0rgRJJtkXOmnL
bzvyEQuSgr9YiTseVmuCK8CRCLnu9POKyOQF4cu3LDGcy+5DT+ShnTE0V98y0c/+QpZj3R9gJ0ko
g6X9TuOT/qrIKm8H327n4uu/5JLMaYZ354dZxnf3nz8+4v7FD95W9s1jZxyYwT1oxTTx/nijF+aM
ZLQ+hjRwvJvhFNnG77exlwn/thieGhWyvsisXTv3ZjZWCoyuYOSeW7sx3aX54Ae7Q2t4mrI3PYjN
aDwz3dw9i8Rb2YGPfe8hDswwG0nYglNc9uXBgsOLzHyBgQPTinN3TE6l/MhXJoQl+WFFhvdpSxya
nd8KF/tzNl+QeP3PH+9GWJN2wLb0rVa+u2JIPny/6WcW3BO/G/6c1WnwGh5yr6FZwXwcBOOxV+xa
ELWW75Z627I/H6+dez8bJ53mQvSk7LA3Jgw1tSu8WDCugXSrnTuLeMyukQ2dToEqFtQHz4nGD7Wb
CE+QW64ktrKLvX25GhgiMN3au9mYulLutW53jB9bipt5kUcwzMC5uxubOdNAQCf4dcC3/fBNbMf/
eQuY3O/f4PJ951q86dyLrmAavfPQnc4NWoFPAJ8ervA22RxJF28V4449JzcZBVnPD6fhC2e5HoM6
enCygcS9CiWWssMatvmQjSLGVKTsq7ev+evxPL5znfua/7UW2eOaQaE/5yFFc2fZG++OZ/59AMDg
vvb89SqYgQahY+Dn/a84PZZ9DsjJ/cDPOV7BY1J6WAZI/e5X4Xa9bzbKRhbvWnAJlL6OOR/XPo6D
h1w8LRKXZUfuTpw7P45yM771bDy2Lbw8Faf3LOi/s9sTZhC8aGVvtrcgkPbxe24NMhZvnPMprQqm
SS9woiA/rFbBUu1FNsjHvLsWPBtl7XHLsh+Ys7v8yIKJoOzIA/MuvwjbFby+gV3YBgTxVOk73ZsI
BCXlhzV+/z/RuPbwDydLyG9yq04SRZSyd3029pLc7IXApvyoQ+euGBVAFVHBuOPQj+zc5iIJKrmy
VuB+C1YQjSBlRz3nYGOZIQfYbCzhf0C8ZF++fc89NxNI6/PTQVRKyt+ya66cbJz0dgVkq4JhC4NW
sIrP2UjvC2cxoZRR/mZjvK8T5zZpWsirGtn08m5SqmKbO/c3wv9yaMxuM315QgG7rD0QcRjnZ3AV
W0Y6asEQok+g7N1u92M4fcLQjLPhUlsIne6yo1///tfYK8JlRcG99MCcTPJpELLQ5Ye9GSf39th1
C0d9QepS9o5viNbs2rs04MxGE3YG35h9+Xb/djP2xpbpZgOl44qeudI3LTIsZm049r3cQoGHooLB
fVKr+SlNIbWCceOHfLYjhU+UNcWtnz+lwexfwa3+/p9+7daf/f7XNIt1Ffz+X969M8/bulmBrekK
dcKCrUVfZ2mrmN6m6KAp15Qf+IO1t8AFu2rZ+yVPMIV5u9Y3w1xYRJdf+cGpnziFmB6Qa/lxe+Rh
IsfLhQSpzENZa3zZO4PQEVz+fr84szvzbpWfxULxtOz9bn3ozd76FtyYZcfWnaB2SzCXc6JgHMqP
/O4uGefenQB2CYCawB8IcBc19+eu8vPysMBGkFTPCodvLaTs3r/Y5ih87n6rt1t3zV0r+0n2zady
FzqdeRQGMlumUUwFgbORzJEj2h21irB5YG5MygqBM98dOYV/l53KJ0F+/4PpMLvG20OMkzAwx7nF
ASyigmEDc5GNkr4wAREua4BTPyiEAEh0lR/2LF6ZTpSNk95tFf5hOL4zvXzWBv6F7DJvf2OXkJFl
o6Q3W4ULfk/HXf50Ixrqy76wGzN+cGrvArO4fQq+3tKDF/u3UxLOsqM+FgbFPdd6M4dce+HQUAVq
QrSg13TTm2ZWEO8xZbkte/s/0K9K4SBvn3LPMOCVHH1AkYt2/Pju4bEPb9cqdNBX4ZZfQJ9S8ime
obMoOfrb+QuevPChzfqJLbxCIIfoamu8KP7gATyWxR4uIw/i8O+phT/zOzkU1k8CeuxnCkRFvOAM
Hx/5hUXSdx6++56aYD6DDfSy5LjFk+WBpPjr7rQXB37+FAxp5n7x9XWDXviByMAcgFqkWKFypo3p
DN7LZgD6K2nax6zR/j2D0N1P0L3OHpdiJeRzAugBoYVBE4gKCwnNSjShlJsaV4QLll+8SksRvY4w
7kI1DC1P48mCKJH3i4AuzBmzMBEFaJeeSpDenLIEyfiT4cRLL6Sbrqir70OCaNCnuwb5csh9BdIe
Otei9eLvFAIvvdw5RZy5H5FbyC1b0S/agRCa3kZIupp0eT0VOL/4YqZlB+O77LZFuKEhwyL+Rw8B
XWYa3WtVXOgbLKl2MQYFEezxlcFxjTYXVmwCNBa85k/Wa7bP9/N2qa17yg6pbz0l53eqX2IXcjmb
5CdeBQepdx5g3SA3nSvIsL8TPjh/r0LKqmykDB7acuJZNlAagT+1Al7ornQ/xLBp2vd4HGzGlr8k
MZm7ylPe46VXGbtmIXlRRcFaj10LXGHudpsV3G537M3MIHfaSWV12dii5O3HkpMAM+Qpuauo9PXC
qLi1CcGqshPO2Izv7bxtq6j09Z09hK+2t7vv7E8vnGF9M/DHhwgnn9yPXjo4maz7cWZSsfQEsV9Z
Aw+cO2K1Qh6jU8GbG9A24oXjJLtFccPPg+SfB2UNxgG5nPywVdgB1HfeulWUZo3Ap1qRcw1kuDOT
vH0RH8cePidnBPT7yo97cr/nHKQqaqcnkenm71aqwAqnELTlJxg9WOWNcEpiBZBMXtI81Toru9iG
ZrQszIYqCnlDJ7LjYmhCz2J5U9y4/tKcFm+5AhsPHfx6NPZglSwUKaooPg7j9XgGJDSwMhMI7wMd
Vfbl21feue8+YJNsoHRcdS8X8fqt49z3zCIgqYIlci58e+5mqyhq/uCYIlVReyQzsTLzvqKKrRnK
40LUA21KZpi3T4cr8ihxAW2CBmT5ga8BhBQOGzQklx9XrGiaDnJzAiHHCgZOvWbgeHksQRWnjpt5
oZLJKbiCG16aHOiCh2wksZQhus6+fPucuFmNH/KbBwwRVQzrRJttciAbbHvLFcy2D1NRLM4Fl+SJ
ssu83RSPhaEzx7Me/PyxcT+B+3qn+VE0dTDvDE5E2c2mNnkyP/LCeBuPzAY1toL8hK7iVHMzDorF
vSog+jDdj0UnzXmh1omYYQWJim3K+Ny8Hz8UT3oI7VURz535ob/MWRuqZwXKpuzdvn0i/v7vwv0f
OprBiyKhe4+cJXTkgnL6+cv9vNTaoaxq2UTb7tMIAz8NR9n97Z5IReQZAnI386qfP55k04BKVGFy
Iz3e1xM5wf8JVayDJSf1+c7cQzb/YwqORAZ/k2/iq0UbD4XzvKOsYCN9xw59ZzqT/MAVZAPfBbNi
2FZBDAScwnLNB/jTMxebbp8VGOI8MUX6MjdsFTdsx8WXVkHyR9D052GJzQrulT7QO/8hH2pXcdy/
CZzaEBxMLoavIpyiVJPPuldxFofew6qdiT9u3l3vTgepiiaFE6on3rhQ6oSvLbvQ2yMGRs6/Okjg
yo96as7zrkESIsjjkjn9syRA87bozoDVlh96G/Wd+YWOUjixyo+9LegfGLuCJX0GpHRq75ukgnU9
NPNN2ASO5W1BXG36e0tErcDKnGNgRCjM5Sqg+OSWHpxlHumHjngVtnDNpLimq+i9vhjP841BUCOW
v90rM+BQ5B46XKTqtGVX9xUZ2L2JXEWJ5gqaL2c+5+AfZlZIt/8nQQ0vPD3fcOQ357iN3MhCZays
OW5t0ynm8iDOq2Bgc+LsW5r+hCqGdmjSy8bZxlhV3DEdPCIsLM4OuQqP9GFzNz5gjiqS6B+dcQSD
Vs4eVbi6S0AP/rJ2EsGAMq/9udaDaMGP4seVuXs56LcFg23Zufh4wbPYM0Obppk/17K/OocuCgd4
BTHEzRyAtZsc8jeCILmKLcN5eCCV1DPDKLORmLPb9pcfGw0v8iJ02qPVbmxnCpbLw2rf/roVa9y9
KLkAIF0VpIDYrszE5AUFjvv//u0/wqn4ahAkdNpzB8eQRczM7K3l/CHIxVazCqqAWwcCl/oQHHvO
K2pIEMDNmz3020NWOl+n5jSb7uGfu47pJ5yXnNp7CIHMfGYNGT7IxstftOtPH3wMeGtOOUY6eVo8
OLaB/z378n5eguMQoK9s5mn3aX6RhFpGcfbHPtoWzGHskolmN/BU69q7IL4zs4kp/E4FHg24twMT
ZAox083gjrbJ3StUcAaDdyx23DzzWBXhjrhb+DxzHqmKZLvg3aFJEB7L3NBVHEcNM6F4eWh/qiJ4
MAqzowqSka6PolWhF6CKrTob9zCrVhVnJdgqiySYVdS1YXt9gEMyzjce7KPs4+8Y7hdu/se0DTq7
aw89s+zLt299p8zjwvuDsrv8uOdmILrNi9woVfCuifpiKCglcjGW9CRO/oU2vgJ7F/mCYTi358uC
hr1syLulGz1zoihMvenFeOnkPUgVgfX2KsP4Pp+3kCvxfIAUnAfzIb39W/+OpozMLOnJTK7ikMrJ
bGsfg3nph4ecoVwF+nhrqI8O0FBYYEWNU/Aobr3C3sG+CmYqXRAchXbtoxNYzkEnD6l/Zs+3L+gP
N09eoYKJrIO4KtCiocVW/s4Nem/I5WUDpVOqikD7xsxHRan8RunVLLiDezQLgKSI88u4Cpz1dnYS
wkT27391x7Nk1ypqFchS8kwRgAeukIfcCM2jCg742wfY7gK1f+ynEOx/2n2IJg05z4Irdk8Evcei
+R9TwD3UOZTF4Glg/nhAeU1lffdpfo3zjeCH/pusU4sunmInZRVgPao6X313eiBH1QIsBBs2gmFA
b5DcUp8nzdydD3/s7N42fpadz0/M/Z/V7xxYwrHni7FVJPZ0CkEFBHoV0DA9MDd5sqAqCMGEf8ol
yqrIwRm+6xfJZqtIPffuOTHlVTeqIPfvc7y7twVTcIF2tgqodd90pz+ExT2btNtmd55K5AxiQCC5
PItUSWmJDC7Vg9zUkKrosBKFPJJEuSAFTeVsu397MHs1DuJslDSh9bxTfd66H4K4eLNyFSvkI6DX
DQISuReXyl89HWz+vG3gUKf+3+CmsCU+gPTFnPm5l1NFHK3TVldMilZwjLsR7tY/eEysAp1i+OJs
/Y9nY3SaPOufDp2yqzjzpiAY2hk5aNDoC2XitkyVOy9V0QRk+H4Wk+XHrqAE3Xcmzq4PqgL50KfR
QZA9ZZowKfjcuQ/2IVlPyqu8MKv1uBfSyZPsQb6qUHV6HD9FJYmXLZIp32hiBOLuIfdSqtgYSLPm
quD7FCPx6xOsY5paHmdo+gzn911SHW72vdxDwNWQTYq3b29nDrI6JBCykdItrgqmVsMOwDZQoThw
UJGq6LG/GK9qhuke6Gioos3jwilQalfR5PHR9BCQyIcTQoj16c35+XDiwgQ0kQ2zDVIq8P/CwF/G
VN7zjAN0XGSXevu0u3KiezJ4BzcXCG4quIA5p2QoHmFfqUPqVGDzKwyTt3mnguXIJhXapnsYkLbP
b/V6D7NNih2PXUpP/1x7F5J6DiE23+bTxYql+Aeowog9OxenwDtU/qXc+lNi05zV5CpCiVtgkvm7
rQLiehvTZVi42Qpm5ider7OtL/TjCPRRZtc021xFRXQvyJSfh3E872QMgTcUtals0e7eN5rdDU2D
6AhxUwQgFbWKvt/HDsSbVLMOaTzPD2qXMfAp4sWDYZwmICuoE6sooXeg/npekucnHnwOkIeVPfjs
Ps2vkd09xFz2xz7ldmK/GsgyGPvUyHJrs11BJH8dhwVwtFxFCf329/8LH3wy3l2S8NJlX/5on96d
L70/tLZxiPXtj50Xh559Ry752RLPY6vlvUvI/pf/DwAA//8=</cx:binary>
              </cx:geoCache>
            </cx:geography>
          </cx:layoutPr>
        </cx:series>
      </cx:plotAreaRegion>
    </cx:plotArea>
  </cx:chart>
  <cx:spPr>
    <a:noFill/>
  </cx:spPr>
</cx: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0.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13" Type="http://schemas.microsoft.com/office/2014/relationships/chartEx" Target="../charts/chartEx1.xml"/><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png"/><Relationship Id="rId11" Type="http://schemas.openxmlformats.org/officeDocument/2006/relationships/chart" Target="../charts/chart6.xml"/><Relationship Id="rId5" Type="http://schemas.openxmlformats.org/officeDocument/2006/relationships/image" Target="../media/image3.png"/><Relationship Id="rId15" Type="http://schemas.openxmlformats.org/officeDocument/2006/relationships/chart" Target="../charts/chart9.xml"/><Relationship Id="rId10" Type="http://schemas.openxmlformats.org/officeDocument/2006/relationships/chart" Target="../charts/chart5.xml"/><Relationship Id="rId4" Type="http://schemas.openxmlformats.org/officeDocument/2006/relationships/image" Target="../media/image2.png"/><Relationship Id="rId9" Type="http://schemas.openxmlformats.org/officeDocument/2006/relationships/chart" Target="../charts/chart4.xml"/><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9525</xdr:colOff>
      <xdr:row>6</xdr:row>
      <xdr:rowOff>38100</xdr:rowOff>
    </xdr:from>
    <xdr:to>
      <xdr:col>4</xdr:col>
      <xdr:colOff>266700</xdr:colOff>
      <xdr:row>7</xdr:row>
      <xdr:rowOff>95250</xdr:rowOff>
    </xdr:to>
    <xdr:sp macro="" textlink="">
      <xdr:nvSpPr>
        <xdr:cNvPr id="131" name="5-Point Star 1">
          <a:extLst>
            <a:ext uri="{FF2B5EF4-FFF2-40B4-BE49-F238E27FC236}">
              <a16:creationId xmlns:a16="http://schemas.microsoft.com/office/drawing/2014/main" id="{00000000-0008-0000-0100-000083000000}"/>
            </a:ext>
          </a:extLst>
        </xdr:cNvPr>
        <xdr:cNvSpPr/>
      </xdr:nvSpPr>
      <xdr:spPr>
        <a:xfrm>
          <a:off x="3598545" y="1135380"/>
          <a:ext cx="257175" cy="240030"/>
        </a:xfrm>
        <a:prstGeom prst="star5">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4</xdr:col>
      <xdr:colOff>329565</xdr:colOff>
      <xdr:row>6</xdr:row>
      <xdr:rowOff>38100</xdr:rowOff>
    </xdr:from>
    <xdr:to>
      <xdr:col>4</xdr:col>
      <xdr:colOff>586740</xdr:colOff>
      <xdr:row>7</xdr:row>
      <xdr:rowOff>95250</xdr:rowOff>
    </xdr:to>
    <xdr:sp macro="" textlink="">
      <xdr:nvSpPr>
        <xdr:cNvPr id="132" name="5-Point Star 1">
          <a:extLst>
            <a:ext uri="{FF2B5EF4-FFF2-40B4-BE49-F238E27FC236}">
              <a16:creationId xmlns:a16="http://schemas.microsoft.com/office/drawing/2014/main" id="{00000000-0008-0000-0100-000084000000}"/>
            </a:ext>
            <a:ext uri="{147F2762-F138-4A5C-976F-8EAC2B608ADB}">
              <a16:predDERef xmlns:a16="http://schemas.microsoft.com/office/drawing/2014/main" pred="{C69ACD80-74A6-A434-F4EC-73EE723370C6}"/>
            </a:ext>
          </a:extLst>
        </xdr:cNvPr>
        <xdr:cNvSpPr/>
      </xdr:nvSpPr>
      <xdr:spPr>
        <a:xfrm>
          <a:off x="3918585" y="1135380"/>
          <a:ext cx="257175" cy="240030"/>
        </a:xfrm>
        <a:prstGeom prst="star5">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5</xdr:col>
      <xdr:colOff>40005</xdr:colOff>
      <xdr:row>6</xdr:row>
      <xdr:rowOff>38100</xdr:rowOff>
    </xdr:from>
    <xdr:to>
      <xdr:col>5</xdr:col>
      <xdr:colOff>297180</xdr:colOff>
      <xdr:row>7</xdr:row>
      <xdr:rowOff>95250</xdr:rowOff>
    </xdr:to>
    <xdr:sp macro="" textlink="">
      <xdr:nvSpPr>
        <xdr:cNvPr id="133" name="5-Point Star 1">
          <a:extLst>
            <a:ext uri="{FF2B5EF4-FFF2-40B4-BE49-F238E27FC236}">
              <a16:creationId xmlns:a16="http://schemas.microsoft.com/office/drawing/2014/main" id="{00000000-0008-0000-0100-000085000000}"/>
            </a:ext>
            <a:ext uri="{147F2762-F138-4A5C-976F-8EAC2B608ADB}">
              <a16:predDERef xmlns:a16="http://schemas.microsoft.com/office/drawing/2014/main" pred="{A6D18990-911B-C3A0-F457-F6F6AA32EB1A}"/>
            </a:ext>
          </a:extLst>
        </xdr:cNvPr>
        <xdr:cNvSpPr/>
      </xdr:nvSpPr>
      <xdr:spPr>
        <a:xfrm>
          <a:off x="4238625" y="1135380"/>
          <a:ext cx="257175" cy="240030"/>
        </a:xfrm>
        <a:prstGeom prst="star5">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5</xdr:col>
      <xdr:colOff>344805</xdr:colOff>
      <xdr:row>6</xdr:row>
      <xdr:rowOff>38100</xdr:rowOff>
    </xdr:from>
    <xdr:to>
      <xdr:col>5</xdr:col>
      <xdr:colOff>601980</xdr:colOff>
      <xdr:row>7</xdr:row>
      <xdr:rowOff>95250</xdr:rowOff>
    </xdr:to>
    <xdr:sp macro="" textlink="">
      <xdr:nvSpPr>
        <xdr:cNvPr id="134" name="5-Point Star 1">
          <a:extLst>
            <a:ext uri="{FF2B5EF4-FFF2-40B4-BE49-F238E27FC236}">
              <a16:creationId xmlns:a16="http://schemas.microsoft.com/office/drawing/2014/main" id="{00000000-0008-0000-0100-000086000000}"/>
            </a:ext>
            <a:ext uri="{147F2762-F138-4A5C-976F-8EAC2B608ADB}">
              <a16:predDERef xmlns:a16="http://schemas.microsoft.com/office/drawing/2014/main" pred="{1540D7E7-046C-E608-BAC2-A3527B974220}"/>
            </a:ext>
          </a:extLst>
        </xdr:cNvPr>
        <xdr:cNvSpPr/>
      </xdr:nvSpPr>
      <xdr:spPr>
        <a:xfrm>
          <a:off x="4543425" y="1135380"/>
          <a:ext cx="257175" cy="240030"/>
        </a:xfrm>
        <a:prstGeom prst="star5">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6</xdr:col>
      <xdr:colOff>24765</xdr:colOff>
      <xdr:row>6</xdr:row>
      <xdr:rowOff>38100</xdr:rowOff>
    </xdr:from>
    <xdr:to>
      <xdr:col>6</xdr:col>
      <xdr:colOff>281940</xdr:colOff>
      <xdr:row>7</xdr:row>
      <xdr:rowOff>95250</xdr:rowOff>
    </xdr:to>
    <xdr:sp macro="" textlink="">
      <xdr:nvSpPr>
        <xdr:cNvPr id="135" name="5-Point Star 1">
          <a:extLst>
            <a:ext uri="{FF2B5EF4-FFF2-40B4-BE49-F238E27FC236}">
              <a16:creationId xmlns:a16="http://schemas.microsoft.com/office/drawing/2014/main" id="{00000000-0008-0000-0100-000087000000}"/>
            </a:ext>
            <a:ext uri="{147F2762-F138-4A5C-976F-8EAC2B608ADB}">
              <a16:predDERef xmlns:a16="http://schemas.microsoft.com/office/drawing/2014/main" pred="{D0392F7C-AA3A-ECCC-DFFA-0D54CB182350}"/>
            </a:ext>
          </a:extLst>
        </xdr:cNvPr>
        <xdr:cNvSpPr/>
      </xdr:nvSpPr>
      <xdr:spPr>
        <a:xfrm>
          <a:off x="4832985" y="1135380"/>
          <a:ext cx="257175" cy="240030"/>
        </a:xfrm>
        <a:prstGeom prst="star5">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17</xdr:col>
      <xdr:colOff>581025</xdr:colOff>
      <xdr:row>8</xdr:row>
      <xdr:rowOff>47625</xdr:rowOff>
    </xdr:from>
    <xdr:to>
      <xdr:col>20</xdr:col>
      <xdr:colOff>400050</xdr:colOff>
      <xdr:row>21</xdr:row>
      <xdr:rowOff>28575</xdr:rowOff>
    </xdr:to>
    <xdr:sp macro="" textlink="">
      <xdr:nvSpPr>
        <xdr:cNvPr id="32" name="Rounded Rectangle 15">
          <a:extLst>
            <a:ext uri="{FF2B5EF4-FFF2-40B4-BE49-F238E27FC236}">
              <a16:creationId xmlns:a16="http://schemas.microsoft.com/office/drawing/2014/main" id="{00000000-0008-0000-0200-000020000000}"/>
            </a:ext>
            <a:ext uri="{147F2762-F138-4A5C-976F-8EAC2B608ADB}">
              <a16:predDERef xmlns:a16="http://schemas.microsoft.com/office/drawing/2014/main" pred="{00000000-0008-0000-0200-00000B000000}"/>
            </a:ext>
          </a:extLst>
        </xdr:cNvPr>
        <xdr:cNvSpPr/>
      </xdr:nvSpPr>
      <xdr:spPr>
        <a:xfrm>
          <a:off x="10944225" y="1495425"/>
          <a:ext cx="1647825" cy="2333625"/>
        </a:xfrm>
        <a:prstGeom prst="roundRect">
          <a:avLst>
            <a:gd name="adj" fmla="val 5684"/>
          </a:avLst>
        </a:prstGeom>
        <a:solidFill>
          <a:srgbClr val="050A30"/>
        </a:solidFill>
        <a:effectLst>
          <a:glow rad="101600">
            <a:schemeClr val="tx2">
              <a:lumMod val="50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editAs="absolute">
    <xdr:from>
      <xdr:col>18</xdr:col>
      <xdr:colOff>17689</xdr:colOff>
      <xdr:row>15</xdr:row>
      <xdr:rowOff>118383</xdr:rowOff>
    </xdr:from>
    <xdr:to>
      <xdr:col>20</xdr:col>
      <xdr:colOff>312964</xdr:colOff>
      <xdr:row>20</xdr:row>
      <xdr:rowOff>108857</xdr:rowOff>
    </xdr:to>
    <mc:AlternateContent xmlns:mc="http://schemas.openxmlformats.org/markup-compatibility/2006" xmlns:a14="http://schemas.microsoft.com/office/drawing/2010/main">
      <mc:Choice Requires="a14">
        <xdr:graphicFrame macro="">
          <xdr:nvGraphicFramePr>
            <xdr:cNvPr id="25" name="Brand">
              <a:extLst>
                <a:ext uri="{FF2B5EF4-FFF2-40B4-BE49-F238E27FC236}">
                  <a16:creationId xmlns:a16="http://schemas.microsoft.com/office/drawing/2014/main" id="{00000000-0008-0000-0200-000019000000}"/>
                </a:ext>
                <a:ext uri="{147F2762-F138-4A5C-976F-8EAC2B608ADB}">
                  <a16:predDERef xmlns:a16="http://schemas.microsoft.com/office/drawing/2014/main" pred="{00000000-0008-0000-0200-000020000000}"/>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0990489" y="2894240"/>
              <a:ext cx="1514475" cy="915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104775</xdr:colOff>
      <xdr:row>21</xdr:row>
      <xdr:rowOff>109945</xdr:rowOff>
    </xdr:from>
    <xdr:to>
      <xdr:col>20</xdr:col>
      <xdr:colOff>438150</xdr:colOff>
      <xdr:row>35</xdr:row>
      <xdr:rowOff>9525</xdr:rowOff>
    </xdr:to>
    <xdr:sp macro="" textlink="">
      <xdr:nvSpPr>
        <xdr:cNvPr id="1844" name="Rounded Rectangle 2">
          <a:extLst>
            <a:ext uri="{FF2B5EF4-FFF2-40B4-BE49-F238E27FC236}">
              <a16:creationId xmlns:a16="http://schemas.microsoft.com/office/drawing/2014/main" id="{00000000-0008-0000-0200-000034070000}"/>
            </a:ext>
            <a:ext uri="{147F2762-F138-4A5C-976F-8EAC2B608ADB}">
              <a16:predDERef xmlns:a16="http://schemas.microsoft.com/office/drawing/2014/main" pred="{7451ED39-7D22-4E76-A6E6-5BC19A67891B}"/>
            </a:ext>
          </a:extLst>
        </xdr:cNvPr>
        <xdr:cNvSpPr/>
      </xdr:nvSpPr>
      <xdr:spPr>
        <a:xfrm>
          <a:off x="2543175" y="3910420"/>
          <a:ext cx="10086975" cy="2433230"/>
        </a:xfrm>
        <a:prstGeom prst="roundRect">
          <a:avLst>
            <a:gd name="adj" fmla="val 9705"/>
          </a:avLst>
        </a:prstGeom>
        <a:solidFill>
          <a:srgbClr val="050A30"/>
        </a:solidFill>
        <a:effectLst>
          <a:glow rad="101600">
            <a:schemeClr val="tx2">
              <a:lumMod val="50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10</xdr:col>
      <xdr:colOff>475705</xdr:colOff>
      <xdr:row>8</xdr:row>
      <xdr:rowOff>67763</xdr:rowOff>
    </xdr:from>
    <xdr:to>
      <xdr:col>17</xdr:col>
      <xdr:colOff>429987</xdr:colOff>
      <xdr:row>21</xdr:row>
      <xdr:rowOff>40821</xdr:rowOff>
    </xdr:to>
    <xdr:sp macro="" textlink="">
      <xdr:nvSpPr>
        <xdr:cNvPr id="4071" name="Rounded Rectangle 2">
          <a:extLst>
            <a:ext uri="{FF2B5EF4-FFF2-40B4-BE49-F238E27FC236}">
              <a16:creationId xmlns:a16="http://schemas.microsoft.com/office/drawing/2014/main" id="{00000000-0008-0000-0200-0000E70F0000}"/>
            </a:ext>
            <a:ext uri="{147F2762-F138-4A5C-976F-8EAC2B608ADB}">
              <a16:predDERef xmlns:a16="http://schemas.microsoft.com/office/drawing/2014/main" pred="{7451ED39-7D22-4E76-A6E6-5BC19A67891B}"/>
            </a:ext>
          </a:extLst>
        </xdr:cNvPr>
        <xdr:cNvSpPr/>
      </xdr:nvSpPr>
      <xdr:spPr>
        <a:xfrm>
          <a:off x="6571705" y="1515563"/>
          <a:ext cx="4221482" cy="2325733"/>
        </a:xfrm>
        <a:prstGeom prst="roundRect">
          <a:avLst>
            <a:gd name="adj" fmla="val 8066"/>
          </a:avLst>
        </a:prstGeom>
        <a:solidFill>
          <a:srgbClr val="050A30"/>
        </a:solidFill>
        <a:effectLst>
          <a:glow rad="101600">
            <a:schemeClr val="tx2">
              <a:lumMod val="50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13</xdr:col>
      <xdr:colOff>567690</xdr:colOff>
      <xdr:row>3</xdr:row>
      <xdr:rowOff>114300</xdr:rowOff>
    </xdr:from>
    <xdr:to>
      <xdr:col>17</xdr:col>
      <xdr:colOff>156209</xdr:colOff>
      <xdr:row>7</xdr:row>
      <xdr:rowOff>160020</xdr:rowOff>
    </xdr:to>
    <xdr:sp macro="" textlink="">
      <xdr:nvSpPr>
        <xdr:cNvPr id="23" name="Rounded Rectangle 2">
          <a:extLst>
            <a:ext uri="{FF2B5EF4-FFF2-40B4-BE49-F238E27FC236}">
              <a16:creationId xmlns:a16="http://schemas.microsoft.com/office/drawing/2014/main" id="{00000000-0008-0000-0200-000017000000}"/>
            </a:ext>
            <a:ext uri="{147F2762-F138-4A5C-976F-8EAC2B608ADB}">
              <a16:predDERef xmlns:a16="http://schemas.microsoft.com/office/drawing/2014/main" pred="{899262DA-1A7A-5E2D-8562-0147B7B82D60}"/>
            </a:ext>
          </a:extLst>
        </xdr:cNvPr>
        <xdr:cNvSpPr/>
      </xdr:nvSpPr>
      <xdr:spPr>
        <a:xfrm>
          <a:off x="8492490" y="657225"/>
          <a:ext cx="2026919" cy="769620"/>
        </a:xfrm>
        <a:prstGeom prst="roundRect">
          <a:avLst/>
        </a:prstGeom>
        <a:solidFill>
          <a:srgbClr val="050A30"/>
        </a:solidFill>
        <a:effectLst>
          <a:glow rad="101600">
            <a:schemeClr val="tx2">
              <a:lumMod val="50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0</xdr:col>
      <xdr:colOff>219421</xdr:colOff>
      <xdr:row>0</xdr:row>
      <xdr:rowOff>54429</xdr:rowOff>
    </xdr:from>
    <xdr:to>
      <xdr:col>4</xdr:col>
      <xdr:colOff>76546</xdr:colOff>
      <xdr:row>35</xdr:row>
      <xdr:rowOff>43543</xdr:rowOff>
    </xdr:to>
    <xdr:sp macro="" textlink="">
      <xdr:nvSpPr>
        <xdr:cNvPr id="1805" name="Rounded Rectangle 3265">
          <a:extLst>
            <a:ext uri="{FF2B5EF4-FFF2-40B4-BE49-F238E27FC236}">
              <a16:creationId xmlns:a16="http://schemas.microsoft.com/office/drawing/2014/main" id="{00000000-0008-0000-0200-00000D070000}"/>
            </a:ext>
            <a:ext uri="{147F2762-F138-4A5C-976F-8EAC2B608ADB}">
              <a16:predDERef xmlns:a16="http://schemas.microsoft.com/office/drawing/2014/main" pred="{9DDCFF6E-A9E5-90A3-8492-E3699792A519}"/>
            </a:ext>
          </a:extLst>
        </xdr:cNvPr>
        <xdr:cNvSpPr/>
      </xdr:nvSpPr>
      <xdr:spPr>
        <a:xfrm>
          <a:off x="219421" y="54429"/>
          <a:ext cx="2295525" cy="6466114"/>
        </a:xfrm>
        <a:prstGeom prst="roundRect">
          <a:avLst>
            <a:gd name="adj" fmla="val 11925"/>
          </a:avLst>
        </a:prstGeom>
        <a:solidFill>
          <a:srgbClr val="050A30"/>
        </a:solidFill>
        <a:effectLst>
          <a:glow rad="101600">
            <a:schemeClr val="tx2">
              <a:lumMod val="50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7</xdr:col>
      <xdr:colOff>184439</xdr:colOff>
      <xdr:row>3</xdr:row>
      <xdr:rowOff>100446</xdr:rowOff>
    </xdr:from>
    <xdr:to>
      <xdr:col>10</xdr:col>
      <xdr:colOff>338667</xdr:colOff>
      <xdr:row>7</xdr:row>
      <xdr:rowOff>148071</xdr:rowOff>
    </xdr:to>
    <xdr:sp macro="" textlink="">
      <xdr:nvSpPr>
        <xdr:cNvPr id="3829" name="Rounded Rectangle 2">
          <a:extLst>
            <a:ext uri="{FF2B5EF4-FFF2-40B4-BE49-F238E27FC236}">
              <a16:creationId xmlns:a16="http://schemas.microsoft.com/office/drawing/2014/main" id="{00000000-0008-0000-0200-0000F50E0000}"/>
            </a:ext>
            <a:ext uri="{147F2762-F138-4A5C-976F-8EAC2B608ADB}">
              <a16:predDERef xmlns:a16="http://schemas.microsoft.com/office/drawing/2014/main" pred="{359607FC-21C3-EA2B-BFF2-A3E04B2040C7}"/>
            </a:ext>
          </a:extLst>
        </xdr:cNvPr>
        <xdr:cNvSpPr/>
      </xdr:nvSpPr>
      <xdr:spPr>
        <a:xfrm>
          <a:off x="4451639" y="659246"/>
          <a:ext cx="1983028" cy="792692"/>
        </a:xfrm>
        <a:prstGeom prst="roundRect">
          <a:avLst/>
        </a:prstGeom>
        <a:solidFill>
          <a:srgbClr val="050A30"/>
        </a:solidFill>
        <a:effectLst>
          <a:glow rad="101600">
            <a:schemeClr val="tx2">
              <a:lumMod val="50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10</xdr:col>
      <xdr:colOff>380173</xdr:colOff>
      <xdr:row>3</xdr:row>
      <xdr:rowOff>114640</xdr:rowOff>
    </xdr:from>
    <xdr:to>
      <xdr:col>13</xdr:col>
      <xdr:colOff>537191</xdr:colOff>
      <xdr:row>7</xdr:row>
      <xdr:rowOff>160360</xdr:rowOff>
    </xdr:to>
    <xdr:sp macro="" textlink="">
      <xdr:nvSpPr>
        <xdr:cNvPr id="9" name="Rounded Rectangle 2">
          <a:extLst>
            <a:ext uri="{FF2B5EF4-FFF2-40B4-BE49-F238E27FC236}">
              <a16:creationId xmlns:a16="http://schemas.microsoft.com/office/drawing/2014/main" id="{00000000-0008-0000-0200-000009000000}"/>
            </a:ext>
            <a:ext uri="{147F2762-F138-4A5C-976F-8EAC2B608ADB}">
              <a16:predDERef xmlns:a16="http://schemas.microsoft.com/office/drawing/2014/main" pred="{899262DA-1A7A-5E2D-8562-0147B7B82D60}"/>
            </a:ext>
          </a:extLst>
        </xdr:cNvPr>
        <xdr:cNvSpPr/>
      </xdr:nvSpPr>
      <xdr:spPr>
        <a:xfrm>
          <a:off x="6476173" y="663280"/>
          <a:ext cx="1985818" cy="777240"/>
        </a:xfrm>
        <a:prstGeom prst="roundRect">
          <a:avLst/>
        </a:prstGeom>
        <a:solidFill>
          <a:srgbClr val="050A30"/>
        </a:solidFill>
        <a:effectLst>
          <a:glow rad="101600">
            <a:schemeClr val="tx2">
              <a:lumMod val="50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17</xdr:col>
      <xdr:colOff>224790</xdr:colOff>
      <xdr:row>3</xdr:row>
      <xdr:rowOff>104775</xdr:rowOff>
    </xdr:from>
    <xdr:to>
      <xdr:col>20</xdr:col>
      <xdr:colOff>422909</xdr:colOff>
      <xdr:row>7</xdr:row>
      <xdr:rowOff>150495</xdr:rowOff>
    </xdr:to>
    <xdr:sp macro="" textlink="">
      <xdr:nvSpPr>
        <xdr:cNvPr id="10" name="Rounded Rectangle 2">
          <a:extLst>
            <a:ext uri="{FF2B5EF4-FFF2-40B4-BE49-F238E27FC236}">
              <a16:creationId xmlns:a16="http://schemas.microsoft.com/office/drawing/2014/main" id="{00000000-0008-0000-0200-00000A000000}"/>
            </a:ext>
            <a:ext uri="{147F2762-F138-4A5C-976F-8EAC2B608ADB}">
              <a16:predDERef xmlns:a16="http://schemas.microsoft.com/office/drawing/2014/main" pred="{899262DA-1A7A-5E2D-8562-0147B7B82D60}"/>
            </a:ext>
          </a:extLst>
        </xdr:cNvPr>
        <xdr:cNvSpPr/>
      </xdr:nvSpPr>
      <xdr:spPr>
        <a:xfrm>
          <a:off x="10587990" y="647700"/>
          <a:ext cx="2026919" cy="769620"/>
        </a:xfrm>
        <a:prstGeom prst="roundRect">
          <a:avLst/>
        </a:prstGeom>
        <a:solidFill>
          <a:srgbClr val="050A30"/>
        </a:solidFill>
        <a:effectLst>
          <a:glow rad="101600">
            <a:schemeClr val="tx2">
              <a:lumMod val="50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4</xdr:col>
      <xdr:colOff>116204</xdr:colOff>
      <xdr:row>8</xdr:row>
      <xdr:rowOff>49530</xdr:rowOff>
    </xdr:from>
    <xdr:to>
      <xdr:col>10</xdr:col>
      <xdr:colOff>438150</xdr:colOff>
      <xdr:row>21</xdr:row>
      <xdr:rowOff>57150</xdr:rowOff>
    </xdr:to>
    <xdr:sp macro="" textlink="">
      <xdr:nvSpPr>
        <xdr:cNvPr id="3588" name="Rounded Rectangle 2">
          <a:extLst>
            <a:ext uri="{FF2B5EF4-FFF2-40B4-BE49-F238E27FC236}">
              <a16:creationId xmlns:a16="http://schemas.microsoft.com/office/drawing/2014/main" id="{00000000-0008-0000-0200-0000040E0000}"/>
            </a:ext>
            <a:ext uri="{147F2762-F138-4A5C-976F-8EAC2B608ADB}">
              <a16:predDERef xmlns:a16="http://schemas.microsoft.com/office/drawing/2014/main" pred="{AEEA3C3B-0B6C-76E6-B91B-A469B059593E}"/>
            </a:ext>
          </a:extLst>
        </xdr:cNvPr>
        <xdr:cNvSpPr/>
      </xdr:nvSpPr>
      <xdr:spPr>
        <a:xfrm>
          <a:off x="2554604" y="1497330"/>
          <a:ext cx="3979546" cy="2360295"/>
        </a:xfrm>
        <a:prstGeom prst="roundRect">
          <a:avLst>
            <a:gd name="adj" fmla="val 7233"/>
          </a:avLst>
        </a:prstGeom>
        <a:solidFill>
          <a:srgbClr val="050A30"/>
        </a:solidFill>
        <a:effectLst>
          <a:glow rad="101600">
            <a:schemeClr val="tx2">
              <a:lumMod val="50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1</xdr:col>
      <xdr:colOff>144605</xdr:colOff>
      <xdr:row>1</xdr:row>
      <xdr:rowOff>69273</xdr:rowOff>
    </xdr:from>
    <xdr:to>
      <xdr:col>3</xdr:col>
      <xdr:colOff>601805</xdr:colOff>
      <xdr:row>5</xdr:row>
      <xdr:rowOff>60614</xdr:rowOff>
    </xdr:to>
    <xdr:graphicFrame macro="">
      <xdr:nvGraphicFramePr>
        <xdr:cNvPr id="3709" name="Chart 29">
          <a:extLst>
            <a:ext uri="{FF2B5EF4-FFF2-40B4-BE49-F238E27FC236}">
              <a16:creationId xmlns:a16="http://schemas.microsoft.com/office/drawing/2014/main" id="{00000000-0008-0000-0200-00007D0E0000}"/>
            </a:ext>
            <a:ext uri="{147F2762-F138-4A5C-976F-8EAC2B608ADB}">
              <a16:predDERef xmlns:a16="http://schemas.microsoft.com/office/drawing/2014/main" pred="{5B47F318-B302-8155-ABA4-EFC5895D9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62345</xdr:colOff>
      <xdr:row>0</xdr:row>
      <xdr:rowOff>111703</xdr:rowOff>
    </xdr:from>
    <xdr:to>
      <xdr:col>1</xdr:col>
      <xdr:colOff>529070</xdr:colOff>
      <xdr:row>7</xdr:row>
      <xdr:rowOff>121228</xdr:rowOff>
    </xdr:to>
    <xdr:graphicFrame macro="">
      <xdr:nvGraphicFramePr>
        <xdr:cNvPr id="3595" name="Chart 1931">
          <a:extLst>
            <a:ext uri="{FF2B5EF4-FFF2-40B4-BE49-F238E27FC236}">
              <a16:creationId xmlns:a16="http://schemas.microsoft.com/office/drawing/2014/main" id="{00000000-0008-0000-0200-00000B0E0000}"/>
            </a:ext>
            <a:ext uri="{147F2762-F138-4A5C-976F-8EAC2B608ADB}">
              <a16:predDERef xmlns:a16="http://schemas.microsoft.com/office/drawing/2014/main" pred="{4C503953-E29C-041B-7A2B-D7260EAC9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401782</xdr:colOff>
      <xdr:row>2</xdr:row>
      <xdr:rowOff>44161</xdr:rowOff>
    </xdr:from>
    <xdr:to>
      <xdr:col>4</xdr:col>
      <xdr:colOff>304800</xdr:colOff>
      <xdr:row>4</xdr:row>
      <xdr:rowOff>71870</xdr:rowOff>
    </xdr:to>
    <xdr:grpSp>
      <xdr:nvGrpSpPr>
        <xdr:cNvPr id="3681" name="Group 4">
          <a:extLst>
            <a:ext uri="{FF2B5EF4-FFF2-40B4-BE49-F238E27FC236}">
              <a16:creationId xmlns:a16="http://schemas.microsoft.com/office/drawing/2014/main" id="{00000000-0008-0000-0200-0000610E0000}"/>
            </a:ext>
            <a:ext uri="{147F2762-F138-4A5C-976F-8EAC2B608ADB}">
              <a16:predDERef xmlns:a16="http://schemas.microsoft.com/office/drawing/2014/main" pred="{2B4A2716-0635-4BD7-91AB-2224B82FB034}"/>
            </a:ext>
          </a:extLst>
        </xdr:cNvPr>
        <xdr:cNvGrpSpPr>
          <a:grpSpLocks noChangeAspect="1"/>
        </xdr:cNvGrpSpPr>
      </xdr:nvGrpSpPr>
      <xdr:grpSpPr bwMode="auto">
        <a:xfrm>
          <a:off x="1011382" y="414275"/>
          <a:ext cx="1731818" cy="397824"/>
          <a:chOff x="267" y="104"/>
          <a:chExt cx="236" cy="67"/>
        </a:xfrm>
        <a:noFill/>
      </xdr:grpSpPr>
      <xdr:sp macro="" textlink="">
        <xdr:nvSpPr>
          <xdr:cNvPr id="3682" name="AutoShape 3">
            <a:extLst>
              <a:ext uri="{FF2B5EF4-FFF2-40B4-BE49-F238E27FC236}">
                <a16:creationId xmlns:a16="http://schemas.microsoft.com/office/drawing/2014/main" id="{00000000-0008-0000-0200-0000620E0000}"/>
              </a:ext>
            </a:extLst>
          </xdr:cNvPr>
          <xdr:cNvSpPr>
            <a:spLocks noChangeAspect="1" noChangeArrowheads="1" noTextEdit="1"/>
          </xdr:cNvSpPr>
        </xdr:nvSpPr>
        <xdr:spPr bwMode="auto">
          <a:xfrm>
            <a:off x="267" y="104"/>
            <a:ext cx="235" cy="66"/>
          </a:xfrm>
          <a:prstGeom prst="rect">
            <a:avLst/>
          </a:prstGeom>
          <a:noFill/>
          <a:ln>
            <a:headEnd/>
            <a:tailEnd/>
          </a:ln>
        </xdr:spPr>
        <xdr:style>
          <a:lnRef idx="1">
            <a:schemeClr val="dk1"/>
          </a:lnRef>
          <a:fillRef idx="2">
            <a:schemeClr val="dk1"/>
          </a:fillRef>
          <a:effectRef idx="1">
            <a:schemeClr val="dk1"/>
          </a:effectRef>
          <a:fontRef idx="minor">
            <a:schemeClr val="dk1"/>
          </a:fontRef>
        </xdr:style>
      </xdr:sp>
      <xdr:sp macro="" textlink="">
        <xdr:nvSpPr>
          <xdr:cNvPr id="3683" name="Rectangle 5">
            <a:extLst>
              <a:ext uri="{FF2B5EF4-FFF2-40B4-BE49-F238E27FC236}">
                <a16:creationId xmlns:a16="http://schemas.microsoft.com/office/drawing/2014/main" id="{00000000-0008-0000-0200-0000630E0000}"/>
              </a:ext>
            </a:extLst>
          </xdr:cNvPr>
          <xdr:cNvSpPr>
            <a:spLocks noChangeArrowheads="1"/>
          </xdr:cNvSpPr>
        </xdr:nvSpPr>
        <xdr:spPr bwMode="auto">
          <a:xfrm>
            <a:off x="271" y="140"/>
            <a:ext cx="1" cy="24"/>
          </a:xfrm>
          <a:prstGeom prst="rect">
            <a:avLst/>
          </a:prstGeom>
          <a:noFill/>
          <a:ln>
            <a:headEnd/>
            <a:tailEnd/>
          </a:ln>
        </xdr:spPr>
        <xdr:style>
          <a:lnRef idx="1">
            <a:schemeClr val="dk1"/>
          </a:lnRef>
          <a:fillRef idx="2">
            <a:schemeClr val="dk1"/>
          </a:fillRef>
          <a:effectRef idx="1">
            <a:schemeClr val="dk1"/>
          </a:effectRef>
          <a:fontRef idx="minor">
            <a:schemeClr val="dk1"/>
          </a:fontRef>
        </xdr:style>
      </xdr:sp>
      <xdr:sp macro="" textlink="">
        <xdr:nvSpPr>
          <xdr:cNvPr id="3684" name="Line 6">
            <a:extLst>
              <a:ext uri="{FF2B5EF4-FFF2-40B4-BE49-F238E27FC236}">
                <a16:creationId xmlns:a16="http://schemas.microsoft.com/office/drawing/2014/main" id="{00000000-0008-0000-0200-0000640E0000}"/>
              </a:ext>
            </a:extLst>
          </xdr:cNvPr>
          <xdr:cNvSpPr>
            <a:spLocks noChangeShapeType="1"/>
          </xdr:cNvSpPr>
        </xdr:nvSpPr>
        <xdr:spPr bwMode="auto">
          <a:xfrm>
            <a:off x="267" y="136"/>
            <a:ext cx="1" cy="0"/>
          </a:xfrm>
          <a:prstGeom prst="line">
            <a:avLst/>
          </a:prstGeom>
          <a:noFill/>
          <a:ln>
            <a:headEnd/>
            <a:tailEnd/>
          </a:ln>
        </xdr:spPr>
        <xdr:style>
          <a:lnRef idx="1">
            <a:schemeClr val="dk1"/>
          </a:lnRef>
          <a:fillRef idx="2">
            <a:schemeClr val="dk1"/>
          </a:fillRef>
          <a:effectRef idx="1">
            <a:schemeClr val="dk1"/>
          </a:effectRef>
          <a:fontRef idx="minor">
            <a:schemeClr val="dk1"/>
          </a:fontRef>
        </xdr:style>
      </xdr:sp>
      <xdr:sp macro="" textlink="">
        <xdr:nvSpPr>
          <xdr:cNvPr id="3685" name="Rectangle 7">
            <a:extLst>
              <a:ext uri="{FF2B5EF4-FFF2-40B4-BE49-F238E27FC236}">
                <a16:creationId xmlns:a16="http://schemas.microsoft.com/office/drawing/2014/main" id="{00000000-0008-0000-0200-0000650E0000}"/>
              </a:ext>
            </a:extLst>
          </xdr:cNvPr>
          <xdr:cNvSpPr>
            <a:spLocks noChangeArrowheads="1"/>
          </xdr:cNvSpPr>
        </xdr:nvSpPr>
        <xdr:spPr bwMode="auto">
          <a:xfrm>
            <a:off x="267" y="136"/>
            <a:ext cx="1" cy="2"/>
          </a:xfrm>
          <a:prstGeom prst="rect">
            <a:avLst/>
          </a:prstGeom>
          <a:noFill/>
          <a:ln>
            <a:headEnd/>
            <a:tailEnd/>
          </a:ln>
        </xdr:spPr>
        <xdr:style>
          <a:lnRef idx="1">
            <a:schemeClr val="dk1"/>
          </a:lnRef>
          <a:fillRef idx="2">
            <a:schemeClr val="dk1"/>
          </a:fillRef>
          <a:effectRef idx="1">
            <a:schemeClr val="dk1"/>
          </a:effectRef>
          <a:fontRef idx="minor">
            <a:schemeClr val="dk1"/>
          </a:fontRef>
        </xdr:style>
      </xdr:sp>
      <xdr:sp macro="" textlink="">
        <xdr:nvSpPr>
          <xdr:cNvPr id="3686" name="Line 8">
            <a:extLst>
              <a:ext uri="{FF2B5EF4-FFF2-40B4-BE49-F238E27FC236}">
                <a16:creationId xmlns:a16="http://schemas.microsoft.com/office/drawing/2014/main" id="{00000000-0008-0000-0200-0000660E0000}"/>
              </a:ext>
            </a:extLst>
          </xdr:cNvPr>
          <xdr:cNvSpPr>
            <a:spLocks noChangeShapeType="1"/>
          </xdr:cNvSpPr>
        </xdr:nvSpPr>
        <xdr:spPr bwMode="auto">
          <a:xfrm>
            <a:off x="345" y="104"/>
            <a:ext cx="0" cy="1"/>
          </a:xfrm>
          <a:prstGeom prst="line">
            <a:avLst/>
          </a:prstGeom>
          <a:noFill/>
          <a:ln>
            <a:headEnd/>
            <a:tailEnd/>
          </a:ln>
        </xdr:spPr>
        <xdr:style>
          <a:lnRef idx="1">
            <a:schemeClr val="dk1"/>
          </a:lnRef>
          <a:fillRef idx="2">
            <a:schemeClr val="dk1"/>
          </a:fillRef>
          <a:effectRef idx="1">
            <a:schemeClr val="dk1"/>
          </a:effectRef>
          <a:fontRef idx="minor">
            <a:schemeClr val="dk1"/>
          </a:fontRef>
        </xdr:style>
      </xdr:sp>
      <xdr:sp macro="" textlink="">
        <xdr:nvSpPr>
          <xdr:cNvPr id="3687" name="Rectangle 9">
            <a:extLst>
              <a:ext uri="{FF2B5EF4-FFF2-40B4-BE49-F238E27FC236}">
                <a16:creationId xmlns:a16="http://schemas.microsoft.com/office/drawing/2014/main" id="{00000000-0008-0000-0200-0000670E0000}"/>
              </a:ext>
            </a:extLst>
          </xdr:cNvPr>
          <xdr:cNvSpPr>
            <a:spLocks noChangeArrowheads="1"/>
          </xdr:cNvSpPr>
        </xdr:nvSpPr>
        <xdr:spPr bwMode="auto">
          <a:xfrm>
            <a:off x="345" y="104"/>
            <a:ext cx="1" cy="1"/>
          </a:xfrm>
          <a:prstGeom prst="rect">
            <a:avLst/>
          </a:prstGeom>
          <a:noFill/>
          <a:ln>
            <a:headEnd/>
            <a:tailEnd/>
          </a:ln>
        </xdr:spPr>
        <xdr:style>
          <a:lnRef idx="1">
            <a:schemeClr val="dk1"/>
          </a:lnRef>
          <a:fillRef idx="2">
            <a:schemeClr val="dk1"/>
          </a:fillRef>
          <a:effectRef idx="1">
            <a:schemeClr val="dk1"/>
          </a:effectRef>
          <a:fontRef idx="minor">
            <a:schemeClr val="dk1"/>
          </a:fontRef>
        </xdr:style>
      </xdr:sp>
      <xdr:sp macro="" textlink="">
        <xdr:nvSpPr>
          <xdr:cNvPr id="3688" name="Line 10">
            <a:extLst>
              <a:ext uri="{FF2B5EF4-FFF2-40B4-BE49-F238E27FC236}">
                <a16:creationId xmlns:a16="http://schemas.microsoft.com/office/drawing/2014/main" id="{00000000-0008-0000-0200-0000680E0000}"/>
              </a:ext>
            </a:extLst>
          </xdr:cNvPr>
          <xdr:cNvSpPr>
            <a:spLocks noChangeShapeType="1"/>
          </xdr:cNvSpPr>
        </xdr:nvSpPr>
        <xdr:spPr bwMode="auto">
          <a:xfrm>
            <a:off x="423" y="104"/>
            <a:ext cx="0" cy="1"/>
          </a:xfrm>
          <a:prstGeom prst="line">
            <a:avLst/>
          </a:prstGeom>
          <a:noFill/>
          <a:ln>
            <a:headEnd/>
            <a:tailEnd/>
          </a:ln>
        </xdr:spPr>
        <xdr:style>
          <a:lnRef idx="1">
            <a:schemeClr val="dk1"/>
          </a:lnRef>
          <a:fillRef idx="2">
            <a:schemeClr val="dk1"/>
          </a:fillRef>
          <a:effectRef idx="1">
            <a:schemeClr val="dk1"/>
          </a:effectRef>
          <a:fontRef idx="minor">
            <a:schemeClr val="dk1"/>
          </a:fontRef>
        </xdr:style>
      </xdr:sp>
      <xdr:sp macro="" textlink="">
        <xdr:nvSpPr>
          <xdr:cNvPr id="3689" name="Rectangle 11">
            <a:extLst>
              <a:ext uri="{FF2B5EF4-FFF2-40B4-BE49-F238E27FC236}">
                <a16:creationId xmlns:a16="http://schemas.microsoft.com/office/drawing/2014/main" id="{00000000-0008-0000-0200-0000690E0000}"/>
              </a:ext>
            </a:extLst>
          </xdr:cNvPr>
          <xdr:cNvSpPr>
            <a:spLocks noChangeArrowheads="1"/>
          </xdr:cNvSpPr>
        </xdr:nvSpPr>
        <xdr:spPr bwMode="auto">
          <a:xfrm>
            <a:off x="423" y="104"/>
            <a:ext cx="1" cy="1"/>
          </a:xfrm>
          <a:prstGeom prst="rect">
            <a:avLst/>
          </a:prstGeom>
          <a:noFill/>
          <a:ln>
            <a:headEnd/>
            <a:tailEnd/>
          </a:ln>
        </xdr:spPr>
        <xdr:style>
          <a:lnRef idx="1">
            <a:schemeClr val="dk1"/>
          </a:lnRef>
          <a:fillRef idx="2">
            <a:schemeClr val="dk1"/>
          </a:fillRef>
          <a:effectRef idx="1">
            <a:schemeClr val="dk1"/>
          </a:effectRef>
          <a:fontRef idx="minor">
            <a:schemeClr val="dk1"/>
          </a:fontRef>
        </xdr:style>
      </xdr:sp>
      <xdr:sp macro="" textlink="">
        <xdr:nvSpPr>
          <xdr:cNvPr id="3690" name="Line 12">
            <a:extLst>
              <a:ext uri="{FF2B5EF4-FFF2-40B4-BE49-F238E27FC236}">
                <a16:creationId xmlns:a16="http://schemas.microsoft.com/office/drawing/2014/main" id="{00000000-0008-0000-0200-00006A0E0000}"/>
              </a:ext>
            </a:extLst>
          </xdr:cNvPr>
          <xdr:cNvSpPr>
            <a:spLocks noChangeShapeType="1"/>
          </xdr:cNvSpPr>
        </xdr:nvSpPr>
        <xdr:spPr bwMode="auto">
          <a:xfrm>
            <a:off x="267" y="104"/>
            <a:ext cx="1" cy="66"/>
          </a:xfrm>
          <a:prstGeom prst="line">
            <a:avLst/>
          </a:prstGeom>
          <a:noFill/>
          <a:ln>
            <a:headEnd/>
            <a:tailEnd/>
          </a:ln>
        </xdr:spPr>
        <xdr:style>
          <a:lnRef idx="1">
            <a:schemeClr val="dk1"/>
          </a:lnRef>
          <a:fillRef idx="2">
            <a:schemeClr val="dk1"/>
          </a:fillRef>
          <a:effectRef idx="1">
            <a:schemeClr val="dk1"/>
          </a:effectRef>
          <a:fontRef idx="minor">
            <a:schemeClr val="dk1"/>
          </a:fontRef>
        </xdr:style>
      </xdr:sp>
      <xdr:sp macro="" textlink="">
        <xdr:nvSpPr>
          <xdr:cNvPr id="3691" name="Rectangle 13">
            <a:extLst>
              <a:ext uri="{FF2B5EF4-FFF2-40B4-BE49-F238E27FC236}">
                <a16:creationId xmlns:a16="http://schemas.microsoft.com/office/drawing/2014/main" id="{00000000-0008-0000-0200-00006B0E0000}"/>
              </a:ext>
            </a:extLst>
          </xdr:cNvPr>
          <xdr:cNvSpPr>
            <a:spLocks noChangeArrowheads="1"/>
          </xdr:cNvSpPr>
        </xdr:nvSpPr>
        <xdr:spPr bwMode="auto">
          <a:xfrm>
            <a:off x="267" y="104"/>
            <a:ext cx="1" cy="67"/>
          </a:xfrm>
          <a:prstGeom prst="rect">
            <a:avLst/>
          </a:prstGeom>
          <a:noFill/>
          <a:ln>
            <a:headEnd/>
            <a:tailEnd/>
          </a:ln>
        </xdr:spPr>
        <xdr:style>
          <a:lnRef idx="1">
            <a:schemeClr val="dk1"/>
          </a:lnRef>
          <a:fillRef idx="2">
            <a:schemeClr val="dk1"/>
          </a:fillRef>
          <a:effectRef idx="1">
            <a:schemeClr val="dk1"/>
          </a:effectRef>
          <a:fontRef idx="minor">
            <a:schemeClr val="dk1"/>
          </a:fontRef>
        </xdr:style>
      </xdr:sp>
      <xdr:sp macro="" textlink="">
        <xdr:nvSpPr>
          <xdr:cNvPr id="3692" name="Line 14">
            <a:extLst>
              <a:ext uri="{FF2B5EF4-FFF2-40B4-BE49-F238E27FC236}">
                <a16:creationId xmlns:a16="http://schemas.microsoft.com/office/drawing/2014/main" id="{00000000-0008-0000-0200-00006C0E0000}"/>
              </a:ext>
            </a:extLst>
          </xdr:cNvPr>
          <xdr:cNvSpPr>
            <a:spLocks noChangeShapeType="1"/>
          </xdr:cNvSpPr>
        </xdr:nvSpPr>
        <xdr:spPr bwMode="auto">
          <a:xfrm>
            <a:off x="345" y="170"/>
            <a:ext cx="1" cy="1"/>
          </a:xfrm>
          <a:prstGeom prst="line">
            <a:avLst/>
          </a:prstGeom>
          <a:noFill/>
          <a:ln>
            <a:headEnd/>
            <a:tailEnd/>
          </a:ln>
        </xdr:spPr>
        <xdr:style>
          <a:lnRef idx="1">
            <a:schemeClr val="dk1"/>
          </a:lnRef>
          <a:fillRef idx="2">
            <a:schemeClr val="dk1"/>
          </a:fillRef>
          <a:effectRef idx="1">
            <a:schemeClr val="dk1"/>
          </a:effectRef>
          <a:fontRef idx="minor">
            <a:schemeClr val="dk1"/>
          </a:fontRef>
        </xdr:style>
      </xdr:sp>
      <xdr:sp macro="" textlink="">
        <xdr:nvSpPr>
          <xdr:cNvPr id="3693" name="Rectangle 15">
            <a:extLst>
              <a:ext uri="{FF2B5EF4-FFF2-40B4-BE49-F238E27FC236}">
                <a16:creationId xmlns:a16="http://schemas.microsoft.com/office/drawing/2014/main" id="{00000000-0008-0000-0200-00006D0E0000}"/>
              </a:ext>
            </a:extLst>
          </xdr:cNvPr>
          <xdr:cNvSpPr>
            <a:spLocks noChangeArrowheads="1"/>
          </xdr:cNvSpPr>
        </xdr:nvSpPr>
        <xdr:spPr bwMode="auto">
          <a:xfrm>
            <a:off x="345" y="170"/>
            <a:ext cx="1" cy="1"/>
          </a:xfrm>
          <a:prstGeom prst="rect">
            <a:avLst/>
          </a:prstGeom>
          <a:noFill/>
          <a:ln>
            <a:headEnd/>
            <a:tailEnd/>
          </a:ln>
        </xdr:spPr>
        <xdr:style>
          <a:lnRef idx="1">
            <a:schemeClr val="dk1"/>
          </a:lnRef>
          <a:fillRef idx="2">
            <a:schemeClr val="dk1"/>
          </a:fillRef>
          <a:effectRef idx="1">
            <a:schemeClr val="dk1"/>
          </a:effectRef>
          <a:fontRef idx="minor">
            <a:schemeClr val="dk1"/>
          </a:fontRef>
        </xdr:style>
      </xdr:sp>
      <xdr:sp macro="" textlink="">
        <xdr:nvSpPr>
          <xdr:cNvPr id="3694" name="Line 16">
            <a:extLst>
              <a:ext uri="{FF2B5EF4-FFF2-40B4-BE49-F238E27FC236}">
                <a16:creationId xmlns:a16="http://schemas.microsoft.com/office/drawing/2014/main" id="{00000000-0008-0000-0200-00006E0E0000}"/>
              </a:ext>
            </a:extLst>
          </xdr:cNvPr>
          <xdr:cNvSpPr>
            <a:spLocks noChangeShapeType="1"/>
          </xdr:cNvSpPr>
        </xdr:nvSpPr>
        <xdr:spPr bwMode="auto">
          <a:xfrm>
            <a:off x="423" y="170"/>
            <a:ext cx="1" cy="1"/>
          </a:xfrm>
          <a:prstGeom prst="line">
            <a:avLst/>
          </a:prstGeom>
          <a:noFill/>
          <a:ln>
            <a:headEnd/>
            <a:tailEnd/>
          </a:ln>
        </xdr:spPr>
        <xdr:style>
          <a:lnRef idx="1">
            <a:schemeClr val="dk1"/>
          </a:lnRef>
          <a:fillRef idx="2">
            <a:schemeClr val="dk1"/>
          </a:fillRef>
          <a:effectRef idx="1">
            <a:schemeClr val="dk1"/>
          </a:effectRef>
          <a:fontRef idx="minor">
            <a:schemeClr val="dk1"/>
          </a:fontRef>
        </xdr:style>
      </xdr:sp>
      <xdr:sp macro="" textlink="">
        <xdr:nvSpPr>
          <xdr:cNvPr id="3695" name="Rectangle 17">
            <a:extLst>
              <a:ext uri="{FF2B5EF4-FFF2-40B4-BE49-F238E27FC236}">
                <a16:creationId xmlns:a16="http://schemas.microsoft.com/office/drawing/2014/main" id="{00000000-0008-0000-0200-00006F0E0000}"/>
              </a:ext>
            </a:extLst>
          </xdr:cNvPr>
          <xdr:cNvSpPr>
            <a:spLocks noChangeArrowheads="1"/>
          </xdr:cNvSpPr>
        </xdr:nvSpPr>
        <xdr:spPr bwMode="auto">
          <a:xfrm>
            <a:off x="423" y="170"/>
            <a:ext cx="1" cy="1"/>
          </a:xfrm>
          <a:prstGeom prst="rect">
            <a:avLst/>
          </a:prstGeom>
          <a:noFill/>
          <a:ln>
            <a:headEnd/>
            <a:tailEnd/>
          </a:ln>
        </xdr:spPr>
        <xdr:style>
          <a:lnRef idx="1">
            <a:schemeClr val="dk1"/>
          </a:lnRef>
          <a:fillRef idx="2">
            <a:schemeClr val="dk1"/>
          </a:fillRef>
          <a:effectRef idx="1">
            <a:schemeClr val="dk1"/>
          </a:effectRef>
          <a:fontRef idx="minor">
            <a:schemeClr val="dk1"/>
          </a:fontRef>
        </xdr:style>
      </xdr:sp>
      <xdr:sp macro="" textlink="">
        <xdr:nvSpPr>
          <xdr:cNvPr id="3696" name="Line 18">
            <a:extLst>
              <a:ext uri="{FF2B5EF4-FFF2-40B4-BE49-F238E27FC236}">
                <a16:creationId xmlns:a16="http://schemas.microsoft.com/office/drawing/2014/main" id="{00000000-0008-0000-0200-0000700E0000}"/>
              </a:ext>
            </a:extLst>
          </xdr:cNvPr>
          <xdr:cNvSpPr>
            <a:spLocks noChangeShapeType="1"/>
          </xdr:cNvSpPr>
        </xdr:nvSpPr>
        <xdr:spPr bwMode="auto">
          <a:xfrm>
            <a:off x="501" y="104"/>
            <a:ext cx="1" cy="66"/>
          </a:xfrm>
          <a:prstGeom prst="line">
            <a:avLst/>
          </a:prstGeom>
          <a:noFill/>
          <a:ln>
            <a:headEnd/>
            <a:tailEnd/>
          </a:ln>
        </xdr:spPr>
        <xdr:style>
          <a:lnRef idx="1">
            <a:schemeClr val="dk1"/>
          </a:lnRef>
          <a:fillRef idx="2">
            <a:schemeClr val="dk1"/>
          </a:fillRef>
          <a:effectRef idx="1">
            <a:schemeClr val="dk1"/>
          </a:effectRef>
          <a:fontRef idx="minor">
            <a:schemeClr val="dk1"/>
          </a:fontRef>
        </xdr:style>
      </xdr:sp>
      <xdr:sp macro="" textlink="">
        <xdr:nvSpPr>
          <xdr:cNvPr id="3697" name="Rectangle 19">
            <a:extLst>
              <a:ext uri="{FF2B5EF4-FFF2-40B4-BE49-F238E27FC236}">
                <a16:creationId xmlns:a16="http://schemas.microsoft.com/office/drawing/2014/main" id="{00000000-0008-0000-0200-0000710E0000}"/>
              </a:ext>
            </a:extLst>
          </xdr:cNvPr>
          <xdr:cNvSpPr>
            <a:spLocks noChangeArrowheads="1"/>
          </xdr:cNvSpPr>
        </xdr:nvSpPr>
        <xdr:spPr bwMode="auto">
          <a:xfrm>
            <a:off x="501" y="104"/>
            <a:ext cx="1" cy="67"/>
          </a:xfrm>
          <a:prstGeom prst="rect">
            <a:avLst/>
          </a:prstGeom>
          <a:noFill/>
          <a:ln>
            <a:headEnd/>
            <a:tailEnd/>
          </a:ln>
        </xdr:spPr>
        <xdr:style>
          <a:lnRef idx="1">
            <a:schemeClr val="dk1"/>
          </a:lnRef>
          <a:fillRef idx="2">
            <a:schemeClr val="dk1"/>
          </a:fillRef>
          <a:effectRef idx="1">
            <a:schemeClr val="dk1"/>
          </a:effectRef>
          <a:fontRef idx="minor">
            <a:schemeClr val="dk1"/>
          </a:fontRef>
        </xdr:style>
      </xdr:sp>
      <xdr:sp macro="" textlink="">
        <xdr:nvSpPr>
          <xdr:cNvPr id="3698" name="Line 20">
            <a:extLst>
              <a:ext uri="{FF2B5EF4-FFF2-40B4-BE49-F238E27FC236}">
                <a16:creationId xmlns:a16="http://schemas.microsoft.com/office/drawing/2014/main" id="{00000000-0008-0000-0200-0000720E0000}"/>
              </a:ext>
            </a:extLst>
          </xdr:cNvPr>
          <xdr:cNvSpPr>
            <a:spLocks noChangeShapeType="1"/>
          </xdr:cNvSpPr>
        </xdr:nvSpPr>
        <xdr:spPr bwMode="auto">
          <a:xfrm>
            <a:off x="267" y="104"/>
            <a:ext cx="235" cy="1"/>
          </a:xfrm>
          <a:prstGeom prst="line">
            <a:avLst/>
          </a:prstGeom>
          <a:noFill/>
          <a:ln>
            <a:headEnd/>
            <a:tailEnd/>
          </a:ln>
        </xdr:spPr>
        <xdr:style>
          <a:lnRef idx="1">
            <a:schemeClr val="dk1"/>
          </a:lnRef>
          <a:fillRef idx="2">
            <a:schemeClr val="dk1"/>
          </a:fillRef>
          <a:effectRef idx="1">
            <a:schemeClr val="dk1"/>
          </a:effectRef>
          <a:fontRef idx="minor">
            <a:schemeClr val="dk1"/>
          </a:fontRef>
        </xdr:style>
      </xdr:sp>
      <xdr:sp macro="" textlink="">
        <xdr:nvSpPr>
          <xdr:cNvPr id="3699" name="Rectangle 21">
            <a:extLst>
              <a:ext uri="{FF2B5EF4-FFF2-40B4-BE49-F238E27FC236}">
                <a16:creationId xmlns:a16="http://schemas.microsoft.com/office/drawing/2014/main" id="{00000000-0008-0000-0200-0000730E0000}"/>
              </a:ext>
            </a:extLst>
          </xdr:cNvPr>
          <xdr:cNvSpPr>
            <a:spLocks noChangeArrowheads="1"/>
          </xdr:cNvSpPr>
        </xdr:nvSpPr>
        <xdr:spPr bwMode="auto">
          <a:xfrm>
            <a:off x="267" y="104"/>
            <a:ext cx="236" cy="1"/>
          </a:xfrm>
          <a:prstGeom prst="rect">
            <a:avLst/>
          </a:prstGeom>
          <a:noFill/>
          <a:ln>
            <a:headEnd/>
            <a:tailEnd/>
          </a:ln>
        </xdr:spPr>
        <xdr:style>
          <a:lnRef idx="1">
            <a:schemeClr val="dk1"/>
          </a:lnRef>
          <a:fillRef idx="2">
            <a:schemeClr val="dk1"/>
          </a:fillRef>
          <a:effectRef idx="1">
            <a:schemeClr val="dk1"/>
          </a:effectRef>
          <a:fontRef idx="minor">
            <a:schemeClr val="dk1"/>
          </a:fontRef>
        </xdr:style>
      </xdr:sp>
      <xdr:sp macro="" textlink="">
        <xdr:nvSpPr>
          <xdr:cNvPr id="3700" name="Line 22">
            <a:extLst>
              <a:ext uri="{FF2B5EF4-FFF2-40B4-BE49-F238E27FC236}">
                <a16:creationId xmlns:a16="http://schemas.microsoft.com/office/drawing/2014/main" id="{00000000-0008-0000-0200-0000740E0000}"/>
              </a:ext>
            </a:extLst>
          </xdr:cNvPr>
          <xdr:cNvSpPr>
            <a:spLocks noChangeShapeType="1"/>
          </xdr:cNvSpPr>
        </xdr:nvSpPr>
        <xdr:spPr bwMode="auto">
          <a:xfrm>
            <a:off x="502" y="136"/>
            <a:ext cx="1" cy="1"/>
          </a:xfrm>
          <a:prstGeom prst="line">
            <a:avLst/>
          </a:prstGeom>
          <a:noFill/>
          <a:ln>
            <a:headEnd/>
            <a:tailEnd/>
          </a:ln>
        </xdr:spPr>
        <xdr:style>
          <a:lnRef idx="1">
            <a:schemeClr val="dk1"/>
          </a:lnRef>
          <a:fillRef idx="2">
            <a:schemeClr val="dk1"/>
          </a:fillRef>
          <a:effectRef idx="1">
            <a:schemeClr val="dk1"/>
          </a:effectRef>
          <a:fontRef idx="minor">
            <a:schemeClr val="dk1"/>
          </a:fontRef>
        </xdr:style>
      </xdr:sp>
      <xdr:sp macro="" textlink="">
        <xdr:nvSpPr>
          <xdr:cNvPr id="3701" name="Rectangle 23">
            <a:extLst>
              <a:ext uri="{FF2B5EF4-FFF2-40B4-BE49-F238E27FC236}">
                <a16:creationId xmlns:a16="http://schemas.microsoft.com/office/drawing/2014/main" id="{00000000-0008-0000-0200-0000750E0000}"/>
              </a:ext>
            </a:extLst>
          </xdr:cNvPr>
          <xdr:cNvSpPr>
            <a:spLocks noChangeArrowheads="1"/>
          </xdr:cNvSpPr>
        </xdr:nvSpPr>
        <xdr:spPr bwMode="auto">
          <a:xfrm>
            <a:off x="502" y="136"/>
            <a:ext cx="1" cy="2"/>
          </a:xfrm>
          <a:prstGeom prst="rect">
            <a:avLst/>
          </a:prstGeom>
          <a:noFill/>
          <a:ln>
            <a:headEnd/>
            <a:tailEnd/>
          </a:ln>
        </xdr:spPr>
        <xdr:style>
          <a:lnRef idx="1">
            <a:schemeClr val="dk1"/>
          </a:lnRef>
          <a:fillRef idx="2">
            <a:schemeClr val="dk1"/>
          </a:fillRef>
          <a:effectRef idx="1">
            <a:schemeClr val="dk1"/>
          </a:effectRef>
          <a:fontRef idx="minor">
            <a:schemeClr val="dk1"/>
          </a:fontRef>
        </xdr:style>
      </xdr:sp>
      <xdr:sp macro="" textlink="">
        <xdr:nvSpPr>
          <xdr:cNvPr id="3702" name="Line 24">
            <a:extLst>
              <a:ext uri="{FF2B5EF4-FFF2-40B4-BE49-F238E27FC236}">
                <a16:creationId xmlns:a16="http://schemas.microsoft.com/office/drawing/2014/main" id="{00000000-0008-0000-0200-0000760E0000}"/>
              </a:ext>
            </a:extLst>
          </xdr:cNvPr>
          <xdr:cNvSpPr>
            <a:spLocks noChangeShapeType="1"/>
          </xdr:cNvSpPr>
        </xdr:nvSpPr>
        <xdr:spPr bwMode="auto">
          <a:xfrm>
            <a:off x="267" y="169"/>
            <a:ext cx="235" cy="1"/>
          </a:xfrm>
          <a:prstGeom prst="line">
            <a:avLst/>
          </a:prstGeom>
          <a:noFill/>
          <a:ln>
            <a:headEnd/>
            <a:tailEnd/>
          </a:ln>
        </xdr:spPr>
        <xdr:style>
          <a:lnRef idx="1">
            <a:schemeClr val="dk1"/>
          </a:lnRef>
          <a:fillRef idx="2">
            <a:schemeClr val="dk1"/>
          </a:fillRef>
          <a:effectRef idx="1">
            <a:schemeClr val="dk1"/>
          </a:effectRef>
          <a:fontRef idx="minor">
            <a:schemeClr val="dk1"/>
          </a:fontRef>
        </xdr:style>
      </xdr:sp>
      <xdr:sp macro="" textlink="">
        <xdr:nvSpPr>
          <xdr:cNvPr id="3703" name="Rectangle 25">
            <a:extLst>
              <a:ext uri="{FF2B5EF4-FFF2-40B4-BE49-F238E27FC236}">
                <a16:creationId xmlns:a16="http://schemas.microsoft.com/office/drawing/2014/main" id="{00000000-0008-0000-0200-0000770E0000}"/>
              </a:ext>
            </a:extLst>
          </xdr:cNvPr>
          <xdr:cNvSpPr>
            <a:spLocks noChangeArrowheads="1"/>
          </xdr:cNvSpPr>
        </xdr:nvSpPr>
        <xdr:spPr bwMode="auto">
          <a:xfrm>
            <a:off x="267" y="169"/>
            <a:ext cx="236" cy="1"/>
          </a:xfrm>
          <a:prstGeom prst="rect">
            <a:avLst/>
          </a:prstGeom>
          <a:noFill/>
          <a:ln>
            <a:headEnd/>
            <a:tailEnd/>
          </a:ln>
        </xdr:spPr>
        <xdr:style>
          <a:lnRef idx="1">
            <a:schemeClr val="dk1"/>
          </a:lnRef>
          <a:fillRef idx="2">
            <a:schemeClr val="dk1"/>
          </a:fillRef>
          <a:effectRef idx="1">
            <a:schemeClr val="dk1"/>
          </a:effectRef>
          <a:fontRef idx="minor">
            <a:schemeClr val="dk1"/>
          </a:fontRef>
        </xdr:style>
      </xdr:sp>
      <xdr:sp macro="" textlink="">
        <xdr:nvSpPr>
          <xdr:cNvPr id="3704" name="Freeform 26">
            <a:extLst>
              <a:ext uri="{FF2B5EF4-FFF2-40B4-BE49-F238E27FC236}">
                <a16:creationId xmlns:a16="http://schemas.microsoft.com/office/drawing/2014/main" id="{00000000-0008-0000-0200-0000780E0000}"/>
              </a:ext>
            </a:extLst>
          </xdr:cNvPr>
          <xdr:cNvSpPr>
            <a:spLocks/>
          </xdr:cNvSpPr>
        </xdr:nvSpPr>
        <xdr:spPr bwMode="auto">
          <a:xfrm>
            <a:off x="268" y="111"/>
            <a:ext cx="33" cy="43"/>
          </a:xfrm>
          <a:custGeom>
            <a:avLst/>
            <a:gdLst>
              <a:gd name="T0" fmla="*/ 0 w 33"/>
              <a:gd name="T1" fmla="*/ 16 h 43"/>
              <a:gd name="T2" fmla="*/ 13 w 33"/>
              <a:gd name="T3" fmla="*/ 16 h 43"/>
              <a:gd name="T4" fmla="*/ 17 w 33"/>
              <a:gd name="T5" fmla="*/ 0 h 43"/>
              <a:gd name="T6" fmla="*/ 21 w 33"/>
              <a:gd name="T7" fmla="*/ 16 h 43"/>
              <a:gd name="T8" fmla="*/ 33 w 33"/>
              <a:gd name="T9" fmla="*/ 16 h 43"/>
              <a:gd name="T10" fmla="*/ 23 w 33"/>
              <a:gd name="T11" fmla="*/ 26 h 43"/>
              <a:gd name="T12" fmla="*/ 27 w 33"/>
              <a:gd name="T13" fmla="*/ 43 h 43"/>
              <a:gd name="T14" fmla="*/ 17 w 33"/>
              <a:gd name="T15" fmla="*/ 33 h 43"/>
              <a:gd name="T16" fmla="*/ 6 w 33"/>
              <a:gd name="T17" fmla="*/ 43 h 43"/>
              <a:gd name="T18" fmla="*/ 10 w 33"/>
              <a:gd name="T19" fmla="*/ 26 h 43"/>
              <a:gd name="T20" fmla="*/ 0 w 33"/>
              <a:gd name="T21" fmla="*/ 16 h 4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Lst>
            <a:rect l="0" t="0" r="r" b="b"/>
            <a:pathLst>
              <a:path w="33" h="43">
                <a:moveTo>
                  <a:pt x="0" y="16"/>
                </a:moveTo>
                <a:lnTo>
                  <a:pt x="13" y="16"/>
                </a:lnTo>
                <a:lnTo>
                  <a:pt x="17" y="0"/>
                </a:lnTo>
                <a:lnTo>
                  <a:pt x="21" y="16"/>
                </a:lnTo>
                <a:lnTo>
                  <a:pt x="33" y="16"/>
                </a:lnTo>
                <a:lnTo>
                  <a:pt x="23" y="26"/>
                </a:lnTo>
                <a:lnTo>
                  <a:pt x="27" y="43"/>
                </a:lnTo>
                <a:lnTo>
                  <a:pt x="17" y="33"/>
                </a:lnTo>
                <a:lnTo>
                  <a:pt x="6" y="43"/>
                </a:lnTo>
                <a:lnTo>
                  <a:pt x="10" y="26"/>
                </a:lnTo>
                <a:lnTo>
                  <a:pt x="0" y="16"/>
                </a:lnTo>
                <a:close/>
              </a:path>
            </a:pathLst>
          </a:custGeom>
          <a:noFill/>
          <a:ln>
            <a:headEnd/>
            <a:tailEnd/>
          </a:ln>
        </xdr:spPr>
        <xdr:style>
          <a:lnRef idx="1">
            <a:schemeClr val="dk1"/>
          </a:lnRef>
          <a:fillRef idx="2">
            <a:schemeClr val="dk1"/>
          </a:fillRef>
          <a:effectRef idx="1">
            <a:schemeClr val="dk1"/>
          </a:effectRef>
          <a:fontRef idx="minor">
            <a:schemeClr val="dk1"/>
          </a:fontRef>
        </xdr:style>
      </xdr:sp>
      <xdr:sp macro="" textlink="">
        <xdr:nvSpPr>
          <xdr:cNvPr id="3705" name="Freeform 27">
            <a:extLst>
              <a:ext uri="{FF2B5EF4-FFF2-40B4-BE49-F238E27FC236}">
                <a16:creationId xmlns:a16="http://schemas.microsoft.com/office/drawing/2014/main" id="{00000000-0008-0000-0200-0000790E0000}"/>
              </a:ext>
            </a:extLst>
          </xdr:cNvPr>
          <xdr:cNvSpPr>
            <a:spLocks/>
          </xdr:cNvSpPr>
        </xdr:nvSpPr>
        <xdr:spPr bwMode="auto">
          <a:xfrm>
            <a:off x="309" y="111"/>
            <a:ext cx="33" cy="43"/>
          </a:xfrm>
          <a:custGeom>
            <a:avLst/>
            <a:gdLst>
              <a:gd name="T0" fmla="*/ 0 w 33"/>
              <a:gd name="T1" fmla="*/ 16 h 43"/>
              <a:gd name="T2" fmla="*/ 13 w 33"/>
              <a:gd name="T3" fmla="*/ 16 h 43"/>
              <a:gd name="T4" fmla="*/ 17 w 33"/>
              <a:gd name="T5" fmla="*/ 0 h 43"/>
              <a:gd name="T6" fmla="*/ 20 w 33"/>
              <a:gd name="T7" fmla="*/ 16 h 43"/>
              <a:gd name="T8" fmla="*/ 33 w 33"/>
              <a:gd name="T9" fmla="*/ 16 h 43"/>
              <a:gd name="T10" fmla="*/ 23 w 33"/>
              <a:gd name="T11" fmla="*/ 26 h 43"/>
              <a:gd name="T12" fmla="*/ 27 w 33"/>
              <a:gd name="T13" fmla="*/ 43 h 43"/>
              <a:gd name="T14" fmla="*/ 17 w 33"/>
              <a:gd name="T15" fmla="*/ 33 h 43"/>
              <a:gd name="T16" fmla="*/ 6 w 33"/>
              <a:gd name="T17" fmla="*/ 43 h 43"/>
              <a:gd name="T18" fmla="*/ 10 w 33"/>
              <a:gd name="T19" fmla="*/ 26 h 43"/>
              <a:gd name="T20" fmla="*/ 0 w 33"/>
              <a:gd name="T21" fmla="*/ 16 h 4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Lst>
            <a:rect l="0" t="0" r="r" b="b"/>
            <a:pathLst>
              <a:path w="33" h="43">
                <a:moveTo>
                  <a:pt x="0" y="16"/>
                </a:moveTo>
                <a:lnTo>
                  <a:pt x="13" y="16"/>
                </a:lnTo>
                <a:lnTo>
                  <a:pt x="17" y="0"/>
                </a:lnTo>
                <a:lnTo>
                  <a:pt x="20" y="16"/>
                </a:lnTo>
                <a:lnTo>
                  <a:pt x="33" y="16"/>
                </a:lnTo>
                <a:lnTo>
                  <a:pt x="23" y="26"/>
                </a:lnTo>
                <a:lnTo>
                  <a:pt x="27" y="43"/>
                </a:lnTo>
                <a:lnTo>
                  <a:pt x="17" y="33"/>
                </a:lnTo>
                <a:lnTo>
                  <a:pt x="6" y="43"/>
                </a:lnTo>
                <a:lnTo>
                  <a:pt x="10" y="26"/>
                </a:lnTo>
                <a:lnTo>
                  <a:pt x="0" y="16"/>
                </a:lnTo>
                <a:close/>
              </a:path>
            </a:pathLst>
          </a:custGeom>
          <a:noFill/>
          <a:ln>
            <a:headEnd/>
            <a:tailEnd/>
          </a:ln>
        </xdr:spPr>
        <xdr:style>
          <a:lnRef idx="1">
            <a:schemeClr val="dk1"/>
          </a:lnRef>
          <a:fillRef idx="2">
            <a:schemeClr val="dk1"/>
          </a:fillRef>
          <a:effectRef idx="1">
            <a:schemeClr val="dk1"/>
          </a:effectRef>
          <a:fontRef idx="minor">
            <a:schemeClr val="dk1"/>
          </a:fontRef>
        </xdr:style>
      </xdr:sp>
      <xdr:sp macro="" textlink="">
        <xdr:nvSpPr>
          <xdr:cNvPr id="3706" name="Freeform 28">
            <a:extLst>
              <a:ext uri="{FF2B5EF4-FFF2-40B4-BE49-F238E27FC236}">
                <a16:creationId xmlns:a16="http://schemas.microsoft.com/office/drawing/2014/main" id="{00000000-0008-0000-0200-00007A0E0000}"/>
              </a:ext>
            </a:extLst>
          </xdr:cNvPr>
          <xdr:cNvSpPr>
            <a:spLocks/>
          </xdr:cNvSpPr>
        </xdr:nvSpPr>
        <xdr:spPr bwMode="auto">
          <a:xfrm>
            <a:off x="350" y="111"/>
            <a:ext cx="33" cy="43"/>
          </a:xfrm>
          <a:custGeom>
            <a:avLst/>
            <a:gdLst>
              <a:gd name="T0" fmla="*/ 0 w 33"/>
              <a:gd name="T1" fmla="*/ 16 h 43"/>
              <a:gd name="T2" fmla="*/ 13 w 33"/>
              <a:gd name="T3" fmla="*/ 16 h 43"/>
              <a:gd name="T4" fmla="*/ 16 w 33"/>
              <a:gd name="T5" fmla="*/ 0 h 43"/>
              <a:gd name="T6" fmla="*/ 20 w 33"/>
              <a:gd name="T7" fmla="*/ 16 h 43"/>
              <a:gd name="T8" fmla="*/ 33 w 33"/>
              <a:gd name="T9" fmla="*/ 16 h 43"/>
              <a:gd name="T10" fmla="*/ 23 w 33"/>
              <a:gd name="T11" fmla="*/ 26 h 43"/>
              <a:gd name="T12" fmla="*/ 27 w 33"/>
              <a:gd name="T13" fmla="*/ 43 h 43"/>
              <a:gd name="T14" fmla="*/ 16 w 33"/>
              <a:gd name="T15" fmla="*/ 33 h 43"/>
              <a:gd name="T16" fmla="*/ 6 w 33"/>
              <a:gd name="T17" fmla="*/ 43 h 43"/>
              <a:gd name="T18" fmla="*/ 10 w 33"/>
              <a:gd name="T19" fmla="*/ 26 h 43"/>
              <a:gd name="T20" fmla="*/ 0 w 33"/>
              <a:gd name="T21" fmla="*/ 16 h 4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Lst>
            <a:rect l="0" t="0" r="r" b="b"/>
            <a:pathLst>
              <a:path w="33" h="43">
                <a:moveTo>
                  <a:pt x="0" y="16"/>
                </a:moveTo>
                <a:lnTo>
                  <a:pt x="13" y="16"/>
                </a:lnTo>
                <a:lnTo>
                  <a:pt x="16" y="0"/>
                </a:lnTo>
                <a:lnTo>
                  <a:pt x="20" y="16"/>
                </a:lnTo>
                <a:lnTo>
                  <a:pt x="33" y="16"/>
                </a:lnTo>
                <a:lnTo>
                  <a:pt x="23" y="26"/>
                </a:lnTo>
                <a:lnTo>
                  <a:pt x="27" y="43"/>
                </a:lnTo>
                <a:lnTo>
                  <a:pt x="16" y="33"/>
                </a:lnTo>
                <a:lnTo>
                  <a:pt x="6" y="43"/>
                </a:lnTo>
                <a:lnTo>
                  <a:pt x="10" y="26"/>
                </a:lnTo>
                <a:lnTo>
                  <a:pt x="0" y="16"/>
                </a:lnTo>
                <a:close/>
              </a:path>
            </a:pathLst>
          </a:custGeom>
          <a:noFill/>
          <a:ln>
            <a:headEnd/>
            <a:tailEnd/>
          </a:ln>
        </xdr:spPr>
        <xdr:style>
          <a:lnRef idx="1">
            <a:schemeClr val="dk1"/>
          </a:lnRef>
          <a:fillRef idx="2">
            <a:schemeClr val="dk1"/>
          </a:fillRef>
          <a:effectRef idx="1">
            <a:schemeClr val="dk1"/>
          </a:effectRef>
          <a:fontRef idx="minor">
            <a:schemeClr val="dk1"/>
          </a:fontRef>
        </xdr:style>
      </xdr:sp>
      <xdr:sp macro="" textlink="">
        <xdr:nvSpPr>
          <xdr:cNvPr id="3707" name="Freeform 29">
            <a:extLst>
              <a:ext uri="{FF2B5EF4-FFF2-40B4-BE49-F238E27FC236}">
                <a16:creationId xmlns:a16="http://schemas.microsoft.com/office/drawing/2014/main" id="{00000000-0008-0000-0200-00007B0E0000}"/>
              </a:ext>
            </a:extLst>
          </xdr:cNvPr>
          <xdr:cNvSpPr>
            <a:spLocks/>
          </xdr:cNvSpPr>
        </xdr:nvSpPr>
        <xdr:spPr bwMode="auto">
          <a:xfrm>
            <a:off x="389" y="111"/>
            <a:ext cx="33" cy="43"/>
          </a:xfrm>
          <a:custGeom>
            <a:avLst/>
            <a:gdLst>
              <a:gd name="T0" fmla="*/ 0 w 33"/>
              <a:gd name="T1" fmla="*/ 16 h 43"/>
              <a:gd name="T2" fmla="*/ 13 w 33"/>
              <a:gd name="T3" fmla="*/ 16 h 43"/>
              <a:gd name="T4" fmla="*/ 16 w 33"/>
              <a:gd name="T5" fmla="*/ 0 h 43"/>
              <a:gd name="T6" fmla="*/ 20 w 33"/>
              <a:gd name="T7" fmla="*/ 16 h 43"/>
              <a:gd name="T8" fmla="*/ 33 w 33"/>
              <a:gd name="T9" fmla="*/ 16 h 43"/>
              <a:gd name="T10" fmla="*/ 23 w 33"/>
              <a:gd name="T11" fmla="*/ 26 h 43"/>
              <a:gd name="T12" fmla="*/ 27 w 33"/>
              <a:gd name="T13" fmla="*/ 43 h 43"/>
              <a:gd name="T14" fmla="*/ 16 w 33"/>
              <a:gd name="T15" fmla="*/ 33 h 43"/>
              <a:gd name="T16" fmla="*/ 6 w 33"/>
              <a:gd name="T17" fmla="*/ 43 h 43"/>
              <a:gd name="T18" fmla="*/ 10 w 33"/>
              <a:gd name="T19" fmla="*/ 26 h 43"/>
              <a:gd name="T20" fmla="*/ 0 w 33"/>
              <a:gd name="T21" fmla="*/ 16 h 4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Lst>
            <a:rect l="0" t="0" r="r" b="b"/>
            <a:pathLst>
              <a:path w="33" h="43">
                <a:moveTo>
                  <a:pt x="0" y="16"/>
                </a:moveTo>
                <a:lnTo>
                  <a:pt x="13" y="16"/>
                </a:lnTo>
                <a:lnTo>
                  <a:pt x="16" y="0"/>
                </a:lnTo>
                <a:lnTo>
                  <a:pt x="20" y="16"/>
                </a:lnTo>
                <a:lnTo>
                  <a:pt x="33" y="16"/>
                </a:lnTo>
                <a:lnTo>
                  <a:pt x="23" y="26"/>
                </a:lnTo>
                <a:lnTo>
                  <a:pt x="27" y="43"/>
                </a:lnTo>
                <a:lnTo>
                  <a:pt x="16" y="33"/>
                </a:lnTo>
                <a:lnTo>
                  <a:pt x="6" y="43"/>
                </a:lnTo>
                <a:lnTo>
                  <a:pt x="10" y="26"/>
                </a:lnTo>
                <a:lnTo>
                  <a:pt x="0" y="16"/>
                </a:lnTo>
                <a:close/>
              </a:path>
            </a:pathLst>
          </a:custGeom>
          <a:noFill/>
          <a:ln>
            <a:headEnd/>
            <a:tailEnd/>
          </a:ln>
        </xdr:spPr>
        <xdr:style>
          <a:lnRef idx="1">
            <a:schemeClr val="dk1"/>
          </a:lnRef>
          <a:fillRef idx="2">
            <a:schemeClr val="dk1"/>
          </a:fillRef>
          <a:effectRef idx="1">
            <a:schemeClr val="dk1"/>
          </a:effectRef>
          <a:fontRef idx="minor">
            <a:schemeClr val="dk1"/>
          </a:fontRef>
        </xdr:style>
      </xdr:sp>
      <xdr:sp macro="" textlink="">
        <xdr:nvSpPr>
          <xdr:cNvPr id="3708" name="Freeform 30">
            <a:extLst>
              <a:ext uri="{FF2B5EF4-FFF2-40B4-BE49-F238E27FC236}">
                <a16:creationId xmlns:a16="http://schemas.microsoft.com/office/drawing/2014/main" id="{00000000-0008-0000-0200-00007C0E0000}"/>
              </a:ext>
            </a:extLst>
          </xdr:cNvPr>
          <xdr:cNvSpPr>
            <a:spLocks/>
          </xdr:cNvSpPr>
        </xdr:nvSpPr>
        <xdr:spPr bwMode="auto">
          <a:xfrm>
            <a:off x="426" y="111"/>
            <a:ext cx="33" cy="43"/>
          </a:xfrm>
          <a:custGeom>
            <a:avLst/>
            <a:gdLst>
              <a:gd name="T0" fmla="*/ 0 w 33"/>
              <a:gd name="T1" fmla="*/ 16 h 43"/>
              <a:gd name="T2" fmla="*/ 13 w 33"/>
              <a:gd name="T3" fmla="*/ 16 h 43"/>
              <a:gd name="T4" fmla="*/ 17 w 33"/>
              <a:gd name="T5" fmla="*/ 0 h 43"/>
              <a:gd name="T6" fmla="*/ 21 w 33"/>
              <a:gd name="T7" fmla="*/ 16 h 43"/>
              <a:gd name="T8" fmla="*/ 33 w 33"/>
              <a:gd name="T9" fmla="*/ 16 h 43"/>
              <a:gd name="T10" fmla="*/ 23 w 33"/>
              <a:gd name="T11" fmla="*/ 26 h 43"/>
              <a:gd name="T12" fmla="*/ 27 w 33"/>
              <a:gd name="T13" fmla="*/ 43 h 43"/>
              <a:gd name="T14" fmla="*/ 17 w 33"/>
              <a:gd name="T15" fmla="*/ 33 h 43"/>
              <a:gd name="T16" fmla="*/ 6 w 33"/>
              <a:gd name="T17" fmla="*/ 43 h 43"/>
              <a:gd name="T18" fmla="*/ 10 w 33"/>
              <a:gd name="T19" fmla="*/ 26 h 43"/>
              <a:gd name="T20" fmla="*/ 0 w 33"/>
              <a:gd name="T21" fmla="*/ 16 h 4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Lst>
            <a:rect l="0" t="0" r="r" b="b"/>
            <a:pathLst>
              <a:path w="33" h="43">
                <a:moveTo>
                  <a:pt x="0" y="16"/>
                </a:moveTo>
                <a:lnTo>
                  <a:pt x="13" y="16"/>
                </a:lnTo>
                <a:lnTo>
                  <a:pt x="17" y="0"/>
                </a:lnTo>
                <a:lnTo>
                  <a:pt x="21" y="16"/>
                </a:lnTo>
                <a:lnTo>
                  <a:pt x="33" y="16"/>
                </a:lnTo>
                <a:lnTo>
                  <a:pt x="23" y="26"/>
                </a:lnTo>
                <a:lnTo>
                  <a:pt x="27" y="43"/>
                </a:lnTo>
                <a:lnTo>
                  <a:pt x="17" y="33"/>
                </a:lnTo>
                <a:lnTo>
                  <a:pt x="6" y="43"/>
                </a:lnTo>
                <a:lnTo>
                  <a:pt x="10" y="26"/>
                </a:lnTo>
                <a:lnTo>
                  <a:pt x="0" y="16"/>
                </a:lnTo>
                <a:close/>
              </a:path>
            </a:pathLst>
          </a:custGeom>
          <a:noFill/>
          <a:ln>
            <a:headEnd/>
            <a:tailEnd/>
          </a:ln>
        </xdr:spPr>
        <xdr:style>
          <a:lnRef idx="1">
            <a:schemeClr val="dk1"/>
          </a:lnRef>
          <a:fillRef idx="2">
            <a:schemeClr val="dk1"/>
          </a:fillRef>
          <a:effectRef idx="1">
            <a:schemeClr val="dk1"/>
          </a:effectRef>
          <a:fontRef idx="minor">
            <a:schemeClr val="dk1"/>
          </a:fontRef>
        </xdr:style>
      </xdr:sp>
    </xdr:grpSp>
    <xdr:clientData/>
  </xdr:twoCellAnchor>
  <xdr:twoCellAnchor>
    <xdr:from>
      <xdr:col>4</xdr:col>
      <xdr:colOff>101139</xdr:colOff>
      <xdr:row>3</xdr:row>
      <xdr:rowOff>98703</xdr:rowOff>
    </xdr:from>
    <xdr:to>
      <xdr:col>7</xdr:col>
      <xdr:colOff>118533</xdr:colOff>
      <xdr:row>7</xdr:row>
      <xdr:rowOff>159327</xdr:rowOff>
    </xdr:to>
    <xdr:sp macro="" textlink="">
      <xdr:nvSpPr>
        <xdr:cNvPr id="3830" name="Rounded Rectangle 2">
          <a:extLst>
            <a:ext uri="{FF2B5EF4-FFF2-40B4-BE49-F238E27FC236}">
              <a16:creationId xmlns:a16="http://schemas.microsoft.com/office/drawing/2014/main" id="{00000000-0008-0000-0200-0000F60E0000}"/>
            </a:ext>
            <a:ext uri="{147F2762-F138-4A5C-976F-8EAC2B608ADB}">
              <a16:predDERef xmlns:a16="http://schemas.microsoft.com/office/drawing/2014/main" pred="{9DDCFF6E-A9E5-90A3-8492-E3699792A519}"/>
            </a:ext>
          </a:extLst>
        </xdr:cNvPr>
        <xdr:cNvSpPr/>
      </xdr:nvSpPr>
      <xdr:spPr>
        <a:xfrm>
          <a:off x="2539539" y="657503"/>
          <a:ext cx="1846194" cy="805691"/>
        </a:xfrm>
        <a:prstGeom prst="roundRect">
          <a:avLst/>
        </a:prstGeom>
        <a:solidFill>
          <a:srgbClr val="050A30"/>
        </a:solidFill>
        <a:effectLst>
          <a:glow rad="101600">
            <a:schemeClr val="tx2">
              <a:lumMod val="50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4</xdr:col>
      <xdr:colOff>78104</xdr:colOff>
      <xdr:row>0</xdr:row>
      <xdr:rowOff>76199</xdr:rowOff>
    </xdr:from>
    <xdr:to>
      <xdr:col>20</xdr:col>
      <xdr:colOff>419100</xdr:colOff>
      <xdr:row>3</xdr:row>
      <xdr:rowOff>41909</xdr:rowOff>
    </xdr:to>
    <xdr:sp macro="" textlink="">
      <xdr:nvSpPr>
        <xdr:cNvPr id="6" name="Rounded Rectangle 2">
          <a:extLst>
            <a:ext uri="{FF2B5EF4-FFF2-40B4-BE49-F238E27FC236}">
              <a16:creationId xmlns:a16="http://schemas.microsoft.com/office/drawing/2014/main" id="{00000000-0008-0000-0200-000006000000}"/>
            </a:ext>
            <a:ext uri="{147F2762-F138-4A5C-976F-8EAC2B608ADB}">
              <a16:predDERef xmlns:a16="http://schemas.microsoft.com/office/drawing/2014/main" pred="{2D345F2D-42AE-12D8-9C21-B9EF6D67544D}"/>
            </a:ext>
          </a:extLst>
        </xdr:cNvPr>
        <xdr:cNvSpPr/>
      </xdr:nvSpPr>
      <xdr:spPr>
        <a:xfrm>
          <a:off x="2516504" y="76199"/>
          <a:ext cx="10094596" cy="508635"/>
        </a:xfrm>
        <a:prstGeom prst="roundRect">
          <a:avLst/>
        </a:prstGeom>
        <a:solidFill>
          <a:srgbClr val="050A30"/>
        </a:solidFill>
        <a:effectLst>
          <a:glow rad="101600">
            <a:schemeClr val="tx2">
              <a:lumMod val="50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0</xdr:col>
      <xdr:colOff>404034</xdr:colOff>
      <xdr:row>2</xdr:row>
      <xdr:rowOff>6927</xdr:rowOff>
    </xdr:from>
    <xdr:to>
      <xdr:col>1</xdr:col>
      <xdr:colOff>541194</xdr:colOff>
      <xdr:row>3</xdr:row>
      <xdr:rowOff>142182</xdr:rowOff>
    </xdr:to>
    <xdr:sp macro="" textlink="Sheet3!B10">
      <xdr:nvSpPr>
        <xdr:cNvPr id="3717" name="TextBox 2958">
          <a:extLst>
            <a:ext uri="{FF2B5EF4-FFF2-40B4-BE49-F238E27FC236}">
              <a16:creationId xmlns:a16="http://schemas.microsoft.com/office/drawing/2014/main" id="{00000000-0008-0000-0200-0000850E0000}"/>
            </a:ext>
            <a:ext uri="{147F2762-F138-4A5C-976F-8EAC2B608ADB}">
              <a16:predDERef xmlns:a16="http://schemas.microsoft.com/office/drawing/2014/main" pred="{FF9CFFEF-083B-4B80-4C4B-63CF0F90ACE6}"/>
            </a:ext>
          </a:extLst>
        </xdr:cNvPr>
        <xdr:cNvSpPr txBox="1"/>
      </xdr:nvSpPr>
      <xdr:spPr>
        <a:xfrm>
          <a:off x="404034" y="367145"/>
          <a:ext cx="746760" cy="315364"/>
        </a:xfrm>
        <a:prstGeom prst="rect">
          <a:avLst/>
        </a:prstGeom>
        <a:noFill/>
        <a:ln w="9525" cmpd="sng">
          <a:noFill/>
        </a:ln>
      </xdr:spPr>
      <xdr:txBody>
        <a:bodyPr vertOverflow="clip" horzOverflow="clip" rtlCol="0" anchor="t"/>
        <a:lstStyle/>
        <a:p>
          <a:pPr algn="l"/>
          <a:fld id="{E28FF820-F06A-43BF-885E-3690DA112969}" type="TxLink">
            <a:rPr lang="en-US" sz="1800" b="0" i="0" u="none" strike="noStrike">
              <a:solidFill>
                <a:schemeClr val="accent6">
                  <a:lumMod val="60000"/>
                  <a:lumOff val="40000"/>
                </a:schemeClr>
              </a:solidFill>
              <a:latin typeface="Calibri"/>
              <a:ea typeface="Calibri"/>
              <a:cs typeface="Calibri"/>
            </a:rPr>
            <a:pPr algn="l"/>
            <a:t>3.7</a:t>
          </a:fld>
          <a:endParaRPr lang="en-US" sz="1800">
            <a:solidFill>
              <a:schemeClr val="accent6">
                <a:lumMod val="60000"/>
                <a:lumOff val="40000"/>
              </a:schemeClr>
            </a:solidFill>
          </a:endParaRPr>
        </a:p>
      </xdr:txBody>
    </xdr:sp>
    <xdr:clientData/>
  </xdr:twoCellAnchor>
  <xdr:twoCellAnchor>
    <xdr:from>
      <xdr:col>4</xdr:col>
      <xdr:colOff>190500</xdr:colOff>
      <xdr:row>0</xdr:row>
      <xdr:rowOff>85726</xdr:rowOff>
    </xdr:from>
    <xdr:to>
      <xdr:col>12</xdr:col>
      <xdr:colOff>9525</xdr:colOff>
      <xdr:row>2</xdr:row>
      <xdr:rowOff>171450</xdr:rowOff>
    </xdr:to>
    <xdr:sp macro="" textlink="">
      <xdr:nvSpPr>
        <xdr:cNvPr id="22" name="TextBox 2984">
          <a:extLst>
            <a:ext uri="{FF2B5EF4-FFF2-40B4-BE49-F238E27FC236}">
              <a16:creationId xmlns:a16="http://schemas.microsoft.com/office/drawing/2014/main" id="{00000000-0008-0000-0200-000016000000}"/>
            </a:ext>
            <a:ext uri="{147F2762-F138-4A5C-976F-8EAC2B608ADB}">
              <a16:predDERef xmlns:a16="http://schemas.microsoft.com/office/drawing/2014/main" pred="{67188152-0A14-730C-613A-2DCC2099E340}"/>
            </a:ext>
          </a:extLst>
        </xdr:cNvPr>
        <xdr:cNvSpPr txBox="1"/>
      </xdr:nvSpPr>
      <xdr:spPr>
        <a:xfrm>
          <a:off x="2628900" y="85726"/>
          <a:ext cx="4695825" cy="447674"/>
        </a:xfrm>
        <a:prstGeom prst="rect">
          <a:avLst/>
        </a:prstGeom>
        <a:noFill/>
        <a:ln w="9525" cmpd="sng">
          <a:noFill/>
        </a:ln>
      </xdr:spPr>
      <xdr:txBody>
        <a:bodyPr vertOverflow="clip" horzOverflow="clip" rtlCol="0" anchor="t"/>
        <a:lstStyle/>
        <a:p>
          <a:pPr algn="l"/>
          <a:r>
            <a:rPr lang="en-US" sz="2400" b="1">
              <a:solidFill>
                <a:schemeClr val="bg1"/>
              </a:solidFill>
            </a:rPr>
            <a:t>Mobile</a:t>
          </a:r>
          <a:r>
            <a:rPr lang="en-US" sz="2400" b="1" baseline="0">
              <a:solidFill>
                <a:schemeClr val="bg1"/>
              </a:solidFill>
            </a:rPr>
            <a:t> Sales Analysis Dashboard</a:t>
          </a:r>
          <a:endParaRPr lang="en-US" sz="2400" b="1">
            <a:solidFill>
              <a:schemeClr val="bg1"/>
            </a:solidFill>
          </a:endParaRPr>
        </a:p>
      </xdr:txBody>
    </xdr:sp>
    <xdr:clientData/>
  </xdr:twoCellAnchor>
  <xdr:twoCellAnchor>
    <xdr:from>
      <xdr:col>15</xdr:col>
      <xdr:colOff>599102</xdr:colOff>
      <xdr:row>0</xdr:row>
      <xdr:rowOff>129526</xdr:rowOff>
    </xdr:from>
    <xdr:to>
      <xdr:col>19</xdr:col>
      <xdr:colOff>122852</xdr:colOff>
      <xdr:row>2</xdr:row>
      <xdr:rowOff>111102</xdr:rowOff>
    </xdr:to>
    <xdr:sp macro="" textlink="">
      <xdr:nvSpPr>
        <xdr:cNvPr id="2" name="TextBox 2984">
          <a:extLst>
            <a:ext uri="{FF2B5EF4-FFF2-40B4-BE49-F238E27FC236}">
              <a16:creationId xmlns:a16="http://schemas.microsoft.com/office/drawing/2014/main" id="{00000000-0008-0000-0200-000002000000}"/>
            </a:ext>
            <a:ext uri="{147F2762-F138-4A5C-976F-8EAC2B608ADB}">
              <a16:predDERef xmlns:a16="http://schemas.microsoft.com/office/drawing/2014/main" pred="{E64DEEFA-FD3F-4FEC-AFCD-4D88A5C527CE}"/>
            </a:ext>
          </a:extLst>
        </xdr:cNvPr>
        <xdr:cNvSpPr txBox="1"/>
      </xdr:nvSpPr>
      <xdr:spPr>
        <a:xfrm>
          <a:off x="9743102" y="129526"/>
          <a:ext cx="1962150" cy="343526"/>
        </a:xfrm>
        <a:prstGeom prst="rect">
          <a:avLst/>
        </a:prstGeom>
        <a:noFill/>
        <a:ln w="9525" cmpd="sng">
          <a:noFill/>
        </a:ln>
      </xdr:spPr>
      <xdr:txBody>
        <a:bodyPr vertOverflow="clip" horzOverflow="clip" rtlCol="0" anchor="t"/>
        <a:lstStyle/>
        <a:p>
          <a:pPr marL="0" indent="0" algn="l"/>
          <a:r>
            <a:rPr lang="en-US" sz="1700" b="0">
              <a:solidFill>
                <a:schemeClr val="bg1"/>
              </a:solidFill>
              <a:latin typeface="+mn-lt"/>
              <a:ea typeface="+mn-lt"/>
              <a:cs typeface="+mn-lt"/>
            </a:rPr>
            <a:t>  </a:t>
          </a:r>
          <a:r>
            <a:rPr lang="en-US" sz="1600" b="1">
              <a:solidFill>
                <a:schemeClr val="bg1"/>
              </a:solidFill>
              <a:latin typeface="+mn-lt"/>
              <a:ea typeface="+mn-lt"/>
              <a:cs typeface="+mn-lt"/>
            </a:rPr>
            <a:t>No. of Units Sold</a:t>
          </a:r>
          <a:endParaRPr lang="en-US" sz="1700" b="1">
            <a:solidFill>
              <a:schemeClr val="bg1"/>
            </a:solidFill>
            <a:latin typeface="+mn-lt"/>
            <a:ea typeface="+mn-lt"/>
            <a:cs typeface="+mn-lt"/>
          </a:endParaRPr>
        </a:p>
      </xdr:txBody>
    </xdr:sp>
    <xdr:clientData/>
  </xdr:twoCellAnchor>
  <xdr:twoCellAnchor>
    <xdr:from>
      <xdr:col>18</xdr:col>
      <xdr:colOff>564447</xdr:colOff>
      <xdr:row>0</xdr:row>
      <xdr:rowOff>110089</xdr:rowOff>
    </xdr:from>
    <xdr:to>
      <xdr:col>20</xdr:col>
      <xdr:colOff>231072</xdr:colOff>
      <xdr:row>2</xdr:row>
      <xdr:rowOff>138664</xdr:rowOff>
    </xdr:to>
    <xdr:sp macro="" textlink="Sheet3!B4">
      <xdr:nvSpPr>
        <xdr:cNvPr id="4040" name="TextBox 2984">
          <a:extLst>
            <a:ext uri="{FF2B5EF4-FFF2-40B4-BE49-F238E27FC236}">
              <a16:creationId xmlns:a16="http://schemas.microsoft.com/office/drawing/2014/main" id="{00000000-0008-0000-0200-0000C80F0000}"/>
            </a:ext>
            <a:ext uri="{147F2762-F138-4A5C-976F-8EAC2B608ADB}">
              <a16:predDERef xmlns:a16="http://schemas.microsoft.com/office/drawing/2014/main" pred="{B1DD331E-3ED4-437C-A428-7CFF5765484D}"/>
            </a:ext>
          </a:extLst>
        </xdr:cNvPr>
        <xdr:cNvSpPr txBox="1"/>
      </xdr:nvSpPr>
      <xdr:spPr>
        <a:xfrm>
          <a:off x="11537247" y="110089"/>
          <a:ext cx="885825" cy="390525"/>
        </a:xfrm>
        <a:prstGeom prst="rect">
          <a:avLst/>
        </a:prstGeom>
        <a:noFill/>
        <a:ln w="9525" cmpd="sng">
          <a:noFill/>
        </a:ln>
      </xdr:spPr>
      <xdr:txBody>
        <a:bodyPr vertOverflow="clip" horzOverflow="clip" rtlCol="0" anchor="t"/>
        <a:lstStyle/>
        <a:p>
          <a:pPr marL="0" indent="0" algn="l"/>
          <a:fld id="{437A81AD-7357-4CE2-90D1-76EA92616126}" type="TxLink">
            <a:rPr lang="en-US" sz="2000" b="1" i="0" u="none" strike="noStrike">
              <a:solidFill>
                <a:schemeClr val="bg1"/>
              </a:solidFill>
              <a:latin typeface="+mn-lt"/>
              <a:ea typeface="+mn-ea"/>
              <a:cs typeface="+mn-cs"/>
            </a:rPr>
            <a:pPr marL="0" indent="0" algn="l"/>
            <a:t>19150</a:t>
          </a:fld>
          <a:endParaRPr lang="en-US" sz="2000" b="1">
            <a:solidFill>
              <a:schemeClr val="bg1"/>
            </a:solidFill>
            <a:latin typeface="+mn-lt"/>
            <a:ea typeface="+mn-ea"/>
            <a:cs typeface="+mn-cs"/>
          </a:endParaRPr>
        </a:p>
      </xdr:txBody>
    </xdr:sp>
    <xdr:clientData/>
  </xdr:twoCellAnchor>
  <xdr:twoCellAnchor editAs="oneCell">
    <xdr:from>
      <xdr:col>0</xdr:col>
      <xdr:colOff>390525</xdr:colOff>
      <xdr:row>8</xdr:row>
      <xdr:rowOff>155863</xdr:rowOff>
    </xdr:from>
    <xdr:to>
      <xdr:col>1</xdr:col>
      <xdr:colOff>495300</xdr:colOff>
      <xdr:row>11</xdr:row>
      <xdr:rowOff>12988</xdr:rowOff>
    </xdr:to>
    <xdr:pic>
      <xdr:nvPicPr>
        <xdr:cNvPr id="3608" name="Picture 4">
          <a:extLst>
            <a:ext uri="{FF2B5EF4-FFF2-40B4-BE49-F238E27FC236}">
              <a16:creationId xmlns:a16="http://schemas.microsoft.com/office/drawing/2014/main" id="{00000000-0008-0000-0200-0000180E0000}"/>
            </a:ext>
            <a:ext uri="{147F2762-F138-4A5C-976F-8EAC2B608ADB}">
              <a16:predDERef xmlns:a16="http://schemas.microsoft.com/office/drawing/2014/main" pred="{5B842664-4681-4F80-B1AD-C780B5B3FCFC}"/>
            </a:ext>
          </a:extLst>
        </xdr:cNvPr>
        <xdr:cNvPicPr>
          <a:picLocks noChangeAspect="1"/>
        </xdr:cNvPicPr>
      </xdr:nvPicPr>
      <xdr:blipFill>
        <a:blip xmlns:r="http://schemas.openxmlformats.org/officeDocument/2006/relationships" r:embed="rId3"/>
        <a:stretch>
          <a:fillRect/>
        </a:stretch>
      </xdr:blipFill>
      <xdr:spPr>
        <a:xfrm>
          <a:off x="390525" y="1603663"/>
          <a:ext cx="714375" cy="400050"/>
        </a:xfrm>
        <a:prstGeom prst="rect">
          <a:avLst/>
        </a:prstGeom>
      </xdr:spPr>
    </xdr:pic>
    <xdr:clientData/>
  </xdr:twoCellAnchor>
  <xdr:twoCellAnchor>
    <xdr:from>
      <xdr:col>2</xdr:col>
      <xdr:colOff>428625</xdr:colOff>
      <xdr:row>8</xdr:row>
      <xdr:rowOff>161059</xdr:rowOff>
    </xdr:from>
    <xdr:to>
      <xdr:col>4</xdr:col>
      <xdr:colOff>123825</xdr:colOff>
      <xdr:row>11</xdr:row>
      <xdr:rowOff>83993</xdr:rowOff>
    </xdr:to>
    <xdr:sp macro="" textlink="Sheet3!F24">
      <xdr:nvSpPr>
        <xdr:cNvPr id="3609" name="TextBox 5">
          <a:extLst>
            <a:ext uri="{FF2B5EF4-FFF2-40B4-BE49-F238E27FC236}">
              <a16:creationId xmlns:a16="http://schemas.microsoft.com/office/drawing/2014/main" id="{00000000-0008-0000-0200-0000190E0000}"/>
            </a:ext>
            <a:ext uri="{147F2762-F138-4A5C-976F-8EAC2B608ADB}">
              <a16:predDERef xmlns:a16="http://schemas.microsoft.com/office/drawing/2014/main" pred="{B2470940-7E63-10C8-6E83-80D782AAD3AD}"/>
            </a:ext>
          </a:extLst>
        </xdr:cNvPr>
        <xdr:cNvSpPr txBox="1"/>
      </xdr:nvSpPr>
      <xdr:spPr>
        <a:xfrm>
          <a:off x="1647825" y="1608859"/>
          <a:ext cx="914400" cy="465859"/>
        </a:xfrm>
        <a:prstGeom prst="rect">
          <a:avLst/>
        </a:prstGeom>
        <a:noFill/>
        <a:ln w="9525" cmpd="sng">
          <a:noFill/>
        </a:ln>
      </xdr:spPr>
      <xdr:txBody>
        <a:bodyPr vertOverflow="clip" horzOverflow="clip" rtlCol="0" anchor="t"/>
        <a:lstStyle/>
        <a:p>
          <a:pPr marL="0" indent="0" algn="l"/>
          <a:fld id="{5299CA12-102B-4DA2-9744-6184D8935B16}" type="TxLink">
            <a:rPr lang="en-US" sz="2400" b="1" i="0" u="none" strike="noStrike">
              <a:solidFill>
                <a:schemeClr val="accent6">
                  <a:lumMod val="75000"/>
                </a:schemeClr>
              </a:solidFill>
              <a:latin typeface="+mn-lt"/>
              <a:ea typeface="+mn-ea"/>
              <a:cs typeface="+mn-cs"/>
            </a:rPr>
            <a:pPr marL="0" indent="0" algn="l"/>
            <a:t>3664</a:t>
          </a:fld>
          <a:endParaRPr lang="en-US" sz="2400" b="1" i="0" u="none" strike="noStrike">
            <a:solidFill>
              <a:schemeClr val="accent6">
                <a:lumMod val="75000"/>
              </a:schemeClr>
            </a:solidFill>
            <a:latin typeface="+mn-lt"/>
            <a:ea typeface="+mn-ea"/>
            <a:cs typeface="+mn-cs"/>
          </a:endParaRPr>
        </a:p>
      </xdr:txBody>
    </xdr:sp>
    <xdr:clientData/>
  </xdr:twoCellAnchor>
  <xdr:twoCellAnchor>
    <xdr:from>
      <xdr:col>0</xdr:col>
      <xdr:colOff>214745</xdr:colOff>
      <xdr:row>5</xdr:row>
      <xdr:rowOff>130753</xdr:rowOff>
    </xdr:from>
    <xdr:to>
      <xdr:col>4</xdr:col>
      <xdr:colOff>20782</xdr:colOff>
      <xdr:row>7</xdr:row>
      <xdr:rowOff>178377</xdr:rowOff>
    </xdr:to>
    <xdr:sp macro="" textlink="">
      <xdr:nvSpPr>
        <xdr:cNvPr id="3610" name="TextBox 11">
          <a:extLst>
            <a:ext uri="{FF2B5EF4-FFF2-40B4-BE49-F238E27FC236}">
              <a16:creationId xmlns:a16="http://schemas.microsoft.com/office/drawing/2014/main" id="{00000000-0008-0000-0200-00001A0E0000}"/>
            </a:ext>
          </a:extLst>
        </xdr:cNvPr>
        <xdr:cNvSpPr txBox="1"/>
      </xdr:nvSpPr>
      <xdr:spPr>
        <a:xfrm>
          <a:off x="214745" y="1035628"/>
          <a:ext cx="2244437" cy="409574"/>
        </a:xfrm>
        <a:prstGeom prst="rect">
          <a:avLst/>
        </a:prstGeom>
        <a:noFill/>
        <a:ln w="9525" cmpd="sng">
          <a:noFill/>
        </a:ln>
      </xdr:spPr>
      <xdr:txBody>
        <a:bodyPr vertOverflow="clip" horzOverflow="clip" rtlCol="0" anchor="ctr"/>
        <a:lstStyle/>
        <a:p>
          <a:pPr marL="0" indent="0" algn="ctr"/>
          <a:r>
            <a:rPr lang="en-IN" sz="1800" b="1">
              <a:solidFill>
                <a:srgbClr val="FFFF00"/>
              </a:solidFill>
              <a:latin typeface="+mn-lt"/>
              <a:ea typeface="+mn-ea"/>
              <a:cs typeface="+mn-cs"/>
            </a:rPr>
            <a:t>Total Mobile Sales</a:t>
          </a:r>
        </a:p>
      </xdr:txBody>
    </xdr:sp>
    <xdr:clientData/>
  </xdr:twoCellAnchor>
  <xdr:twoCellAnchor editAs="oneCell">
    <xdr:from>
      <xdr:col>0</xdr:col>
      <xdr:colOff>116898</xdr:colOff>
      <xdr:row>10</xdr:row>
      <xdr:rowOff>22513</xdr:rowOff>
    </xdr:from>
    <xdr:to>
      <xdr:col>2</xdr:col>
      <xdr:colOff>212148</xdr:colOff>
      <xdr:row>18</xdr:row>
      <xdr:rowOff>157767</xdr:rowOff>
    </xdr:to>
    <xdr:pic>
      <xdr:nvPicPr>
        <xdr:cNvPr id="3598" name="Picture 3">
          <a:extLst>
            <a:ext uri="{FF2B5EF4-FFF2-40B4-BE49-F238E27FC236}">
              <a16:creationId xmlns:a16="http://schemas.microsoft.com/office/drawing/2014/main" id="{00000000-0008-0000-0200-00000E0E0000}"/>
            </a:ext>
            <a:ext uri="{147F2762-F138-4A5C-976F-8EAC2B608ADB}">
              <a16:predDERef xmlns:a16="http://schemas.microsoft.com/office/drawing/2014/main" pred="{B474E6F4-061D-693F-D33B-9A0D532D8E99}"/>
            </a:ext>
          </a:extLst>
        </xdr:cNvPr>
        <xdr:cNvPicPr>
          <a:picLocks noChangeAspect="1"/>
        </xdr:cNvPicPr>
      </xdr:nvPicPr>
      <xdr:blipFill>
        <a:blip xmlns:r="http://schemas.openxmlformats.org/officeDocument/2006/relationships" r:embed="rId4"/>
        <a:stretch>
          <a:fillRect/>
        </a:stretch>
      </xdr:blipFill>
      <xdr:spPr>
        <a:xfrm>
          <a:off x="116898" y="1832263"/>
          <a:ext cx="1314450" cy="1583054"/>
        </a:xfrm>
        <a:prstGeom prst="rect">
          <a:avLst/>
        </a:prstGeom>
      </xdr:spPr>
    </xdr:pic>
    <xdr:clientData/>
  </xdr:twoCellAnchor>
  <xdr:twoCellAnchor editAs="oneCell">
    <xdr:from>
      <xdr:col>0</xdr:col>
      <xdr:colOff>409575</xdr:colOff>
      <xdr:row>23</xdr:row>
      <xdr:rowOff>26844</xdr:rowOff>
    </xdr:from>
    <xdr:to>
      <xdr:col>1</xdr:col>
      <xdr:colOff>533400</xdr:colOff>
      <xdr:row>28</xdr:row>
      <xdr:rowOff>7794</xdr:rowOff>
    </xdr:to>
    <xdr:pic>
      <xdr:nvPicPr>
        <xdr:cNvPr id="3593" name="Picture 6">
          <a:extLst>
            <a:ext uri="{FF2B5EF4-FFF2-40B4-BE49-F238E27FC236}">
              <a16:creationId xmlns:a16="http://schemas.microsoft.com/office/drawing/2014/main" id="{00000000-0008-0000-0200-0000090E0000}"/>
            </a:ext>
            <a:ext uri="{147F2762-F138-4A5C-976F-8EAC2B608ADB}">
              <a16:predDERef xmlns:a16="http://schemas.microsoft.com/office/drawing/2014/main" pred="{3F727AE1-2C37-DB8D-A910-7AF4EDEBDE9D}"/>
            </a:ext>
          </a:extLst>
        </xdr:cNvPr>
        <xdr:cNvPicPr>
          <a:picLocks noChangeAspect="1"/>
        </xdr:cNvPicPr>
      </xdr:nvPicPr>
      <xdr:blipFill>
        <a:blip xmlns:r="http://schemas.openxmlformats.org/officeDocument/2006/relationships" r:embed="rId5"/>
        <a:stretch>
          <a:fillRect/>
        </a:stretch>
      </xdr:blipFill>
      <xdr:spPr>
        <a:xfrm>
          <a:off x="409575" y="4189269"/>
          <a:ext cx="733425" cy="885825"/>
        </a:xfrm>
        <a:prstGeom prst="rect">
          <a:avLst/>
        </a:prstGeom>
      </xdr:spPr>
    </xdr:pic>
    <xdr:clientData/>
  </xdr:twoCellAnchor>
  <xdr:twoCellAnchor editAs="oneCell">
    <xdr:from>
      <xdr:col>0</xdr:col>
      <xdr:colOff>352425</xdr:colOff>
      <xdr:row>31</xdr:row>
      <xdr:rowOff>13856</xdr:rowOff>
    </xdr:from>
    <xdr:to>
      <xdr:col>2</xdr:col>
      <xdr:colOff>222656</xdr:colOff>
      <xdr:row>32</xdr:row>
      <xdr:rowOff>57151</xdr:rowOff>
    </xdr:to>
    <xdr:pic>
      <xdr:nvPicPr>
        <xdr:cNvPr id="3592" name="Picture 12">
          <a:extLst>
            <a:ext uri="{FF2B5EF4-FFF2-40B4-BE49-F238E27FC236}">
              <a16:creationId xmlns:a16="http://schemas.microsoft.com/office/drawing/2014/main" id="{00000000-0008-0000-0200-0000080E0000}"/>
            </a:ext>
            <a:ext uri="{147F2762-F138-4A5C-976F-8EAC2B608ADB}">
              <a16:predDERef xmlns:a16="http://schemas.microsoft.com/office/drawing/2014/main" pred="{890EA827-8C37-3244-B26A-145851364A15}"/>
            </a:ext>
          </a:extLst>
        </xdr:cNvPr>
        <xdr:cNvPicPr>
          <a:picLocks noChangeAspect="1"/>
        </xdr:cNvPicPr>
      </xdr:nvPicPr>
      <xdr:blipFill>
        <a:blip xmlns:r="http://schemas.openxmlformats.org/officeDocument/2006/relationships" r:embed="rId6"/>
        <a:stretch>
          <a:fillRect/>
        </a:stretch>
      </xdr:blipFill>
      <xdr:spPr>
        <a:xfrm>
          <a:off x="352425" y="5624081"/>
          <a:ext cx="1089431" cy="224270"/>
        </a:xfrm>
        <a:prstGeom prst="rect">
          <a:avLst/>
        </a:prstGeom>
      </xdr:spPr>
    </xdr:pic>
    <xdr:clientData/>
  </xdr:twoCellAnchor>
  <xdr:twoCellAnchor editAs="oneCell">
    <xdr:from>
      <xdr:col>0</xdr:col>
      <xdr:colOff>387928</xdr:colOff>
      <xdr:row>17</xdr:row>
      <xdr:rowOff>14721</xdr:rowOff>
    </xdr:from>
    <xdr:to>
      <xdr:col>1</xdr:col>
      <xdr:colOff>587953</xdr:colOff>
      <xdr:row>21</xdr:row>
      <xdr:rowOff>100446</xdr:rowOff>
    </xdr:to>
    <xdr:pic>
      <xdr:nvPicPr>
        <xdr:cNvPr id="3596" name="Picture 13">
          <a:extLst>
            <a:ext uri="{FF2B5EF4-FFF2-40B4-BE49-F238E27FC236}">
              <a16:creationId xmlns:a16="http://schemas.microsoft.com/office/drawing/2014/main" id="{00000000-0008-0000-0200-00000C0E0000}"/>
            </a:ext>
            <a:ext uri="{147F2762-F138-4A5C-976F-8EAC2B608ADB}">
              <a16:predDERef xmlns:a16="http://schemas.microsoft.com/office/drawing/2014/main" pred="{E5C6F92C-FB8E-C2B7-2251-526827CB6DE4}"/>
            </a:ext>
          </a:extLst>
        </xdr:cNvPr>
        <xdr:cNvPicPr>
          <a:picLocks noChangeAspect="1"/>
        </xdr:cNvPicPr>
      </xdr:nvPicPr>
      <xdr:blipFill>
        <a:blip xmlns:r="http://schemas.openxmlformats.org/officeDocument/2006/relationships" r:embed="rId7"/>
        <a:stretch>
          <a:fillRect/>
        </a:stretch>
      </xdr:blipFill>
      <xdr:spPr>
        <a:xfrm>
          <a:off x="387928" y="3091296"/>
          <a:ext cx="809625" cy="809625"/>
        </a:xfrm>
        <a:prstGeom prst="rect">
          <a:avLst/>
        </a:prstGeom>
      </xdr:spPr>
    </xdr:pic>
    <xdr:clientData/>
  </xdr:twoCellAnchor>
  <xdr:twoCellAnchor>
    <xdr:from>
      <xdr:col>2</xdr:col>
      <xdr:colOff>431222</xdr:colOff>
      <xdr:row>13</xdr:row>
      <xdr:rowOff>97847</xdr:rowOff>
    </xdr:from>
    <xdr:to>
      <xdr:col>4</xdr:col>
      <xdr:colOff>126422</xdr:colOff>
      <xdr:row>16</xdr:row>
      <xdr:rowOff>22513</xdr:rowOff>
    </xdr:to>
    <xdr:sp macro="" textlink="Sheet3!F25">
      <xdr:nvSpPr>
        <xdr:cNvPr id="3602" name="TextBox 14" title="bb">
          <a:extLst>
            <a:ext uri="{FF2B5EF4-FFF2-40B4-BE49-F238E27FC236}">
              <a16:creationId xmlns:a16="http://schemas.microsoft.com/office/drawing/2014/main" id="{00000000-0008-0000-0200-0000120E0000}"/>
            </a:ext>
            <a:ext uri="{147F2762-F138-4A5C-976F-8EAC2B608ADB}">
              <a16:predDERef xmlns:a16="http://schemas.microsoft.com/office/drawing/2014/main" pred="{4D711BE8-9B1B-B04C-9EAA-EA4E2A720601}"/>
            </a:ext>
          </a:extLst>
        </xdr:cNvPr>
        <xdr:cNvSpPr txBox="1"/>
      </xdr:nvSpPr>
      <xdr:spPr>
        <a:xfrm>
          <a:off x="1650422" y="2450522"/>
          <a:ext cx="914400" cy="467591"/>
        </a:xfrm>
        <a:prstGeom prst="rect">
          <a:avLst/>
        </a:prstGeom>
        <a:noFill/>
        <a:ln w="9525" cmpd="sng">
          <a:noFill/>
        </a:ln>
      </xdr:spPr>
      <xdr:txBody>
        <a:bodyPr vertOverflow="clip" horzOverflow="clip" rtlCol="0" anchor="t"/>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fld id="{C4E6A43F-28A7-40AB-B04E-E8534E4F0F1A}" type="TxLink">
            <a:rPr lang="en-US" sz="2400" b="1" i="0" u="none" strike="noStrike">
              <a:solidFill>
                <a:srgbClr val="1072DE"/>
              </a:solidFill>
              <a:latin typeface="+mn-lt"/>
              <a:ea typeface="+mn-ea"/>
              <a:cs typeface="+mn-cs"/>
            </a:rPr>
            <a:pPr marL="0" indent="0" algn="l"/>
            <a:t>3801</a:t>
          </a:fld>
          <a:endParaRPr lang="en-US" sz="2400" b="1" i="0" u="none" strike="noStrike">
            <a:solidFill>
              <a:srgbClr val="1072DE"/>
            </a:solidFill>
            <a:latin typeface="+mn-lt"/>
            <a:ea typeface="+mn-ea"/>
            <a:cs typeface="+mn-cs"/>
          </a:endParaRPr>
        </a:p>
      </xdr:txBody>
    </xdr:sp>
    <xdr:clientData/>
  </xdr:twoCellAnchor>
  <xdr:twoCellAnchor>
    <xdr:from>
      <xdr:col>2</xdr:col>
      <xdr:colOff>386195</xdr:colOff>
      <xdr:row>30</xdr:row>
      <xdr:rowOff>80530</xdr:rowOff>
    </xdr:from>
    <xdr:to>
      <xdr:col>4</xdr:col>
      <xdr:colOff>81395</xdr:colOff>
      <xdr:row>33</xdr:row>
      <xdr:rowOff>5196</xdr:rowOff>
    </xdr:to>
    <xdr:sp macro="" textlink="Sheet3!F27">
      <xdr:nvSpPr>
        <xdr:cNvPr id="3591" name="TextBox 15">
          <a:extLst>
            <a:ext uri="{FF2B5EF4-FFF2-40B4-BE49-F238E27FC236}">
              <a16:creationId xmlns:a16="http://schemas.microsoft.com/office/drawing/2014/main" id="{00000000-0008-0000-0200-0000070E0000}"/>
            </a:ext>
            <a:ext uri="{147F2762-F138-4A5C-976F-8EAC2B608ADB}">
              <a16:predDERef xmlns:a16="http://schemas.microsoft.com/office/drawing/2014/main" pred="{84ACB873-17BF-4105-B3BF-ED8AA84ACFAC}"/>
            </a:ext>
          </a:extLst>
        </xdr:cNvPr>
        <xdr:cNvSpPr txBox="1"/>
      </xdr:nvSpPr>
      <xdr:spPr>
        <a:xfrm>
          <a:off x="1605395" y="5509780"/>
          <a:ext cx="914400" cy="467591"/>
        </a:xfrm>
        <a:prstGeom prst="rect">
          <a:avLst/>
        </a:prstGeom>
        <a:noFill/>
        <a:ln w="9525" cmpd="sng">
          <a:noFill/>
        </a:ln>
      </xdr:spPr>
      <xdr:txBody>
        <a:bodyPr vertOverflow="clip" horzOverflow="clip" rtlCol="0" anchor="t"/>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fld id="{B3C08C0D-1A1F-4EF2-9F45-585282A1E7C9}" type="TxLink">
            <a:rPr lang="en-US" sz="2400" b="1" i="0" u="none" strike="noStrike">
              <a:solidFill>
                <a:srgbClr val="1072DE"/>
              </a:solidFill>
              <a:latin typeface="+mn-lt"/>
              <a:ea typeface="+mn-ea"/>
              <a:cs typeface="+mn-cs"/>
            </a:rPr>
            <a:pPr marL="0" indent="0" algn="l"/>
            <a:t>3923</a:t>
          </a:fld>
          <a:endParaRPr lang="en-US" sz="2400" b="1" i="0" u="none" strike="noStrike">
            <a:solidFill>
              <a:srgbClr val="1072DE"/>
            </a:solidFill>
            <a:latin typeface="+mn-lt"/>
            <a:ea typeface="+mn-ea"/>
            <a:cs typeface="+mn-cs"/>
          </a:endParaRPr>
        </a:p>
      </xdr:txBody>
    </xdr:sp>
    <xdr:clientData/>
  </xdr:twoCellAnchor>
  <xdr:twoCellAnchor>
    <xdr:from>
      <xdr:col>2</xdr:col>
      <xdr:colOff>390525</xdr:colOff>
      <xdr:row>24</xdr:row>
      <xdr:rowOff>1732</xdr:rowOff>
    </xdr:from>
    <xdr:to>
      <xdr:col>4</xdr:col>
      <xdr:colOff>85725</xdr:colOff>
      <xdr:row>26</xdr:row>
      <xdr:rowOff>105641</xdr:rowOff>
    </xdr:to>
    <xdr:sp macro="" textlink="Sheet3!F28">
      <xdr:nvSpPr>
        <xdr:cNvPr id="3605" name="TextBox 16">
          <a:extLst>
            <a:ext uri="{FF2B5EF4-FFF2-40B4-BE49-F238E27FC236}">
              <a16:creationId xmlns:a16="http://schemas.microsoft.com/office/drawing/2014/main" id="{00000000-0008-0000-0200-0000150E0000}"/>
            </a:ext>
            <a:ext uri="{147F2762-F138-4A5C-976F-8EAC2B608ADB}">
              <a16:predDERef xmlns:a16="http://schemas.microsoft.com/office/drawing/2014/main" pred="{2A34BB79-F7F1-42C9-8235-AA5BFE7586D4}"/>
            </a:ext>
          </a:extLst>
        </xdr:cNvPr>
        <xdr:cNvSpPr txBox="1"/>
      </xdr:nvSpPr>
      <xdr:spPr>
        <a:xfrm>
          <a:off x="1609725" y="4345132"/>
          <a:ext cx="914400" cy="465859"/>
        </a:xfrm>
        <a:prstGeom prst="rect">
          <a:avLst/>
        </a:prstGeom>
        <a:noFill/>
        <a:ln w="9525" cmpd="sng">
          <a:noFill/>
        </a:ln>
      </xdr:spPr>
      <xdr:txBody>
        <a:bodyPr vertOverflow="clip" horzOverflow="clip" rtlCol="0" anchor="t"/>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fld id="{F6CB4A78-624F-407B-837A-D5F63BE46EDC}" type="TxLink">
            <a:rPr lang="en-US" sz="2400" b="1" i="0" u="none" strike="noStrike">
              <a:solidFill>
                <a:schemeClr val="tx1">
                  <a:lumMod val="50000"/>
                  <a:lumOff val="50000"/>
                </a:schemeClr>
              </a:solidFill>
              <a:latin typeface="+mn-lt"/>
              <a:ea typeface="+mn-ea"/>
              <a:cs typeface="+mn-cs"/>
            </a:rPr>
            <a:pPr marL="0" indent="0" algn="l"/>
            <a:t>3932</a:t>
          </a:fld>
          <a:endParaRPr lang="en-US" sz="2400" b="1" i="0" u="none" strike="noStrike">
            <a:solidFill>
              <a:schemeClr val="tx1">
                <a:lumMod val="50000"/>
                <a:lumOff val="50000"/>
              </a:schemeClr>
            </a:solidFill>
            <a:latin typeface="+mn-lt"/>
            <a:ea typeface="+mn-ea"/>
            <a:cs typeface="+mn-cs"/>
          </a:endParaRPr>
        </a:p>
      </xdr:txBody>
    </xdr:sp>
    <xdr:clientData/>
  </xdr:twoCellAnchor>
  <xdr:twoCellAnchor>
    <xdr:from>
      <xdr:col>2</xdr:col>
      <xdr:colOff>410441</xdr:colOff>
      <xdr:row>18</xdr:row>
      <xdr:rowOff>121227</xdr:rowOff>
    </xdr:from>
    <xdr:to>
      <xdr:col>4</xdr:col>
      <xdr:colOff>105641</xdr:colOff>
      <xdr:row>21</xdr:row>
      <xdr:rowOff>45893</xdr:rowOff>
    </xdr:to>
    <xdr:sp macro="" textlink="Sheet3!F26">
      <xdr:nvSpPr>
        <xdr:cNvPr id="3606" name="TextBox 17">
          <a:extLst>
            <a:ext uri="{FF2B5EF4-FFF2-40B4-BE49-F238E27FC236}">
              <a16:creationId xmlns:a16="http://schemas.microsoft.com/office/drawing/2014/main" id="{00000000-0008-0000-0200-0000160E0000}"/>
            </a:ext>
            <a:ext uri="{147F2762-F138-4A5C-976F-8EAC2B608ADB}">
              <a16:predDERef xmlns:a16="http://schemas.microsoft.com/office/drawing/2014/main" pred="{013DB832-20C1-4364-86C6-5740B777C9A2}"/>
            </a:ext>
          </a:extLst>
        </xdr:cNvPr>
        <xdr:cNvSpPr txBox="1"/>
      </xdr:nvSpPr>
      <xdr:spPr>
        <a:xfrm>
          <a:off x="1629641" y="3378777"/>
          <a:ext cx="914400" cy="467591"/>
        </a:xfrm>
        <a:prstGeom prst="rect">
          <a:avLst/>
        </a:prstGeom>
        <a:noFill/>
        <a:ln w="9525" cmpd="sng">
          <a:noFill/>
        </a:ln>
      </xdr:spPr>
      <xdr:txBody>
        <a:bodyPr vertOverflow="clip" horzOverflow="clip" rtlCol="0" anchor="t"/>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fld id="{772EC188-9546-4752-9B4F-C204F4F4AAAF}" type="TxLink">
            <a:rPr lang="en-US" sz="2400" b="1" i="0" u="none" strike="noStrike">
              <a:solidFill>
                <a:srgbClr val="FF0000"/>
              </a:solidFill>
              <a:latin typeface="+mn-lt"/>
              <a:ea typeface="+mn-ea"/>
              <a:cs typeface="+mn-cs"/>
            </a:rPr>
            <a:pPr marL="0" indent="0" algn="l"/>
            <a:t>3830</a:t>
          </a:fld>
          <a:endParaRPr lang="en-US" sz="2400" b="1" i="0" u="none" strike="noStrike">
            <a:solidFill>
              <a:srgbClr val="FF0000"/>
            </a:solidFill>
            <a:latin typeface="+mn-lt"/>
            <a:ea typeface="+mn-ea"/>
            <a:cs typeface="+mn-cs"/>
          </a:endParaRPr>
        </a:p>
      </xdr:txBody>
    </xdr:sp>
    <xdr:clientData/>
  </xdr:twoCellAnchor>
  <xdr:twoCellAnchor>
    <xdr:from>
      <xdr:col>0</xdr:col>
      <xdr:colOff>546389</xdr:colOff>
      <xdr:row>0</xdr:row>
      <xdr:rowOff>109105</xdr:rowOff>
    </xdr:from>
    <xdr:to>
      <xdr:col>4</xdr:col>
      <xdr:colOff>130752</xdr:colOff>
      <xdr:row>2</xdr:row>
      <xdr:rowOff>4330</xdr:rowOff>
    </xdr:to>
    <xdr:sp macro="" textlink="">
      <xdr:nvSpPr>
        <xdr:cNvPr id="3611" name="TextBox 44">
          <a:extLst>
            <a:ext uri="{FF2B5EF4-FFF2-40B4-BE49-F238E27FC236}">
              <a16:creationId xmlns:a16="http://schemas.microsoft.com/office/drawing/2014/main" id="{00000000-0008-0000-0200-00001B0E0000}"/>
            </a:ext>
          </a:extLst>
        </xdr:cNvPr>
        <xdr:cNvSpPr txBox="1"/>
      </xdr:nvSpPr>
      <xdr:spPr>
        <a:xfrm>
          <a:off x="546389" y="109105"/>
          <a:ext cx="2022763" cy="257175"/>
        </a:xfrm>
        <a:prstGeom prst="rect">
          <a:avLst/>
        </a:prstGeom>
        <a:noFill/>
        <a:ln w="9525" cmpd="sng">
          <a:noFill/>
        </a:ln>
      </xdr:spPr>
      <xdr:txBody>
        <a:bodyPr vertOverflow="clip" horzOverflow="clip" rtlCol="0" anchor="ctr"/>
        <a:lstStyle/>
        <a:p>
          <a:pPr marL="0" indent="0" algn="ctr"/>
          <a:r>
            <a:rPr lang="en-IN" sz="1200" b="0">
              <a:solidFill>
                <a:srgbClr val="C00000"/>
              </a:solidFill>
              <a:latin typeface="+mn-lt"/>
              <a:ea typeface="+mn-ea"/>
              <a:cs typeface="+mn-cs"/>
            </a:rPr>
            <a:t>Overall</a:t>
          </a:r>
          <a:r>
            <a:rPr lang="en-IN" sz="1200" b="0" baseline="0">
              <a:solidFill>
                <a:srgbClr val="C00000"/>
              </a:solidFill>
              <a:latin typeface="+mn-lt"/>
              <a:ea typeface="+mn-ea"/>
              <a:cs typeface="+mn-cs"/>
            </a:rPr>
            <a:t> </a:t>
          </a:r>
          <a:r>
            <a:rPr lang="en-IN" sz="1200" b="0">
              <a:solidFill>
                <a:srgbClr val="C00000"/>
              </a:solidFill>
              <a:latin typeface="+mn-lt"/>
              <a:ea typeface="+mn-ea"/>
              <a:cs typeface="+mn-cs"/>
            </a:rPr>
            <a:t> Rating</a:t>
          </a:r>
        </a:p>
      </xdr:txBody>
    </xdr:sp>
    <xdr:clientData/>
  </xdr:twoCellAnchor>
  <xdr:twoCellAnchor>
    <xdr:from>
      <xdr:col>3</xdr:col>
      <xdr:colOff>542925</xdr:colOff>
      <xdr:row>3</xdr:row>
      <xdr:rowOff>101599</xdr:rowOff>
    </xdr:from>
    <xdr:to>
      <xdr:col>5</xdr:col>
      <xdr:colOff>499533</xdr:colOff>
      <xdr:row>7</xdr:row>
      <xdr:rowOff>133349</xdr:rowOff>
    </xdr:to>
    <xdr:graphicFrame macro="">
      <xdr:nvGraphicFramePr>
        <xdr:cNvPr id="49" name="Chart 45">
          <a:extLst>
            <a:ext uri="{FF2B5EF4-FFF2-40B4-BE49-F238E27FC236}">
              <a16:creationId xmlns:a16="http://schemas.microsoft.com/office/drawing/2014/main" id="{00000000-0008-0000-0200-000031000000}"/>
            </a:ext>
            <a:ext uri="{147F2762-F138-4A5C-976F-8EAC2B608ADB}">
              <a16:predDERef xmlns:a16="http://schemas.microsoft.com/office/drawing/2014/main" pred="{324DC3A2-C39A-4A73-AC30-72F35880D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15395</xdr:colOff>
      <xdr:row>3</xdr:row>
      <xdr:rowOff>105152</xdr:rowOff>
    </xdr:from>
    <xdr:to>
      <xdr:col>10</xdr:col>
      <xdr:colOff>380410</xdr:colOff>
      <xdr:row>5</xdr:row>
      <xdr:rowOff>2310</xdr:rowOff>
    </xdr:to>
    <xdr:sp macro="" textlink="">
      <xdr:nvSpPr>
        <xdr:cNvPr id="47" name="TextBox 46">
          <a:extLst>
            <a:ext uri="{FF2B5EF4-FFF2-40B4-BE49-F238E27FC236}">
              <a16:creationId xmlns:a16="http://schemas.microsoft.com/office/drawing/2014/main" id="{00000000-0008-0000-0200-00002F000000}"/>
            </a:ext>
          </a:extLst>
        </xdr:cNvPr>
        <xdr:cNvSpPr txBox="1"/>
      </xdr:nvSpPr>
      <xdr:spPr>
        <a:xfrm>
          <a:off x="4892195" y="663952"/>
          <a:ext cx="1584215" cy="269691"/>
        </a:xfrm>
        <a:prstGeom prst="rect">
          <a:avLst/>
        </a:prstGeom>
        <a:noFill/>
        <a:ln w="9525" cmpd="sng">
          <a:noFill/>
        </a:ln>
      </xdr:spPr>
      <xdr:txBody>
        <a:bodyPr vertOverflow="clip" horzOverflow="clip" rtlCol="0" anchor="ctr"/>
        <a:lstStyle/>
        <a:p>
          <a:pPr marL="0" indent="0" algn="ctr"/>
          <a:r>
            <a:rPr lang="en-IN" sz="2000" b="1" i="0" u="none" strike="noStrike">
              <a:solidFill>
                <a:srgbClr val="FF0000"/>
              </a:solidFill>
              <a:latin typeface="+mn-lt"/>
              <a:ea typeface="+mn-ea"/>
              <a:cs typeface="+mn-cs"/>
            </a:rPr>
            <a:t> </a:t>
          </a:r>
          <a:r>
            <a:rPr lang="en-IN" sz="1100" b="1" i="0" u="none" strike="noStrike">
              <a:solidFill>
                <a:srgbClr val="FF0000"/>
              </a:solidFill>
              <a:latin typeface="+mn-lt"/>
              <a:ea typeface="+mn-ea"/>
              <a:cs typeface="+mn-cs"/>
            </a:rPr>
            <a:t>OnePlus</a:t>
          </a:r>
          <a:r>
            <a:rPr lang="en-IN" sz="2000" b="1" i="0" u="none" strike="noStrike">
              <a:solidFill>
                <a:srgbClr val="FF0000"/>
              </a:solidFill>
              <a:latin typeface="+mn-lt"/>
              <a:ea typeface="+mn-ea"/>
              <a:cs typeface="+mn-cs"/>
            </a:rPr>
            <a:t> </a:t>
          </a:r>
          <a:r>
            <a:rPr lang="en-IN" sz="1100" b="1" i="0" u="none" strike="noStrike">
              <a:solidFill>
                <a:srgbClr val="FF0000"/>
              </a:solidFill>
              <a:latin typeface="+mn-lt"/>
              <a:ea typeface="+mn-ea"/>
              <a:cs typeface="+mn-cs"/>
            </a:rPr>
            <a:t>Sales Amount</a:t>
          </a:r>
        </a:p>
      </xdr:txBody>
    </xdr:sp>
    <xdr:clientData/>
  </xdr:twoCellAnchor>
  <xdr:twoCellAnchor>
    <xdr:from>
      <xdr:col>5</xdr:col>
      <xdr:colOff>137303</xdr:colOff>
      <xdr:row>5</xdr:row>
      <xdr:rowOff>58675</xdr:rowOff>
    </xdr:from>
    <xdr:to>
      <xdr:col>6</xdr:col>
      <xdr:colOff>607291</xdr:colOff>
      <xdr:row>6</xdr:row>
      <xdr:rowOff>117290</xdr:rowOff>
    </xdr:to>
    <xdr:sp macro="" textlink="Sheet3!I24">
      <xdr:nvSpPr>
        <xdr:cNvPr id="50" name="TextBox 49">
          <a:extLst>
            <a:ext uri="{FF2B5EF4-FFF2-40B4-BE49-F238E27FC236}">
              <a16:creationId xmlns:a16="http://schemas.microsoft.com/office/drawing/2014/main" id="{00000000-0008-0000-0200-000032000000}"/>
            </a:ext>
          </a:extLst>
        </xdr:cNvPr>
        <xdr:cNvSpPr txBox="1"/>
      </xdr:nvSpPr>
      <xdr:spPr>
        <a:xfrm>
          <a:off x="3185303" y="990008"/>
          <a:ext cx="1079588" cy="244882"/>
        </a:xfrm>
        <a:prstGeom prst="rect">
          <a:avLst/>
        </a:prstGeom>
        <a:noFill/>
        <a:ln w="9525" cmpd="sng">
          <a:noFill/>
        </a:ln>
      </xdr:spPr>
      <xdr:txBody>
        <a:bodyPr vertOverflow="clip" horzOverflow="clip" rtlCol="0" anchor="ctr"/>
        <a:lstStyle/>
        <a:p>
          <a:pPr marL="0" indent="0" algn="ctr"/>
          <a:fld id="{2616E51D-C486-48A4-8C0C-952345F6599B}" type="TxLink">
            <a:rPr lang="en-US" sz="1500" b="1" i="0" u="none" strike="noStrike">
              <a:solidFill>
                <a:schemeClr val="tx1">
                  <a:lumMod val="50000"/>
                  <a:lumOff val="50000"/>
                </a:schemeClr>
              </a:solidFill>
              <a:latin typeface="+mn-lt"/>
              <a:ea typeface="+mn-ea"/>
              <a:cs typeface="+mn-cs"/>
            </a:rPr>
            <a:pPr marL="0" indent="0" algn="ctr"/>
            <a:t>32100621</a:t>
          </a:fld>
          <a:endParaRPr lang="en-IN" sz="1500" b="1" i="0" u="none" strike="noStrike">
            <a:solidFill>
              <a:schemeClr val="tx1">
                <a:lumMod val="50000"/>
                <a:lumOff val="50000"/>
              </a:schemeClr>
            </a:solidFill>
            <a:latin typeface="+mn-lt"/>
            <a:ea typeface="+mn-ea"/>
            <a:cs typeface="+mn-cs"/>
          </a:endParaRPr>
        </a:p>
      </xdr:txBody>
    </xdr:sp>
    <xdr:clientData/>
  </xdr:twoCellAnchor>
  <xdr:twoCellAnchor>
    <xdr:from>
      <xdr:col>4</xdr:col>
      <xdr:colOff>186269</xdr:colOff>
      <xdr:row>5</xdr:row>
      <xdr:rowOff>37124</xdr:rowOff>
    </xdr:from>
    <xdr:to>
      <xdr:col>5</xdr:col>
      <xdr:colOff>133515</xdr:colOff>
      <xdr:row>6</xdr:row>
      <xdr:rowOff>100298</xdr:rowOff>
    </xdr:to>
    <xdr:sp macro="" textlink="Sheet3!I12">
      <xdr:nvSpPr>
        <xdr:cNvPr id="51" name="TextBox 50">
          <a:extLst>
            <a:ext uri="{FF2B5EF4-FFF2-40B4-BE49-F238E27FC236}">
              <a16:creationId xmlns:a16="http://schemas.microsoft.com/office/drawing/2014/main" id="{00000000-0008-0000-0200-000033000000}"/>
            </a:ext>
          </a:extLst>
        </xdr:cNvPr>
        <xdr:cNvSpPr txBox="1"/>
      </xdr:nvSpPr>
      <xdr:spPr>
        <a:xfrm>
          <a:off x="2624669" y="968457"/>
          <a:ext cx="556846" cy="249441"/>
        </a:xfrm>
        <a:prstGeom prst="rect">
          <a:avLst/>
        </a:prstGeom>
        <a:noFill/>
        <a:ln w="9525" cmpd="sng">
          <a:noFill/>
        </a:ln>
      </xdr:spPr>
      <xdr:txBody>
        <a:bodyPr vertOverflow="clip" horzOverflow="clip" rtlCol="0" anchor="ctr"/>
        <a:lstStyle/>
        <a:p>
          <a:pPr marL="0" indent="0" algn="ctr"/>
          <a:fld id="{61342F1E-0B8A-486C-AC8D-2E993E872652}" type="TxLink">
            <a:rPr lang="en-US" sz="1400" b="0" i="0" u="none" strike="noStrike">
              <a:solidFill>
                <a:schemeClr val="bg2">
                  <a:lumMod val="75000"/>
                </a:schemeClr>
              </a:solidFill>
              <a:latin typeface="Calibri"/>
              <a:ea typeface="Calibri"/>
              <a:cs typeface="Calibri"/>
            </a:rPr>
            <a:pPr marL="0" indent="0" algn="ctr"/>
            <a:t>3.7</a:t>
          </a:fld>
          <a:endParaRPr lang="en-US" sz="1800" b="0" i="0" u="none" strike="noStrike">
            <a:solidFill>
              <a:schemeClr val="bg2">
                <a:lumMod val="75000"/>
              </a:schemeClr>
            </a:solidFill>
            <a:latin typeface="+mn-lt"/>
            <a:ea typeface="+mn-ea"/>
            <a:cs typeface="+mn-cs"/>
          </a:endParaRPr>
        </a:p>
      </xdr:txBody>
    </xdr:sp>
    <xdr:clientData/>
  </xdr:twoCellAnchor>
  <xdr:twoCellAnchor>
    <xdr:from>
      <xdr:col>5</xdr:col>
      <xdr:colOff>7225</xdr:colOff>
      <xdr:row>3</xdr:row>
      <xdr:rowOff>163648</xdr:rowOff>
    </xdr:from>
    <xdr:to>
      <xdr:col>7</xdr:col>
      <xdr:colOff>177210</xdr:colOff>
      <xdr:row>5</xdr:row>
      <xdr:rowOff>24571</xdr:rowOff>
    </xdr:to>
    <xdr:sp macro="" textlink="">
      <xdr:nvSpPr>
        <xdr:cNvPr id="52" name="TextBox 51">
          <a:extLst>
            <a:ext uri="{FF2B5EF4-FFF2-40B4-BE49-F238E27FC236}">
              <a16:creationId xmlns:a16="http://schemas.microsoft.com/office/drawing/2014/main" id="{00000000-0008-0000-0200-000034000000}"/>
            </a:ext>
          </a:extLst>
        </xdr:cNvPr>
        <xdr:cNvSpPr txBox="1"/>
      </xdr:nvSpPr>
      <xdr:spPr>
        <a:xfrm>
          <a:off x="3055225" y="722448"/>
          <a:ext cx="1389185" cy="233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lumMod val="75000"/>
                  <a:lumOff val="25000"/>
                </a:schemeClr>
              </a:solidFill>
            </a:rPr>
            <a:t>Apple Sales Amount</a:t>
          </a:r>
        </a:p>
      </xdr:txBody>
    </xdr:sp>
    <xdr:clientData/>
  </xdr:twoCellAnchor>
  <xdr:twoCellAnchor>
    <xdr:from>
      <xdr:col>8</xdr:col>
      <xdr:colOff>289703</xdr:colOff>
      <xdr:row>5</xdr:row>
      <xdr:rowOff>44821</xdr:rowOff>
    </xdr:from>
    <xdr:to>
      <xdr:col>10</xdr:col>
      <xdr:colOff>150091</xdr:colOff>
      <xdr:row>6</xdr:row>
      <xdr:rowOff>103436</xdr:rowOff>
    </xdr:to>
    <xdr:sp macro="" textlink="Sheet3!I25">
      <xdr:nvSpPr>
        <xdr:cNvPr id="53" name="TextBox 52">
          <a:extLst>
            <a:ext uri="{FF2B5EF4-FFF2-40B4-BE49-F238E27FC236}">
              <a16:creationId xmlns:a16="http://schemas.microsoft.com/office/drawing/2014/main" id="{00000000-0008-0000-0200-000035000000}"/>
            </a:ext>
          </a:extLst>
        </xdr:cNvPr>
        <xdr:cNvSpPr txBox="1"/>
      </xdr:nvSpPr>
      <xdr:spPr>
        <a:xfrm>
          <a:off x="5166503" y="976154"/>
          <a:ext cx="1079588" cy="244882"/>
        </a:xfrm>
        <a:prstGeom prst="rect">
          <a:avLst/>
        </a:prstGeom>
        <a:noFill/>
        <a:ln w="9525" cmpd="sng">
          <a:noFill/>
        </a:ln>
      </xdr:spPr>
      <xdr:txBody>
        <a:bodyPr vertOverflow="clip" horzOverflow="clip" rtlCol="0" anchor="ctr"/>
        <a:lstStyle/>
        <a:p>
          <a:pPr marL="0" indent="0" algn="ctr"/>
          <a:fld id="{8BFA96B5-8A57-498D-BF0B-BEDF6E0378E0}" type="TxLink">
            <a:rPr lang="en-US" sz="1500" b="1" i="0" u="none" strike="noStrike">
              <a:solidFill>
                <a:srgbClr val="FF0000"/>
              </a:solidFill>
              <a:latin typeface="+mn-lt"/>
              <a:ea typeface="+mn-ea"/>
              <a:cs typeface="+mn-cs"/>
            </a:rPr>
            <a:pPr marL="0" indent="0" algn="ctr"/>
            <a:t>30752041</a:t>
          </a:fld>
          <a:endParaRPr lang="en-IN" sz="1500" b="1" i="0" u="none" strike="noStrike">
            <a:solidFill>
              <a:srgbClr val="FF0000"/>
            </a:solidFill>
            <a:latin typeface="+mn-lt"/>
            <a:ea typeface="+mn-ea"/>
            <a:cs typeface="+mn-cs"/>
          </a:endParaRPr>
        </a:p>
      </xdr:txBody>
    </xdr:sp>
    <xdr:clientData/>
  </xdr:twoCellAnchor>
  <xdr:twoCellAnchor>
    <xdr:from>
      <xdr:col>7</xdr:col>
      <xdr:colOff>67734</xdr:colOff>
      <xdr:row>4</xdr:row>
      <xdr:rowOff>33865</xdr:rowOff>
    </xdr:from>
    <xdr:to>
      <xdr:col>8</xdr:col>
      <xdr:colOff>474133</xdr:colOff>
      <xdr:row>7</xdr:row>
      <xdr:rowOff>118533</xdr:rowOff>
    </xdr:to>
    <xdr:graphicFrame macro="">
      <xdr:nvGraphicFramePr>
        <xdr:cNvPr id="4035" name="Chart 53">
          <a:extLst>
            <a:ext uri="{FF2B5EF4-FFF2-40B4-BE49-F238E27FC236}">
              <a16:creationId xmlns:a16="http://schemas.microsoft.com/office/drawing/2014/main" id="{00000000-0008-0000-0200-0000C30F0000}"/>
            </a:ext>
            <a:ext uri="{147F2762-F138-4A5C-976F-8EAC2B608ADB}">
              <a16:predDERef xmlns:a16="http://schemas.microsoft.com/office/drawing/2014/main" pred="{D6B8BB2B-7244-496E-9292-00F59EA66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461987</xdr:colOff>
      <xdr:row>5</xdr:row>
      <xdr:rowOff>37566</xdr:rowOff>
    </xdr:from>
    <xdr:to>
      <xdr:col>11</xdr:col>
      <xdr:colOff>409233</xdr:colOff>
      <xdr:row>6</xdr:row>
      <xdr:rowOff>100740</xdr:rowOff>
    </xdr:to>
    <xdr:sp macro="" textlink="Sheet3!O12">
      <xdr:nvSpPr>
        <xdr:cNvPr id="59" name="TextBox 58">
          <a:extLst>
            <a:ext uri="{FF2B5EF4-FFF2-40B4-BE49-F238E27FC236}">
              <a16:creationId xmlns:a16="http://schemas.microsoft.com/office/drawing/2014/main" id="{00000000-0008-0000-0200-00003B000000}"/>
            </a:ext>
          </a:extLst>
        </xdr:cNvPr>
        <xdr:cNvSpPr txBox="1"/>
      </xdr:nvSpPr>
      <xdr:spPr>
        <a:xfrm>
          <a:off x="6557987" y="951966"/>
          <a:ext cx="556846" cy="246054"/>
        </a:xfrm>
        <a:prstGeom prst="rect">
          <a:avLst/>
        </a:prstGeom>
        <a:noFill/>
        <a:ln w="9525" cmpd="sng">
          <a:noFill/>
        </a:ln>
      </xdr:spPr>
      <xdr:txBody>
        <a:bodyPr vertOverflow="clip" horzOverflow="clip" rtlCol="0" anchor="ctr"/>
        <a:lstStyle/>
        <a:p>
          <a:pPr marL="0" indent="0" algn="ctr"/>
          <a:fld id="{22DFFDA3-5941-4184-A6A3-1D8E1A132C6B}" type="TxLink">
            <a:rPr lang="en-US" sz="1400" b="0" i="0" u="none" strike="noStrike">
              <a:solidFill>
                <a:schemeClr val="accent1"/>
              </a:solidFill>
              <a:latin typeface="Calibri"/>
              <a:ea typeface="Calibri"/>
              <a:cs typeface="Calibri"/>
            </a:rPr>
            <a:pPr marL="0" indent="0" algn="ctr"/>
            <a:t>3.7</a:t>
          </a:fld>
          <a:endParaRPr lang="en-US" sz="1800" b="0" i="0" u="none" strike="noStrike">
            <a:solidFill>
              <a:schemeClr val="accent1"/>
            </a:solidFill>
            <a:latin typeface="Calibri"/>
            <a:ea typeface="Calibri"/>
            <a:cs typeface="Calibri"/>
          </a:endParaRPr>
        </a:p>
      </xdr:txBody>
    </xdr:sp>
    <xdr:clientData/>
  </xdr:twoCellAnchor>
  <xdr:twoCellAnchor>
    <xdr:from>
      <xdr:col>11</xdr:col>
      <xdr:colOff>14759</xdr:colOff>
      <xdr:row>3</xdr:row>
      <xdr:rowOff>120392</xdr:rowOff>
    </xdr:from>
    <xdr:to>
      <xdr:col>14</xdr:col>
      <xdr:colOff>41698</xdr:colOff>
      <xdr:row>4</xdr:row>
      <xdr:rowOff>169545</xdr:rowOff>
    </xdr:to>
    <xdr:sp macro="" textlink="">
      <xdr:nvSpPr>
        <xdr:cNvPr id="8" name="TextBox 59">
          <a:extLst>
            <a:ext uri="{FF2B5EF4-FFF2-40B4-BE49-F238E27FC236}">
              <a16:creationId xmlns:a16="http://schemas.microsoft.com/office/drawing/2014/main" id="{00000000-0008-0000-0200-000008000000}"/>
            </a:ext>
            <a:ext uri="{147F2762-F138-4A5C-976F-8EAC2B608ADB}">
              <a16:predDERef xmlns:a16="http://schemas.microsoft.com/office/drawing/2014/main" pred="{00000000-0008-0000-0200-00003B000000}"/>
            </a:ext>
          </a:extLst>
        </xdr:cNvPr>
        <xdr:cNvSpPr txBox="1"/>
      </xdr:nvSpPr>
      <xdr:spPr>
        <a:xfrm>
          <a:off x="6720359" y="663317"/>
          <a:ext cx="1855739" cy="230128"/>
        </a:xfrm>
        <a:prstGeom prst="rect">
          <a:avLst/>
        </a:prstGeom>
        <a:noFill/>
        <a:ln w="9525" cmpd="sng">
          <a:noFill/>
        </a:ln>
      </xdr:spPr>
      <xdr:txBody>
        <a:bodyPr vertOverflow="clip" horzOverflow="clip" rtlCol="0" anchor="ctr"/>
        <a:lstStyle/>
        <a:p>
          <a:pPr marL="0" indent="0" algn="ctr"/>
          <a:r>
            <a:rPr lang="en-IN" sz="2000" b="1" i="0" u="none" strike="noStrike">
              <a:solidFill>
                <a:schemeClr val="accent1"/>
              </a:solidFill>
              <a:latin typeface="+mn-lt"/>
              <a:ea typeface="+mn-ea"/>
              <a:cs typeface="+mn-cs"/>
            </a:rPr>
            <a:t> </a:t>
          </a:r>
          <a:r>
            <a:rPr lang="en-IN" sz="1100" b="1" i="0" u="none" strike="noStrike">
              <a:solidFill>
                <a:schemeClr val="accent1"/>
              </a:solidFill>
              <a:latin typeface="+mn-lt"/>
              <a:ea typeface="+mn-ea"/>
              <a:cs typeface="+mn-cs"/>
            </a:rPr>
            <a:t>  Samsung</a:t>
          </a:r>
          <a:r>
            <a:rPr lang="en-IN" sz="2000" b="1" i="0" u="none" strike="noStrike">
              <a:solidFill>
                <a:schemeClr val="accent1"/>
              </a:solidFill>
              <a:latin typeface="+mn-lt"/>
              <a:ea typeface="+mn-ea"/>
              <a:cs typeface="+mn-cs"/>
            </a:rPr>
            <a:t> </a:t>
          </a:r>
          <a:r>
            <a:rPr lang="en-IN" sz="1100" b="1" i="0" u="none" strike="noStrike">
              <a:solidFill>
                <a:schemeClr val="accent1"/>
              </a:solidFill>
              <a:latin typeface="+mn-lt"/>
              <a:ea typeface="+mn-ea"/>
              <a:cs typeface="+mn-cs"/>
            </a:rPr>
            <a:t>Sales Amount</a:t>
          </a:r>
        </a:p>
      </xdr:txBody>
    </xdr:sp>
    <xdr:clientData/>
  </xdr:twoCellAnchor>
  <xdr:twoCellAnchor>
    <xdr:from>
      <xdr:col>11</xdr:col>
      <xdr:colOff>503063</xdr:colOff>
      <xdr:row>5</xdr:row>
      <xdr:rowOff>49901</xdr:rowOff>
    </xdr:from>
    <xdr:to>
      <xdr:col>13</xdr:col>
      <xdr:colOff>363451</xdr:colOff>
      <xdr:row>6</xdr:row>
      <xdr:rowOff>108516</xdr:rowOff>
    </xdr:to>
    <xdr:sp macro="" textlink="Sheet3!I26">
      <xdr:nvSpPr>
        <xdr:cNvPr id="61" name="TextBox 60">
          <a:extLst>
            <a:ext uri="{FF2B5EF4-FFF2-40B4-BE49-F238E27FC236}">
              <a16:creationId xmlns:a16="http://schemas.microsoft.com/office/drawing/2014/main" id="{00000000-0008-0000-0200-00003D000000}"/>
            </a:ext>
          </a:extLst>
        </xdr:cNvPr>
        <xdr:cNvSpPr txBox="1"/>
      </xdr:nvSpPr>
      <xdr:spPr>
        <a:xfrm>
          <a:off x="7208663" y="964301"/>
          <a:ext cx="1079588" cy="241495"/>
        </a:xfrm>
        <a:prstGeom prst="rect">
          <a:avLst/>
        </a:prstGeom>
        <a:noFill/>
        <a:ln w="9525" cmpd="sng">
          <a:noFill/>
        </a:ln>
      </xdr:spPr>
      <xdr:txBody>
        <a:bodyPr vertOverflow="clip" horzOverflow="clip" rtlCol="0" anchor="ctr"/>
        <a:lstStyle/>
        <a:p>
          <a:pPr marL="0" indent="0" algn="ctr"/>
          <a:fld id="{15FA77D7-043B-42C6-A2A3-0204BBAB594E}" type="TxLink">
            <a:rPr lang="en-US" sz="1500" b="1" i="0" u="none" strike="noStrike">
              <a:solidFill>
                <a:schemeClr val="accent1"/>
              </a:solidFill>
              <a:latin typeface="+mn-lt"/>
              <a:ea typeface="+mn-ea"/>
              <a:cs typeface="+mn-cs"/>
            </a:rPr>
            <a:pPr marL="0" indent="0" algn="ctr"/>
            <a:t>31266514</a:t>
          </a:fld>
          <a:endParaRPr lang="en-IN" sz="1500" b="1" i="0" u="none" strike="noStrike">
            <a:solidFill>
              <a:schemeClr val="accent1"/>
            </a:solidFill>
            <a:latin typeface="+mn-lt"/>
            <a:ea typeface="+mn-ea"/>
            <a:cs typeface="+mn-cs"/>
          </a:endParaRPr>
        </a:p>
      </xdr:txBody>
    </xdr:sp>
    <xdr:clientData/>
  </xdr:twoCellAnchor>
  <xdr:twoCellAnchor>
    <xdr:from>
      <xdr:col>10</xdr:col>
      <xdr:colOff>425240</xdr:colOff>
      <xdr:row>3</xdr:row>
      <xdr:rowOff>36195</xdr:rowOff>
    </xdr:from>
    <xdr:to>
      <xdr:col>11</xdr:col>
      <xdr:colOff>454025</xdr:colOff>
      <xdr:row>7</xdr:row>
      <xdr:rowOff>112395</xdr:rowOff>
    </xdr:to>
    <xdr:graphicFrame macro="">
      <xdr:nvGraphicFramePr>
        <xdr:cNvPr id="21" name="Chart 61">
          <a:extLst>
            <a:ext uri="{FF2B5EF4-FFF2-40B4-BE49-F238E27FC236}">
              <a16:creationId xmlns:a16="http://schemas.microsoft.com/office/drawing/2014/main" id="{00000000-0008-0000-0200-000015000000}"/>
            </a:ext>
            <a:ext uri="{147F2762-F138-4A5C-976F-8EAC2B608ADB}">
              <a16:predDERef xmlns:a16="http://schemas.microsoft.com/office/drawing/2014/main" pred="{F410F346-0417-AD39-1A4F-E15A7F1B8B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254002</xdr:colOff>
      <xdr:row>5</xdr:row>
      <xdr:rowOff>28658</xdr:rowOff>
    </xdr:from>
    <xdr:to>
      <xdr:col>8</xdr:col>
      <xdr:colOff>201248</xdr:colOff>
      <xdr:row>6</xdr:row>
      <xdr:rowOff>91832</xdr:rowOff>
    </xdr:to>
    <xdr:sp macro="" textlink="Sheet3!L12">
      <xdr:nvSpPr>
        <xdr:cNvPr id="4036" name="TextBox 4035">
          <a:extLst>
            <a:ext uri="{FF2B5EF4-FFF2-40B4-BE49-F238E27FC236}">
              <a16:creationId xmlns:a16="http://schemas.microsoft.com/office/drawing/2014/main" id="{00000000-0008-0000-0200-0000C40F0000}"/>
            </a:ext>
          </a:extLst>
        </xdr:cNvPr>
        <xdr:cNvSpPr txBox="1"/>
      </xdr:nvSpPr>
      <xdr:spPr>
        <a:xfrm>
          <a:off x="4521202" y="959991"/>
          <a:ext cx="556846" cy="249441"/>
        </a:xfrm>
        <a:prstGeom prst="rect">
          <a:avLst/>
        </a:prstGeom>
        <a:noFill/>
        <a:ln w="9525" cmpd="sng">
          <a:noFill/>
        </a:ln>
      </xdr:spPr>
      <xdr:txBody>
        <a:bodyPr vertOverflow="clip" horzOverflow="clip" rtlCol="0" anchor="ctr"/>
        <a:lstStyle/>
        <a:p>
          <a:pPr marL="0" indent="0" algn="ctr"/>
          <a:fld id="{A1A5B8A1-733F-4BFE-9A0A-17F806CD505E}" type="TxLink">
            <a:rPr lang="en-US" sz="1400" b="0" i="0" u="none" strike="noStrike">
              <a:solidFill>
                <a:srgbClr val="FF0000"/>
              </a:solidFill>
              <a:latin typeface="Calibri"/>
              <a:ea typeface="Calibri"/>
              <a:cs typeface="Calibri"/>
            </a:rPr>
            <a:pPr marL="0" indent="0" algn="ctr"/>
            <a:t>3.7</a:t>
          </a:fld>
          <a:endParaRPr lang="en-US" sz="1400" b="0" i="0" u="none" strike="noStrike">
            <a:solidFill>
              <a:srgbClr val="FF0000"/>
            </a:solidFill>
            <a:latin typeface="Calibri"/>
            <a:ea typeface="Calibri"/>
            <a:cs typeface="Calibri"/>
          </a:endParaRPr>
        </a:p>
      </xdr:txBody>
    </xdr:sp>
    <xdr:clientData/>
  </xdr:twoCellAnchor>
  <xdr:twoCellAnchor>
    <xdr:from>
      <xdr:col>14</xdr:col>
      <xdr:colOff>303775</xdr:colOff>
      <xdr:row>3</xdr:row>
      <xdr:rowOff>132095</xdr:rowOff>
    </xdr:from>
    <xdr:to>
      <xdr:col>17</xdr:col>
      <xdr:colOff>330714</xdr:colOff>
      <xdr:row>4</xdr:row>
      <xdr:rowOff>181248</xdr:rowOff>
    </xdr:to>
    <xdr:sp macro="" textlink="">
      <xdr:nvSpPr>
        <xdr:cNvPr id="13" name="TextBox 59">
          <a:extLst>
            <a:ext uri="{FF2B5EF4-FFF2-40B4-BE49-F238E27FC236}">
              <a16:creationId xmlns:a16="http://schemas.microsoft.com/office/drawing/2014/main" id="{00000000-0008-0000-0200-00000D000000}"/>
            </a:ext>
            <a:ext uri="{147F2762-F138-4A5C-976F-8EAC2B608ADB}">
              <a16:predDERef xmlns:a16="http://schemas.microsoft.com/office/drawing/2014/main" pred="{515E5F60-3406-4C6C-8896-F651E6284658}"/>
            </a:ext>
          </a:extLst>
        </xdr:cNvPr>
        <xdr:cNvSpPr txBox="1"/>
      </xdr:nvSpPr>
      <xdr:spPr>
        <a:xfrm>
          <a:off x="8838175" y="687266"/>
          <a:ext cx="1855739" cy="234211"/>
        </a:xfrm>
        <a:prstGeom prst="rect">
          <a:avLst/>
        </a:prstGeom>
        <a:noFill/>
        <a:ln w="9525" cmpd="sng">
          <a:noFill/>
        </a:ln>
      </xdr:spPr>
      <xdr:txBody>
        <a:bodyPr vertOverflow="clip" horzOverflow="clip" rtlCol="0" anchor="ctr"/>
        <a:lstStyle/>
        <a:p>
          <a:pPr marL="0" indent="0" algn="ctr"/>
          <a:r>
            <a:rPr lang="en-IN" sz="2000" b="1" i="0" u="none" strike="noStrike">
              <a:solidFill>
                <a:schemeClr val="accent1"/>
              </a:solidFill>
              <a:latin typeface="+mn-lt"/>
              <a:ea typeface="+mn-ea"/>
              <a:cs typeface="+mn-cs"/>
            </a:rPr>
            <a:t> </a:t>
          </a:r>
          <a:r>
            <a:rPr lang="en-IN" sz="1200" b="1" i="0" u="none" strike="noStrike">
              <a:solidFill>
                <a:schemeClr val="accent1"/>
              </a:solidFill>
              <a:latin typeface="+mn-lt"/>
              <a:ea typeface="+mn-ea"/>
              <a:cs typeface="+mn-cs"/>
            </a:rPr>
            <a:t>Vivo </a:t>
          </a:r>
          <a:r>
            <a:rPr lang="en-IN" sz="1100" b="1" i="0" u="none" strike="noStrike">
              <a:solidFill>
                <a:schemeClr val="accent1"/>
              </a:solidFill>
              <a:latin typeface="+mn-lt"/>
              <a:ea typeface="+mn-ea"/>
              <a:cs typeface="+mn-cs"/>
            </a:rPr>
            <a:t>Sales Amount</a:t>
          </a:r>
        </a:p>
      </xdr:txBody>
    </xdr:sp>
    <xdr:clientData/>
  </xdr:twoCellAnchor>
  <xdr:twoCellAnchor>
    <xdr:from>
      <xdr:col>15</xdr:col>
      <xdr:colOff>236363</xdr:colOff>
      <xdr:row>5</xdr:row>
      <xdr:rowOff>57521</xdr:rowOff>
    </xdr:from>
    <xdr:to>
      <xdr:col>17</xdr:col>
      <xdr:colOff>96751</xdr:colOff>
      <xdr:row>6</xdr:row>
      <xdr:rowOff>116136</xdr:rowOff>
    </xdr:to>
    <xdr:sp macro="" textlink="Sheet3!I27">
      <xdr:nvSpPr>
        <xdr:cNvPr id="15" name="TextBox 14">
          <a:extLst>
            <a:ext uri="{FF2B5EF4-FFF2-40B4-BE49-F238E27FC236}">
              <a16:creationId xmlns:a16="http://schemas.microsoft.com/office/drawing/2014/main" id="{00000000-0008-0000-0200-00000F000000}"/>
            </a:ext>
          </a:extLst>
        </xdr:cNvPr>
        <xdr:cNvSpPr txBox="1"/>
      </xdr:nvSpPr>
      <xdr:spPr>
        <a:xfrm>
          <a:off x="9380363" y="971921"/>
          <a:ext cx="1079588" cy="241495"/>
        </a:xfrm>
        <a:prstGeom prst="rect">
          <a:avLst/>
        </a:prstGeom>
        <a:noFill/>
        <a:ln w="9525" cmpd="sng">
          <a:noFill/>
        </a:ln>
      </xdr:spPr>
      <xdr:txBody>
        <a:bodyPr vertOverflow="clip" horzOverflow="clip" rtlCol="0" anchor="ctr"/>
        <a:lstStyle/>
        <a:p>
          <a:pPr marL="0" indent="0" algn="ctr"/>
          <a:fld id="{D629207C-68A0-4291-B82A-E0D7DEB0A3C2}" type="TxLink">
            <a:rPr lang="en-US" sz="1500" b="1" i="0" u="none" strike="noStrike">
              <a:solidFill>
                <a:schemeClr val="accent1"/>
              </a:solidFill>
              <a:latin typeface="+mn-lt"/>
              <a:ea typeface="+mn-ea"/>
              <a:cs typeface="+mn-cs"/>
            </a:rPr>
            <a:pPr marL="0" indent="0" algn="ctr"/>
            <a:t>30207858</a:t>
          </a:fld>
          <a:endParaRPr lang="en-IN" sz="1500" b="1" i="0" u="none" strike="noStrike">
            <a:solidFill>
              <a:schemeClr val="accent1"/>
            </a:solidFill>
            <a:latin typeface="+mn-lt"/>
            <a:ea typeface="+mn-ea"/>
            <a:cs typeface="+mn-cs"/>
          </a:endParaRPr>
        </a:p>
      </xdr:txBody>
    </xdr:sp>
    <xdr:clientData/>
  </xdr:twoCellAnchor>
  <xdr:twoCellAnchor>
    <xdr:from>
      <xdr:col>13</xdr:col>
      <xdr:colOff>525780</xdr:colOff>
      <xdr:row>3</xdr:row>
      <xdr:rowOff>91440</xdr:rowOff>
    </xdr:from>
    <xdr:to>
      <xdr:col>15</xdr:col>
      <xdr:colOff>266700</xdr:colOff>
      <xdr:row>8</xdr:row>
      <xdr:rowOff>38100</xdr:rowOff>
    </xdr:to>
    <xdr:graphicFrame macro="">
      <xdr:nvGraphicFramePr>
        <xdr:cNvPr id="54" name="Chart 15">
          <a:extLst>
            <a:ext uri="{FF2B5EF4-FFF2-40B4-BE49-F238E27FC236}">
              <a16:creationId xmlns:a16="http://schemas.microsoft.com/office/drawing/2014/main" id="{00000000-0008-0000-0200-000036000000}"/>
            </a:ext>
            <a:ext uri="{147F2762-F138-4A5C-976F-8EAC2B608ADB}">
              <a16:predDERef xmlns:a16="http://schemas.microsoft.com/office/drawing/2014/main" pred="{15FE279F-912F-4085-938F-D8F0100BF9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99060</xdr:colOff>
      <xdr:row>5</xdr:row>
      <xdr:rowOff>53340</xdr:rowOff>
    </xdr:from>
    <xdr:to>
      <xdr:col>15</xdr:col>
      <xdr:colOff>76200</xdr:colOff>
      <xdr:row>6</xdr:row>
      <xdr:rowOff>68580</xdr:rowOff>
    </xdr:to>
    <xdr:sp macro="" textlink="Sheet3!L27">
      <xdr:nvSpPr>
        <xdr:cNvPr id="17" name="TextBox 16">
          <a:extLst>
            <a:ext uri="{FF2B5EF4-FFF2-40B4-BE49-F238E27FC236}">
              <a16:creationId xmlns:a16="http://schemas.microsoft.com/office/drawing/2014/main" id="{00000000-0008-0000-0200-000011000000}"/>
            </a:ext>
          </a:extLst>
        </xdr:cNvPr>
        <xdr:cNvSpPr txBox="1"/>
      </xdr:nvSpPr>
      <xdr:spPr>
        <a:xfrm>
          <a:off x="8633460" y="967740"/>
          <a:ext cx="586740" cy="198120"/>
        </a:xfrm>
        <a:prstGeom prst="rect">
          <a:avLst/>
        </a:prstGeom>
        <a:noFill/>
        <a:ln w="9525" cmpd="sng">
          <a:noFill/>
        </a:ln>
      </xdr:spPr>
      <xdr:txBody>
        <a:bodyPr vertOverflow="clip" horzOverflow="clip" rtlCol="0" anchor="ctr"/>
        <a:lstStyle/>
        <a:p>
          <a:pPr marL="0" indent="0" algn="ctr"/>
          <a:fld id="{32CFC0BA-4BFF-4BC5-A6D9-919D36437B13}" type="TxLink">
            <a:rPr lang="en-US" sz="1400" b="0" i="0" u="none" strike="noStrike">
              <a:solidFill>
                <a:schemeClr val="accent1"/>
              </a:solidFill>
              <a:latin typeface="Calibri"/>
              <a:ea typeface="Calibri"/>
              <a:cs typeface="Calibri"/>
            </a:rPr>
            <a:pPr marL="0" indent="0" algn="ctr"/>
            <a:t>3.6</a:t>
          </a:fld>
          <a:endParaRPr lang="en-IN" sz="1400" b="0" i="0" u="none" strike="noStrike">
            <a:solidFill>
              <a:schemeClr val="accent1"/>
            </a:solidFill>
            <a:latin typeface="Calibri"/>
            <a:ea typeface="Calibri"/>
            <a:cs typeface="Calibri"/>
          </a:endParaRPr>
        </a:p>
      </xdr:txBody>
    </xdr:sp>
    <xdr:clientData/>
  </xdr:twoCellAnchor>
  <xdr:twoCellAnchor>
    <xdr:from>
      <xdr:col>18</xdr:col>
      <xdr:colOff>47625</xdr:colOff>
      <xdr:row>3</xdr:row>
      <xdr:rowOff>47625</xdr:rowOff>
    </xdr:from>
    <xdr:to>
      <xdr:col>20</xdr:col>
      <xdr:colOff>485775</xdr:colOff>
      <xdr:row>5</xdr:row>
      <xdr:rowOff>66675</xdr:rowOff>
    </xdr:to>
    <xdr:sp macro="" textlink="">
      <xdr:nvSpPr>
        <xdr:cNvPr id="55" name="TextBox 59">
          <a:extLst>
            <a:ext uri="{FF2B5EF4-FFF2-40B4-BE49-F238E27FC236}">
              <a16:creationId xmlns:a16="http://schemas.microsoft.com/office/drawing/2014/main" id="{00000000-0008-0000-0200-000037000000}"/>
            </a:ext>
            <a:ext uri="{147F2762-F138-4A5C-976F-8EAC2B608ADB}">
              <a16:predDERef xmlns:a16="http://schemas.microsoft.com/office/drawing/2014/main" pred="{151C91DD-8B06-4084-BA5B-DE60CB61CD63}"/>
            </a:ext>
          </a:extLst>
        </xdr:cNvPr>
        <xdr:cNvSpPr txBox="1"/>
      </xdr:nvSpPr>
      <xdr:spPr>
        <a:xfrm>
          <a:off x="11020425" y="590550"/>
          <a:ext cx="1657350" cy="381000"/>
        </a:xfrm>
        <a:prstGeom prst="rect">
          <a:avLst/>
        </a:prstGeom>
        <a:noFill/>
        <a:ln w="9525" cmpd="sng">
          <a:noFill/>
        </a:ln>
      </xdr:spPr>
      <xdr:txBody>
        <a:bodyPr vertOverflow="clip" horzOverflow="clip" rtlCol="0" anchor="ctr"/>
        <a:lstStyle/>
        <a:p>
          <a:pPr marL="0" indent="0" algn="ctr"/>
          <a:r>
            <a:rPr lang="en-IN" sz="2000" b="1" i="0" u="none" strike="noStrike">
              <a:solidFill>
                <a:schemeClr val="accent6">
                  <a:lumMod val="75000"/>
                </a:schemeClr>
              </a:solidFill>
              <a:latin typeface="+mn-lt"/>
              <a:ea typeface="+mn-ea"/>
              <a:cs typeface="+mn-cs"/>
            </a:rPr>
            <a:t> </a:t>
          </a:r>
          <a:r>
            <a:rPr lang="en-IN" sz="1200" b="1" i="0" u="none" strike="noStrike">
              <a:solidFill>
                <a:schemeClr val="accent6">
                  <a:lumMod val="75000"/>
                </a:schemeClr>
              </a:solidFill>
              <a:latin typeface="+mn-lt"/>
              <a:ea typeface="+mn-ea"/>
              <a:cs typeface="+mn-cs"/>
            </a:rPr>
            <a:t> Xiaomi </a:t>
          </a:r>
          <a:r>
            <a:rPr lang="en-IN" sz="1100" b="1" i="0" u="none" strike="noStrike">
              <a:solidFill>
                <a:schemeClr val="accent6">
                  <a:lumMod val="75000"/>
                </a:schemeClr>
              </a:solidFill>
              <a:latin typeface="+mn-lt"/>
              <a:ea typeface="+mn-ea"/>
              <a:cs typeface="+mn-cs"/>
            </a:rPr>
            <a:t>Sales Amount</a:t>
          </a:r>
        </a:p>
      </xdr:txBody>
    </xdr:sp>
    <xdr:clientData/>
  </xdr:twoCellAnchor>
  <xdr:twoCellAnchor>
    <xdr:from>
      <xdr:col>15</xdr:col>
      <xdr:colOff>236363</xdr:colOff>
      <xdr:row>5</xdr:row>
      <xdr:rowOff>67046</xdr:rowOff>
    </xdr:from>
    <xdr:to>
      <xdr:col>17</xdr:col>
      <xdr:colOff>96751</xdr:colOff>
      <xdr:row>6</xdr:row>
      <xdr:rowOff>125661</xdr:rowOff>
    </xdr:to>
    <xdr:sp macro="" textlink="Sheet3!I27">
      <xdr:nvSpPr>
        <xdr:cNvPr id="26" name="TextBox 25">
          <a:extLst>
            <a:ext uri="{FF2B5EF4-FFF2-40B4-BE49-F238E27FC236}">
              <a16:creationId xmlns:a16="http://schemas.microsoft.com/office/drawing/2014/main" id="{00000000-0008-0000-0200-00001A000000}"/>
            </a:ext>
          </a:extLst>
        </xdr:cNvPr>
        <xdr:cNvSpPr txBox="1"/>
      </xdr:nvSpPr>
      <xdr:spPr>
        <a:xfrm>
          <a:off x="9380363" y="971921"/>
          <a:ext cx="1079588" cy="239590"/>
        </a:xfrm>
        <a:prstGeom prst="rect">
          <a:avLst/>
        </a:prstGeom>
        <a:noFill/>
        <a:ln w="9525" cmpd="sng">
          <a:noFill/>
        </a:ln>
      </xdr:spPr>
      <xdr:txBody>
        <a:bodyPr vertOverflow="clip" horzOverflow="clip" rtlCol="0" anchor="ctr"/>
        <a:lstStyle/>
        <a:p>
          <a:pPr marL="0" indent="0" algn="ctr"/>
          <a:fld id="{D629207C-68A0-4291-B82A-E0D7DEB0A3C2}" type="TxLink">
            <a:rPr lang="en-US" sz="1500" b="0" i="0" u="none" strike="noStrike">
              <a:solidFill>
                <a:schemeClr val="accent1"/>
              </a:solidFill>
              <a:latin typeface="+mn-lt"/>
              <a:ea typeface="+mn-ea"/>
              <a:cs typeface="+mn-cs"/>
            </a:rPr>
            <a:pPr marL="0" indent="0" algn="ctr"/>
            <a:t>30207858</a:t>
          </a:fld>
          <a:endParaRPr lang="en-IN" sz="1500" b="0" i="0" u="none" strike="noStrike">
            <a:solidFill>
              <a:schemeClr val="accent1"/>
            </a:solidFill>
            <a:latin typeface="+mn-lt"/>
            <a:ea typeface="+mn-ea"/>
            <a:cs typeface="+mn-cs"/>
          </a:endParaRPr>
        </a:p>
      </xdr:txBody>
    </xdr:sp>
    <xdr:clientData/>
  </xdr:twoCellAnchor>
  <xdr:twoCellAnchor>
    <xdr:from>
      <xdr:col>18</xdr:col>
      <xdr:colOff>426863</xdr:colOff>
      <xdr:row>5</xdr:row>
      <xdr:rowOff>47996</xdr:rowOff>
    </xdr:from>
    <xdr:to>
      <xdr:col>20</xdr:col>
      <xdr:colOff>287251</xdr:colOff>
      <xdr:row>6</xdr:row>
      <xdr:rowOff>106611</xdr:rowOff>
    </xdr:to>
    <xdr:sp macro="" textlink="Sheet3!I27">
      <xdr:nvSpPr>
        <xdr:cNvPr id="27" name="TextBox 26">
          <a:extLst>
            <a:ext uri="{FF2B5EF4-FFF2-40B4-BE49-F238E27FC236}">
              <a16:creationId xmlns:a16="http://schemas.microsoft.com/office/drawing/2014/main" id="{00000000-0008-0000-0200-00001B000000}"/>
            </a:ext>
          </a:extLst>
        </xdr:cNvPr>
        <xdr:cNvSpPr txBox="1"/>
      </xdr:nvSpPr>
      <xdr:spPr>
        <a:xfrm>
          <a:off x="11399663" y="952871"/>
          <a:ext cx="1079588" cy="239590"/>
        </a:xfrm>
        <a:prstGeom prst="rect">
          <a:avLst/>
        </a:prstGeom>
        <a:noFill/>
        <a:ln w="9525" cmpd="sng">
          <a:noFill/>
        </a:ln>
      </xdr:spPr>
      <xdr:txBody>
        <a:bodyPr vertOverflow="clip" horzOverflow="clip" rtlCol="0" anchor="ctr"/>
        <a:lstStyle/>
        <a:p>
          <a:pPr marL="0" indent="0" algn="ctr"/>
          <a:fld id="{D629207C-68A0-4291-B82A-E0D7DEB0A3C2}" type="TxLink">
            <a:rPr lang="en-US" sz="1500" b="1" i="0" u="none" strike="noStrike">
              <a:solidFill>
                <a:schemeClr val="accent6">
                  <a:lumMod val="75000"/>
                </a:schemeClr>
              </a:solidFill>
              <a:latin typeface="+mn-lt"/>
              <a:ea typeface="+mn-ea"/>
              <a:cs typeface="+mn-cs"/>
            </a:rPr>
            <a:pPr marL="0" indent="0" algn="ctr"/>
            <a:t>30207858</a:t>
          </a:fld>
          <a:endParaRPr lang="en-IN" sz="1500" b="1" i="0" u="none" strike="noStrike">
            <a:solidFill>
              <a:schemeClr val="accent6">
                <a:lumMod val="75000"/>
              </a:schemeClr>
            </a:solidFill>
            <a:latin typeface="+mn-lt"/>
            <a:ea typeface="+mn-ea"/>
            <a:cs typeface="+mn-cs"/>
          </a:endParaRPr>
        </a:p>
      </xdr:txBody>
    </xdr:sp>
    <xdr:clientData/>
  </xdr:twoCellAnchor>
  <xdr:twoCellAnchor>
    <xdr:from>
      <xdr:col>17</xdr:col>
      <xdr:colOff>66675</xdr:colOff>
      <xdr:row>3</xdr:row>
      <xdr:rowOff>76572</xdr:rowOff>
    </xdr:from>
    <xdr:to>
      <xdr:col>18</xdr:col>
      <xdr:colOff>552451</xdr:colOff>
      <xdr:row>8</xdr:row>
      <xdr:rowOff>38101</xdr:rowOff>
    </xdr:to>
    <xdr:graphicFrame macro="">
      <xdr:nvGraphicFramePr>
        <xdr:cNvPr id="57" name="Chart 55">
          <a:extLst>
            <a:ext uri="{FF2B5EF4-FFF2-40B4-BE49-F238E27FC236}">
              <a16:creationId xmlns:a16="http://schemas.microsoft.com/office/drawing/2014/main" id="{00000000-0008-0000-0200-000039000000}"/>
            </a:ext>
            <a:ext uri="{147F2762-F138-4A5C-976F-8EAC2B608ADB}">
              <a16:predDERef xmlns:a16="http://schemas.microsoft.com/office/drawing/2014/main" pred="{F0CFE409-C0DF-4C42-A33D-E9E586E391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28575</xdr:colOff>
      <xdr:row>4</xdr:row>
      <xdr:rowOff>19050</xdr:rowOff>
    </xdr:from>
    <xdr:to>
      <xdr:col>18</xdr:col>
      <xdr:colOff>590550</xdr:colOff>
      <xdr:row>7</xdr:row>
      <xdr:rowOff>85726</xdr:rowOff>
    </xdr:to>
    <xdr:sp macro="" textlink="Sheet3!L17">
      <xdr:nvSpPr>
        <xdr:cNvPr id="62" name="TextBox 57">
          <a:extLst>
            <a:ext uri="{FF2B5EF4-FFF2-40B4-BE49-F238E27FC236}">
              <a16:creationId xmlns:a16="http://schemas.microsoft.com/office/drawing/2014/main" id="{00000000-0008-0000-0200-00003E000000}"/>
            </a:ext>
            <a:ext uri="{147F2762-F138-4A5C-976F-8EAC2B608ADB}">
              <a16:predDERef xmlns:a16="http://schemas.microsoft.com/office/drawing/2014/main" pred="{EC20C433-E801-4AE0-9D8D-F493A290F60B}"/>
            </a:ext>
          </a:extLst>
        </xdr:cNvPr>
        <xdr:cNvSpPr txBox="1"/>
      </xdr:nvSpPr>
      <xdr:spPr>
        <a:xfrm>
          <a:off x="10391775" y="742950"/>
          <a:ext cx="1171575" cy="609601"/>
        </a:xfrm>
        <a:prstGeom prst="rect">
          <a:avLst/>
        </a:prstGeom>
        <a:noFill/>
        <a:ln w="9525" cmpd="sng">
          <a:noFill/>
        </a:ln>
      </xdr:spPr>
      <xdr:txBody>
        <a:bodyPr vertOverflow="clip" horzOverflow="clip" rtlCol="0" anchor="ctr"/>
        <a:lstStyle/>
        <a:p>
          <a:pPr marL="0" indent="0" algn="ctr"/>
          <a:fld id="{64B43C5C-6375-4980-BA35-FF41F32B68FF}" type="TxLink">
            <a:rPr lang="en-US" sz="1400" b="0" i="0" u="none" strike="noStrike">
              <a:solidFill>
                <a:schemeClr val="accent6">
                  <a:lumMod val="75000"/>
                </a:schemeClr>
              </a:solidFill>
              <a:latin typeface="Calibri"/>
              <a:ea typeface="Calibri"/>
              <a:cs typeface="Calibri"/>
            </a:rPr>
            <a:pPr marL="0" indent="0" algn="ctr"/>
            <a:t>3.7</a:t>
          </a:fld>
          <a:endParaRPr lang="en-IN" sz="1400" b="0" i="0" u="none" strike="noStrike">
            <a:solidFill>
              <a:schemeClr val="accent6">
                <a:lumMod val="75000"/>
              </a:schemeClr>
            </a:solidFill>
            <a:latin typeface="Calibri"/>
            <a:ea typeface="Calibri"/>
            <a:cs typeface="Calibri"/>
          </a:endParaRPr>
        </a:p>
      </xdr:txBody>
    </xdr:sp>
    <xdr:clientData/>
  </xdr:twoCellAnchor>
  <xdr:twoCellAnchor>
    <xdr:from>
      <xdr:col>4</xdr:col>
      <xdr:colOff>123825</xdr:colOff>
      <xdr:row>9</xdr:row>
      <xdr:rowOff>152399</xdr:rowOff>
    </xdr:from>
    <xdr:to>
      <xdr:col>10</xdr:col>
      <xdr:colOff>400051</xdr:colOff>
      <xdr:row>21</xdr:row>
      <xdr:rowOff>38100</xdr:rowOff>
    </xdr:to>
    <mc:AlternateContent xmlns:mc="http://schemas.openxmlformats.org/markup-compatibility/2006">
      <mc:Choice xmlns:cx4="http://schemas.microsoft.com/office/drawing/2016/5/10/chartex" Requires="cx4">
        <xdr:graphicFrame macro="">
          <xdr:nvGraphicFramePr>
            <xdr:cNvPr id="63" name="Chart 62">
              <a:extLst>
                <a:ext uri="{FF2B5EF4-FFF2-40B4-BE49-F238E27FC236}">
                  <a16:creationId xmlns:a16="http://schemas.microsoft.com/office/drawing/2014/main" id="{82440FD0-4EC7-491F-A89D-5BD53438264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2562225" y="1798319"/>
              <a:ext cx="3933826" cy="208026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376670</xdr:colOff>
      <xdr:row>8</xdr:row>
      <xdr:rowOff>73603</xdr:rowOff>
    </xdr:from>
    <xdr:to>
      <xdr:col>7</xdr:col>
      <xdr:colOff>104775</xdr:colOff>
      <xdr:row>10</xdr:row>
      <xdr:rowOff>38100</xdr:rowOff>
    </xdr:to>
    <xdr:sp macro="" textlink="">
      <xdr:nvSpPr>
        <xdr:cNvPr id="4032" name="TextBox 4031">
          <a:extLst>
            <a:ext uri="{FF2B5EF4-FFF2-40B4-BE49-F238E27FC236}">
              <a16:creationId xmlns:a16="http://schemas.microsoft.com/office/drawing/2014/main" id="{00000000-0008-0000-0200-0000C00F0000}"/>
            </a:ext>
          </a:extLst>
        </xdr:cNvPr>
        <xdr:cNvSpPr txBox="1"/>
      </xdr:nvSpPr>
      <xdr:spPr>
        <a:xfrm>
          <a:off x="2205470" y="1521403"/>
          <a:ext cx="2166505" cy="326447"/>
        </a:xfrm>
        <a:prstGeom prst="rect">
          <a:avLst/>
        </a:prstGeom>
        <a:noFill/>
        <a:ln w="9525" cmpd="sng">
          <a:noFill/>
        </a:ln>
      </xdr:spPr>
      <xdr:txBody>
        <a:bodyPr vertOverflow="clip" horzOverflow="clip" rtlCol="0" anchor="ctr"/>
        <a:lstStyle/>
        <a:p>
          <a:pPr marL="0" indent="0" algn="ctr"/>
          <a:r>
            <a:rPr lang="en-IN" sz="1400" b="0">
              <a:solidFill>
                <a:schemeClr val="bg2">
                  <a:lumMod val="50000"/>
                </a:schemeClr>
              </a:solidFill>
              <a:latin typeface="+mn-lt"/>
              <a:ea typeface="+mn-ea"/>
              <a:cs typeface="+mn-cs"/>
            </a:rPr>
            <a:t>Sales</a:t>
          </a:r>
          <a:r>
            <a:rPr lang="en-IN" sz="1000" b="0">
              <a:solidFill>
                <a:schemeClr val="bg2">
                  <a:lumMod val="50000"/>
                </a:schemeClr>
              </a:solidFill>
              <a:effectLst/>
              <a:latin typeface="+mn-lt"/>
              <a:ea typeface="+mn-ea"/>
              <a:cs typeface="+mn-cs"/>
            </a:rPr>
            <a:t>  </a:t>
          </a:r>
          <a:r>
            <a:rPr lang="en-IN" sz="1400" b="0">
              <a:solidFill>
                <a:schemeClr val="bg2">
                  <a:lumMod val="50000"/>
                </a:schemeClr>
              </a:solidFill>
              <a:latin typeface="+mn-lt"/>
              <a:ea typeface="+mn-ea"/>
              <a:cs typeface="+mn-cs"/>
            </a:rPr>
            <a:t>On</a:t>
          </a:r>
          <a:r>
            <a:rPr lang="en-IN" sz="1000" b="0">
              <a:solidFill>
                <a:schemeClr val="bg2">
                  <a:lumMod val="50000"/>
                </a:schemeClr>
              </a:solidFill>
              <a:effectLst/>
              <a:latin typeface="+mn-lt"/>
              <a:ea typeface="+mn-ea"/>
              <a:cs typeface="+mn-cs"/>
            </a:rPr>
            <a:t> </a:t>
          </a:r>
          <a:r>
            <a:rPr lang="en-IN" sz="1400" b="0">
              <a:solidFill>
                <a:schemeClr val="bg2">
                  <a:lumMod val="50000"/>
                </a:schemeClr>
              </a:solidFill>
              <a:latin typeface="+mn-lt"/>
              <a:ea typeface="+mn-ea"/>
              <a:cs typeface="+mn-cs"/>
            </a:rPr>
            <a:t>State</a:t>
          </a:r>
          <a:r>
            <a:rPr lang="en-IN" sz="1000" b="0" baseline="0">
              <a:solidFill>
                <a:schemeClr val="bg2">
                  <a:lumMod val="50000"/>
                </a:schemeClr>
              </a:solidFill>
              <a:effectLst/>
              <a:latin typeface="+mn-lt"/>
              <a:ea typeface="+mn-ea"/>
              <a:cs typeface="+mn-cs"/>
            </a:rPr>
            <a:t>   </a:t>
          </a:r>
          <a:r>
            <a:rPr lang="en-IN" sz="1000" b="0">
              <a:solidFill>
                <a:schemeClr val="bg2">
                  <a:lumMod val="50000"/>
                </a:schemeClr>
              </a:solidFill>
              <a:effectLst/>
              <a:latin typeface="+mn-lt"/>
              <a:ea typeface="+mn-ea"/>
              <a:cs typeface="+mn-cs"/>
            </a:rPr>
            <a:t> </a:t>
          </a:r>
          <a:endParaRPr lang="en-IN" sz="1400" b="0">
            <a:solidFill>
              <a:schemeClr val="bg2">
                <a:lumMod val="50000"/>
              </a:schemeClr>
            </a:solidFill>
            <a:latin typeface="+mn-lt"/>
            <a:ea typeface="+mn-ea"/>
            <a:cs typeface="+mn-cs"/>
          </a:endParaRPr>
        </a:p>
      </xdr:txBody>
    </xdr:sp>
    <xdr:clientData/>
  </xdr:twoCellAnchor>
  <xdr:absoluteAnchor>
    <xdr:pos x="10991850" y="1571627"/>
    <xdr:ext cx="1524000" cy="1247774"/>
    <mc:AlternateContent xmlns:mc="http://schemas.openxmlformats.org/markup-compatibility/2006" xmlns:a14="http://schemas.microsoft.com/office/drawing/2010/main">
      <mc:Choice Requires="a14">
        <xdr:graphicFrame macro="">
          <xdr:nvGraphicFramePr>
            <xdr:cNvPr id="5" name="City">
              <a:extLst>
                <a:ext uri="{FF2B5EF4-FFF2-40B4-BE49-F238E27FC236}">
                  <a16:creationId xmlns:a16="http://schemas.microsoft.com/office/drawing/2014/main" id="{00000000-0008-0000-0200-000005000000}"/>
                </a:ext>
                <a:ext uri="{147F2762-F138-4A5C-976F-8EAC2B608ADB}">
                  <a16:predDERef xmlns:a16="http://schemas.microsoft.com/office/drawing/2014/main" pred="{00000000-0008-0000-0200-0000C00F00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991850" y="1571625"/>
              <a:ext cx="1524000" cy="21812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absoluteAnchor>
  <xdr:twoCellAnchor>
    <xdr:from>
      <xdr:col>4</xdr:col>
      <xdr:colOff>123825</xdr:colOff>
      <xdr:row>22</xdr:row>
      <xdr:rowOff>171450</xdr:rowOff>
    </xdr:from>
    <xdr:to>
      <xdr:col>20</xdr:col>
      <xdr:colOff>495300</xdr:colOff>
      <xdr:row>35</xdr:row>
      <xdr:rowOff>28575</xdr:rowOff>
    </xdr:to>
    <xdr:graphicFrame macro="">
      <xdr:nvGraphicFramePr>
        <xdr:cNvPr id="3589" name="Chart 1817">
          <a:extLst>
            <a:ext uri="{FF2B5EF4-FFF2-40B4-BE49-F238E27FC236}">
              <a16:creationId xmlns:a16="http://schemas.microsoft.com/office/drawing/2014/main" id="{00000000-0008-0000-0200-0000050E0000}"/>
            </a:ext>
            <a:ext uri="{147F2762-F138-4A5C-976F-8EAC2B608ADB}">
              <a16:predDERef xmlns:a16="http://schemas.microsoft.com/office/drawing/2014/main" pre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561975</xdr:colOff>
      <xdr:row>9</xdr:row>
      <xdr:rowOff>114300</xdr:rowOff>
    </xdr:from>
    <xdr:to>
      <xdr:col>17</xdr:col>
      <xdr:colOff>285750</xdr:colOff>
      <xdr:row>21</xdr:row>
      <xdr:rowOff>38100</xdr:rowOff>
    </xdr:to>
    <xdr:graphicFrame macro="">
      <xdr:nvGraphicFramePr>
        <xdr:cNvPr id="33" name="Chart 2">
          <a:extLst>
            <a:ext uri="{FF2B5EF4-FFF2-40B4-BE49-F238E27FC236}">
              <a16:creationId xmlns:a16="http://schemas.microsoft.com/office/drawing/2014/main" id="{00000000-0008-0000-0200-000021000000}"/>
            </a:ext>
            <a:ext uri="{147F2762-F138-4A5C-976F-8EAC2B608ADB}">
              <a16:predDERef xmlns:a16="http://schemas.microsoft.com/office/drawing/2014/main" pred="{347284ED-D6E1-485C-853D-DB9CCEE92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557645</xdr:colOff>
      <xdr:row>21</xdr:row>
      <xdr:rowOff>121228</xdr:rowOff>
    </xdr:from>
    <xdr:to>
      <xdr:col>13</xdr:col>
      <xdr:colOff>171450</xdr:colOff>
      <xdr:row>23</xdr:row>
      <xdr:rowOff>28575</xdr:rowOff>
    </xdr:to>
    <xdr:sp macro="" textlink="">
      <xdr:nvSpPr>
        <xdr:cNvPr id="35" name="TextBox 34">
          <a:extLst>
            <a:ext uri="{FF2B5EF4-FFF2-40B4-BE49-F238E27FC236}">
              <a16:creationId xmlns:a16="http://schemas.microsoft.com/office/drawing/2014/main" id="{00000000-0008-0000-0200-000023000000}"/>
            </a:ext>
          </a:extLst>
        </xdr:cNvPr>
        <xdr:cNvSpPr txBox="1"/>
      </xdr:nvSpPr>
      <xdr:spPr>
        <a:xfrm>
          <a:off x="6044045" y="3921703"/>
          <a:ext cx="2052205" cy="269297"/>
        </a:xfrm>
        <a:prstGeom prst="rect">
          <a:avLst/>
        </a:prstGeom>
        <a:noFill/>
        <a:ln w="9525" cmpd="sng">
          <a:noFill/>
        </a:ln>
      </xdr:spPr>
      <xdr:txBody>
        <a:bodyPr vertOverflow="clip" horzOverflow="clip" rtlCol="0" anchor="ctr"/>
        <a:lstStyle/>
        <a:p>
          <a:pPr marL="0" indent="0" algn="ctr"/>
          <a:r>
            <a:rPr lang="en-IN" sz="1400" b="0">
              <a:solidFill>
                <a:schemeClr val="bg2">
                  <a:lumMod val="50000"/>
                </a:schemeClr>
              </a:solidFill>
              <a:latin typeface="+mn-lt"/>
              <a:ea typeface="+mn-ea"/>
              <a:cs typeface="+mn-cs"/>
            </a:rPr>
            <a:t>Sales</a:t>
          </a:r>
          <a:r>
            <a:rPr lang="en-IN" sz="1000" b="0">
              <a:solidFill>
                <a:schemeClr val="bg2">
                  <a:lumMod val="50000"/>
                </a:schemeClr>
              </a:solidFill>
              <a:effectLst/>
              <a:latin typeface="+mn-lt"/>
              <a:ea typeface="+mn-ea"/>
              <a:cs typeface="+mn-cs"/>
            </a:rPr>
            <a:t>  </a:t>
          </a:r>
          <a:r>
            <a:rPr lang="en-IN" sz="1400" b="0">
              <a:solidFill>
                <a:schemeClr val="bg2">
                  <a:lumMod val="50000"/>
                </a:schemeClr>
              </a:solidFill>
              <a:effectLst/>
              <a:latin typeface="+mn-lt"/>
              <a:ea typeface="+mn-ea"/>
              <a:cs typeface="+mn-cs"/>
            </a:rPr>
            <a:t>By</a:t>
          </a:r>
          <a:r>
            <a:rPr lang="en-IN" sz="1400" b="0" baseline="0">
              <a:solidFill>
                <a:schemeClr val="bg2">
                  <a:lumMod val="50000"/>
                </a:schemeClr>
              </a:solidFill>
              <a:effectLst/>
              <a:latin typeface="+mn-lt"/>
              <a:ea typeface="+mn-ea"/>
              <a:cs typeface="+mn-cs"/>
            </a:rPr>
            <a:t> Months</a:t>
          </a:r>
          <a:r>
            <a:rPr lang="en-IN" sz="1000" b="0">
              <a:solidFill>
                <a:schemeClr val="bg2">
                  <a:lumMod val="50000"/>
                </a:schemeClr>
              </a:solidFill>
              <a:effectLst/>
              <a:latin typeface="+mn-lt"/>
              <a:ea typeface="+mn-ea"/>
              <a:cs typeface="+mn-cs"/>
            </a:rPr>
            <a:t> </a:t>
          </a:r>
          <a:endParaRPr lang="en-IN" sz="1400" b="0">
            <a:solidFill>
              <a:schemeClr val="bg2">
                <a:lumMod val="50000"/>
              </a:schemeClr>
            </a:solidFill>
            <a:latin typeface="+mn-lt"/>
            <a:ea typeface="+mn-ea"/>
            <a:cs typeface="+mn-cs"/>
          </a:endParaRPr>
        </a:p>
      </xdr:txBody>
    </xdr:sp>
    <xdr:clientData/>
  </xdr:twoCellAnchor>
  <xdr:twoCellAnchor>
    <xdr:from>
      <xdr:col>11</xdr:col>
      <xdr:colOff>24245</xdr:colOff>
      <xdr:row>8</xdr:row>
      <xdr:rowOff>64078</xdr:rowOff>
    </xdr:from>
    <xdr:to>
      <xdr:col>14</xdr:col>
      <xdr:colOff>247650</xdr:colOff>
      <xdr:row>9</xdr:row>
      <xdr:rowOff>152400</xdr:rowOff>
    </xdr:to>
    <xdr:sp macro="" textlink="">
      <xdr:nvSpPr>
        <xdr:cNvPr id="7" name="TextBox 6">
          <a:extLst>
            <a:ext uri="{FF2B5EF4-FFF2-40B4-BE49-F238E27FC236}">
              <a16:creationId xmlns:a16="http://schemas.microsoft.com/office/drawing/2014/main" id="{00000000-0008-0000-0200-000007000000}"/>
            </a:ext>
          </a:extLst>
        </xdr:cNvPr>
        <xdr:cNvSpPr txBox="1"/>
      </xdr:nvSpPr>
      <xdr:spPr>
        <a:xfrm>
          <a:off x="6729845" y="1511878"/>
          <a:ext cx="2052205" cy="269297"/>
        </a:xfrm>
        <a:prstGeom prst="rect">
          <a:avLst/>
        </a:prstGeom>
        <a:noFill/>
        <a:ln w="9525" cmpd="sng">
          <a:noFill/>
        </a:ln>
      </xdr:spPr>
      <xdr:txBody>
        <a:bodyPr vertOverflow="clip" horzOverflow="clip" rtlCol="0" anchor="ctr"/>
        <a:lstStyle/>
        <a:p>
          <a:pPr marL="0" indent="0" algn="ctr"/>
          <a:r>
            <a:rPr lang="en-IN" sz="1400" b="0">
              <a:solidFill>
                <a:schemeClr val="bg2">
                  <a:lumMod val="50000"/>
                </a:schemeClr>
              </a:solidFill>
              <a:latin typeface="+mn-lt"/>
              <a:ea typeface="+mn-ea"/>
              <a:cs typeface="+mn-cs"/>
            </a:rPr>
            <a:t> Payment Method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28.675485532411" createdVersion="8" refreshedVersion="8" minRefreshableVersion="3" recordCount="3835" xr:uid="{C045BC7C-3DA1-44D7-8E9D-625A3200913C}">
  <cacheSource type="worksheet">
    <worksheetSource ref="A1:L3836" sheet="Sheet1"/>
  </cacheSource>
  <cacheFields count="15">
    <cacheField name="Transaction ID" numFmtId="0">
      <sharedItems containsSemiMixedTypes="0" containsString="0" containsNumber="1" containsInteger="1" minValue="1" maxValue="3835"/>
    </cacheField>
    <cacheField name="Day" numFmtId="0">
      <sharedItems containsSemiMixedTypes="0" containsString="0" containsNumber="1" containsInteger="1" minValue="1" maxValue="31"/>
    </cacheField>
    <cacheField name="Month" numFmtId="0">
      <sharedItems containsSemiMixedTypes="0" containsString="0" containsNumber="1" containsInteger="1" minValue="1" maxValue="12" count="12">
        <n v="10"/>
        <n v="11"/>
        <n v="12"/>
        <n v="1"/>
        <n v="2"/>
        <n v="3"/>
        <n v="4"/>
        <n v="5"/>
        <n v="6"/>
        <n v="7"/>
        <n v="8"/>
        <n v="9"/>
      </sharedItems>
    </cacheField>
    <cacheField name="Year" numFmtId="0">
      <sharedItems containsSemiMixedTypes="0" containsString="0" containsNumber="1" containsInteger="1" minValue="2021" maxValue="2024"/>
    </cacheField>
    <cacheField name="Date" numFmtId="14">
      <sharedItems containsSemiMixedTypes="0" containsNonDate="0" containsDate="1" containsString="0" minDate="2021-10-09T00:00:00" maxDate="2024-10-09T00:00:00" count="1096">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sharedItems>
    </cacheField>
    <cacheField name="Day Name" numFmtId="0">
      <sharedItems/>
    </cacheField>
    <cacheField name="Brand" numFmtId="0">
      <sharedItems count="5">
        <s v="Xiaomi"/>
        <s v="Vivo"/>
        <s v="OnePlus"/>
        <s v="Samsung"/>
        <s v="Apple"/>
      </sharedItems>
    </cacheField>
    <cacheField name="Units Sold" numFmtId="0">
      <sharedItems containsSemiMixedTypes="0" containsString="0" containsNumber="1" containsInteger="1" minValue="1" maxValue="9" count="9">
        <n v="6"/>
        <n v="8"/>
        <n v="5"/>
        <n v="3"/>
        <n v="2"/>
        <n v="7"/>
        <n v="9"/>
        <n v="1"/>
        <n v="4"/>
      </sharedItems>
    </cacheField>
    <cacheField name="Price Per Unit" numFmtId="0">
      <sharedItems containsSemiMixedTypes="0" containsString="0" containsNumber="1" minValue="10011.11" maxValue="69984.479999999996" count="3835">
        <n v="10174.700000000001"/>
        <n v="10565.19"/>
        <n v="58527.58"/>
        <n v="25563.98"/>
        <n v="48168.02"/>
        <n v="37252.870000000003"/>
        <n v="61805.8"/>
        <n v="65017.67"/>
        <n v="69808.460000000006"/>
        <n v="19221.05"/>
        <n v="61777.84"/>
        <n v="25961.279999999999"/>
        <n v="45448.95"/>
        <n v="40346.370000000003"/>
        <n v="11079.29"/>
        <n v="65966.28"/>
        <n v="14699.62"/>
        <n v="51293.14"/>
        <n v="57100.41"/>
        <n v="57717.27"/>
        <n v="18129.669999999998"/>
        <n v="36854.199999999997"/>
        <n v="59765.73"/>
        <n v="28160.75"/>
        <n v="38064.92"/>
        <n v="26367.63"/>
        <n v="37813.089999999997"/>
        <n v="63270.28"/>
        <n v="37307.449999999997"/>
        <n v="43354.720000000001"/>
        <n v="34238.58"/>
        <n v="37607.03"/>
        <n v="10910.45"/>
        <n v="27024.73"/>
        <n v="36194.9"/>
        <n v="48027.82"/>
        <n v="37003.120000000003"/>
        <n v="30269.02"/>
        <n v="33285.919999999998"/>
        <n v="24537.599999999999"/>
        <n v="65469.66"/>
        <n v="41304.589999999997"/>
        <n v="10804.57"/>
        <n v="11166.78"/>
        <n v="68377.7"/>
        <n v="23287.05"/>
        <n v="58336.5"/>
        <n v="13496.52"/>
        <n v="65269.760000000002"/>
        <n v="62465.02"/>
        <n v="44265.59"/>
        <n v="10539.92"/>
        <n v="25468.65"/>
        <n v="34409.360000000001"/>
        <n v="37603.85"/>
        <n v="27860.73"/>
        <n v="11976.87"/>
        <n v="45407.64"/>
        <n v="41449.279999999999"/>
        <n v="26980.04"/>
        <n v="12278.56"/>
        <n v="69675.649999999994"/>
        <n v="38919.17"/>
        <n v="55360.25"/>
        <n v="37138.839999999997"/>
        <n v="12590.22"/>
        <n v="28576.04"/>
        <n v="29206.61"/>
        <n v="60301.17"/>
        <n v="49253.8"/>
        <n v="26525.79"/>
        <n v="68064.399999999994"/>
        <n v="29292.51"/>
        <n v="69894.039999999994"/>
        <n v="69769.820000000007"/>
        <n v="21472.63"/>
        <n v="28764.47"/>
        <n v="39162.65"/>
        <n v="49846.04"/>
        <n v="41682.85"/>
        <n v="68166.490000000005"/>
        <n v="53439.35"/>
        <n v="22722.69"/>
        <n v="16305.85"/>
        <n v="51304.08"/>
        <n v="19507.150000000001"/>
        <n v="57260.61"/>
        <n v="28662.2"/>
        <n v="29613.599999999999"/>
        <n v="10647.9"/>
        <n v="52060.68"/>
        <n v="16796.189999999999"/>
        <n v="56372.83"/>
        <n v="39512.07"/>
        <n v="57056.79"/>
        <n v="45035.59"/>
        <n v="14946"/>
        <n v="55939.14"/>
        <n v="14187.97"/>
        <n v="38722.1"/>
        <n v="20340.95"/>
        <n v="55140.11"/>
        <n v="64695.47"/>
        <n v="43247.57"/>
        <n v="41628.839999999997"/>
        <n v="55837.79"/>
        <n v="10304.73"/>
        <n v="65065.52"/>
        <n v="21846.93"/>
        <n v="69047.13"/>
        <n v="54175.24"/>
        <n v="56455.07"/>
        <n v="49372.18"/>
        <n v="38299.79"/>
        <n v="44297.66"/>
        <n v="12784.17"/>
        <n v="47437.57"/>
        <n v="47565.89"/>
        <n v="63472.05"/>
        <n v="40339.379999999997"/>
        <n v="14628.66"/>
        <n v="28371.759999999998"/>
        <n v="49337.760000000002"/>
        <n v="24355.53"/>
        <n v="26831.67"/>
        <n v="59228.14"/>
        <n v="45059.18"/>
        <n v="40511.65"/>
        <n v="29107.119999999999"/>
        <n v="53855.68"/>
        <n v="27263.11"/>
        <n v="54223.81"/>
        <n v="14206.09"/>
        <n v="61872.480000000003"/>
        <n v="39973.99"/>
        <n v="36310.480000000003"/>
        <n v="46661.4"/>
        <n v="47451.519999999997"/>
        <n v="17922.11"/>
        <n v="55374.02"/>
        <n v="26555.7"/>
        <n v="64297.71"/>
        <n v="59071.040000000001"/>
        <n v="30775.96"/>
        <n v="58464.36"/>
        <n v="31383.43"/>
        <n v="16056.86"/>
        <n v="67713.289999999994"/>
        <n v="49156.12"/>
        <n v="37365.97"/>
        <n v="33866.400000000001"/>
        <n v="29482.32"/>
        <n v="68886.86"/>
        <n v="18084.84"/>
        <n v="28888.3"/>
        <n v="39129.86"/>
        <n v="38679.97"/>
        <n v="38281.99"/>
        <n v="20547.03"/>
        <n v="18695.95"/>
        <n v="25286.06"/>
        <n v="64871.57"/>
        <n v="16783.18"/>
        <n v="55445.51"/>
        <n v="55452.9"/>
        <n v="58586.22"/>
        <n v="63196.93"/>
        <n v="25782.17"/>
        <n v="23473.57"/>
        <n v="37930.339999999997"/>
        <n v="25905.35"/>
        <n v="54058.6"/>
        <n v="48156.37"/>
        <n v="62499.26"/>
        <n v="14964.3"/>
        <n v="64905"/>
        <n v="27600.92"/>
        <n v="39441.660000000003"/>
        <n v="36316.69"/>
        <n v="55618.7"/>
        <n v="35220"/>
        <n v="66613.19"/>
        <n v="64152.03"/>
        <n v="62329.67"/>
        <n v="14275.5"/>
        <n v="61255.48"/>
        <n v="56898.13"/>
        <n v="16210.78"/>
        <n v="16444.86"/>
        <n v="16069.83"/>
        <n v="10679.96"/>
        <n v="42918.06"/>
        <n v="68403.66"/>
        <n v="36321.08"/>
        <n v="42445.45"/>
        <n v="68078.19"/>
        <n v="25310.93"/>
        <n v="61508.22"/>
        <n v="42783.43"/>
        <n v="44168.59"/>
        <n v="30590.43"/>
        <n v="43695.06"/>
        <n v="14388.55"/>
        <n v="55878.61"/>
        <n v="27081.27"/>
        <n v="63256.5"/>
        <n v="32071.040000000001"/>
        <n v="18569.45"/>
        <n v="51752.89"/>
        <n v="19874.689999999999"/>
        <n v="55220.83"/>
        <n v="68086.73"/>
        <n v="56773.17"/>
        <n v="11346.95"/>
        <n v="45993.15"/>
        <n v="51724.639999999999"/>
        <n v="59527.5"/>
        <n v="13360.14"/>
        <n v="38806.47"/>
        <n v="42122.25"/>
        <n v="20147.490000000002"/>
        <n v="29346.99"/>
        <n v="36413.300000000003"/>
        <n v="59992.58"/>
        <n v="65764.45"/>
        <n v="47705.37"/>
        <n v="33696.71"/>
        <n v="25241.86"/>
        <n v="68928.11"/>
        <n v="68981.2"/>
        <n v="65498.62"/>
        <n v="57140.15"/>
        <n v="29546.77"/>
        <n v="59020.03"/>
        <n v="34527.58"/>
        <n v="29606.39"/>
        <n v="54691.92"/>
        <n v="14779.24"/>
        <n v="12913.76"/>
        <n v="36877.22"/>
        <n v="36738.33"/>
        <n v="63738.65"/>
        <n v="17569.189999999999"/>
        <n v="17397.04"/>
        <n v="18847.16"/>
        <n v="11784.18"/>
        <n v="14303.9"/>
        <n v="49592.19"/>
        <n v="35895.06"/>
        <n v="55816.18"/>
        <n v="69555.86"/>
        <n v="49542.080000000002"/>
        <n v="13027.33"/>
        <n v="16273.77"/>
        <n v="62860.25"/>
        <n v="41649.760000000002"/>
        <n v="59490.23"/>
        <n v="61396.74"/>
        <n v="65660.47"/>
        <n v="66989.75"/>
        <n v="43289.55"/>
        <n v="30461.21"/>
        <n v="67711.89"/>
        <n v="42844.38"/>
        <n v="13855.16"/>
        <n v="48566.59"/>
        <n v="45261.09"/>
        <n v="63747.57"/>
        <n v="49191.23"/>
        <n v="30943.15"/>
        <n v="67973.539999999994"/>
        <n v="58097.17"/>
        <n v="47825.06"/>
        <n v="27575.51"/>
        <n v="32412.42"/>
        <n v="50198.2"/>
        <n v="14318.85"/>
        <n v="25400.84"/>
        <n v="52834.06"/>
        <n v="38801.11"/>
        <n v="34143.61"/>
        <n v="19087.46"/>
        <n v="36510.94"/>
        <n v="56241.52"/>
        <n v="25840.77"/>
        <n v="10323.91"/>
        <n v="50110.29"/>
        <n v="68357.600000000006"/>
        <n v="46409.59"/>
        <n v="17195.310000000001"/>
        <n v="29243.99"/>
        <n v="62058.5"/>
        <n v="23954.080000000002"/>
        <n v="46461.75"/>
        <n v="34160.269999999997"/>
        <n v="22470.62"/>
        <n v="58804.41"/>
        <n v="54569.88"/>
        <n v="49695.46"/>
        <n v="24180.2"/>
        <n v="15871.42"/>
        <n v="44569.56"/>
        <n v="43220.67"/>
        <n v="21303.1"/>
        <n v="13374.8"/>
        <n v="14842.51"/>
        <n v="69566.259999999995"/>
        <n v="57015.03"/>
        <n v="65319.25"/>
        <n v="21703.279999999999"/>
        <n v="67634.11"/>
        <n v="18559.259999999998"/>
        <n v="40544.910000000003"/>
        <n v="59781.74"/>
        <n v="30988.2"/>
        <n v="35489.71"/>
        <n v="17691.11"/>
        <n v="17375.310000000001"/>
        <n v="47174.09"/>
        <n v="50531.94"/>
        <n v="56639.95"/>
        <n v="43400.92"/>
        <n v="48745.56"/>
        <n v="10811.04"/>
        <n v="19730.240000000002"/>
        <n v="69094.89"/>
        <n v="14559.61"/>
        <n v="50727.29"/>
        <n v="20564.96"/>
        <n v="53003.12"/>
        <n v="52359.42"/>
        <n v="24051.94"/>
        <n v="26178.06"/>
        <n v="49286.239999999998"/>
        <n v="33405.160000000003"/>
        <n v="21672.880000000001"/>
        <n v="53900.78"/>
        <n v="19248.849999999999"/>
        <n v="61338.62"/>
        <n v="40880.17"/>
        <n v="16342.04"/>
        <n v="51644.34"/>
        <n v="41149.78"/>
        <n v="27883.45"/>
        <n v="35352.36"/>
        <n v="27900.26"/>
        <n v="25781.55"/>
        <n v="19816.509999999998"/>
        <n v="31766.03"/>
        <n v="25059.23"/>
        <n v="51006.07"/>
        <n v="51032.6"/>
        <n v="40110.410000000003"/>
        <n v="56676.67"/>
        <n v="60480.38"/>
        <n v="44785.99"/>
        <n v="47136.11"/>
        <n v="26973.15"/>
        <n v="63692.15"/>
        <n v="11452.36"/>
        <n v="30916.15"/>
        <n v="53308.03"/>
        <n v="14805.37"/>
        <n v="20990.17"/>
        <n v="45357.14"/>
        <n v="43599.62"/>
        <n v="54335.7"/>
        <n v="58756.76"/>
        <n v="17714.77"/>
        <n v="11102.86"/>
        <n v="51378.31"/>
        <n v="28083.51"/>
        <n v="47559.03"/>
        <n v="19032.68"/>
        <n v="38142.400000000001"/>
        <n v="40265.480000000003"/>
        <n v="45104.67"/>
        <n v="40790.199999999997"/>
        <n v="39741.449999999997"/>
        <n v="29964.05"/>
        <n v="14270.81"/>
        <n v="15371.21"/>
        <n v="36026.699999999997"/>
        <n v="31347.59"/>
        <n v="40968.089999999997"/>
        <n v="28290.29"/>
        <n v="51274.61"/>
        <n v="61837.29"/>
        <n v="27931.79"/>
        <n v="21579.040000000001"/>
        <n v="16970.830000000002"/>
        <n v="46975.24"/>
        <n v="36631.360000000001"/>
        <n v="21280.94"/>
        <n v="49188.2"/>
        <n v="18908.990000000002"/>
        <n v="43258.04"/>
        <n v="41628.9"/>
        <n v="54053.67"/>
        <n v="13306.58"/>
        <n v="63272.38"/>
        <n v="52179.5"/>
        <n v="22967.56"/>
        <n v="21004.32"/>
        <n v="35899.61"/>
        <n v="59053.919999999998"/>
        <n v="60577"/>
        <n v="41227.370000000003"/>
        <n v="61648.65"/>
        <n v="10326.620000000001"/>
        <n v="12110.48"/>
        <n v="64709.3"/>
        <n v="56519.92"/>
        <n v="37042.36"/>
        <n v="55216.61"/>
        <n v="67338.37"/>
        <n v="56325.37"/>
        <n v="60542.28"/>
        <n v="55636.39"/>
        <n v="20092.669999999998"/>
        <n v="60014.45"/>
        <n v="21706.53"/>
        <n v="63556.68"/>
        <n v="37518.99"/>
        <n v="50618.61"/>
        <n v="39834.449999999997"/>
        <n v="15639.46"/>
        <n v="27443.34"/>
        <n v="69023.91"/>
        <n v="67642.89"/>
        <n v="29229.21"/>
        <n v="69777.81"/>
        <n v="60733.07"/>
        <n v="46657.57"/>
        <n v="12407.48"/>
        <n v="64086.81"/>
        <n v="43445.760000000002"/>
        <n v="62108.57"/>
        <n v="60065.75"/>
        <n v="59980.37"/>
        <n v="51890.43"/>
        <n v="27484.91"/>
        <n v="30169.62"/>
        <n v="28508.15"/>
        <n v="11202.76"/>
        <n v="44954.13"/>
        <n v="51930.02"/>
        <n v="61231.96"/>
        <n v="18409.93"/>
        <n v="42650.99"/>
        <n v="10480.49"/>
        <n v="15705.62"/>
        <n v="13252.7"/>
        <n v="53528.68"/>
        <n v="14863.57"/>
        <n v="52987.18"/>
        <n v="24977.48"/>
        <n v="62662.78"/>
        <n v="58789"/>
        <n v="67469.81"/>
        <n v="63025.72"/>
        <n v="65999.77"/>
        <n v="61524.54"/>
        <n v="51602.91"/>
        <n v="20215.55"/>
        <n v="26302.45"/>
        <n v="22763.62"/>
        <n v="46215.15"/>
        <n v="40217.199999999997"/>
        <n v="62024.800000000003"/>
        <n v="67160.37"/>
        <n v="34291.589999999997"/>
        <n v="40381.03"/>
        <n v="68290.98"/>
        <n v="26574.34"/>
        <n v="57543.45"/>
        <n v="23514.39"/>
        <n v="50887.61"/>
        <n v="25216.94"/>
        <n v="63024"/>
        <n v="43688.68"/>
        <n v="21156.02"/>
        <n v="23462.15"/>
        <n v="39630.949999999997"/>
        <n v="67696.12"/>
        <n v="56178.53"/>
        <n v="39298.58"/>
        <n v="30263.15"/>
        <n v="42956.11"/>
        <n v="54901.65"/>
        <n v="57035.72"/>
        <n v="29476.53"/>
        <n v="53269.56"/>
        <n v="49467.33"/>
        <n v="67546.740000000005"/>
        <n v="65865.42"/>
        <n v="57362.76"/>
        <n v="53403.68"/>
        <n v="26442.5"/>
        <n v="60757.919999999998"/>
        <n v="35650.339999999997"/>
        <n v="26334.43"/>
        <n v="33049.65"/>
        <n v="60156.13"/>
        <n v="18917.990000000002"/>
        <n v="37369.519999999997"/>
        <n v="39541.46"/>
        <n v="12197.78"/>
        <n v="21744.76"/>
        <n v="59604.55"/>
        <n v="59846.04"/>
        <n v="27544.91"/>
        <n v="62493.83"/>
        <n v="56306.98"/>
        <n v="35074.449999999997"/>
        <n v="54904.38"/>
        <n v="67680.08"/>
        <n v="37538.18"/>
        <n v="24305.63"/>
        <n v="66508.990000000005"/>
        <n v="46224.66"/>
        <n v="16315.91"/>
        <n v="44360.97"/>
        <n v="40034.85"/>
        <n v="61335.33"/>
        <n v="41841.71"/>
        <n v="25313.95"/>
        <n v="50538.64"/>
        <n v="42554.53"/>
        <n v="23982.68"/>
        <n v="44417.67"/>
        <n v="59292.13"/>
        <n v="11714.26"/>
        <n v="47851.06"/>
        <n v="30975.11"/>
        <n v="27560.29"/>
        <n v="33555.269999999997"/>
        <n v="30521.360000000001"/>
        <n v="59934.35"/>
        <n v="26487.87"/>
        <n v="53989.18"/>
        <n v="15643.59"/>
        <n v="67083.78"/>
        <n v="47339"/>
        <n v="52403.11"/>
        <n v="27882.36"/>
        <n v="34725.79"/>
        <n v="23426.7"/>
        <n v="65952.17"/>
        <n v="39286.269999999997"/>
        <n v="47826.89"/>
        <n v="54056.32"/>
        <n v="32266.37"/>
        <n v="53206.1"/>
        <n v="50559.55"/>
        <n v="52339.56"/>
        <n v="39353.79"/>
        <n v="32976.239999999998"/>
        <n v="23324.93"/>
        <n v="59477.58"/>
        <n v="46501"/>
        <n v="36661.129999999997"/>
        <n v="66639.75"/>
        <n v="12870.33"/>
        <n v="61010.32"/>
        <n v="69854.960000000006"/>
        <n v="63216.53"/>
        <n v="58626.2"/>
        <n v="32458.36"/>
        <n v="23878.85"/>
        <n v="54091.03"/>
        <n v="28274.52"/>
        <n v="20562.38"/>
        <n v="57191.55"/>
        <n v="28752.62"/>
        <n v="64866.5"/>
        <n v="60437.96"/>
        <n v="60858.42"/>
        <n v="56294.18"/>
        <n v="62852.89"/>
        <n v="58344.81"/>
        <n v="46150.68"/>
        <n v="27749.360000000001"/>
        <n v="63292.55"/>
        <n v="60436.22"/>
        <n v="38372.76"/>
        <n v="12344.72"/>
        <n v="48312.62"/>
        <n v="13035.81"/>
        <n v="65576.800000000003"/>
        <n v="67697.88"/>
        <n v="21369.41"/>
        <n v="50583.360000000001"/>
        <n v="15536.14"/>
        <n v="53771.02"/>
        <n v="30837.26"/>
        <n v="50863.01"/>
        <n v="32372.59"/>
        <n v="18734.05"/>
        <n v="34366.6"/>
        <n v="16760.41"/>
        <n v="44613"/>
        <n v="12457.09"/>
        <n v="41639.18"/>
        <n v="63182.12"/>
        <n v="60272.4"/>
        <n v="62966.9"/>
        <n v="65322.93"/>
        <n v="16271.67"/>
        <n v="17724.830000000002"/>
        <n v="43420.41"/>
        <n v="63638.36"/>
        <n v="68460.97"/>
        <n v="12775.72"/>
        <n v="31346.45"/>
        <n v="22773.66"/>
        <n v="55357.95"/>
        <n v="48411.63"/>
        <n v="17193.28"/>
        <n v="39011.32"/>
        <n v="51126.43"/>
        <n v="56740.32"/>
        <n v="11203.16"/>
        <n v="63428.17"/>
        <n v="44156.88"/>
        <n v="58714.55"/>
        <n v="58476.28"/>
        <n v="21391.16"/>
        <n v="16610.330000000002"/>
        <n v="53277.24"/>
        <n v="19385.62"/>
        <n v="60996.25"/>
        <n v="53571.37"/>
        <n v="60509.52"/>
        <n v="27940.76"/>
        <n v="28995.88"/>
        <n v="50273.29"/>
        <n v="11886.76"/>
        <n v="53589.8"/>
        <n v="60146.98"/>
        <n v="34909.82"/>
        <n v="55892.73"/>
        <n v="20476.66"/>
        <n v="29335.62"/>
        <n v="68458.3"/>
        <n v="69179.69"/>
        <n v="40756.300000000003"/>
        <n v="66056.19"/>
        <n v="41363.839999999997"/>
        <n v="27495.29"/>
        <n v="26013.96"/>
        <n v="65770.34"/>
        <n v="20346.78"/>
        <n v="44777.95"/>
        <n v="43331.5"/>
        <n v="54377.3"/>
        <n v="39954.57"/>
        <n v="26337.14"/>
        <n v="20163.79"/>
        <n v="47249.13"/>
        <n v="53139.45"/>
        <n v="44171.28"/>
        <n v="54301.08"/>
        <n v="18491.27"/>
        <n v="62948.21"/>
        <n v="44943.73"/>
        <n v="17610.64"/>
        <n v="37715.51"/>
        <n v="60687.5"/>
        <n v="63853.73"/>
        <n v="25878.97"/>
        <n v="52675.95"/>
        <n v="15999.11"/>
        <n v="12012.75"/>
        <n v="43623.94"/>
        <n v="51689.65"/>
        <n v="57747.199999999997"/>
        <n v="30412.97"/>
        <n v="10391.52"/>
        <n v="38771.15"/>
        <n v="10951.21"/>
        <n v="15519.07"/>
        <n v="29601.34"/>
        <n v="36230.32"/>
        <n v="26768.17"/>
        <n v="44911.92"/>
        <n v="13320.99"/>
        <n v="18674.78"/>
        <n v="51715.5"/>
        <n v="18528.45"/>
        <n v="48386.51"/>
        <n v="13281.08"/>
        <n v="34442.94"/>
        <n v="20644.57"/>
        <n v="16578.18"/>
        <n v="44021.97"/>
        <n v="65700.149999999994"/>
        <n v="13287.22"/>
        <n v="35293.25"/>
        <n v="52452.13"/>
        <n v="37761.269999999997"/>
        <n v="58389.760000000002"/>
        <n v="20778.72"/>
        <n v="67575.649999999994"/>
        <n v="33109.760000000002"/>
        <n v="30494.18"/>
        <n v="62476.35"/>
        <n v="43832.02"/>
        <n v="40986.660000000003"/>
        <n v="53618.68"/>
        <n v="44790.05"/>
        <n v="19750.939999999999"/>
        <n v="50451.86"/>
        <n v="18008.13"/>
        <n v="58351.46"/>
        <n v="69384.2"/>
        <n v="32643.26"/>
        <n v="36685.35"/>
        <n v="12786.02"/>
        <n v="10823.99"/>
        <n v="65285.16"/>
        <n v="17717.439999999999"/>
        <n v="36746.720000000001"/>
        <n v="58921.279999999999"/>
        <n v="63359.13"/>
        <n v="41163.86"/>
        <n v="43901.95"/>
        <n v="50181.04"/>
        <n v="67682.95"/>
        <n v="46160.2"/>
        <n v="43568.52"/>
        <n v="10872.05"/>
        <n v="14856.98"/>
        <n v="44630.3"/>
        <n v="66174.42"/>
        <n v="62001.48"/>
        <n v="68954.740000000005"/>
        <n v="41670.04"/>
        <n v="57275.86"/>
        <n v="60424.02"/>
        <n v="48881.9"/>
        <n v="30324.99"/>
        <n v="38198.71"/>
        <n v="61475.02"/>
        <n v="27912.880000000001"/>
        <n v="65424.59"/>
        <n v="23788.38"/>
        <n v="54970.98"/>
        <n v="47833.55"/>
        <n v="54975.97"/>
        <n v="36240.85"/>
        <n v="65958.460000000006"/>
        <n v="47948.33"/>
        <n v="27297.75"/>
        <n v="48307.3"/>
        <n v="27208.94"/>
        <n v="27617.94"/>
        <n v="33975.910000000003"/>
        <n v="61145.83"/>
        <n v="40017.870000000003"/>
        <n v="50734.05"/>
        <n v="33518.06"/>
        <n v="25816.33"/>
        <n v="67278.41"/>
        <n v="46214.87"/>
        <n v="66037.08"/>
        <n v="22204.78"/>
        <n v="18813.650000000001"/>
        <n v="61349.37"/>
        <n v="50855.03"/>
        <n v="21194.71"/>
        <n v="26161.58"/>
        <n v="58039.839999999997"/>
        <n v="37232.120000000003"/>
        <n v="50232.43"/>
        <n v="29101.119999999999"/>
        <n v="32873.800000000003"/>
        <n v="69442.75"/>
        <n v="24857.03"/>
        <n v="40387.379999999997"/>
        <n v="60664.14"/>
        <n v="24353.39"/>
        <n v="34912.83"/>
        <n v="46905.48"/>
        <n v="38871.29"/>
        <n v="37570.14"/>
        <n v="31750.58"/>
        <n v="45198.78"/>
        <n v="47462.36"/>
        <n v="49197.37"/>
        <n v="14222.09"/>
        <n v="47862.05"/>
        <n v="67194.23"/>
        <n v="42459.17"/>
        <n v="52916.02"/>
        <n v="43403.94"/>
        <n v="61284.44"/>
        <n v="65774.990000000005"/>
        <n v="21053.19"/>
        <n v="36211.599999999999"/>
        <n v="33542.93"/>
        <n v="34312.910000000003"/>
        <n v="17531.45"/>
        <n v="58816.94"/>
        <n v="12145.97"/>
        <n v="41693.599999999999"/>
        <n v="49712.7"/>
        <n v="22448.17"/>
        <n v="64351.01"/>
        <n v="60312.95"/>
        <n v="38265.019999999997"/>
        <n v="34668.94"/>
        <n v="24194.080000000002"/>
        <n v="53799.59"/>
        <n v="17904.63"/>
        <n v="50814.27"/>
        <n v="60547.42"/>
        <n v="23708.29"/>
        <n v="61985.64"/>
        <n v="11999.39"/>
        <n v="64767.24"/>
        <n v="17101.73"/>
        <n v="48745.55"/>
        <n v="25004.95"/>
        <n v="60193.14"/>
        <n v="40738.019999999997"/>
        <n v="18114.47"/>
        <n v="44259.49"/>
        <n v="34472.959999999999"/>
        <n v="49686.87"/>
        <n v="62914.2"/>
        <n v="34563.35"/>
        <n v="27392.84"/>
        <n v="10870.91"/>
        <n v="44490.34"/>
        <n v="34136.49"/>
        <n v="32478.95"/>
        <n v="20976.12"/>
        <n v="35803.32"/>
        <n v="69066.52"/>
        <n v="27865.25"/>
        <n v="45982.26"/>
        <n v="56589.21"/>
        <n v="54949.47"/>
        <n v="29726.46"/>
        <n v="46651.61"/>
        <n v="62275.88"/>
        <n v="10926.85"/>
        <n v="36144.06"/>
        <n v="23456.41"/>
        <n v="33317.94"/>
        <n v="34959.379999999997"/>
        <n v="54800.26"/>
        <n v="15629.31"/>
        <n v="40755.03"/>
        <n v="43851.69"/>
        <n v="39649.46"/>
        <n v="53912.4"/>
        <n v="33027.480000000003"/>
        <n v="66698.02"/>
        <n v="38908.21"/>
        <n v="44272.83"/>
        <n v="59531.85"/>
        <n v="26514.17"/>
        <n v="14512.12"/>
        <n v="52467.040000000001"/>
        <n v="38980.71"/>
        <n v="63790.26"/>
        <n v="68960.800000000003"/>
        <n v="33946.559999999998"/>
        <n v="34926.339999999997"/>
        <n v="34477.760000000002"/>
        <n v="29473.25"/>
        <n v="56901.23"/>
        <n v="55539.75"/>
        <n v="38718.69"/>
        <n v="12679.67"/>
        <n v="28573.56"/>
        <n v="27538.18"/>
        <n v="58665.23"/>
        <n v="15254.53"/>
        <n v="58340.52"/>
        <n v="50151.02"/>
        <n v="53946.49"/>
        <n v="35932.79"/>
        <n v="50783.55"/>
        <n v="46541.74"/>
        <n v="56138.81"/>
        <n v="36806.19"/>
        <n v="38369.54"/>
        <n v="48614.57"/>
        <n v="16484.650000000001"/>
        <n v="36174.67"/>
        <n v="68317.05"/>
        <n v="12253.14"/>
        <n v="28960.28"/>
        <n v="28846.59"/>
        <n v="48007.85"/>
        <n v="16348.02"/>
        <n v="47712.639999999999"/>
        <n v="15702.41"/>
        <n v="15697.22"/>
        <n v="53691"/>
        <n v="29448.11"/>
        <n v="68645.38"/>
        <n v="12241.18"/>
        <n v="36706.400000000001"/>
        <n v="16788.16"/>
        <n v="31082.74"/>
        <n v="69893.350000000006"/>
        <n v="63330.55"/>
        <n v="12899.46"/>
        <n v="43795.35"/>
        <n v="48869.34"/>
        <n v="22572.080000000002"/>
        <n v="18706.330000000002"/>
        <n v="64262.87"/>
        <n v="68128.990000000005"/>
        <n v="69513.570000000007"/>
        <n v="57385.71"/>
        <n v="49810.12"/>
        <n v="30743.82"/>
        <n v="20283.900000000001"/>
        <n v="14738.84"/>
        <n v="51597.85"/>
        <n v="57083.4"/>
        <n v="59587.22"/>
        <n v="64825.9"/>
        <n v="62795.77"/>
        <n v="69984.479999999996"/>
        <n v="24643.84"/>
        <n v="55798.46"/>
        <n v="45187.57"/>
        <n v="25674.71"/>
        <n v="68914.320000000007"/>
        <n v="63873.89"/>
        <n v="17710.939999999999"/>
        <n v="11569.5"/>
        <n v="51299.85"/>
        <n v="46247.839999999997"/>
        <n v="66148.94"/>
        <n v="24040.32"/>
        <n v="15063.28"/>
        <n v="25552.92"/>
        <n v="11135.66"/>
        <n v="12153.57"/>
        <n v="64891.47"/>
        <n v="31120.99"/>
        <n v="34648.54"/>
        <n v="11102.3"/>
        <n v="26231.31"/>
        <n v="58283.56"/>
        <n v="46929.46"/>
        <n v="55226.84"/>
        <n v="36832.82"/>
        <n v="28583.75"/>
        <n v="38968.61"/>
        <n v="29384.26"/>
        <n v="60338.27"/>
        <n v="27860.42"/>
        <n v="49585.82"/>
        <n v="18218.93"/>
        <n v="51211.99"/>
        <n v="64797.98"/>
        <n v="46514.99"/>
        <n v="43591.32"/>
        <n v="67667.100000000006"/>
        <n v="47643.79"/>
        <n v="25573.03"/>
        <n v="27543.46"/>
        <n v="52318.400000000001"/>
        <n v="54126.2"/>
        <n v="28209.77"/>
        <n v="30720.639999999999"/>
        <n v="69463.39"/>
        <n v="16117.15"/>
        <n v="34278.699999999997"/>
        <n v="13746.85"/>
        <n v="59264.7"/>
        <n v="15540.75"/>
        <n v="50440.44"/>
        <n v="13389.01"/>
        <n v="50371.3"/>
        <n v="60582.22"/>
        <n v="33929.29"/>
        <n v="41327.589999999997"/>
        <n v="34092.5"/>
        <n v="28029.33"/>
        <n v="58195.8"/>
        <n v="26320.15"/>
        <n v="53376.61"/>
        <n v="22371.82"/>
        <n v="24991.23"/>
        <n v="30187.67"/>
        <n v="45349.38"/>
        <n v="37265.339999999997"/>
        <n v="54708.69"/>
        <n v="22814.04"/>
        <n v="10640.34"/>
        <n v="56593.45"/>
        <n v="59298.96"/>
        <n v="13568.81"/>
        <n v="46654.45"/>
        <n v="32692.41"/>
        <n v="57633.74"/>
        <n v="62464.87"/>
        <n v="61060.23"/>
        <n v="56632.25"/>
        <n v="26143.13"/>
        <n v="58713.38"/>
        <n v="42008.71"/>
        <n v="13165.4"/>
        <n v="37416.33"/>
        <n v="66529.48"/>
        <n v="63271.56"/>
        <n v="16135.86"/>
        <n v="54647.6"/>
        <n v="58347.57"/>
        <n v="26283.29"/>
        <n v="38296.51"/>
        <n v="52659.28"/>
        <n v="36342.49"/>
        <n v="16767.82"/>
        <n v="52352.95"/>
        <n v="64698.32"/>
        <n v="49149.08"/>
        <n v="56428.04"/>
        <n v="31501.75"/>
        <n v="20991.89"/>
        <n v="48566.42"/>
        <n v="29666.27"/>
        <n v="61604.41"/>
        <n v="17357.68"/>
        <n v="36007.82"/>
        <n v="33803.660000000003"/>
        <n v="66283.23"/>
        <n v="19188.09"/>
        <n v="10590.81"/>
        <n v="24285.11"/>
        <n v="59216.61"/>
        <n v="22559.31"/>
        <n v="24452.68"/>
        <n v="17793.93"/>
        <n v="52926.17"/>
        <n v="14150.45"/>
        <n v="29872.5"/>
        <n v="26949.919999999998"/>
        <n v="43309.58"/>
        <n v="53824.98"/>
        <n v="41972.59"/>
        <n v="65861.56"/>
        <n v="67086.559999999998"/>
        <n v="31687.919999999998"/>
        <n v="56660.82"/>
        <n v="54328.08"/>
        <n v="63577.88"/>
        <n v="36876.620000000003"/>
        <n v="41828.39"/>
        <n v="34946.46"/>
        <n v="61022.62"/>
        <n v="23782.14"/>
        <n v="24382.54"/>
        <n v="32356.31"/>
        <n v="23820.57"/>
        <n v="43660.41"/>
        <n v="18069.41"/>
        <n v="29211.17"/>
        <n v="64806.68"/>
        <n v="34553.53"/>
        <n v="54894.02"/>
        <n v="16807.73"/>
        <n v="24853.87"/>
        <n v="58440.74"/>
        <n v="55779.58"/>
        <n v="33169.360000000001"/>
        <n v="67263.81"/>
        <n v="64638.58"/>
        <n v="67738.039999999994"/>
        <n v="35674.879999999997"/>
        <n v="21848.42"/>
        <n v="47599.519999999997"/>
        <n v="51086.39"/>
        <n v="17526.509999999998"/>
        <n v="57188.98"/>
        <n v="11083.61"/>
        <n v="38963.699999999997"/>
        <n v="29860.98"/>
        <n v="54418.18"/>
        <n v="28765.64"/>
        <n v="59608.43"/>
        <n v="45697.21"/>
        <n v="57633.599999999999"/>
        <n v="69360.44"/>
        <n v="50749.5"/>
        <n v="69097.02"/>
        <n v="11730.18"/>
        <n v="30288.400000000001"/>
        <n v="16471.2"/>
        <n v="25738.3"/>
        <n v="60333.27"/>
        <n v="11939.4"/>
        <n v="41210.980000000003"/>
        <n v="44027.72"/>
        <n v="43669.07"/>
        <n v="38517.82"/>
        <n v="57436.18"/>
        <n v="18012.59"/>
        <n v="28634.62"/>
        <n v="46943.56"/>
        <n v="51457.08"/>
        <n v="34248.910000000003"/>
        <n v="62522.28"/>
        <n v="34929.599999999999"/>
        <n v="34166.57"/>
        <n v="12172.44"/>
        <n v="43068.480000000003"/>
        <n v="52520.85"/>
        <n v="16866.29"/>
        <n v="28325.97"/>
        <n v="56875.42"/>
        <n v="31955.17"/>
        <n v="24496.15"/>
        <n v="50332.04"/>
        <n v="21805.53"/>
        <n v="63739.18"/>
        <n v="16335.9"/>
        <n v="52392.99"/>
        <n v="39972.92"/>
        <n v="62195.77"/>
        <n v="17571.71"/>
        <n v="50673.7"/>
        <n v="44323.28"/>
        <n v="38805.410000000003"/>
        <n v="39484.44"/>
        <n v="53318.62"/>
        <n v="66264.5"/>
        <n v="15475.1"/>
        <n v="11170.16"/>
        <n v="58342.29"/>
        <n v="16490.16"/>
        <n v="69201.81"/>
        <n v="47160.89"/>
        <n v="49051.98"/>
        <n v="21933.5"/>
        <n v="24418.74"/>
        <n v="49561.02"/>
        <n v="64583.61"/>
        <n v="68943.429999999993"/>
        <n v="21881.86"/>
        <n v="18047.18"/>
        <n v="13384.08"/>
        <n v="62097.82"/>
        <n v="27682.89"/>
        <n v="10108.719999999999"/>
        <n v="23429.09"/>
        <n v="30426.46"/>
        <n v="69459.17"/>
        <n v="41412.5"/>
        <n v="22282.84"/>
        <n v="30089.1"/>
        <n v="29818.46"/>
        <n v="11183.54"/>
        <n v="18110.98"/>
        <n v="51711.79"/>
        <n v="17215.060000000001"/>
        <n v="23844.06"/>
        <n v="31044.240000000002"/>
        <n v="55464.1"/>
        <n v="44944.06"/>
        <n v="51340"/>
        <n v="44020.74"/>
        <n v="51015.55"/>
        <n v="10170.530000000001"/>
        <n v="65853.89"/>
        <n v="16655.21"/>
        <n v="34374.949999999997"/>
        <n v="56262.3"/>
        <n v="36113.839999999997"/>
        <n v="66810.55"/>
        <n v="38055.339999999997"/>
        <n v="62496.36"/>
        <n v="58649.69"/>
        <n v="68859.179999999993"/>
        <n v="65592.87"/>
        <n v="63887.43"/>
        <n v="53896.26"/>
        <n v="32019.89"/>
        <n v="16367.53"/>
        <n v="51318.7"/>
        <n v="68719.240000000005"/>
        <n v="53596.27"/>
        <n v="65723.759999999995"/>
        <n v="58258.28"/>
        <n v="19786.88"/>
        <n v="24952.23"/>
        <n v="30511.94"/>
        <n v="20095.63"/>
        <n v="44899.08"/>
        <n v="68527.03"/>
        <n v="55687.53"/>
        <n v="35403.199999999997"/>
        <n v="10270.27"/>
        <n v="28796.560000000001"/>
        <n v="41605.56"/>
        <n v="29455.05"/>
        <n v="16662.099999999999"/>
        <n v="36565.9"/>
        <n v="25195.17"/>
        <n v="64553.94"/>
        <n v="16105.27"/>
        <n v="12949.16"/>
        <n v="10318.85"/>
        <n v="29684.18"/>
        <n v="49623.21"/>
        <n v="53824.83"/>
        <n v="37195.699999999997"/>
        <n v="51059.72"/>
        <n v="31594.84"/>
        <n v="50068.37"/>
        <n v="12435.76"/>
        <n v="33445.18"/>
        <n v="57450.98"/>
        <n v="58180.36"/>
        <n v="52968.93"/>
        <n v="22254.32"/>
        <n v="24832.31"/>
        <n v="69765.320000000007"/>
        <n v="16202.68"/>
        <n v="20839.759999999998"/>
        <n v="17801.580000000002"/>
        <n v="29659.3"/>
        <n v="22610.55"/>
        <n v="39861.279999999999"/>
        <n v="38561.24"/>
        <n v="64090.34"/>
        <n v="12084.4"/>
        <n v="29192.77"/>
        <n v="45799.47"/>
        <n v="46288.11"/>
        <n v="38807.57"/>
        <n v="58939.93"/>
        <n v="13763.33"/>
        <n v="58929.27"/>
        <n v="39685.25"/>
        <n v="18025.64"/>
        <n v="63142.11"/>
        <n v="48953.73"/>
        <n v="19812.740000000002"/>
        <n v="12018.98"/>
        <n v="18466.580000000002"/>
        <n v="46527.88"/>
        <n v="20757.77"/>
        <n v="23545.78"/>
        <n v="11508.38"/>
        <n v="53375.839999999997"/>
        <n v="58621.86"/>
        <n v="57810.89"/>
        <n v="17654.09"/>
        <n v="64198.07"/>
        <n v="50336.73"/>
        <n v="63851.72"/>
        <n v="36829.629999999997"/>
        <n v="36217.29"/>
        <n v="57072.19"/>
        <n v="15597.87"/>
        <n v="41252.44"/>
        <n v="60183.05"/>
        <n v="59811.55"/>
        <n v="67367.97"/>
        <n v="51896.36"/>
        <n v="22466.240000000002"/>
        <n v="11216.82"/>
        <n v="38764.949999999997"/>
        <n v="40822.230000000003"/>
        <n v="24415.759999999998"/>
        <n v="17481.849999999999"/>
        <n v="45172.49"/>
        <n v="55855.34"/>
        <n v="69589.25"/>
        <n v="55498.16"/>
        <n v="57617.94"/>
        <n v="46987.65"/>
        <n v="69155.360000000001"/>
        <n v="48397.38"/>
        <n v="61615.199999999997"/>
        <n v="66747.08"/>
        <n v="65791.509999999995"/>
        <n v="32884.92"/>
        <n v="14719.72"/>
        <n v="20312.419999999998"/>
        <n v="13553.4"/>
        <n v="16323.82"/>
        <n v="21079.07"/>
        <n v="30465.66"/>
        <n v="42612.38"/>
        <n v="52700.92"/>
        <n v="22655.64"/>
        <n v="50351.34"/>
        <n v="52255.54"/>
        <n v="43517.34"/>
        <n v="64217.07"/>
        <n v="16659.689999999999"/>
        <n v="20627.29"/>
        <n v="35719.89"/>
        <n v="17602.759999999998"/>
        <n v="43977.77"/>
        <n v="33904.03"/>
        <n v="27075.75"/>
        <n v="20199.39"/>
        <n v="30120.29"/>
        <n v="46477.56"/>
        <n v="44547.11"/>
        <n v="19817.439999999999"/>
        <n v="17495.189999999999"/>
        <n v="11600.61"/>
        <n v="10745.54"/>
        <n v="62788.63"/>
        <n v="12705.33"/>
        <n v="53873.27"/>
        <n v="62319.11"/>
        <n v="15883.47"/>
        <n v="36178.089999999997"/>
        <n v="67738.179999999993"/>
        <n v="60048.32"/>
        <n v="39382.239999999998"/>
        <n v="55754.27"/>
        <n v="60002.66"/>
        <n v="30881.62"/>
        <n v="63529.18"/>
        <n v="38228.400000000001"/>
        <n v="41668.44"/>
        <n v="69982.460000000006"/>
        <n v="60598.18"/>
        <n v="31706.2"/>
        <n v="10620.74"/>
        <n v="47570.44"/>
        <n v="52234.81"/>
        <n v="49048.160000000003"/>
        <n v="68071.740000000005"/>
        <n v="61778.26"/>
        <n v="36929.9"/>
        <n v="13771.45"/>
        <n v="38563.53"/>
        <n v="51354.64"/>
        <n v="46462.59"/>
        <n v="42288.22"/>
        <n v="38129.14"/>
        <n v="27625.71"/>
        <n v="26640.81"/>
        <n v="40013.89"/>
        <n v="19636.189999999999"/>
        <n v="30441.13"/>
        <n v="29438.76"/>
        <n v="45227.97"/>
        <n v="14000.94"/>
        <n v="59780.12"/>
        <n v="43742.7"/>
        <n v="50249.599999999999"/>
        <n v="52185.63"/>
        <n v="27489.05"/>
        <n v="38222.29"/>
        <n v="67374.759999999995"/>
        <n v="56002.31"/>
        <n v="68173.41"/>
        <n v="54775.26"/>
        <n v="20536.009999999998"/>
        <n v="13872.15"/>
        <n v="44659.69"/>
        <n v="31468.799999999999"/>
        <n v="26527.47"/>
        <n v="58432.66"/>
        <n v="32019.599999999999"/>
        <n v="29020.06"/>
        <n v="60999.26"/>
        <n v="60777.24"/>
        <n v="31382"/>
        <n v="59949.919999999998"/>
        <n v="61046.71"/>
        <n v="35435.83"/>
        <n v="13988.39"/>
        <n v="10095.08"/>
        <n v="41397.550000000003"/>
        <n v="30644.53"/>
        <n v="69827.91"/>
        <n v="56344.66"/>
        <n v="55676.53"/>
        <n v="67314.570000000007"/>
        <n v="63263.46"/>
        <n v="29091.25"/>
        <n v="19959.23"/>
        <n v="54753.54"/>
        <n v="32696.43"/>
        <n v="38390.36"/>
        <n v="47823.86"/>
        <n v="64472.36"/>
        <n v="35145.269999999997"/>
        <n v="56999.01"/>
        <n v="26100.39"/>
        <n v="51878.31"/>
        <n v="10094.77"/>
        <n v="62290.43"/>
        <n v="11822.77"/>
        <n v="52765.23"/>
        <n v="12775.49"/>
        <n v="25974.74"/>
        <n v="39832.14"/>
        <n v="35196.32"/>
        <n v="21510.17"/>
        <n v="30028.89"/>
        <n v="53662.38"/>
        <n v="50155.43"/>
        <n v="14308.88"/>
        <n v="54838.95"/>
        <n v="13182.75"/>
        <n v="42575.58"/>
        <n v="25603.759999999998"/>
        <n v="45261.41"/>
        <n v="25679.7"/>
        <n v="69097.48"/>
        <n v="28583.69"/>
        <n v="24517.64"/>
        <n v="26707.919999999998"/>
        <n v="63788.37"/>
        <n v="48173.13"/>
        <n v="53841.05"/>
        <n v="65080.63"/>
        <n v="64712.35"/>
        <n v="54336.75"/>
        <n v="21869.47"/>
        <n v="60602.400000000001"/>
        <n v="22226.560000000001"/>
        <n v="54573.93"/>
        <n v="51136.18"/>
        <n v="55533.33"/>
        <n v="41961.14"/>
        <n v="48323.57"/>
        <n v="67199.199999999997"/>
        <n v="16065.32"/>
        <n v="28530.84"/>
        <n v="46681.42"/>
        <n v="67843.25"/>
        <n v="15734.47"/>
        <n v="11352.95"/>
        <n v="13344.98"/>
        <n v="13144.34"/>
        <n v="64468.95"/>
        <n v="53275.47"/>
        <n v="50626.38"/>
        <n v="41354.370000000003"/>
        <n v="56917.16"/>
        <n v="19338.88"/>
        <n v="33516.47"/>
        <n v="39400.26"/>
        <n v="16624.57"/>
        <n v="35170.82"/>
        <n v="28990.11"/>
        <n v="12134.93"/>
        <n v="18204.12"/>
        <n v="55842.21"/>
        <n v="11082.27"/>
        <n v="66055.199999999997"/>
        <n v="15185.48"/>
        <n v="57954.29"/>
        <n v="63916.99"/>
        <n v="66468.14"/>
        <n v="62048.62"/>
        <n v="27253"/>
        <n v="29985.23"/>
        <n v="35592.74"/>
        <n v="18357.8"/>
        <n v="11336.35"/>
        <n v="62147.3"/>
        <n v="43247.72"/>
        <n v="46523.38"/>
        <n v="65619.31"/>
        <n v="49907.21"/>
        <n v="51451.21"/>
        <n v="57218.12"/>
        <n v="16980.91"/>
        <n v="31609.73"/>
        <n v="68092.479999999996"/>
        <n v="65375.8"/>
        <n v="63044.52"/>
        <n v="37125.31"/>
        <n v="61431.58"/>
        <n v="12903.75"/>
        <n v="18911.05"/>
        <n v="34838.06"/>
        <n v="39003.519999999997"/>
        <n v="25810.43"/>
        <n v="31388.6"/>
        <n v="19766.57"/>
        <n v="39348.04"/>
        <n v="57630.6"/>
        <n v="49681.62"/>
        <n v="16467.53"/>
        <n v="39254.9"/>
        <n v="51858.78"/>
        <n v="41793.72"/>
        <n v="33500.54"/>
        <n v="47314.87"/>
        <n v="68118.320000000007"/>
        <n v="15694.47"/>
        <n v="33400.959999999999"/>
        <n v="34396.35"/>
        <n v="44618.04"/>
        <n v="19130.48"/>
        <n v="20598.580000000002"/>
        <n v="27121.68"/>
        <n v="67352.2"/>
        <n v="54046.51"/>
        <n v="49701.599999999999"/>
        <n v="59017.46"/>
        <n v="17654.59"/>
        <n v="61559.97"/>
        <n v="45689.96"/>
        <n v="30119.74"/>
        <n v="58951.32"/>
        <n v="58153.87"/>
        <n v="60742.51"/>
        <n v="16931.07"/>
        <n v="68161.67"/>
        <n v="67577.570000000007"/>
        <n v="31448.18"/>
        <n v="13953.64"/>
        <n v="20023.34"/>
        <n v="69569.850000000006"/>
        <n v="43780.78"/>
        <n v="31397.31"/>
        <n v="27292.16"/>
        <n v="25419.5"/>
        <n v="49849.17"/>
        <n v="35163.269999999997"/>
        <n v="67924.639999999999"/>
        <n v="51030.58"/>
        <n v="57522.68"/>
        <n v="27564.49"/>
        <n v="14751.18"/>
        <n v="39269.370000000003"/>
        <n v="28874.89"/>
        <n v="22124.99"/>
        <n v="67158.53"/>
        <n v="36639.29"/>
        <n v="20482.52"/>
        <n v="21919.040000000001"/>
        <n v="26842.58"/>
        <n v="69958.98"/>
        <n v="26080.69"/>
        <n v="29728.11"/>
        <n v="49559.69"/>
        <n v="27637.68"/>
        <n v="22948.26"/>
        <n v="19518.23"/>
        <n v="28760.959999999999"/>
        <n v="16354.94"/>
        <n v="11118.8"/>
        <n v="58278.5"/>
        <n v="18273.7"/>
        <n v="56558.61"/>
        <n v="57852.55"/>
        <n v="42275.17"/>
        <n v="28580.92"/>
        <n v="18701.96"/>
        <n v="54208.31"/>
        <n v="46083.22"/>
        <n v="49327.21"/>
        <n v="10520.15"/>
        <n v="65651.02"/>
        <n v="13977.41"/>
        <n v="32008.35"/>
        <n v="34162.699999999997"/>
        <n v="10081.33"/>
        <n v="39825.360000000001"/>
        <n v="55168.54"/>
        <n v="59396.12"/>
        <n v="62763.82"/>
        <n v="39263.129999999997"/>
        <n v="47838.17"/>
        <n v="14771.18"/>
        <n v="39282.29"/>
        <n v="19288.95"/>
        <n v="32178.59"/>
        <n v="29758.32"/>
        <n v="35412.43"/>
        <n v="44298.2"/>
        <n v="64172.6"/>
        <n v="33669.08"/>
        <n v="68867.87"/>
        <n v="55541.68"/>
        <n v="40688.86"/>
        <n v="48641.59"/>
        <n v="16133.45"/>
        <n v="60671.29"/>
        <n v="44941.45"/>
        <n v="69164.05"/>
        <n v="48185.72"/>
        <n v="60046.69"/>
        <n v="57985.760000000002"/>
        <n v="30727.67"/>
        <n v="25576.639999999999"/>
        <n v="35829.620000000003"/>
        <n v="38034.480000000003"/>
        <n v="24405.08"/>
        <n v="63675.87"/>
        <n v="42552.87"/>
        <n v="68706.66"/>
        <n v="58601.07"/>
        <n v="43342.29"/>
        <n v="66822.42"/>
        <n v="40292.49"/>
        <n v="63226.39"/>
        <n v="31488.69"/>
        <n v="32718.54"/>
        <n v="35087.839999999997"/>
        <n v="42797.54"/>
        <n v="43209.42"/>
        <n v="39783.94"/>
        <n v="28360.06"/>
        <n v="65632.39"/>
        <n v="45315.17"/>
        <n v="34464.35"/>
        <n v="49070.62"/>
        <n v="56078.01"/>
        <n v="67643.69"/>
        <n v="39972.949999999997"/>
        <n v="16725.91"/>
        <n v="36445.949999999997"/>
        <n v="38738.230000000003"/>
        <n v="63819.64"/>
        <n v="33688.050000000003"/>
        <n v="67199.460000000006"/>
        <n v="39107.910000000003"/>
        <n v="68426.83"/>
        <n v="10491.9"/>
        <n v="63928.92"/>
        <n v="65867.23"/>
        <n v="67661.259999999995"/>
        <n v="10784.59"/>
        <n v="20302.05"/>
        <n v="49225.87"/>
        <n v="11528.36"/>
        <n v="13816.54"/>
        <n v="23264.73"/>
        <n v="40746.39"/>
        <n v="42754.15"/>
        <n v="12055.67"/>
        <n v="20222.04"/>
        <n v="39982.339999999997"/>
        <n v="45636.44"/>
        <n v="18904.099999999999"/>
        <n v="33930.480000000003"/>
        <n v="64264.09"/>
        <n v="69933.960000000006"/>
        <n v="69232.87"/>
        <n v="62900.47"/>
        <n v="33679.61"/>
        <n v="51194.46"/>
        <n v="34995.53"/>
        <n v="48911.62"/>
        <n v="28565.95"/>
        <n v="46372.14"/>
        <n v="41425.51"/>
        <n v="11468.82"/>
        <n v="57442.17"/>
        <n v="10713.87"/>
        <n v="27589.360000000001"/>
        <n v="10355.44"/>
        <n v="32572.080000000002"/>
        <n v="13789.63"/>
        <n v="64810.66"/>
        <n v="34940.76"/>
        <n v="37569.75"/>
        <n v="30991.01"/>
        <n v="47650.37"/>
        <n v="57064.49"/>
        <n v="48888.800000000003"/>
        <n v="54892.43"/>
        <n v="64358.42"/>
        <n v="61812.79"/>
        <n v="50443.51"/>
        <n v="22878.28"/>
        <n v="48262.17"/>
        <n v="40364.99"/>
        <n v="53033.15"/>
        <n v="59975.9"/>
        <n v="54563.29"/>
        <n v="60793.67"/>
        <n v="13831.98"/>
        <n v="11897.2"/>
        <n v="25510.03"/>
        <n v="64039.97"/>
        <n v="59419.56"/>
        <n v="50963.64"/>
        <n v="52045.52"/>
        <n v="53600.23"/>
        <n v="66556.160000000003"/>
        <n v="59931.47"/>
        <n v="47403.42"/>
        <n v="49942.93"/>
        <n v="22824.42"/>
        <n v="49439.13"/>
        <n v="35480.74"/>
        <n v="19177.71"/>
        <n v="58384.17"/>
        <n v="40614.83"/>
        <n v="68645.5"/>
        <n v="26900.76"/>
        <n v="38840.21"/>
        <n v="36879.730000000003"/>
        <n v="17246.77"/>
        <n v="35566.92"/>
        <n v="27253.21"/>
        <n v="19619.23"/>
        <n v="26929.34"/>
        <n v="23995.1"/>
        <n v="54044.41"/>
        <n v="11846.51"/>
        <n v="47047.76"/>
        <n v="55639.68"/>
        <n v="38843.410000000003"/>
        <n v="65893.899999999994"/>
        <n v="52472.84"/>
        <n v="54875.42"/>
        <n v="21816.01"/>
        <n v="56637.73"/>
        <n v="59925.68"/>
        <n v="31675.98"/>
        <n v="22801.78"/>
        <n v="33103.040000000001"/>
        <n v="54376.480000000003"/>
        <n v="35058.339999999997"/>
        <n v="54199.11"/>
        <n v="16813.87"/>
        <n v="58360.7"/>
        <n v="25192.45"/>
        <n v="24935.74"/>
        <n v="45422.86"/>
        <n v="14207.08"/>
        <n v="11577.86"/>
        <n v="25661.72"/>
        <n v="42284.05"/>
        <n v="64456.98"/>
        <n v="60786.11"/>
        <n v="39426.79"/>
        <n v="12223.12"/>
        <n v="42115.16"/>
        <n v="52287.74"/>
        <n v="30349.87"/>
        <n v="16663.8"/>
        <n v="26714.080000000002"/>
        <n v="56295.33"/>
        <n v="31074.63"/>
        <n v="58718.89"/>
        <n v="29171.29"/>
        <n v="19813.3"/>
        <n v="36150.9"/>
        <n v="37136.47"/>
        <n v="10966.49"/>
        <n v="17022.7"/>
        <n v="21095.56"/>
        <n v="16815.240000000002"/>
        <n v="30491.56"/>
        <n v="67877.37"/>
        <n v="40553.35"/>
        <n v="47653.36"/>
        <n v="31383.19"/>
        <n v="29409.27"/>
        <n v="11388.81"/>
        <n v="40020.019999999997"/>
        <n v="39016.54"/>
        <n v="19469.84"/>
        <n v="55859.44"/>
        <n v="39560.46"/>
        <n v="30339.64"/>
        <n v="18814.53"/>
        <n v="43129.65"/>
        <n v="55169.02"/>
        <n v="26919.96"/>
        <n v="23127.66"/>
        <n v="41316.1"/>
        <n v="19320.599999999999"/>
        <n v="49996.800000000003"/>
        <n v="46320.62"/>
        <n v="15224.92"/>
        <n v="12191.22"/>
        <n v="47217.32"/>
        <n v="27657.63"/>
        <n v="15186.75"/>
        <n v="55565.72"/>
        <n v="28842.639999999999"/>
        <n v="37575.97"/>
        <n v="24208.78"/>
        <n v="47639.02"/>
        <n v="28089.3"/>
        <n v="68081.259999999995"/>
        <n v="52176.85"/>
        <n v="18203.34"/>
        <n v="35001.69"/>
        <n v="33125.269999999997"/>
        <n v="42054.83"/>
        <n v="60515.839999999997"/>
        <n v="45005.32"/>
        <n v="13693.4"/>
        <n v="49324.94"/>
        <n v="10495.92"/>
        <n v="56797.63"/>
        <n v="49998.16"/>
        <n v="28527.14"/>
        <n v="27546.51"/>
        <n v="57896.38"/>
        <n v="57000.2"/>
        <n v="31138.14"/>
        <n v="27936.86"/>
        <n v="43589.49"/>
        <n v="10501.94"/>
        <n v="14960.02"/>
        <n v="17570.18"/>
        <n v="21124.71"/>
        <n v="40721.089999999997"/>
        <n v="69534.509999999995"/>
        <n v="49156.800000000003"/>
        <n v="13677.93"/>
        <n v="41534.76"/>
        <n v="39798.71"/>
        <n v="18650.07"/>
        <n v="65216.34"/>
        <n v="36445.910000000003"/>
        <n v="69673.55"/>
        <n v="35204.339999999997"/>
        <n v="46477.46"/>
        <n v="16285.75"/>
        <n v="37253.67"/>
        <n v="24325.95"/>
        <n v="60133.89"/>
        <n v="57035.18"/>
        <n v="59450.8"/>
        <n v="53416.57"/>
        <n v="59960.99"/>
        <n v="22049.73"/>
        <n v="37122.629999999997"/>
        <n v="51510.81"/>
        <n v="48243.55"/>
        <n v="52981.27"/>
        <n v="23455.5"/>
        <n v="15906.08"/>
        <n v="65008.39"/>
        <n v="43610.31"/>
        <n v="19229.560000000001"/>
        <n v="57606.19"/>
        <n v="64895.8"/>
        <n v="20173.810000000001"/>
        <n v="59044.75"/>
        <n v="65993.5"/>
        <n v="66301.7"/>
        <n v="64849.39"/>
        <n v="42785.26"/>
        <n v="31372.68"/>
        <n v="10436.370000000001"/>
        <n v="13654.73"/>
        <n v="35730.339999999997"/>
        <n v="33959.57"/>
        <n v="21082.83"/>
        <n v="33728.800000000003"/>
        <n v="20479"/>
        <n v="60927.48"/>
        <n v="27891.69"/>
        <n v="45913.86"/>
        <n v="40170.58"/>
        <n v="13112.92"/>
        <n v="66534.02"/>
        <n v="41633.56"/>
        <n v="29503.46"/>
        <n v="19487.59"/>
        <n v="30311.599999999999"/>
        <n v="11230.7"/>
        <n v="31813.49"/>
        <n v="41889.160000000003"/>
        <n v="62311.97"/>
        <n v="51242.47"/>
        <n v="16694.939999999999"/>
        <n v="18864.78"/>
        <n v="35687.4"/>
        <n v="21742.47"/>
        <n v="11670.99"/>
        <n v="58300.89"/>
        <n v="11171.35"/>
        <n v="59841.38"/>
        <n v="18646.240000000002"/>
        <n v="68480.7"/>
        <n v="46232.43"/>
        <n v="54098.98"/>
        <n v="16629.02"/>
        <n v="61726.239999999998"/>
        <n v="60351.54"/>
        <n v="49179.56"/>
        <n v="40136.49"/>
        <n v="53289.35"/>
        <n v="10355.69"/>
        <n v="45546.45"/>
        <n v="60844.37"/>
        <n v="31413.99"/>
        <n v="16497.36"/>
        <n v="35252.629999999997"/>
        <n v="53626.27"/>
        <n v="16438.07"/>
        <n v="22362.91"/>
        <n v="18853.11"/>
        <n v="57816.87"/>
        <n v="13773.56"/>
        <n v="51195.19"/>
        <n v="31987.42"/>
        <n v="55347.47"/>
        <n v="67863.009999999995"/>
        <n v="16872.72"/>
        <n v="28863.1"/>
        <n v="58607.53"/>
        <n v="25969.5"/>
        <n v="22907.24"/>
        <n v="59522.68"/>
        <n v="69224.94"/>
        <n v="43412.84"/>
        <n v="26682.92"/>
        <n v="33913.96"/>
        <n v="20207.82"/>
        <n v="55713.24"/>
        <n v="56408.44"/>
        <n v="62507.26"/>
        <n v="11596.15"/>
        <n v="43718.879999999997"/>
        <n v="22855.33"/>
        <n v="30452.98"/>
        <n v="57097.34"/>
        <n v="21522.02"/>
        <n v="48300.51"/>
        <n v="49273.97"/>
        <n v="67245.63"/>
        <n v="56509.66"/>
        <n v="58218.11"/>
        <n v="41896.04"/>
        <n v="21206.85"/>
        <n v="35533.800000000003"/>
        <n v="42969.37"/>
        <n v="50705.16"/>
        <n v="46462.55"/>
        <n v="33638.67"/>
        <n v="25918.79"/>
        <n v="20093.849999999999"/>
        <n v="51630.720000000001"/>
        <n v="48723.92"/>
        <n v="51242.35"/>
        <n v="32351.65"/>
        <n v="25744.47"/>
        <n v="55583.28"/>
        <n v="56418.84"/>
        <n v="37336.980000000003"/>
        <n v="46714.25"/>
        <n v="32411.18"/>
        <n v="52116.83"/>
        <n v="60143.3"/>
        <n v="51294"/>
        <n v="40754.959999999999"/>
        <n v="37519.480000000003"/>
        <n v="48539.18"/>
        <n v="50788.65"/>
        <n v="43523.77"/>
        <n v="47496.54"/>
        <n v="15795.32"/>
        <n v="67105.929999999993"/>
        <n v="57446.38"/>
        <n v="32435.67"/>
        <n v="43768.76"/>
        <n v="12839.47"/>
        <n v="12473.67"/>
        <n v="25047.9"/>
        <n v="51382.1"/>
        <n v="61128.86"/>
        <n v="43551.15"/>
        <n v="41927.96"/>
        <n v="34138.57"/>
        <n v="19695.88"/>
        <n v="17101.25"/>
        <n v="55640.79"/>
        <n v="65650.210000000006"/>
        <n v="37496.99"/>
        <n v="49566.74"/>
        <n v="64867.46"/>
        <n v="15406.82"/>
        <n v="56228.89"/>
        <n v="47009.01"/>
        <n v="45918.23"/>
        <n v="27552.43"/>
        <n v="51033.599999999999"/>
        <n v="57687.87"/>
        <n v="16771.490000000002"/>
        <n v="42011.29"/>
        <n v="16075.91"/>
        <n v="62354.44"/>
        <n v="40458.199999999997"/>
        <n v="58477.94"/>
        <n v="32085.14"/>
        <n v="17504.689999999999"/>
        <n v="12489.96"/>
        <n v="26890.58"/>
        <n v="24654.02"/>
        <n v="43621.120000000003"/>
        <n v="11304.33"/>
        <n v="41234.230000000003"/>
        <n v="33506.300000000003"/>
        <n v="44627.34"/>
        <n v="52145.05"/>
        <n v="48045.52"/>
        <n v="69078.66"/>
        <n v="18295.919999999998"/>
        <n v="35784.22"/>
        <n v="35489.839999999997"/>
        <n v="35023.19"/>
        <n v="49827.9"/>
        <n v="39389.68"/>
        <n v="41045.949999999997"/>
        <n v="35941.360000000001"/>
        <n v="69501.97"/>
        <n v="65653.679999999993"/>
        <n v="28463.45"/>
        <n v="16695.64"/>
        <n v="60385.88"/>
        <n v="69830.22"/>
        <n v="27556.53"/>
        <n v="31467.1"/>
        <n v="66497.990000000005"/>
        <n v="52667.77"/>
        <n v="27738.3"/>
        <n v="44862.79"/>
        <n v="66653.77"/>
        <n v="58708.79"/>
        <n v="54509.96"/>
        <n v="54219.78"/>
        <n v="20681.22"/>
        <n v="59480.87"/>
        <n v="26567.119999999999"/>
        <n v="65822"/>
        <n v="31878.400000000001"/>
        <n v="61459.62"/>
        <n v="25974.01"/>
        <n v="40871.620000000003"/>
        <n v="16413.12"/>
        <n v="49607.13"/>
        <n v="60164.76"/>
        <n v="53106.84"/>
        <n v="41395.51"/>
        <n v="12706.95"/>
        <n v="66006.460000000006"/>
        <n v="52329.37"/>
        <n v="54751.85"/>
        <n v="57680.83"/>
        <n v="54864.61"/>
        <n v="36466.97"/>
        <n v="54017.31"/>
        <n v="47501.61"/>
        <n v="61240.98"/>
        <n v="58147.59"/>
        <n v="12482.46"/>
        <n v="32733.23"/>
        <n v="12082.97"/>
        <n v="16124.5"/>
        <n v="46084.639999999999"/>
        <n v="62429.31"/>
        <n v="17189.490000000002"/>
        <n v="37065.360000000001"/>
        <n v="64652.73"/>
        <n v="58858.06"/>
        <n v="41180.07"/>
        <n v="56294.29"/>
        <n v="41361.629999999997"/>
        <n v="19485.54"/>
        <n v="17484.169999999998"/>
        <n v="21302.09"/>
        <n v="31055.33"/>
        <n v="65831.759999999995"/>
        <n v="57980.7"/>
        <n v="35968.089999999997"/>
        <n v="39584.6"/>
        <n v="25936.57"/>
        <n v="52261.18"/>
        <n v="58165.94"/>
        <n v="24334.28"/>
        <n v="12509.3"/>
        <n v="47433.34"/>
        <n v="43750.73"/>
        <n v="34127.870000000003"/>
        <n v="48633.64"/>
        <n v="43036.800000000003"/>
        <n v="25034.89"/>
        <n v="33863.74"/>
        <n v="35686.81"/>
        <n v="62814.879999999997"/>
        <n v="67654.25"/>
        <n v="63580.08"/>
        <n v="53150.68"/>
        <n v="45099.56"/>
        <n v="51355.7"/>
        <n v="66346.55"/>
        <n v="24999.919999999998"/>
        <n v="42107.23"/>
        <n v="51376.480000000003"/>
        <n v="50754.82"/>
        <n v="25136.74"/>
        <n v="45203.89"/>
        <n v="57754.79"/>
        <n v="38504.74"/>
        <n v="57597.88"/>
        <n v="31592.959999999999"/>
        <n v="66325.61"/>
        <n v="42035.71"/>
        <n v="45756.88"/>
        <n v="11881.69"/>
        <n v="20216.150000000001"/>
        <n v="47976.03"/>
        <n v="35192.22"/>
        <n v="40489.83"/>
        <n v="13778.28"/>
        <n v="60048.11"/>
        <n v="57070.34"/>
        <n v="21121.24"/>
        <n v="48059.76"/>
        <n v="59098.91"/>
        <n v="48451.25"/>
        <n v="28623.89"/>
        <n v="49366.67"/>
        <n v="22627.7"/>
        <n v="29095.3"/>
        <n v="24404.18"/>
        <n v="43415.51"/>
        <n v="16493.599999999999"/>
        <n v="65998.62"/>
        <n v="30010.74"/>
        <n v="23138.21"/>
        <n v="39792.99"/>
        <n v="26619.87"/>
        <n v="42094.25"/>
        <n v="30910.55"/>
        <n v="17924.009999999998"/>
        <n v="25953.71"/>
        <n v="36306.39"/>
        <n v="11817.59"/>
        <n v="56238.55"/>
        <n v="47309.47"/>
        <n v="46081.58"/>
        <n v="42763"/>
        <n v="45418.79"/>
        <n v="66079.12"/>
        <n v="10514.15"/>
        <n v="12867.98"/>
        <n v="21489.599999999999"/>
        <n v="20038.080000000002"/>
        <n v="20871.669999999998"/>
        <n v="50316.63"/>
        <n v="37569"/>
        <n v="69506.73"/>
        <n v="23613.15"/>
        <n v="28649.81"/>
        <n v="69054.44"/>
        <n v="59905.49"/>
        <n v="38187.949999999997"/>
        <n v="43275.81"/>
        <n v="60590.68"/>
        <n v="38858.81"/>
        <n v="22361.42"/>
        <n v="59706.67"/>
        <n v="42266.35"/>
        <n v="19182.560000000001"/>
        <n v="40335.15"/>
        <n v="34792.199999999997"/>
        <n v="62610.55"/>
        <n v="17563.330000000002"/>
        <n v="62512.59"/>
        <n v="40732.660000000003"/>
        <n v="34261.870000000003"/>
        <n v="19718.03"/>
        <n v="52049.08"/>
        <n v="65608.399999999994"/>
        <n v="32522.639999999999"/>
        <n v="24495.1"/>
        <n v="43292.02"/>
        <n v="57771.16"/>
        <n v="10226.06"/>
        <n v="47882.65"/>
        <n v="45790.96"/>
        <n v="29089.13"/>
        <n v="37085.379999999997"/>
        <n v="24817.79"/>
        <n v="57393.14"/>
        <n v="48072.1"/>
        <n v="41962.7"/>
        <n v="33551.57"/>
        <n v="27483.06"/>
        <n v="59364.19"/>
        <n v="37084.46"/>
        <n v="40086.85"/>
        <n v="41249.72"/>
        <n v="36902.019999999997"/>
        <n v="25365.31"/>
        <n v="17220.43"/>
        <n v="15912.24"/>
        <n v="55447.75"/>
        <n v="23411.67"/>
        <n v="13340.37"/>
        <n v="57851.040000000001"/>
        <n v="19243.7"/>
        <n v="47508.77"/>
        <n v="30318.6"/>
        <n v="17588.82"/>
        <n v="34868.86"/>
        <n v="10888.53"/>
        <n v="60462.7"/>
        <n v="40809.879999999997"/>
        <n v="18349.599999999999"/>
        <n v="24218.82"/>
        <n v="36878.51"/>
        <n v="21332.16"/>
        <n v="26115.95"/>
        <n v="42063.13"/>
        <n v="59956.54"/>
        <n v="34110.379999999997"/>
        <n v="53018.52"/>
        <n v="62601.05"/>
        <n v="22978.06"/>
        <n v="58431.519999999997"/>
        <n v="55444.13"/>
        <n v="31416.240000000002"/>
        <n v="69371.199999999997"/>
        <n v="25754.34"/>
        <n v="25288.2"/>
        <n v="56335.55"/>
        <n v="36079.440000000002"/>
        <n v="29847.7"/>
        <n v="20719.77"/>
        <n v="55919.95"/>
        <n v="57179.31"/>
        <n v="43993.84"/>
        <n v="67438.820000000007"/>
        <n v="29089.8"/>
        <n v="23177.14"/>
        <n v="50648.01"/>
        <n v="55504.52"/>
        <n v="23494.36"/>
        <n v="14596.65"/>
        <n v="58630.99"/>
        <n v="68590.12"/>
        <n v="48680.34"/>
        <n v="26672.01"/>
        <n v="69800.36"/>
        <n v="63596"/>
        <n v="40802.839999999997"/>
        <n v="59519.28"/>
        <n v="58949.23"/>
        <n v="66087.94"/>
        <n v="60455.43"/>
        <n v="48620.75"/>
        <n v="46558.22"/>
        <n v="38041.440000000002"/>
        <n v="47589.14"/>
        <n v="57713"/>
        <n v="68142.259999999995"/>
        <n v="38037.24"/>
        <n v="44419.19"/>
        <n v="36688.33"/>
        <n v="50109.32"/>
        <n v="47795.23"/>
        <n v="11070.03"/>
        <n v="42469.69"/>
        <n v="15309.21"/>
        <n v="11583.02"/>
        <n v="57471.83"/>
        <n v="25518.99"/>
        <n v="30439.3"/>
        <n v="13845.08"/>
        <n v="20770.02"/>
        <n v="55936.29"/>
        <n v="39611.85"/>
        <n v="62840.11"/>
        <n v="33834.53"/>
        <n v="26122.04"/>
        <n v="30855.99"/>
        <n v="52766.31"/>
        <n v="43300.34"/>
        <n v="64251.47"/>
        <n v="46130.13"/>
        <n v="39581.089999999997"/>
        <n v="57145.16"/>
        <n v="66852.03"/>
        <n v="31350.75"/>
        <n v="24992.57"/>
        <n v="46973.04"/>
        <n v="39932.370000000003"/>
        <n v="69351.13"/>
        <n v="37741.71"/>
        <n v="14459.89"/>
        <n v="68642.14"/>
        <n v="60615.22"/>
        <n v="20695.009999999998"/>
        <n v="64276.32"/>
        <n v="30440.01"/>
        <n v="32626.720000000001"/>
        <n v="64383.49"/>
        <n v="41806.93"/>
        <n v="18265.78"/>
        <n v="32143.37"/>
        <n v="53325.85"/>
        <n v="20451.05"/>
        <n v="45413.87"/>
        <n v="51716.45"/>
        <n v="30631.21"/>
        <n v="51632.84"/>
        <n v="63052.44"/>
        <n v="38327"/>
        <n v="32974.559999999998"/>
        <n v="25069.5"/>
        <n v="46252.33"/>
        <n v="62791.12"/>
        <n v="29479.68"/>
        <n v="33774.129999999997"/>
        <n v="34397.53"/>
        <n v="43648.74"/>
        <n v="23704.54"/>
        <n v="59332.67"/>
        <n v="27736.14"/>
        <n v="52321.760000000002"/>
        <n v="40792.94"/>
        <n v="45153.86"/>
        <n v="20776.52"/>
        <n v="54101.39"/>
        <n v="21317.23"/>
        <n v="16808.419999999998"/>
        <n v="42800.77"/>
        <n v="52557.83"/>
        <n v="13002.15"/>
        <n v="14163.72"/>
        <n v="58160.75"/>
        <n v="58541.96"/>
        <n v="24718.28"/>
        <n v="46913.69"/>
        <n v="36590.800000000003"/>
        <n v="47961.760000000002"/>
        <n v="61772.76"/>
        <n v="14791.39"/>
        <n v="56679.07"/>
        <n v="39581.75"/>
        <n v="43847.62"/>
        <n v="49235.88"/>
        <n v="65357.39"/>
        <n v="13403.2"/>
        <n v="11768.58"/>
        <n v="20695.71"/>
        <n v="69186.86"/>
        <n v="52904.58"/>
        <n v="46878.47"/>
        <n v="12822.34"/>
        <n v="62746.61"/>
        <n v="58765.41"/>
        <n v="49888"/>
        <n v="30347.85"/>
        <n v="14230.3"/>
        <n v="44802.31"/>
        <n v="53181.67"/>
        <n v="15654.42"/>
        <n v="48026.06"/>
        <n v="27181.96"/>
        <n v="55854.65"/>
        <n v="42376.95"/>
        <n v="17742.21"/>
        <n v="41591.17"/>
        <n v="33744.21"/>
        <n v="20821.36"/>
        <n v="60490.94"/>
        <n v="10661.71"/>
        <n v="28727.7"/>
        <n v="10755.7"/>
        <n v="15760.42"/>
        <n v="27825.77"/>
        <n v="13256.27"/>
        <n v="45797.83"/>
        <n v="15211.77"/>
        <n v="52102.82"/>
        <n v="13158.53"/>
        <n v="13558.53"/>
        <n v="28319.55"/>
        <n v="63794.29"/>
        <n v="48483.59"/>
        <n v="56207.88"/>
        <n v="18493.13"/>
        <n v="60047.53"/>
        <n v="10488.77"/>
        <n v="22783.439999999999"/>
        <n v="46965.54"/>
        <n v="32514.78"/>
        <n v="69051.600000000006"/>
        <n v="11820.35"/>
        <n v="69915.89"/>
        <n v="47417.67"/>
        <n v="43522.42"/>
        <n v="13570.75"/>
        <n v="26399.73"/>
        <n v="65479.76"/>
        <n v="31254.76"/>
        <n v="49699.19"/>
        <n v="69969.78"/>
        <n v="25784.18"/>
        <n v="44564.85"/>
        <n v="51786.27"/>
        <n v="19877.63"/>
        <n v="18920.349999999999"/>
        <n v="37378.47"/>
        <n v="33148.75"/>
        <n v="52852.93"/>
        <n v="14170.53"/>
        <n v="68330"/>
        <n v="10856.62"/>
        <n v="46079.01"/>
        <n v="43757.96"/>
        <n v="18082.939999999999"/>
        <n v="19054.96"/>
        <n v="57560.65"/>
        <n v="63253.75"/>
        <n v="26981.02"/>
        <n v="36277.839999999997"/>
        <n v="31299.7"/>
        <n v="14352.82"/>
        <n v="50392.25"/>
        <n v="59511.58"/>
        <n v="28292.76"/>
        <n v="69410.55"/>
        <n v="14551.09"/>
        <n v="49707.44"/>
        <n v="36893.68"/>
        <n v="36796.11"/>
        <n v="37458.74"/>
        <n v="25520.91"/>
        <n v="52933.77"/>
        <n v="53294.59"/>
        <n v="26943.83"/>
        <n v="60118.39"/>
        <n v="29010.7"/>
        <n v="53505.59"/>
        <n v="17259.990000000002"/>
        <n v="20122.099999999999"/>
        <n v="28947.74"/>
        <n v="45632.43"/>
        <n v="48730.69"/>
        <n v="33781.370000000003"/>
        <n v="14670.35"/>
        <n v="32418.080000000002"/>
        <n v="51326.05"/>
        <n v="50259.73"/>
        <n v="19611.78"/>
        <n v="10467.040000000001"/>
        <n v="55178.9"/>
        <n v="16382.09"/>
        <n v="14940.95"/>
        <n v="10162.07"/>
        <n v="35956.080000000002"/>
        <n v="40195.83"/>
        <n v="48259.839999999997"/>
        <n v="27763.83"/>
        <n v="52625.48"/>
        <n v="20159.91"/>
        <n v="59919.4"/>
        <n v="44310.9"/>
        <n v="45033.39"/>
        <n v="22586.52"/>
        <n v="14446.52"/>
        <n v="37883.49"/>
        <n v="46936.72"/>
        <n v="15702.79"/>
        <n v="67032.070000000007"/>
        <n v="68824.86"/>
        <n v="42727.4"/>
        <n v="67004.149999999994"/>
        <n v="20766.71"/>
        <n v="11525.24"/>
        <n v="12364.57"/>
        <n v="45250.75"/>
        <n v="13698.51"/>
        <n v="67512.740000000005"/>
        <n v="18515.990000000002"/>
        <n v="28283.37"/>
        <n v="59351.07"/>
        <n v="23124.42"/>
        <n v="24578.11"/>
        <n v="48538.54"/>
        <n v="26565.17"/>
        <n v="23046.86"/>
        <n v="25250.66"/>
        <n v="39438.85"/>
        <n v="67965.990000000005"/>
        <n v="59934.28"/>
        <n v="27076.62"/>
        <n v="31802.39"/>
        <n v="37870.74"/>
        <n v="68735.78"/>
        <n v="20343.43"/>
        <n v="31448.99"/>
        <n v="53765.57"/>
        <n v="67836.62"/>
        <n v="19340.509999999998"/>
        <n v="23642.799999999999"/>
        <n v="23541.68"/>
        <n v="11255.92"/>
        <n v="46246.94"/>
        <n v="50242.18"/>
        <n v="46151.55"/>
        <n v="14279.38"/>
        <n v="14153.81"/>
        <n v="22623.19"/>
        <n v="27417.67"/>
        <n v="57192.62"/>
        <n v="19563.419999999998"/>
        <n v="12645.53"/>
        <n v="33639.25"/>
        <n v="34983.53"/>
        <n v="37054.44"/>
        <n v="59614.21"/>
        <n v="15880.32"/>
        <n v="52236.52"/>
        <n v="30276.73"/>
        <n v="28598.81"/>
        <n v="65952.59"/>
        <n v="24908.11"/>
        <n v="48551.91"/>
        <n v="26507.67"/>
        <n v="40428.629999999997"/>
        <n v="57177.57"/>
        <n v="62903.35"/>
        <n v="60321.83"/>
        <n v="44930.84"/>
        <n v="24928.98"/>
        <n v="49674"/>
        <n v="52594.3"/>
        <n v="10641.52"/>
        <n v="36352.629999999997"/>
        <n v="60595.72"/>
        <n v="39375.26"/>
        <n v="28682.53"/>
        <n v="62307.87"/>
        <n v="19352.84"/>
        <n v="22386.71"/>
        <n v="51242.34"/>
        <n v="31146.16"/>
        <n v="52781.01"/>
        <n v="19462.22"/>
        <n v="25136.15"/>
        <n v="19398.84"/>
        <n v="67174.62"/>
        <n v="34324.239999999998"/>
        <n v="30233.19"/>
        <n v="10852.13"/>
        <n v="19205.05"/>
        <n v="35268.15"/>
        <n v="14110.17"/>
        <n v="40644.36"/>
        <n v="37300.93"/>
        <n v="56030.09"/>
        <n v="49588.160000000003"/>
        <n v="36756.839999999997"/>
        <n v="23479.64"/>
        <n v="53611.81"/>
        <n v="52471.73"/>
        <n v="19197.77"/>
        <n v="64885.11"/>
        <n v="13864.31"/>
        <n v="13302.26"/>
        <n v="21241.03"/>
        <n v="64567.65"/>
        <n v="41199.89"/>
        <n v="57276.46"/>
        <n v="23670.59"/>
        <n v="39413.32"/>
        <n v="31497.37"/>
        <n v="59669.72"/>
        <n v="11356.27"/>
        <n v="24630.560000000001"/>
        <n v="19154.45"/>
        <n v="61551.34"/>
        <n v="38052.629999999997"/>
        <n v="34253.199999999997"/>
        <n v="36968.97"/>
        <n v="68315.47"/>
        <n v="61016.04"/>
        <n v="52382.13"/>
        <n v="27428.74"/>
        <n v="19910.38"/>
        <n v="65286.02"/>
        <n v="35384.53"/>
        <n v="26725.35"/>
        <n v="38255.25"/>
        <n v="65070.85"/>
        <n v="33224.04"/>
        <n v="43758.46"/>
        <n v="58177.98"/>
        <n v="35627.949999999997"/>
        <n v="24012.51"/>
        <n v="69671.539999999994"/>
        <n v="67394.25"/>
        <n v="60608.75"/>
        <n v="51302.43"/>
        <n v="27691.94"/>
        <n v="64804.78"/>
        <n v="26533.4"/>
        <n v="58048.57"/>
        <n v="65095.49"/>
        <n v="46180.23"/>
        <n v="58183.37"/>
        <n v="57501.71"/>
        <n v="21589.47"/>
        <n v="50075.47"/>
        <n v="15608.08"/>
        <n v="40471.01"/>
        <n v="19734.13"/>
        <n v="34980.97"/>
        <n v="59978.92"/>
        <n v="69230.070000000007"/>
        <n v="29077.59"/>
        <n v="41917.339999999997"/>
        <n v="40677.879999999997"/>
        <n v="67264.09"/>
        <n v="38715.019999999997"/>
        <n v="51946.37"/>
        <n v="65307.35"/>
        <n v="32402.71"/>
        <n v="64127.33"/>
        <n v="65047.37"/>
        <n v="65839.75"/>
        <n v="26226.77"/>
        <n v="34021.339999999997"/>
        <n v="62223.75"/>
        <n v="31549.71"/>
        <n v="46015.18"/>
        <n v="17083.27"/>
        <n v="13376.5"/>
        <n v="34719.64"/>
        <n v="44734.99"/>
        <n v="33561.949999999997"/>
        <n v="44664.15"/>
        <n v="40905.06"/>
        <n v="51142.43"/>
        <n v="48971.95"/>
        <n v="35454.74"/>
        <n v="35499.71"/>
        <n v="18446.7"/>
        <n v="40794.31"/>
        <n v="45230.75"/>
        <n v="38589.360000000001"/>
        <n v="29542.44"/>
        <n v="53298.91"/>
        <n v="14479.7"/>
        <n v="64866.42"/>
        <n v="11238.61"/>
        <n v="67741.009999999995"/>
        <n v="37741.339999999997"/>
        <n v="34760.199999999997"/>
        <n v="25386.639999999999"/>
        <n v="10604.27"/>
        <n v="26487.42"/>
        <n v="16564"/>
        <n v="49589.25"/>
        <n v="29144.5"/>
        <n v="56030.76"/>
        <n v="22414.97"/>
        <n v="64014.09"/>
        <n v="41378.89"/>
        <n v="16870.37"/>
        <n v="34050.71"/>
        <n v="22405.63"/>
        <n v="21981.13"/>
        <n v="40382.18"/>
        <n v="50313.52"/>
        <n v="64697.09"/>
        <n v="40129.72"/>
        <n v="67950.33"/>
        <n v="66498.09"/>
        <n v="61903.75"/>
        <n v="39998.639999999999"/>
        <n v="18454.240000000002"/>
        <n v="23074.27"/>
        <n v="48860.2"/>
        <n v="35305.300000000003"/>
        <n v="18808.099999999999"/>
        <n v="38739.64"/>
        <n v="11045.83"/>
        <n v="54033.72"/>
        <n v="14414.88"/>
        <n v="47746.82"/>
        <n v="57580.62"/>
        <n v="17958.63"/>
        <n v="41118.32"/>
        <n v="56744.05"/>
        <n v="25638.01"/>
        <n v="19775"/>
        <n v="30209.15"/>
        <n v="43281.95"/>
        <n v="44516.78"/>
        <n v="17852.580000000002"/>
        <n v="37454.129999999997"/>
        <n v="26096.93"/>
        <n v="60521.45"/>
        <n v="28814.51"/>
        <n v="60322.27"/>
        <n v="35713.879999999997"/>
        <n v="53595.15"/>
        <n v="40603.61"/>
        <n v="47317.760000000002"/>
        <n v="33721.39"/>
        <n v="56092.41"/>
        <n v="35511.360000000001"/>
        <n v="37447.699999999997"/>
        <n v="41060.720000000001"/>
        <n v="59909.45"/>
        <n v="49562.74"/>
        <n v="30949.62"/>
        <n v="50219.18"/>
        <n v="48545.59"/>
        <n v="65861.16"/>
        <n v="60484.99"/>
        <n v="48846.82"/>
        <n v="30490.43"/>
        <n v="56774.59"/>
        <n v="44512.5"/>
        <n v="69116.2"/>
        <n v="24850.37"/>
        <n v="14779.35"/>
        <n v="14193.51"/>
        <n v="48401.82"/>
        <n v="66355.61"/>
        <n v="10115.91"/>
        <n v="53546.26"/>
        <n v="49423.91"/>
        <n v="53938.25"/>
        <n v="31324.32"/>
        <n v="59229.79"/>
        <n v="12682.42"/>
        <n v="55325.87"/>
        <n v="26024.32"/>
        <n v="38610.269999999997"/>
        <n v="59358.18"/>
        <n v="26281.54"/>
        <n v="21112.45"/>
        <n v="50878.79"/>
        <n v="42003.69"/>
        <n v="40864.230000000003"/>
        <n v="25406.17"/>
        <n v="12092.82"/>
        <n v="34616.15"/>
        <n v="16393.57"/>
        <n v="64359.35"/>
        <n v="12475.02"/>
        <n v="35899.050000000003"/>
        <n v="13134.74"/>
        <n v="15732.63"/>
        <n v="49532"/>
        <n v="48826.68"/>
        <n v="11983.13"/>
        <n v="10067.89"/>
        <n v="14729.08"/>
        <n v="55779.93"/>
        <n v="45074.59"/>
        <n v="12287.09"/>
        <n v="39285.82"/>
        <n v="52721.760000000002"/>
        <n v="62137.08"/>
        <n v="66042.19"/>
        <n v="29646.43"/>
        <n v="18149.95"/>
        <n v="24215.56"/>
        <n v="56570.29"/>
        <n v="68289.05"/>
        <n v="37983.620000000003"/>
        <n v="28321.19"/>
        <n v="35751.43"/>
        <n v="28288.79"/>
        <n v="25389.25"/>
        <n v="45625.05"/>
        <n v="10944.16"/>
        <n v="25573.13"/>
        <n v="49682.92"/>
        <n v="11923.76"/>
        <n v="14992.11"/>
        <n v="27603.77"/>
        <n v="62668.29"/>
        <n v="55893.17"/>
        <n v="11329.4"/>
        <n v="40102.769999999997"/>
        <n v="26481.25"/>
        <n v="48918.74"/>
        <n v="53293.23"/>
        <n v="61771.75"/>
        <n v="38524.97"/>
        <n v="69667.009999999995"/>
        <n v="68799.17"/>
        <n v="62930"/>
        <n v="44492.17"/>
        <n v="33880.39"/>
        <n v="31863.18"/>
        <n v="10727.49"/>
        <n v="24950.47"/>
        <n v="53128.49"/>
        <n v="46217.93"/>
        <n v="64985.33"/>
        <n v="13001.34"/>
        <n v="19316.599999999999"/>
        <n v="57354.63"/>
        <n v="31510.46"/>
        <n v="17100.72"/>
        <n v="69787.03"/>
        <n v="57235.02"/>
        <n v="34524.46"/>
        <n v="59400.85"/>
        <n v="50836.23"/>
        <n v="57398.49"/>
        <n v="58912.38"/>
        <n v="15083.72"/>
        <n v="47378.37"/>
        <n v="10407.129999999999"/>
        <n v="12607.37"/>
        <n v="64238.8"/>
        <n v="41653.82"/>
        <n v="54154.12"/>
        <n v="60310.06"/>
        <n v="66975.210000000006"/>
        <n v="62161.17"/>
        <n v="38998.69"/>
        <n v="30158.22"/>
        <n v="19269.59"/>
        <n v="34019.29"/>
        <n v="31989.61"/>
        <n v="43574.49"/>
        <n v="49930.559999999998"/>
        <n v="68699.53"/>
        <n v="53703.17"/>
        <n v="48624.91"/>
        <n v="30105.55"/>
        <n v="12070.23"/>
        <n v="27287.51"/>
        <n v="56106.87"/>
        <n v="22316.32"/>
        <n v="52731.29"/>
        <n v="44786.79"/>
        <n v="20311.41"/>
        <n v="25697.49"/>
        <n v="39778.22"/>
        <n v="35102.480000000003"/>
        <n v="56713.83"/>
        <n v="54064.28"/>
        <n v="44474.47"/>
        <n v="59336.480000000003"/>
        <n v="43760.17"/>
        <n v="67863.360000000001"/>
        <n v="23033.45"/>
        <n v="52847.92"/>
        <n v="32196.65"/>
        <n v="26737.97"/>
        <n v="20823.25"/>
        <n v="43150.21"/>
        <n v="22928.17"/>
        <n v="22021.05"/>
        <n v="69431.91"/>
        <n v="58104.85"/>
        <n v="54896.61"/>
        <n v="57643.64"/>
        <n v="68135.37"/>
        <n v="44396.6"/>
        <n v="23214.63"/>
        <n v="61732.58"/>
        <n v="54563.839999999997"/>
        <n v="34858.5"/>
        <n v="38414.17"/>
        <n v="34675.14"/>
        <n v="65796.53"/>
        <n v="30611.9"/>
        <n v="67809.06"/>
        <n v="64616.31"/>
        <n v="47831.27"/>
        <n v="44789.31"/>
        <n v="32205.360000000001"/>
        <n v="11100.3"/>
        <n v="17657.39"/>
        <n v="55253.88"/>
        <n v="38292.410000000003"/>
        <n v="18990.29"/>
        <n v="25837.65"/>
        <n v="66870.210000000006"/>
        <n v="32027.97"/>
        <n v="64460.92"/>
        <n v="28278.15"/>
        <n v="42593.21"/>
        <n v="11228.63"/>
        <n v="41312.51"/>
        <n v="48216.52"/>
        <n v="24058.31"/>
        <n v="44736.23"/>
        <n v="48830.07"/>
        <n v="51213.16"/>
        <n v="56584.2"/>
        <n v="28680.35"/>
        <n v="44066.62"/>
        <n v="68894.740000000005"/>
        <n v="63888.65"/>
        <n v="67159.929999999993"/>
        <n v="33168.18"/>
        <n v="57215.69"/>
        <n v="47193.88"/>
        <n v="14964.1"/>
        <n v="59438.82"/>
        <n v="50626.080000000002"/>
        <n v="21935.040000000001"/>
        <n v="14784.31"/>
        <n v="60221.33"/>
        <n v="14734.11"/>
        <n v="15481.23"/>
        <n v="35644.5"/>
        <n v="18087.87"/>
        <n v="64820.18"/>
        <n v="38217.040000000001"/>
        <n v="44149.06"/>
        <n v="65686.37"/>
        <n v="41815.79"/>
        <n v="31215.47"/>
        <n v="57829.31"/>
        <n v="36571.01"/>
        <n v="29108.17"/>
        <n v="53393.77"/>
        <n v="58096.34"/>
        <n v="57502.97"/>
        <n v="68660.460000000006"/>
        <n v="57200.02"/>
        <n v="56196.01"/>
        <n v="61449.120000000003"/>
        <n v="10011.11"/>
        <n v="31745.88"/>
        <n v="54256.19"/>
        <n v="45983.14"/>
        <n v="20654.32"/>
        <n v="28223.99"/>
        <n v="30207.56"/>
        <n v="44069.69"/>
        <n v="59895.9"/>
        <n v="65949.509999999995"/>
        <n v="55005.54"/>
        <n v="60577.02"/>
        <n v="38205.760000000002"/>
        <n v="33386.519999999997"/>
        <n v="33562.51"/>
        <n v="46962.31"/>
        <n v="17454.2"/>
        <n v="44769.65"/>
        <n v="49907.97"/>
        <n v="36334.519999999997"/>
        <n v="67190.03"/>
        <n v="46492.800000000003"/>
        <n v="23199.97"/>
        <n v="38752.980000000003"/>
        <n v="50524.27"/>
        <n v="29417.75"/>
        <n v="14778.5"/>
        <n v="45006.14"/>
        <n v="66872.210000000006"/>
        <n v="39104.32"/>
        <n v="64366.54"/>
        <n v="60101.42"/>
        <n v="18844.77"/>
        <n v="52490.2"/>
        <n v="36127.93"/>
        <n v="25014.78"/>
        <n v="51216.3"/>
        <n v="54559.64"/>
        <n v="20793.78"/>
        <n v="64866.68"/>
        <n v="55068.83"/>
        <n v="66002.53"/>
        <n v="29024.39"/>
        <n v="66360.100000000006"/>
        <n v="32111.06"/>
        <n v="13238.19"/>
        <n v="55778.16"/>
        <n v="52210.49"/>
        <n v="45874.66"/>
        <n v="39393.620000000003"/>
        <n v="11929.92"/>
        <n v="47475.839999999997"/>
        <n v="35010.080000000002"/>
        <n v="43612.56"/>
        <n v="35759.279999999999"/>
        <n v="67963.37"/>
        <n v="46246.53"/>
        <n v="54954.18"/>
        <n v="66180.820000000007"/>
        <n v="45495.96"/>
        <n v="10723.75"/>
        <n v="12057.5"/>
        <n v="52140.31"/>
        <n v="26745.11"/>
        <n v="44762.78"/>
        <n v="22136.63"/>
        <n v="26214.93"/>
        <n v="40278.46"/>
        <n v="68534.17"/>
        <n v="46976.23"/>
        <n v="66168.89"/>
        <n v="67562.789999999994"/>
        <n v="22486.6"/>
        <n v="28671.62"/>
        <n v="56199.54"/>
        <n v="62005.84"/>
        <n v="41153.599999999999"/>
        <n v="69593.56"/>
        <n v="10694.33"/>
        <n v="27975.56"/>
        <n v="47389.71"/>
        <n v="38157.39"/>
        <n v="16996.18"/>
        <n v="32067.23"/>
        <n v="11526.83"/>
        <n v="48564.76"/>
        <n v="63564.55"/>
        <n v="63092.45"/>
        <n v="51972.67"/>
        <n v="37946.21"/>
        <n v="40721.9"/>
        <n v="18215.13"/>
        <n v="30461.03"/>
        <n v="21263.68"/>
        <n v="59272.01"/>
        <n v="64885.23"/>
        <n v="42215.4"/>
        <n v="53665.84"/>
        <n v="17287.89"/>
        <n v="46512.08"/>
        <n v="52167.46"/>
        <n v="37166.089999999997"/>
        <n v="24596.39"/>
        <n v="62642.47"/>
        <n v="54574.52"/>
        <n v="63991.44"/>
        <n v="59104.160000000003"/>
        <n v="69422.47"/>
        <n v="21530.36"/>
        <n v="15204.87"/>
        <n v="30220.17"/>
        <n v="17740.25"/>
        <n v="41387.81"/>
        <n v="47981.73"/>
        <n v="44697.32"/>
        <n v="25554.41"/>
        <n v="64529.440000000002"/>
        <n v="11270.34"/>
        <n v="30880.799999999999"/>
        <n v="53139.55"/>
        <n v="56015.74"/>
        <n v="34967.11"/>
        <n v="11014.59"/>
        <n v="47082.62"/>
        <n v="13785.68"/>
        <n v="16471.349999999999"/>
        <n v="49015.040000000001"/>
        <n v="28749.3"/>
        <n v="30881.81"/>
        <n v="39208.42"/>
        <n v="68714.7"/>
        <n v="67926.53"/>
        <n v="34975.660000000003"/>
        <n v="25929.95"/>
        <n v="28155.53"/>
        <n v="26126.880000000001"/>
        <n v="41934.75"/>
        <n v="46411.59"/>
        <n v="39326.76"/>
        <n v="34479.660000000003"/>
        <n v="22677.1"/>
        <n v="38950.339999999997"/>
        <n v="30466.16"/>
        <n v="42495.73"/>
        <n v="50511.360000000001"/>
        <n v="47998.73"/>
        <n v="37749.410000000003"/>
        <n v="43363.15"/>
        <n v="27091.37"/>
        <n v="11454.42"/>
        <n v="47501.17"/>
        <n v="25154.11"/>
        <n v="50137.22"/>
        <n v="54820.51"/>
        <n v="64955.66"/>
        <n v="67487.37"/>
        <n v="10631.56"/>
        <n v="69422.45"/>
        <n v="50981.1"/>
        <n v="48611.45"/>
        <n v="10912.79"/>
        <n v="61674"/>
        <n v="18729.490000000002"/>
        <n v="60239.81"/>
        <n v="10933.75"/>
        <n v="48757.86"/>
        <n v="36088.089999999997"/>
        <n v="22046"/>
        <n v="16453.68"/>
        <n v="36407.660000000003"/>
        <n v="17398.349999999999"/>
        <n v="39186.800000000003"/>
        <n v="47513.02"/>
        <n v="59643.05"/>
        <n v="50718.97"/>
        <n v="13911.99"/>
        <n v="28445.95"/>
        <n v="27278.720000000001"/>
        <n v="64901.95"/>
        <n v="62066.92"/>
        <n v="32208.880000000001"/>
        <n v="14269.32"/>
        <n v="63646.44"/>
        <n v="63291.4"/>
        <n v="61284.77"/>
        <n v="60704.9"/>
        <n v="38815.24"/>
        <n v="20645.900000000001"/>
        <n v="38649.279999999999"/>
        <n v="39675.870000000003"/>
        <n v="39395.910000000003"/>
        <n v="42326.36"/>
        <n v="25459.42"/>
        <n v="31974.47"/>
        <n v="36051.199999999997"/>
        <n v="17867.27"/>
        <n v="37321.85"/>
        <n v="58628.18"/>
        <n v="59683.57"/>
        <n v="34693.83"/>
        <n v="41128.5"/>
        <n v="12019.02"/>
        <n v="50465.95"/>
        <n v="34276.35"/>
        <n v="36728.660000000003"/>
        <n v="62420.36"/>
        <n v="37710.07"/>
        <n v="11271.53"/>
        <n v="23649.45"/>
        <n v="38537.24"/>
        <n v="35463.78"/>
        <n v="61622.21"/>
        <n v="42528.25"/>
        <n v="51378.14"/>
        <n v="38159.4"/>
        <n v="36379.339999999997"/>
        <n v="36777.199999999997"/>
        <n v="34655.29"/>
        <n v="42315"/>
        <n v="25026.6"/>
        <n v="63463.31"/>
        <n v="29985.13"/>
        <n v="18851.43"/>
        <n v="15793.03"/>
        <n v="10805.37"/>
        <n v="35371.360000000001"/>
        <n v="21256.66"/>
        <n v="11298.87"/>
        <n v="41201.17"/>
        <n v="50798.71"/>
        <n v="15145.06"/>
        <n v="37655.25"/>
        <n v="54617.72"/>
        <n v="69148.41"/>
        <n v="50031.42"/>
        <n v="24690.37"/>
        <n v="52993.22"/>
        <n v="45875.77"/>
        <n v="22707.96"/>
        <n v="61066.65"/>
        <n v="35644.269999999997"/>
        <n v="67718.66"/>
        <n v="53374.06"/>
        <n v="48673.79"/>
        <n v="53701.17"/>
        <n v="38685.82"/>
        <n v="40313.589999999997"/>
        <n v="61072.44"/>
        <n v="50855.71"/>
        <n v="63834.6"/>
        <n v="63449.61"/>
        <n v="68589.399999999994"/>
        <n v="52012.88"/>
        <n v="40138.1"/>
        <n v="19978.7"/>
        <n v="52322.83"/>
        <n v="27494.66"/>
        <n v="26976.85"/>
        <n v="24297.27"/>
        <n v="62507.32"/>
        <n v="62077.87"/>
        <n v="47858.23"/>
        <n v="38378.86"/>
        <n v="50326.87"/>
        <n v="46433.77"/>
        <n v="34944.050000000003"/>
        <n v="32777.85"/>
        <n v="32967.660000000003"/>
        <n v="45348"/>
        <n v="48860.160000000003"/>
        <n v="37104.51"/>
        <n v="68121.490000000005"/>
        <n v="15030.74"/>
        <n v="30822.82"/>
        <n v="35144.480000000003"/>
        <n v="11015.28"/>
        <n v="31897.43"/>
        <n v="26422.6"/>
        <n v="40362.18"/>
        <n v="30184.63"/>
        <n v="53570.93"/>
        <n v="40595.949999999997"/>
        <n v="17785.73"/>
        <n v="55003.68"/>
        <n v="15953.73"/>
        <n v="60342.95"/>
        <n v="65885.33"/>
        <n v="29346.720000000001"/>
        <n v="65568.56"/>
        <n v="57580.49"/>
        <n v="65346.14"/>
        <n v="49976.21"/>
        <n v="24138.639999999999"/>
        <n v="63671.39"/>
        <n v="21055.9"/>
        <n v="22783.63"/>
        <n v="26263.78"/>
        <n v="28254.78"/>
        <n v="40868.78"/>
        <n v="52807.44"/>
        <n v="65572.490000000005"/>
        <n v="15306.26"/>
        <n v="67262.16"/>
        <n v="65279.38"/>
        <n v="13239.96"/>
        <n v="31619.27"/>
        <n v="58788.6"/>
        <n v="46694.59"/>
        <n v="56745.64"/>
        <n v="53142"/>
        <n v="39806.21"/>
        <n v="12473.08"/>
        <n v="45056.09"/>
        <n v="12914"/>
        <n v="46223.6"/>
        <n v="58024.65"/>
        <n v="45099.5"/>
        <n v="69821.31"/>
        <n v="37351.99"/>
        <n v="54929.65"/>
        <n v="50032.800000000003"/>
        <n v="69485.899999999994"/>
        <n v="52793.14"/>
        <n v="19841.84"/>
        <n v="67331.06"/>
        <n v="50066.63"/>
        <n v="13560.29"/>
        <n v="49454.1"/>
        <n v="62987.16"/>
        <n v="44622.51"/>
        <n v="31241.18"/>
        <n v="59254.58"/>
        <n v="56950.720000000001"/>
        <n v="42650.93"/>
        <n v="19261.71"/>
        <n v="25059.19"/>
        <n v="54309.04"/>
        <n v="58364.93"/>
        <n v="26755.919999999998"/>
        <n v="32079.1"/>
        <n v="14657.91"/>
        <n v="52807.72"/>
        <n v="10214.65"/>
        <n v="12792.49"/>
        <n v="10260.64"/>
        <n v="48719.18"/>
        <n v="35043.230000000003"/>
        <n v="27852.81"/>
        <n v="64762.06"/>
        <n v="21568.17"/>
        <n v="33362.080000000002"/>
        <n v="66418.710000000006"/>
        <n v="35626.39"/>
        <n v="43281.62"/>
        <n v="14820.21"/>
        <n v="57409.98"/>
        <n v="35365.53"/>
        <n v="58030.91"/>
        <n v="25227.86"/>
        <n v="35348.730000000003"/>
        <n v="57192.94"/>
        <n v="68432.67"/>
        <n v="13577.53"/>
        <n v="58747.37"/>
        <n v="28041.34"/>
        <n v="43044.6"/>
        <n v="27405.54"/>
        <n v="46806.73"/>
        <n v="31228.17"/>
        <n v="30016.89"/>
        <n v="12276.3"/>
        <n v="18817.62"/>
        <n v="65024.69"/>
        <n v="69896.649999999994"/>
        <n v="56831.23"/>
        <n v="27208.76"/>
        <n v="34146.71"/>
        <n v="54370.21"/>
        <n v="68110.81"/>
        <n v="37328.269999999997"/>
        <n v="59771.34"/>
        <n v="68504.14"/>
        <n v="62408.39"/>
        <n v="23628.98"/>
        <n v="10481.91"/>
        <n v="39524.9"/>
        <n v="41881.65"/>
        <n v="22075.02"/>
        <n v="27080.46"/>
        <n v="55909.19"/>
        <n v="38220.839999999997"/>
        <n v="29041.25"/>
        <n v="47357.56"/>
        <n v="49165.59"/>
        <n v="56163.75"/>
        <n v="19402.560000000001"/>
        <n v="54491.040000000001"/>
        <n v="45965.7"/>
        <n v="13454.31"/>
        <n v="56646.74"/>
        <n v="32984.82"/>
        <n v="29822.86"/>
        <n v="36884.51"/>
        <n v="30770.5"/>
        <n v="30297.14"/>
        <n v="58484.66"/>
        <n v="17470.32"/>
        <n v="68236"/>
        <n v="43295.9"/>
        <n v="20975.439999999999"/>
        <n v="17872.93"/>
        <n v="45490.57"/>
        <n v="47979.97"/>
        <n v="13181.55"/>
        <n v="24580.11"/>
        <n v="57727.72"/>
        <n v="12977.48"/>
        <n v="61305.32"/>
        <n v="49489.75"/>
        <n v="36065.4"/>
        <n v="30785.97"/>
        <n v="11154.94"/>
        <n v="59512.9"/>
        <n v="18563.310000000001"/>
        <n v="28572.52"/>
        <n v="44146.42"/>
        <n v="24759.56"/>
        <n v="39828.43"/>
        <n v="58560.57"/>
        <n v="38232.28"/>
        <n v="66938.64"/>
        <n v="60850.04"/>
        <n v="29982.35"/>
        <n v="33997.730000000003"/>
        <n v="35399.599999999999"/>
        <n v="47570.77"/>
        <n v="27207.74"/>
        <n v="68154.95"/>
        <n v="46521.05"/>
        <n v="33964.1"/>
        <n v="48700.59"/>
        <n v="33724.300000000003"/>
        <n v="59067.74"/>
        <n v="44070.46"/>
        <n v="12518.23"/>
        <n v="20605.41"/>
        <n v="61899.64"/>
        <n v="43773.99"/>
        <n v="67020.61"/>
        <n v="14345.34"/>
        <n v="27715.64"/>
        <n v="21612.6"/>
        <n v="43230.42"/>
        <n v="32967.57"/>
        <n v="19436.41"/>
        <n v="48565.11"/>
        <n v="42177.9"/>
        <n v="26484.18"/>
        <n v="38786.28"/>
        <n v="54744.3"/>
        <n v="22316.3"/>
        <n v="27574.34"/>
        <n v="30766.66"/>
        <n v="54803.59"/>
        <n v="60815.360000000001"/>
        <n v="32583.31"/>
        <n v="27797.25"/>
        <n v="63366.81"/>
        <n v="69961.899999999994"/>
        <n v="50221.22"/>
        <n v="69398.84"/>
        <n v="49597.98"/>
        <n v="54007.62"/>
        <n v="33319.360000000001"/>
        <n v="35978.050000000003"/>
        <n v="18648.14"/>
        <n v="59365"/>
        <n v="65863.539999999994"/>
        <n v="47406.29"/>
        <n v="30618.84"/>
        <n v="19240.98"/>
        <n v="25909.37"/>
        <n v="25324.63"/>
        <n v="46811.67"/>
        <n v="66702.25"/>
        <n v="12896.31"/>
        <n v="10061.34"/>
        <n v="46010.92"/>
        <n v="27043.63"/>
        <n v="62832.9"/>
        <n v="29635.02"/>
        <n v="27384.26"/>
        <n v="26170.639999999999"/>
        <n v="18691.169999999998"/>
        <n v="44891.83"/>
        <n v="20092.82"/>
        <n v="35477.870000000003"/>
        <n v="37658.32"/>
        <n v="11229.52"/>
        <n v="11008.44"/>
        <n v="41212.76"/>
        <n v="51762.080000000002"/>
        <n v="66528.55"/>
        <n v="20747.16"/>
        <n v="16195.53"/>
        <n v="13125.27"/>
        <n v="36162.49"/>
        <n v="47388.84"/>
        <n v="60433.2"/>
        <n v="50958.69"/>
        <n v="22501.65"/>
        <n v="37706.22"/>
        <n v="64620.78"/>
        <n v="29604.46"/>
        <n v="39923.82"/>
        <n v="67513.919999999998"/>
        <n v="54082.48"/>
        <n v="54864.42"/>
        <n v="25140.04"/>
        <n v="34881.89"/>
        <n v="14940.53"/>
        <n v="46391.55"/>
        <n v="16223.81"/>
        <n v="60154.57"/>
        <n v="58873.23"/>
        <n v="42016.31"/>
        <n v="18469.96"/>
        <n v="11534.74"/>
        <n v="57802.52"/>
        <n v="46008.43"/>
        <n v="52655.78"/>
        <n v="28228.43"/>
        <n v="40568.959999999999"/>
        <n v="54830.45"/>
        <n v="37753.800000000003"/>
        <n v="46083.05"/>
        <n v="57383.7"/>
        <n v="22913.24"/>
        <n v="13955.73"/>
        <n v="41909.410000000003"/>
        <n v="13727.55"/>
        <n v="55993.440000000002"/>
        <n v="53152.69"/>
        <n v="62902.76"/>
        <n v="48373.73"/>
        <n v="14031.85"/>
        <n v="25189.13"/>
        <n v="58475.91"/>
        <n v="20027.95"/>
        <n v="51908.83"/>
        <n v="56815.56"/>
        <n v="29806.71"/>
        <n v="29337.85"/>
        <n v="43468.160000000003"/>
        <n v="61677.18"/>
        <n v="23434.37"/>
        <n v="66475.490000000005"/>
        <n v="45947.12"/>
        <n v="69527.59"/>
        <n v="15376.82"/>
        <n v="17593.73"/>
        <n v="59598.51"/>
        <n v="61885.35"/>
        <n v="36727.519999999997"/>
        <n v="52844.27"/>
        <n v="62053.440000000002"/>
        <n v="12587.67"/>
        <n v="44437.03"/>
        <n v="61208.84"/>
        <n v="33889.300000000003"/>
        <n v="28143.02"/>
        <n v="57742.400000000001"/>
        <n v="30147.200000000001"/>
        <n v="10190.459999999999"/>
        <n v="67574.36"/>
        <n v="45527.39"/>
        <n v="59171.08"/>
        <n v="59518.09"/>
        <n v="13984.63"/>
        <n v="20251.61"/>
        <n v="28667.24"/>
        <n v="29241.96"/>
        <n v="49527.17"/>
        <n v="47387.98"/>
        <n v="39675.39"/>
        <n v="22675.82"/>
        <n v="32919.01"/>
        <n v="42615.64"/>
        <n v="38079.120000000003"/>
        <n v="17637.55"/>
        <n v="48970.63"/>
        <n v="14383.11"/>
        <n v="32691.68"/>
        <n v="52601.760000000002"/>
        <n v="11201.41"/>
        <n v="44198.97"/>
        <n v="30071.26"/>
        <n v="10529.91"/>
        <n v="21423"/>
        <n v="66456.77"/>
        <n v="41268.93"/>
        <n v="69833.63"/>
        <n v="41489.01"/>
        <n v="42636.18"/>
        <n v="33510.58"/>
        <n v="28602.43"/>
        <n v="25092.73"/>
        <n v="30605.24"/>
        <n v="37591.06"/>
        <n v="21519.52"/>
        <n v="23492.51"/>
        <n v="26292.69"/>
        <n v="36955.589999999997"/>
        <n v="49168.800000000003"/>
        <n v="61368.77"/>
        <n v="27227.91"/>
        <n v="21023.7"/>
        <n v="32730.85"/>
        <n v="63662.98"/>
        <n v="10591.64"/>
        <n v="50672.12"/>
        <n v="38629.599999999999"/>
        <n v="19662.77"/>
        <n v="29261.29"/>
        <n v="23497"/>
        <n v="62669.93"/>
        <n v="38912.400000000001"/>
        <n v="43785.66"/>
        <n v="45621.26"/>
        <n v="48377.03"/>
        <n v="39733.339999999997"/>
        <n v="11072.41"/>
        <n v="30083.360000000001"/>
        <n v="21032.39"/>
        <n v="50808.57"/>
        <n v="13402.28"/>
        <n v="43828.2"/>
        <n v="22637.9"/>
        <n v="66930.75"/>
        <n v="30132.46"/>
        <n v="29513.27"/>
        <n v="65403.08"/>
        <n v="35040.879999999997"/>
        <n v="67771.740000000005"/>
        <n v="11450.22"/>
        <n v="28380.67"/>
        <n v="49971.58"/>
        <n v="63451.42"/>
        <n v="25384.34"/>
        <n v="65828.66"/>
        <n v="45647.29"/>
        <n v="58060.49"/>
        <n v="33832.44"/>
        <n v="22730.82"/>
        <n v="64674.12"/>
        <n v="65988.149999999994"/>
        <n v="39854.51"/>
        <n v="10389.700000000001"/>
        <n v="16586.98"/>
        <n v="44381.68"/>
        <n v="11426.6"/>
        <n v="33814.720000000001"/>
        <n v="28202.2"/>
        <n v="52860.9"/>
        <n v="13334.72"/>
        <n v="39323.879999999997"/>
        <n v="44746.86"/>
        <n v="47037.46"/>
        <n v="34309.46"/>
        <n v="28262.07"/>
        <n v="50949.58"/>
        <n v="60854.14"/>
        <n v="51617.06"/>
        <n v="65926.14"/>
        <n v="53035.81"/>
        <n v="55877.120000000003"/>
        <n v="20074.189999999999"/>
        <n v="35172.379999999997"/>
        <n v="39103.32"/>
        <n v="25377.59"/>
        <n v="41712.39"/>
        <n v="27447.52"/>
        <n v="51250.13"/>
        <n v="38217.31"/>
        <n v="37528.42"/>
        <n v="69018.55"/>
        <n v="33546.69"/>
        <n v="31737.73"/>
        <n v="29116.26"/>
        <n v="63684.95"/>
        <n v="39803.43"/>
        <n v="46000.87"/>
        <n v="20849.11"/>
        <n v="42456.54"/>
        <n v="26478.89"/>
        <n v="53838.22"/>
        <n v="59951.7"/>
        <n v="52888.639999999999"/>
        <n v="53814.65"/>
        <n v="40748.480000000003"/>
        <n v="52727.08"/>
        <n v="35361.22"/>
        <n v="49089.35"/>
        <n v="25542.35"/>
        <n v="14185.42"/>
        <n v="34808.400000000001"/>
        <n v="37706.69"/>
        <n v="25384.43"/>
        <n v="53662.57"/>
        <n v="14413.03"/>
        <n v="23364.9"/>
        <n v="54913.88"/>
        <n v="36227.46"/>
        <n v="52317.02"/>
        <n v="44049.15"/>
        <n v="67042.759999999995"/>
        <n v="45867.75"/>
        <n v="10892.14"/>
        <n v="31172.639999999999"/>
        <n v="18583.64"/>
        <n v="65478.02"/>
        <n v="16240.75"/>
        <n v="33262.400000000001"/>
        <n v="23565.95"/>
        <n v="60803.32"/>
        <n v="28513.99"/>
        <n v="69513.61"/>
        <n v="12317"/>
        <n v="17696.61"/>
        <n v="23478.33"/>
        <n v="58666.36"/>
        <n v="62711.03"/>
        <n v="14287.08"/>
        <n v="11947.61"/>
        <n v="54673.41"/>
        <n v="18001.12"/>
        <n v="17979.919999999998"/>
        <n v="11341.99"/>
        <n v="12988.47"/>
        <n v="25820.53"/>
        <n v="13900.33"/>
        <n v="32132.75"/>
        <n v="59966.5"/>
        <n v="29579.22"/>
        <n v="53670.05"/>
        <n v="15634.6"/>
        <n v="49562.51"/>
        <n v="29004.83"/>
        <n v="54985.17"/>
        <n v="18175.12"/>
        <n v="63873"/>
        <n v="24554.63"/>
        <n v="31188.27"/>
        <n v="67010.84"/>
        <n v="44708.94"/>
        <n v="31946.29"/>
        <n v="66976.13"/>
        <n v="29744.65"/>
        <n v="15692.24"/>
        <n v="69810.929999999993"/>
        <n v="26070.7"/>
        <n v="61075.47"/>
        <n v="19932.45"/>
        <n v="53881.24"/>
        <n v="41466.959999999999"/>
        <n v="68854.39"/>
        <n v="43169.82"/>
        <n v="11500.91"/>
        <n v="46232.68"/>
        <n v="18718.990000000002"/>
        <n v="57912.45"/>
        <n v="61394.09"/>
        <n v="38925.61"/>
        <n v="56993.29"/>
        <n v="18706.64"/>
        <n v="39524.69"/>
        <n v="33636.660000000003"/>
        <n v="46679.040000000001"/>
        <n v="12668.63"/>
        <n v="55127.37"/>
        <n v="14747.76"/>
        <n v="49388.29"/>
        <n v="11107.43"/>
        <n v="59913.279999999999"/>
        <n v="20481.98"/>
        <n v="40929.85"/>
        <n v="25689.57"/>
        <n v="53358.83"/>
        <n v="29281.07"/>
        <n v="53476.55"/>
        <n v="27092.27"/>
        <n v="55148.39"/>
        <n v="11836.33"/>
        <n v="26998.68"/>
        <n v="39918.01"/>
        <n v="12703.57"/>
        <n v="21162.04"/>
        <n v="66072.22"/>
        <n v="68610.06"/>
        <n v="54385"/>
        <n v="25132"/>
        <n v="25631.05"/>
        <n v="48747.42"/>
        <n v="17055.98"/>
        <n v="66898.559999999998"/>
        <n v="23488.77"/>
        <n v="69978.14"/>
        <n v="39744.03"/>
        <n v="56285.8"/>
        <n v="10131.049999999999"/>
        <n v="63324.78"/>
        <n v="26200.12"/>
        <n v="50076.2"/>
        <n v="58381.32"/>
        <n v="19848.86"/>
        <n v="36550.57"/>
        <n v="39630.160000000003"/>
        <n v="28727.17"/>
        <n v="38905.35"/>
        <n v="29052.74"/>
        <n v="31644.86"/>
        <n v="50159.87"/>
        <n v="47955.6"/>
        <n v="23935.94"/>
        <n v="63848.97"/>
        <n v="61767.31"/>
        <n v="40545"/>
        <n v="35995.040000000001"/>
        <n v="32611.360000000001"/>
        <n v="52436.08"/>
        <n v="50299.96"/>
        <n v="21770.84"/>
        <n v="50287.48"/>
        <n v="25145.87"/>
        <n v="11113.5"/>
        <n v="51952.52"/>
        <n v="48687.62"/>
        <n v="34648.559999999998"/>
        <n v="41541.160000000003"/>
        <n v="66830.149999999994"/>
        <n v="45712.01"/>
        <n v="49473.04"/>
        <n v="13834.68"/>
        <n v="19959.669999999998"/>
        <n v="28057.14"/>
        <n v="42362.76"/>
        <n v="56595.45"/>
        <n v="29274.45"/>
        <n v="31382.95"/>
        <n v="25369.05"/>
        <n v="25276.560000000001"/>
        <n v="66931.83"/>
        <n v="48127.43"/>
        <n v="19354.07"/>
        <n v="53334.91"/>
        <n v="53321.27"/>
        <n v="49988.21"/>
        <n v="18083.23"/>
        <n v="34479.49"/>
        <n v="16405.38"/>
        <n v="58997.23"/>
        <n v="49310.33"/>
        <n v="40432.239999999998"/>
        <n v="30580.93"/>
        <n v="21054.97"/>
        <n v="16386.86"/>
        <n v="68154.44"/>
        <n v="21978.92"/>
        <n v="13592.48"/>
        <n v="67700.009999999995"/>
        <n v="42937.1"/>
        <n v="57799.4"/>
        <n v="12625.95"/>
        <n v="44016.75"/>
        <n v="33892.6"/>
        <n v="56317.87"/>
        <n v="12305.54"/>
        <n v="34101.43"/>
        <n v="57944.41"/>
        <n v="41361.839999999997"/>
        <n v="43002.32"/>
        <n v="15829.88"/>
        <n v="17939.830000000002"/>
        <n v="50619.98"/>
        <n v="50502.8"/>
        <n v="68746.2"/>
        <n v="52717.18"/>
        <n v="39594.61"/>
        <n v="61439.67"/>
        <n v="16268.38"/>
        <n v="36957.75"/>
        <n v="27226.55"/>
        <n v="16278.27"/>
        <n v="55810.13"/>
        <n v="40647.519999999997"/>
        <n v="43406.12"/>
        <n v="34675.31"/>
        <n v="37620.230000000003"/>
        <n v="16961.04"/>
        <n v="50375.07"/>
      </sharedItems>
    </cacheField>
    <cacheField name="Customer Name" numFmtId="0">
      <sharedItems count="988">
        <s v="Lalita Ahuja"/>
        <s v="Sneha Sharma"/>
        <s v="Radha Srivastava"/>
        <s v="Bhavana Arora"/>
        <s v="Sneha Mehta"/>
        <s v="Reena Mehta"/>
        <s v="Pankaj Alva"/>
        <s v="Mala Rawat"/>
        <s v="Pankaj Varma"/>
        <s v="Yogesh Sharma"/>
        <s v="Radha Sharma"/>
        <s v="Namita Roy"/>
        <s v="Ramesh Joshi"/>
        <s v="Arun Iyer"/>
        <s v="Manoj Siddiqui"/>
        <s v="Anjali Gupta"/>
        <s v="Ramesh Rao"/>
        <s v="Anand Pillai"/>
        <s v="Kiran Rawat"/>
        <s v="Harish Kaur"/>
        <s v="Manoj Luthra"/>
        <s v="Jyoti Roy"/>
        <s v="Rajesh Sheth"/>
        <s v="Mala Ghosh"/>
        <s v="Reena Teja"/>
        <s v="Bhavana Dutta"/>
        <s v="Yogesh Ahuja"/>
        <s v="Isha Desai"/>
        <s v="Tapan Shah"/>
        <s v="Vinod Pathak"/>
        <s v="Bhavana Siddiqui"/>
        <s v="Meena Mathur"/>
        <s v="Sumit Pillai"/>
        <s v="Vinod Dutta"/>
        <s v="Shruti Bhatnagar"/>
        <s v="Pankaj Shah"/>
        <s v="Deepika Verma"/>
        <s v="Sanjay Joshi"/>
        <s v="Umesh Goyal"/>
        <s v="Rajesh Verma"/>
        <s v="Pooja Rao"/>
        <s v="Jyoti Mishra"/>
        <s v="Sachin Desai"/>
        <s v="Manoj Jain"/>
        <s v="Deepika Shah"/>
        <s v="Priyanka Pillai"/>
        <s v="Pooja Arora"/>
        <s v="Tanuja Prasad"/>
        <s v="Monika Thakur"/>
        <s v="Anand Nair"/>
        <s v="Vinod Kaur"/>
        <s v="Yogesh Roy"/>
        <s v="Krishna Mehta"/>
        <s v="Mala Malhotra"/>
        <s v="Sunita Thakur"/>
        <s v="Kavita Sheth"/>
        <s v="Anjali Roy"/>
        <s v="Shruti Dutta"/>
        <s v="Devendra Jain"/>
        <s v="Jyoti Bhattacharya"/>
        <s v="Kavita Srivastava"/>
        <s v="Radha Mathur"/>
        <s v="Lata Shah"/>
        <s v="Sumit Ghosh"/>
        <s v="Tanuja Dutta"/>
        <s v="Ramesh Kumar"/>
        <s v="Sunil Luthra"/>
        <s v="Kavita Solanki"/>
        <s v="Meena Thakur"/>
        <s v="Pooja Reddy"/>
        <s v="Ayesha Ghosh"/>
        <s v="Nikhil Bhattacharya"/>
        <s v="Sunil Das"/>
        <s v="Shruti Iyer"/>
        <s v="Sunita Arora"/>
        <s v="Deepika Deshmukh"/>
        <s v="Kiran Malhotra"/>
        <s v="Bina Mishra"/>
        <s v="Monika Srivastava"/>
        <s v="Prashant Dutta"/>
        <s v="Sunil Kapoor"/>
        <s v="Sneha Mishra"/>
        <s v="Sanjay Bhattacharya"/>
        <s v="Sneha Rao"/>
        <s v="Namita Bhatnagar"/>
        <s v="Pooja Roy"/>
        <s v="Neeta Sharma"/>
        <s v="Sumit Sheth"/>
        <s v="Bina Deshmukh"/>
        <s v="Ravi Arora"/>
        <s v="Anjali Pathak"/>
        <s v="Rajesh Menon"/>
        <s v="Reena Chatterjee"/>
        <s v="Nikhil Pathak"/>
        <s v="Krishna Bhattacharya"/>
        <s v="Ayesha Thakur"/>
        <s v="Bina Nair"/>
        <s v="Krishna Malhotra"/>
        <s v="Mala Das"/>
        <s v="Anita Bhattacharya"/>
        <s v="Nikhil Solanki"/>
        <s v="Kiran Goyal"/>
        <s v="Kiran Prasad"/>
        <s v="Sunil Jain"/>
        <s v="Manoj Rathod"/>
        <s v="Tapan Gupta"/>
        <s v="Vinod Goyal"/>
        <s v="Krishna Rathod"/>
        <s v="Jyoti Alva"/>
        <s v="Pankaj Mehta"/>
        <s v="Anjali Srivastava"/>
        <s v="Anita Pathak"/>
        <s v="Arun Verma"/>
        <s v="Yogesh Luthra"/>
        <s v="Sachin Joshi"/>
        <s v="Sumit Arora"/>
        <s v="Sunil Rawat"/>
        <s v="Pankaj Desai"/>
        <s v="Kiran Solanki"/>
        <s v="Prashant Luthra"/>
        <s v="Kavita Patel"/>
        <s v="Sanjay Pathak"/>
        <s v="Ravi Ghosh"/>
        <s v="Vinod Joshi"/>
        <s v="Tanuja Goyal"/>
        <s v="Krishna Jain"/>
        <s v="Tanuja Mathur"/>
        <s v="Anand Kapoor"/>
        <s v="Neeta Kulkarni"/>
        <s v="Sachin Varma"/>
        <s v="Sumit Verma"/>
        <s v="Kavita Jain"/>
        <s v="Reena Bhatnagar"/>
        <s v="Anjali Ahuja"/>
        <s v="Prashant Teja"/>
        <s v="Rajesh Kaur"/>
        <s v="Anita Prasad"/>
        <s v="Mala Teja"/>
        <s v="Reena Rao"/>
        <s v="Tanuja Shah"/>
        <s v="Radha Jain"/>
        <s v="Monika Ahuja"/>
        <s v="Kavita Goyal"/>
        <s v="Priya Roy"/>
        <s v="Pooja Dutta"/>
        <s v="Namita Das"/>
        <s v="Nikhil Bhatnagar"/>
        <s v="Sanjay Sheth"/>
        <s v="Radha Rao"/>
        <s v="Lata Iyer"/>
        <s v="Namita Desai"/>
        <s v="Pooja Joshi"/>
        <s v="Reena Deshmukh"/>
        <s v="Pooja Thakur"/>
        <s v="Bhavana Kapoor"/>
        <s v="Amit Dutta"/>
        <s v="Shruti Chaudhary"/>
        <s v="Sumit Reddy"/>
        <s v="Bina Goyal"/>
        <s v="Reena Dutta"/>
        <s v="Vivek Srivastava"/>
        <s v="Kavita Desai"/>
        <s v="Anjali Thakur"/>
        <s v="Vijay Sheth"/>
        <s v="Vivek Nair"/>
        <s v="Sneha Jain"/>
        <s v="Manoj Mehta"/>
        <s v="Lalita Patel"/>
        <s v="Nikhil Jain"/>
        <s v="Lata Chaudhary"/>
        <s v="Neeta Menon"/>
        <s v="Sachin Yadav"/>
        <s v="Sachin Goyal"/>
        <s v="Sneha Prasad"/>
        <s v="Sunil Varma"/>
        <s v="Krishna Roy"/>
        <s v="Vinod Kumar"/>
        <s v="Sanjay Das"/>
        <s v="Anand Bhattacharya"/>
        <s v="Tanuja Ahuja"/>
        <s v="Navin Verma"/>
        <s v="Bhavana Varma"/>
        <s v="Neeta Ghosh"/>
        <s v="Umesh Dutta"/>
        <s v="Lalita Dutta"/>
        <s v="Kiran Mathur"/>
        <s v="Sumit Malhotra"/>
        <s v="Bhavana Yadav"/>
        <s v="Navin Sharma"/>
        <s v="Priya Teja"/>
        <s v="Sunita Teja"/>
        <s v="Priya Varma"/>
        <s v="Ravi Sharma"/>
        <s v="Lalita Shah"/>
        <s v="Aditya Deshmukh"/>
        <s v="Kiran Rathod"/>
        <s v="Krishna Menon"/>
        <s v="Monika Deshmukh"/>
        <s v="Bhavana Jain"/>
        <s v="Ramesh Nambiar"/>
        <s v="Sunil Gupta"/>
        <s v="Nikhil Rathod"/>
        <s v="Vijay Shah"/>
        <s v="Vivek Yadav"/>
        <s v="Isha Menon"/>
        <s v="Kunal Malhotra"/>
        <s v="Yogesh Dutta"/>
        <s v="Isha Thakur"/>
        <s v="Krishna Rawat"/>
        <s v="Manoj Thakur"/>
        <s v="Anjali Nambiar"/>
        <s v="Jyoti Varma"/>
        <s v="Tapan Chatterjee"/>
        <s v="Bhavana Prasad"/>
        <s v="Manoj Dutta"/>
        <s v="Rajesh Shah"/>
        <s v="Bina Singh"/>
        <s v="Neeta Ahuja"/>
        <s v="Pankaj Gupta"/>
        <s v="Yogesh Shah"/>
        <s v="Vijay Varma"/>
        <s v="Anita Srivastava"/>
        <s v="Kavita Teja"/>
        <s v="Manoj Iyer"/>
        <s v="Deepika Sharma"/>
        <s v="Rohan Gupta"/>
        <s v="Amit Ghosh"/>
        <s v="Kiran Ghosh"/>
        <s v="Arun Sheth"/>
        <s v="Aditya Menon"/>
        <s v="Pooja Solanki"/>
        <s v="Monika Nambiar"/>
        <s v="Kiran Jain"/>
        <s v="Umesh Rawat"/>
        <s v="Tapan Singh"/>
        <s v="Isha Ghosh"/>
        <s v="Jyoti Iyer"/>
        <s v="Monika Sharma"/>
        <s v="Devendra Pathak"/>
        <s v="Manoj Pathak"/>
        <s v="Anita Varma"/>
        <s v="Shruti Sharma"/>
        <s v="Tapan Ahuja"/>
        <s v="Sumit Alva"/>
        <s v="Lata Rawat"/>
        <s v="Gita Sheth"/>
        <s v="Priya Bhattacharya"/>
        <s v="Kavita Dutta"/>
        <s v="Meena Joshi"/>
        <s v="Vivek Siddiqui"/>
        <s v="Deepika Desai"/>
        <s v="Anita Deshmukh"/>
        <s v="Rajesh Kapoor"/>
        <s v="Aditya Arora"/>
        <s v="Isha Dutta"/>
        <s v="Bhavana Mishra"/>
        <s v="Anita Sharma"/>
        <s v="Radha Ghosh"/>
        <s v="Tanuja Rao"/>
        <s v="Namita Reddy"/>
        <s v="Rohan Prasad"/>
        <s v="Priyanka Jain"/>
        <s v="Anita Rawat"/>
        <s v="Vivek Teja"/>
        <s v="Anand Mehta"/>
        <s v="Sneha Reddy"/>
        <s v="Bhavana Srivastava"/>
        <s v="Ramesh Jain"/>
        <s v="Anjali Patel"/>
        <s v="Pooja Goyal"/>
        <s v="Neeta Malhotra"/>
        <s v="Reena Das"/>
        <s v="Ramesh Dutta"/>
        <s v="Harish Goyal"/>
        <s v="Bina Rawat"/>
        <s v="Sunil Mathur"/>
        <s v="Navin Solanki"/>
        <s v="Kavita Bhattacharya"/>
        <s v="Priyanka Alva"/>
        <s v="Rohan Rathod"/>
        <s v="Devendra Arora"/>
        <s v="Reena Desai"/>
        <s v="Pankaj Singh"/>
        <s v="Priyanka Mishra"/>
        <s v="Bhavana Rawat"/>
        <s v="Pooja Luthra"/>
        <s v="Manoj Ahuja"/>
        <s v="Priyanka Sharma"/>
        <s v="Navin Malhotra"/>
        <s v="Kavita Iyer"/>
        <s v="Anand Patel"/>
        <s v="Vijay Prasad"/>
        <s v="Umesh Ghosh"/>
        <s v="Manoj Rao"/>
        <s v="Vivek Jain"/>
        <s v="Aditya Patel"/>
        <s v="Sumit Siddiqui"/>
        <s v="Bhavana Desai"/>
        <s v="Ravi Sheth"/>
        <s v="Ravi Patel"/>
        <s v="Tapan Mishra"/>
        <s v="Mala Verma"/>
        <s v="Gita Roy"/>
        <s v="Vivek Rawat"/>
        <s v="Anita Menon"/>
        <s v="Tapan Deshmukh"/>
        <s v="Shruti Thakur"/>
        <s v="Tapan Bhattacharya"/>
        <s v="Anand Reddy"/>
        <s v="Tapan Rawat"/>
        <s v="Namita Sheth"/>
        <s v="Arun Luthra"/>
        <s v="Mala Roy"/>
        <s v="Devendra Varma"/>
        <s v="Ravi Dutta"/>
        <s v="Ramesh Das"/>
        <s v="Bina Siddiqui"/>
        <s v="Kunal Chaudhary"/>
        <s v="Vinod Malhotra"/>
        <s v="Sneha Arora"/>
        <s v="Radha Alva"/>
        <s v="Krishna Nambiar"/>
        <s v="Vijay Jain"/>
        <s v="Yogesh Alva"/>
        <s v="Sanjay Mehta"/>
        <s v="Neeta Yadav"/>
        <s v="Gita Rathod"/>
        <s v="Vinod Chatterjee"/>
        <s v="Harish Mishra"/>
        <s v="Sneha Patel"/>
        <s v="Vivek Mehta"/>
        <s v="Ravi Bhattacharya"/>
        <s v="Anand Siddiqui"/>
        <s v="Jyoti Kumar"/>
        <s v="Krishna Sharma"/>
        <s v="Aditya Roy"/>
        <s v="Anita Arora"/>
        <s v="Harish Teja"/>
        <s v="Gita Teja"/>
        <s v="Amit Srivastava"/>
        <s v="Ayesha Menon"/>
        <s v="Vivek Sheth"/>
        <s v="Tapan Mathur"/>
        <s v="Sneha Desai"/>
        <s v="Amit Prasad"/>
        <s v="Sumit Sharma"/>
        <s v="Anand Joshi"/>
        <s v="Namita Srivastava"/>
        <s v="Vivek Alva"/>
        <s v="Navin Mathur"/>
        <s v="Devendra Mathur"/>
        <s v="Isha Nair"/>
        <s v="Pankaj Jain"/>
        <s v="Kiran Alva"/>
        <s v="Arun Deshmukh"/>
        <s v="Vijay Rawat"/>
        <s v="Arun Dutta"/>
        <s v="Harish Solanki"/>
        <s v="Sunita Roy"/>
        <s v="Vinod Nambiar"/>
        <s v="Meena Kulkarni"/>
        <s v="Bhavana Mehta"/>
        <s v="Prashant Rathod"/>
        <s v="Priyanka Menon"/>
        <s v="Anjali Sharma"/>
        <s v="Arun Kapoor"/>
        <s v="Arun Goyal"/>
        <s v="Arun Pillai"/>
        <s v="Bhavana Mathur"/>
        <s v="Priya Singh"/>
        <s v="Meena Patel"/>
        <s v="Kunal Shah"/>
        <s v="Sumit Mishra"/>
        <s v="Kavita Gupta"/>
        <s v="Tapan Joshi"/>
        <s v="Nikhil Menon"/>
        <s v="Vinod Prasad"/>
        <s v="Jyoti Pillai"/>
        <s v="Manoj Shah"/>
        <s v="Reena Sharma"/>
        <s v="Sumit Rathod"/>
        <s v="Namita Patel"/>
        <s v="Devendra Rao"/>
        <s v="Ravi Malhotra"/>
        <s v="Ramesh Gupta"/>
        <s v="Shruti Pathak"/>
        <s v="Ramesh Solanki"/>
        <s v="Gita Iyer"/>
        <s v="Sanjay Patel"/>
        <s v="Anita Desai"/>
        <s v="Anand Chatterjee"/>
        <s v="Bina Solanki"/>
        <s v="Sunita Mehta"/>
        <s v="Pankaj Arora"/>
        <s v="Rajesh Ghosh"/>
        <s v="Priya Sharma"/>
        <s v="Kavita Kaur"/>
        <s v="Vivek Deshmukh"/>
        <s v="Pooja Patel"/>
        <s v="Namita Gupta"/>
        <s v="Harish Malhotra"/>
        <s v="Pankaj Patel"/>
        <s v="Aditya Iyer"/>
        <s v="Sachin Rao"/>
        <s v="Monika Singh"/>
        <s v="Deepika Kulkarni"/>
        <s v="Neeta Kumar"/>
        <s v="Vinod Kulkarni"/>
        <s v="Vinod Nair"/>
        <s v="Vinod Solanki"/>
        <s v="Sachin Sheth"/>
        <s v="Prashant Srivastava"/>
        <s v="Neeta Nair"/>
        <s v="Lalita Kaur"/>
        <s v="Neeta Pillai"/>
        <s v="Anand Mishra"/>
        <s v="Rohan Menon"/>
        <s v="Vivek Patel"/>
        <s v="Rajesh Yadav"/>
        <s v="Arun Ghosh"/>
        <s v="Anita Patel"/>
        <s v="Kunal Patel"/>
        <s v="Ravi Kulkarni"/>
        <s v="Neeta Mishra"/>
        <s v="Nikhil Chaudhary"/>
        <s v="Sanjay Menon"/>
        <s v="Sunil Rao"/>
        <s v="Deepika Das"/>
        <s v="Kiran Singh"/>
        <s v="Rohan Pathak"/>
        <s v="Yogesh Patel"/>
        <s v="Bhavana Bhatnagar"/>
        <s v="Meena Verma"/>
        <s v="Priyanka Chatterjee"/>
        <s v="Vijay Malhotra"/>
        <s v="Monika Chatterjee"/>
        <s v="Ayesha Sheth"/>
        <s v="Mala Siddiqui"/>
        <s v="Nikhil Reddy"/>
        <s v="Pankaj Kapoor"/>
        <s v="Vivek Ghosh"/>
        <s v="Mala Goyal"/>
        <s v="Priya Mehta"/>
        <s v="Rohan Singh"/>
        <s v="Sneha Yadav"/>
        <s v="Yogesh Reddy"/>
        <s v="Kavita Siddiqui"/>
        <s v="Rajesh Siddiqui"/>
        <s v="Jyoti Mehta"/>
        <s v="Lata Kaur"/>
        <s v="Amit Sheth"/>
        <s v="Kavita Bhatnagar"/>
        <s v="Neeta Arora"/>
        <s v="Jyoti Sheth"/>
        <s v="Amit Rathod"/>
        <s v="Anjali Chatterjee"/>
        <s v="Harish Kapoor"/>
        <s v="Rajesh Roy"/>
        <s v="Sachin Iyer"/>
        <s v="Rajesh Arora"/>
        <s v="Sneha Teja"/>
        <s v="Sachin Rawat"/>
        <s v="Lata Nambiar"/>
        <s v="Sachin Kaur"/>
        <s v="Meena Prasad"/>
        <s v="Vinod Arora"/>
        <s v="Navin Joshi"/>
        <s v="Neeta Deshmukh"/>
        <s v="Mala Kulkarni"/>
        <s v="Sanjay Jain"/>
        <s v="Rajesh Chatterjee"/>
        <s v="Namita Deshmukh"/>
        <s v="Ayesha Luthra"/>
        <s v="Gita Dutta"/>
        <s v="Devendra Singh"/>
        <s v="Vivek Bhatnagar"/>
        <s v="Krishna Chatterjee"/>
        <s v="Shruti Menon"/>
        <s v="Rajesh Pathak"/>
        <s v="Umesh Teja"/>
        <s v="Ramesh Mishra"/>
        <s v="Lalita Thakur"/>
        <s v="Kavita Mehta"/>
        <s v="Pooja Pillai"/>
        <s v="Priyanka Ghosh"/>
        <s v="Harish Mehta"/>
        <s v="Priyanka Pathak"/>
        <s v="Anita Shah"/>
        <s v="Bhavana Sheth"/>
        <s v="Sachin Arora"/>
        <s v="Rajesh Prasad"/>
        <s v="Vijay Das"/>
        <s v="Sunita Verma"/>
        <s v="Sunita Sharma"/>
        <s v="Amit Teja"/>
        <s v="Monika Dutta"/>
        <s v="Namita Kapoor"/>
        <s v="Sunita Ahuja"/>
        <s v="Bina Teja"/>
        <s v="Ravi Kumar"/>
        <s v="Sunil Singh"/>
        <s v="Meena Pillai"/>
        <s v="Ayesha Siddiqui"/>
        <s v="Lata Patel"/>
        <s v="Yogesh Mishra"/>
        <s v="Sunita Luthra"/>
        <s v="Prashant Deshmukh"/>
        <s v="Ravi Reddy"/>
        <s v="Navin Pathak"/>
        <s v="Lalita Rathod"/>
        <s v="Isha Kaur"/>
        <s v="Vivek Mishra"/>
        <s v="Monika Rathod"/>
        <s v="Anita Kulkarni"/>
        <s v="Priyanka Goyal"/>
        <s v="Aditya Rao"/>
        <s v="Rohan Goyal"/>
        <s v="Amit Chatterjee"/>
        <s v="Bhavana Malhotra"/>
        <s v="Tapan Luthra"/>
        <s v="Sachin Jain"/>
        <s v="Sumit Joshi"/>
        <s v="Meena Malhotra"/>
        <s v="Ravi Varma"/>
        <s v="Tanuja Reddy"/>
        <s v="Yogesh Malhotra"/>
        <s v="Deepika Malhotra"/>
        <s v="Aditya Luthra"/>
        <s v="Navin Chaudhary"/>
        <s v="Kunal Deshmukh"/>
        <s v="Pankaj Srivastava"/>
        <s v="Krishna Pillai"/>
        <s v="Mala Mathur"/>
        <s v="Navin Kapoor"/>
        <s v="Manoj Kulkarni"/>
        <s v="Kiran Siddiqui"/>
        <s v="Jyoti Ahuja"/>
        <s v="Umesh Kaur"/>
        <s v="Nikhil Varma"/>
        <s v="Namita Mehta"/>
        <s v="Sunil Kumar"/>
        <s v="Priya Kaur"/>
        <s v="Sunita Nair"/>
        <s v="Anand Kaur"/>
        <s v="Kunal Yadav"/>
        <s v="Rohan Sheth"/>
        <s v="Vivek Bhattacharya"/>
        <s v="Ravi Gupta"/>
        <s v="Shruti Shah"/>
        <s v="Radha Pathak"/>
        <s v="Arun Chaudhary"/>
        <s v="Umesh Srivastava"/>
        <s v="Deepika Patel"/>
        <s v="Sunil Patel"/>
        <s v="Vivek Luthra"/>
        <s v="Sumit Roy"/>
        <s v="Sachin Shah"/>
        <s v="Arun Yadav"/>
        <s v="Meena Yadav"/>
        <s v="Prashant Shah"/>
        <s v="Navin Gupta"/>
        <s v="Amit Joshi"/>
        <s v="Prashant Chatterjee"/>
        <s v="Jyoti Gupta"/>
        <s v="Shruti Verma"/>
        <s v="Amit Goyal"/>
        <s v="Aditya Nair"/>
        <s v="Aditya Jain"/>
        <s v="Krishna Goyal"/>
        <s v="Sumit Teja"/>
        <s v="Pooja Kaur"/>
        <s v="Namita Ghosh"/>
        <s v="Sunita Mathur"/>
        <s v="Radha Sheth"/>
        <s v="Aditya Kulkarni"/>
        <s v="Reena Arora"/>
        <s v="Yogesh Rao"/>
        <s v="Sunil Siddiqui"/>
        <s v="Tanuja Bhatnagar"/>
        <s v="Harish Prasad"/>
        <s v="Vinod Ahuja"/>
        <s v="Pankaj Sheth"/>
        <s v="Anand Srivastava"/>
        <s v="Rohan Dutta"/>
        <s v="Yogesh Kulkarni"/>
        <s v="Rohan Mishra"/>
        <s v="Anita Mehta"/>
        <s v="Umesh Menon"/>
        <s v="Deepika Gupta"/>
        <s v="Ayesha Kaur"/>
        <s v="Meena Das"/>
        <s v="Nikhil Patel"/>
        <s v="Lalita Siddiqui"/>
        <s v="Radha Kulkarni"/>
        <s v="Meena Kumar"/>
        <s v="Priyanka Nambiar"/>
        <s v="Mala Chatterjee"/>
        <s v="Priya Patel"/>
        <s v="Anand Thakur"/>
        <s v="Sneha Thakur"/>
        <s v="Bina Joshi"/>
        <s v="Ramesh Chatterjee"/>
        <s v="Ravi Teja"/>
        <s v="Vijay Siddiqui"/>
        <s v="Pooja Deshmukh"/>
        <s v="Arun Gupta"/>
        <s v="Meena Roy"/>
        <s v="Vinod Verma"/>
        <s v="Pankaj Prasad"/>
        <s v="Navin Patel"/>
        <s v="Namita Teja"/>
        <s v="Monika Mehta"/>
        <s v="Ayesha Ahuja"/>
        <s v="Ayesha Bhattacharya"/>
        <s v="Harish Kumar"/>
        <s v="Yogesh Desai"/>
        <s v="Tanuja Solanki"/>
        <s v="Namita Kumar"/>
        <s v="Sumit Chatterjee"/>
        <s v="Ravi Jain"/>
        <s v="Namita Goyal"/>
        <s v="Lalita Desai"/>
        <s v="Ramesh Verma"/>
        <s v="Sanjay Roy"/>
        <s v="Ramesh Yadav"/>
        <s v="Devendra Thakur"/>
        <s v="Arun Rawat"/>
        <s v="Harish Pillai"/>
        <s v="Devendra Yadav"/>
        <s v="Bhavana Rathod"/>
        <s v="Lata Goyal"/>
        <s v="Isha Luthra"/>
        <s v="Lalita Sheth"/>
        <s v="Prashant Verma"/>
        <s v="Prashant Sharma"/>
        <s v="Nikhil Arora"/>
        <s v="Prashant Arora"/>
        <s v="Kiran Pathak"/>
        <s v="Lata Alva"/>
        <s v="Arun Siddiqui"/>
        <s v="Krishna Patel"/>
        <s v="Ramesh Shah"/>
        <s v="Priyanka Dutta"/>
        <s v="Arun Shah"/>
        <s v="Umesh Kulkarni"/>
        <s v="Monika Rawat"/>
        <s v="Krishna Iyer"/>
        <s v="Lalita Rao"/>
        <s v="Kavita Kumar"/>
        <s v="Neeta Singh"/>
        <s v="Namita Siddiqui"/>
        <s v="Arun Prasad"/>
        <s v="Lalita Alva"/>
        <s v="Jyoti Rawat"/>
        <s v="Meena Dutta"/>
        <s v="Tapan Rathod"/>
        <s v="Prashant Jain"/>
        <s v="Lata Mehta"/>
        <s v="Kavita Nair"/>
        <s v="Sunita Sheth"/>
        <s v="Isha Ahuja"/>
        <s v="Ramesh Srivastava"/>
        <s v="Priya Siddiqui"/>
        <s v="Shruti Kulkarni"/>
        <s v="Reena Bhattacharya"/>
        <s v="Radha Gupta"/>
        <s v="Monika Bhatnagar"/>
        <s v="Tapan Varma"/>
        <s v="Ayesha Solanki"/>
        <s v="Vivek Menon"/>
        <s v="Mala Pathak"/>
        <s v="Nikhil Ahuja"/>
        <s v="Vivek Prasad"/>
        <s v="Amit Das"/>
        <s v="Pooja Menon"/>
        <s v="Yogesh Kaur"/>
        <s v="Anjali Varma"/>
        <s v="Meena Desai"/>
        <s v="Nikhil Kapoor"/>
        <s v="Ayesha Patel"/>
        <s v="Gita Bhattacharya"/>
        <s v="Deepika Reddy"/>
        <s v="Devendra Srivastava"/>
        <s v="Krishna Alva"/>
        <s v="Amit Rao"/>
        <s v="Kiran Bhattacharya"/>
        <s v="Lata Dutta"/>
        <s v="Deepika Alva"/>
        <s v="Anita Ghosh"/>
        <s v="Deepika Menon"/>
        <s v="Arun Mathur"/>
        <s v="Deepika Solanki"/>
        <s v="Meena Menon"/>
        <s v="Aditya Joshi"/>
        <s v="Rohan Jain"/>
        <s v="Lata Chatterjee"/>
        <s v="Bhavana Ghosh"/>
        <s v="Sunita Singh"/>
        <s v="Prashant Gupta"/>
        <s v="Prashant Nair"/>
        <s v="Namita Pathak"/>
        <s v="Rajesh Kulkarni"/>
        <s v="Krishna Joshi"/>
        <s v="Isha Singh"/>
        <s v="Radha Kaur"/>
        <s v="Rajesh Ahuja"/>
        <s v="Kavita Rawat"/>
        <s v="Kiran Gupta"/>
        <s v="Lata Verma"/>
        <s v="Rohan Thakur"/>
        <s v="Pankaj Bhattacharya"/>
        <s v="Lalita Nambiar"/>
        <s v="Sunil Dutta"/>
        <s v="Manoj Nambiar"/>
        <s v="Deepika Iyer"/>
        <s v="Mala Thakur"/>
        <s v="Gita Mehta"/>
        <s v="Pankaj Pathak"/>
        <s v="Manoj Kaur"/>
        <s v="Manoj Sharma"/>
        <s v="Anjali Chaudhary"/>
        <s v="Lata Reddy"/>
        <s v="Vivek Mathur"/>
        <s v="Umesh Varma"/>
        <s v="Prashant Das"/>
        <s v="Arun Kumar"/>
        <s v="Pankaj Teja"/>
        <s v="Kavita Ahuja"/>
        <s v="Lalita Bhatnagar"/>
        <s v="Sanjay Ghosh"/>
        <s v="Radha Nair"/>
        <s v="Anita Dutta"/>
        <s v="Anita Mishra"/>
        <s v="Priya Reddy"/>
        <s v="Sumit Nambiar"/>
        <s v="Harish Sharma"/>
        <s v="Sumit Dutta"/>
        <s v="Pooja Sharma"/>
        <s v="Umesh Bhattacharya"/>
        <s v="Lata Mathur"/>
        <s v="Bina Mathur"/>
        <s v="Sunil Chaudhary"/>
        <s v="Isha Arora"/>
        <s v="Bhavana Luthra"/>
        <s v="Kiran Nair"/>
        <s v="Pankaj Nambiar"/>
        <s v="Sneha Malhotra"/>
        <s v="Namita Nambiar"/>
        <s v="Nikhil Deshmukh"/>
        <s v="Neeta Solanki"/>
        <s v="Anita Kumar"/>
        <s v="Deepika Prasad"/>
        <s v="Reena Patel"/>
        <s v="Radha Kapoor"/>
        <s v="Priya Mathur"/>
        <s v="Neeta Desai"/>
        <s v="Ayesha Roy"/>
        <s v="Lalita Luthra"/>
        <s v="Anita Joshi"/>
        <s v="Anita Pillai"/>
        <s v="Kiran Chaudhary"/>
        <s v="Umesh Nair"/>
        <s v="Radha Bhatnagar"/>
        <s v="Sneha Ghosh"/>
        <s v="Monika Mathur"/>
        <s v="Sunil Menon"/>
        <s v="Radha Solanki"/>
        <s v="Anand Yadav"/>
        <s v="Tapan Siddiqui"/>
        <s v="Rajesh Nambiar"/>
        <s v="Ravi Siddiqui"/>
        <s v="Anjali Desai"/>
        <s v="Vijay Solanki"/>
        <s v="Namita Malhotra"/>
        <s v="Priyanka Patel"/>
        <s v="Sunil Iyer"/>
        <s v="Harish Patel"/>
        <s v="Vijay Patel"/>
        <s v="Tapan Kumar"/>
        <s v="Neeta Mathur"/>
        <s v="Kavita Singh"/>
        <s v="Sunita Das"/>
        <s v="Sneha Menon"/>
        <s v="Bhavana Teja"/>
        <s v="Ayesha Singh"/>
        <s v="Sanjay Malhotra"/>
        <s v="Monika Goyal"/>
        <s v="Sachin Nambiar"/>
        <s v="Vijay Singh"/>
        <s v="Arun Nair"/>
        <s v="Anita Mathur"/>
        <s v="Radha Varma"/>
        <s v="Amit Ahuja"/>
        <s v="Shruti Mehta"/>
        <s v="Manoj Gupta"/>
        <s v="Ravi Prasad"/>
        <s v="Manoj Kapoor"/>
        <s v="Kavita Kapoor"/>
        <s v="Sachin Ghosh"/>
        <s v="Prashant Roy"/>
        <s v="Anita Malhotra"/>
        <s v="Meena Srivastava"/>
        <s v="Mala Dutta"/>
        <s v="Ramesh Varma"/>
        <s v="Reena Kulkarni"/>
        <s v="Sunita Iyer"/>
        <s v="Priya Thakur"/>
        <s v="Sanjay Srivastava"/>
        <s v="Meena Sheth"/>
        <s v="Rohan Deshmukh"/>
        <s v="Rajesh Chaudhary"/>
        <s v="Meena Rathod"/>
        <s v="Devendra Menon"/>
        <s v="Lata Joshi"/>
        <s v="Vivek Shah"/>
        <s v="Vivek Nambiar"/>
        <s v="Amit Pillai"/>
        <s v="Lalita Verma"/>
        <s v="Aditya Sheth"/>
        <s v="Shruti Teja"/>
        <s v="Tanuja Gupta"/>
        <s v="Sachin Chaudhary"/>
        <s v="Shruti Ahuja"/>
        <s v="Bina Das"/>
        <s v="Vijay Rao"/>
        <s v="Sachin Singh"/>
        <s v="Lata Rathod"/>
        <s v="Isha Reddy"/>
        <s v="Harish Joshi"/>
        <s v="Rohan Shah"/>
        <s v="Arun Mehta"/>
        <s v="Shruti Joshi"/>
        <s v="Prashant Mathur"/>
        <s v="Jyoti Srivastava"/>
        <s v="Bina Kumar"/>
        <s v="Anita Luthra"/>
        <s v="Pankaj Mishra"/>
        <s v="Manoj Goyal"/>
        <s v="Arun Desai"/>
        <s v="Tapan Nair"/>
        <s v="Manoj Patel"/>
        <s v="Tanuja Teja"/>
        <s v="Prashant Ghosh"/>
        <s v="Ayesha Dutta"/>
        <s v="Mala Arora"/>
        <s v="Priyanka Roy"/>
        <s v="Tapan Kulkarni"/>
        <s v="Reena Sheth"/>
        <s v="Anjali Alva"/>
        <s v="Nikhil Luthra"/>
        <s v="Arun Kaur"/>
        <s v="Bina Bhattacharya"/>
        <s v="Bina Jain"/>
        <s v="Sunil Sheth"/>
        <s v="Devendra Luthra"/>
        <s v="Vivek Rathod"/>
        <s v="Sanjay Pillai"/>
        <s v="Priya Dutta"/>
        <s v="Ravi Thakur"/>
        <s v="Rohan Nambiar"/>
        <s v="Bhavana Reddy"/>
        <s v="Gita Rao"/>
        <s v="Deepika Dutta"/>
        <s v="Vivek Pathak"/>
        <s v="Aditya Mishra"/>
        <s v="Yogesh Siddiqui"/>
        <s v="Shruti Sheth"/>
        <s v="Monika Solanki"/>
        <s v="Priyanka Yadav"/>
        <s v="Isha Gupta"/>
        <s v="Sunil Arora"/>
        <s v="Jyoti Jain"/>
        <s v="Pooja Srivastava"/>
        <s v="Pankaj Luthra"/>
        <s v="Meena Chatterjee"/>
        <s v="Anjali Kulkarni"/>
        <s v="Monika Patel"/>
        <s v="Reena Srivastava"/>
        <s v="Sneha Deshmukh"/>
        <s v="Anjali Jain"/>
        <s v="Shruti Alva"/>
        <s v="Pooja Ahuja"/>
        <s v="Manoj Chatterjee"/>
        <s v="Priyanka Teja"/>
        <s v="Rohan Kapoor"/>
        <s v="Shruti Roy"/>
        <s v="Jyoti Ghosh"/>
        <s v="Umesh Chaudhary"/>
        <s v="Anjali Das"/>
        <s v="Reena Goyal"/>
        <s v="Tapan Patel"/>
        <s v="Tanuja Roy"/>
        <s v="Navin Nair"/>
        <s v="Pankaj Mathur"/>
        <s v="Kiran Srivastava"/>
        <s v="Harish Thakur"/>
        <s v="Ramesh Sharma"/>
        <s v="Bina Patel"/>
        <s v="Ravi Kaur"/>
        <s v="Yogesh Menon"/>
        <s v="Kiran Patel"/>
        <s v="Ravi Solanki"/>
        <s v="Rajesh Mishra"/>
        <s v="Anjali Rao"/>
        <s v="Sunil Reddy"/>
        <s v="Kiran Deshmukh"/>
        <s v="Monika Kumar"/>
        <s v="Pooja Pathak"/>
        <s v="Krishna Rao"/>
        <s v="Lata Kumar"/>
        <s v="Umesh Patel"/>
        <s v="Namita Rao"/>
        <s v="Priya Prasad"/>
        <s v="Nikhil Yadav"/>
        <s v="Aditya Prasad"/>
        <s v="Kiran Joshi"/>
        <s v="Amit Patel"/>
        <s v="Vijay Bhattacharya"/>
        <s v="Namita Varma"/>
        <s v="Sumit Solanki"/>
        <s v="Radha Kumar"/>
        <s v="Isha Yadav"/>
        <s v="Lata Bhattacharya"/>
        <s v="Vijay Mishra"/>
        <s v="Jyoti Reddy"/>
        <s v="Sachin Kulkarni"/>
        <s v="Bina Roy"/>
        <s v="Sachin Malhotra"/>
        <s v="Mala Pillai"/>
        <s v="Aditya Siddiqui"/>
        <s v="Mala Srivastava"/>
        <s v="Anand Arora"/>
        <s v="Sachin Prasad"/>
        <s v="Kunal Singh"/>
        <s v="Krishna Bhatnagar"/>
        <s v="Reena Menon"/>
        <s v="Rohan Rao"/>
        <s v="Radha Dutta"/>
        <s v="Vinod Srivastava"/>
        <s v="Rajesh Desai"/>
        <s v="Krishna Ahuja"/>
        <s v="Pankaj Deshmukh"/>
        <s v="Krishna Reddy"/>
        <s v="Shruti Deshmukh"/>
        <s v="Navin Kaur"/>
        <s v="Ayesha Arora"/>
        <s v="Kiran Mishra"/>
        <s v="Vijay Chatterjee"/>
        <s v="Deepika Pathak"/>
        <s v="Aditya Singh"/>
        <s v="Prashant Mishra"/>
        <s v="Vinod Sharma"/>
        <s v="Neeta Prasad"/>
        <s v="Rajesh Singh"/>
        <s v="Umesh Kumar"/>
        <s v="Rajesh Mathur"/>
        <s v="Arun Jain"/>
        <s v="Sunil Malhotra"/>
        <s v="Jyoti Menon"/>
        <s v="Umesh Reddy"/>
        <s v="Gita Kulkarni"/>
        <s v="Pankaj Roy"/>
        <s v="Pankaj Verma"/>
        <s v="Neeta Patel"/>
        <s v="Tanuja Srivastava"/>
        <s v="Ayesha Rathod"/>
        <s v="Pooja Chatterjee"/>
        <s v="Sumit Goyal"/>
        <s v="Sneha Kaur"/>
        <s v="Aditya Alva"/>
        <s v="Tanuja Malhotra"/>
        <s v="Mala Menon"/>
        <s v="Priya Ahuja"/>
        <s v="Priyanka Joshi"/>
        <s v="Sunita Prasad"/>
        <s v="Meena Kaur"/>
        <s v="Vivek Sharma"/>
        <s v="Yogesh Bhattacharya"/>
        <s v="Isha Sheth"/>
        <s v="Rohan Roy"/>
        <s v="Sanjay Thakur"/>
        <s v="Yogesh Pathak"/>
        <s v="Priyanka Verma"/>
        <s v="Arun Teja"/>
        <s v="Rohan Patel"/>
        <s v="Vivek Kaur"/>
        <s v="Tanuja Bhattacharya"/>
        <s v="Anand Rao"/>
      </sharedItems>
    </cacheField>
    <cacheField name="Customer Age" numFmtId="0">
      <sharedItems containsSemiMixedTypes="0" containsString="0" containsNumber="1" containsInteger="1" minValue="18" maxValue="59"/>
    </cacheField>
    <cacheField name="City" numFmtId="0">
      <sharedItems count="19">
        <s v="Ludhiana"/>
        <s v="Delhi"/>
        <s v="Mumbai"/>
        <s v="Gorakhpur"/>
        <s v="Jodhpur"/>
        <s v="Vadodara"/>
        <s v="Madurai"/>
        <s v="Hyderabad"/>
        <s v="Chennai"/>
        <s v="Coimbatore"/>
        <s v="Kolkata"/>
        <s v="Rajkot"/>
        <s v="Kanpur"/>
        <s v="Bhopal"/>
        <s v="Ranchi"/>
        <s v="Lucknow"/>
        <s v="Indore"/>
        <s v="Patna"/>
        <s v="Bangalore"/>
      </sharedItems>
    </cacheField>
    <cacheField name="Payment Method" numFmtId="0">
      <sharedItems count="4">
        <s v="UPI"/>
        <s v="Credit Card"/>
        <s v="Cash"/>
        <s v="Debit Card"/>
      </sharedItems>
    </cacheField>
    <cacheField name="Customer Ratings" numFmtId="0">
      <sharedItems containsSemiMixedTypes="0" containsString="0" containsNumber="1" containsInteger="1" minValue="1" maxValue="5" count="5">
        <n v="5"/>
        <n v="3"/>
        <n v="4"/>
        <n v="2"/>
        <n v="1"/>
      </sharedItems>
    </cacheField>
    <cacheField name="Mobile Model" numFmtId="0">
      <sharedItems/>
    </cacheField>
  </cacheFields>
  <extLst>
    <ext xmlns:x14="http://schemas.microsoft.com/office/spreadsheetml/2009/9/main" uri="{725AE2AE-9491-48be-B2B4-4EB974FC3084}">
      <x14:pivotCacheDefinition pivotCacheId="11270002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33.857920138886" createdVersion="8" refreshedVersion="8" minRefreshableVersion="3" recordCount="3836" xr:uid="{B1EE90E9-7851-4210-BDD4-B953909E1A8B}">
  <cacheSource type="worksheet">
    <worksheetSource ref="A1:O1048576" sheet="Sheet1"/>
  </cacheSource>
  <cacheFields count="15">
    <cacheField name="Transaction ID" numFmtId="0">
      <sharedItems containsString="0" containsBlank="1" containsNumber="1" containsInteger="1" minValue="1" maxValue="3835"/>
    </cacheField>
    <cacheField name="Date" numFmtId="14">
      <sharedItems containsBlank="1" count="2">
        <e v="#REF!"/>
        <m/>
      </sharedItems>
    </cacheField>
    <cacheField name="Day Name" numFmtId="0">
      <sharedItems containsBlank="1"/>
    </cacheField>
    <cacheField name="Brand" numFmtId="0">
      <sharedItems containsBlank="1" count="6">
        <s v="Vivo"/>
        <s v="OnePlus"/>
        <s v="Samsung"/>
        <s v="Xiaomi"/>
        <s v="Apple"/>
        <m/>
      </sharedItems>
    </cacheField>
    <cacheField name="Units Sold" numFmtId="0">
      <sharedItems containsString="0" containsBlank="1" containsNumber="1" containsInteger="1" minValue="1" maxValue="9"/>
    </cacheField>
    <cacheField name="Price Per Unit" numFmtId="1">
      <sharedItems containsString="0" containsBlank="1" containsNumber="1" minValue="10011.11" maxValue="69984.479999999996"/>
    </cacheField>
    <cacheField name="price" numFmtId="1">
      <sharedItems containsString="0" containsBlank="1" containsNumber="1" minValue="10115.91" maxValue="628391.79"/>
    </cacheField>
    <cacheField name="Customer Name" numFmtId="0">
      <sharedItems containsBlank="1"/>
    </cacheField>
    <cacheField name="City" numFmtId="0">
      <sharedItems containsBlank="1"/>
    </cacheField>
    <cacheField name="Payment Method" numFmtId="0">
      <sharedItems containsBlank="1" count="5">
        <s v="Cash"/>
        <s v="Debit Card"/>
        <s v="Credit Card"/>
        <s v="UPI"/>
        <m/>
      </sharedItems>
    </cacheField>
    <cacheField name="Customer Ratings" numFmtId="0">
      <sharedItems containsString="0" containsBlank="1" containsNumber="1" containsInteger="1" minValue="1" maxValue="5"/>
    </cacheField>
    <cacheField name="Mobile Model" numFmtId="0">
      <sharedItems containsBlank="1"/>
    </cacheField>
    <cacheField name="name" numFmtId="0">
      <sharedItems containsBlank="1"/>
    </cacheField>
    <cacheField name="month" numFmtId="0">
      <sharedItems containsBlank="1" count="13">
        <s v="January"/>
        <s v="February"/>
        <s v="March"/>
        <s v="April"/>
        <s v="May"/>
        <s v="June"/>
        <s v="July"/>
        <s v="August"/>
        <s v="September"/>
        <s v="October"/>
        <s v="November"/>
        <s v="December"/>
        <m/>
      </sharedItems>
    </cacheField>
    <cacheField name=" " numFmtId="0">
      <sharedItems containsBlank="1"/>
    </cacheField>
  </cacheFields>
  <extLst>
    <ext xmlns:x14="http://schemas.microsoft.com/office/spreadsheetml/2009/9/main" uri="{725AE2AE-9491-48be-B2B4-4EB974FC3084}">
      <x14:pivotCacheDefinition pivotCacheId="2445312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35">
  <r>
    <n v="1"/>
    <n v="9"/>
    <x v="0"/>
    <n v="2021"/>
    <x v="0"/>
    <s v="Sat"/>
    <x v="0"/>
    <x v="0"/>
    <x v="0"/>
    <x v="0"/>
    <n v="38"/>
    <x v="0"/>
    <x v="0"/>
    <x v="0"/>
    <s v="Redmi Note 10"/>
  </r>
  <r>
    <n v="2"/>
    <n v="9"/>
    <x v="0"/>
    <n v="2021"/>
    <x v="0"/>
    <s v="Saturday"/>
    <x v="1"/>
    <x v="0"/>
    <x v="1"/>
    <x v="1"/>
    <n v="37"/>
    <x v="1"/>
    <x v="1"/>
    <x v="1"/>
    <s v="Vivo Y51"/>
  </r>
  <r>
    <n v="3"/>
    <n v="9"/>
    <x v="0"/>
    <n v="2021"/>
    <x v="0"/>
    <s v="Saturday"/>
    <x v="1"/>
    <x v="1"/>
    <x v="2"/>
    <x v="2"/>
    <n v="40"/>
    <x v="2"/>
    <x v="0"/>
    <x v="0"/>
    <s v="Vivo S1"/>
  </r>
  <r>
    <n v="4"/>
    <n v="10"/>
    <x v="0"/>
    <n v="2021"/>
    <x v="1"/>
    <s v="Sunday"/>
    <x v="0"/>
    <x v="2"/>
    <x v="3"/>
    <x v="3"/>
    <n v="21"/>
    <x v="2"/>
    <x v="1"/>
    <x v="2"/>
    <s v="Mi 11"/>
  </r>
  <r>
    <n v="5"/>
    <n v="10"/>
    <x v="0"/>
    <n v="2021"/>
    <x v="1"/>
    <s v="Sunday"/>
    <x v="2"/>
    <x v="3"/>
    <x v="4"/>
    <x v="4"/>
    <n v="38"/>
    <x v="3"/>
    <x v="2"/>
    <x v="0"/>
    <s v="OnePlus 9"/>
  </r>
  <r>
    <n v="6"/>
    <n v="10"/>
    <x v="0"/>
    <n v="2021"/>
    <x v="1"/>
    <s v="Sunday"/>
    <x v="3"/>
    <x v="3"/>
    <x v="5"/>
    <x v="5"/>
    <n v="38"/>
    <x v="4"/>
    <x v="0"/>
    <x v="1"/>
    <s v="Galaxy Note 20"/>
  </r>
  <r>
    <n v="7"/>
    <n v="10"/>
    <x v="0"/>
    <n v="2021"/>
    <x v="1"/>
    <s v="Sun"/>
    <x v="2"/>
    <x v="0"/>
    <x v="6"/>
    <x v="6"/>
    <n v="18"/>
    <x v="1"/>
    <x v="2"/>
    <x v="2"/>
    <s v="OnePlus Nord"/>
  </r>
  <r>
    <n v="8"/>
    <n v="11"/>
    <x v="0"/>
    <n v="2021"/>
    <x v="2"/>
    <s v="Monday"/>
    <x v="4"/>
    <x v="4"/>
    <x v="7"/>
    <x v="7"/>
    <n v="32"/>
    <x v="5"/>
    <x v="2"/>
    <x v="1"/>
    <s v="iPhone 12"/>
  </r>
  <r>
    <n v="9"/>
    <n v="11"/>
    <x v="0"/>
    <n v="2021"/>
    <x v="2"/>
    <s v="Mon"/>
    <x v="1"/>
    <x v="0"/>
    <x v="8"/>
    <x v="8"/>
    <n v="34"/>
    <x v="1"/>
    <x v="0"/>
    <x v="0"/>
    <s v="Vivo Y51"/>
  </r>
  <r>
    <n v="10"/>
    <n v="11"/>
    <x v="0"/>
    <n v="2021"/>
    <x v="2"/>
    <s v="Monday"/>
    <x v="3"/>
    <x v="0"/>
    <x v="9"/>
    <x v="9"/>
    <n v="31"/>
    <x v="2"/>
    <x v="3"/>
    <x v="3"/>
    <s v="Galaxy A51"/>
  </r>
  <r>
    <n v="11"/>
    <n v="12"/>
    <x v="0"/>
    <n v="2021"/>
    <x v="3"/>
    <s v="Tuesday"/>
    <x v="3"/>
    <x v="1"/>
    <x v="10"/>
    <x v="10"/>
    <n v="36"/>
    <x v="6"/>
    <x v="1"/>
    <x v="0"/>
    <s v="Galaxy A51"/>
  </r>
  <r>
    <n v="12"/>
    <n v="12"/>
    <x v="0"/>
    <n v="2021"/>
    <x v="3"/>
    <s v="Tuesday"/>
    <x v="4"/>
    <x v="5"/>
    <x v="11"/>
    <x v="11"/>
    <n v="51"/>
    <x v="1"/>
    <x v="0"/>
    <x v="2"/>
    <s v="iPhone 12"/>
  </r>
  <r>
    <n v="13"/>
    <n v="12"/>
    <x v="0"/>
    <n v="2021"/>
    <x v="3"/>
    <s v="Tuesday"/>
    <x v="4"/>
    <x v="1"/>
    <x v="12"/>
    <x v="12"/>
    <n v="23"/>
    <x v="2"/>
    <x v="2"/>
    <x v="0"/>
    <s v="iPhone 12"/>
  </r>
  <r>
    <n v="14"/>
    <n v="13"/>
    <x v="0"/>
    <n v="2021"/>
    <x v="4"/>
    <s v="Wed"/>
    <x v="0"/>
    <x v="6"/>
    <x v="13"/>
    <x v="13"/>
    <n v="23"/>
    <x v="7"/>
    <x v="1"/>
    <x v="3"/>
    <s v="Redmi Note 10"/>
  </r>
  <r>
    <n v="15"/>
    <n v="13"/>
    <x v="0"/>
    <n v="2021"/>
    <x v="4"/>
    <s v="Wednesday"/>
    <x v="1"/>
    <x v="0"/>
    <x v="14"/>
    <x v="14"/>
    <n v="22"/>
    <x v="8"/>
    <x v="2"/>
    <x v="0"/>
    <s v="Vivo V20"/>
  </r>
  <r>
    <n v="16"/>
    <n v="13"/>
    <x v="0"/>
    <n v="2021"/>
    <x v="4"/>
    <s v="Wednesday"/>
    <x v="1"/>
    <x v="3"/>
    <x v="15"/>
    <x v="15"/>
    <n v="24"/>
    <x v="2"/>
    <x v="1"/>
    <x v="3"/>
    <s v="Vivo Y51"/>
  </r>
  <r>
    <n v="17"/>
    <n v="14"/>
    <x v="0"/>
    <n v="2021"/>
    <x v="5"/>
    <s v="Thursday"/>
    <x v="2"/>
    <x v="3"/>
    <x v="16"/>
    <x v="16"/>
    <n v="50"/>
    <x v="9"/>
    <x v="0"/>
    <x v="2"/>
    <s v="OnePlus Nord"/>
  </r>
  <r>
    <n v="18"/>
    <n v="14"/>
    <x v="0"/>
    <n v="2021"/>
    <x v="5"/>
    <s v="Thu"/>
    <x v="0"/>
    <x v="7"/>
    <x v="17"/>
    <x v="17"/>
    <n v="30"/>
    <x v="1"/>
    <x v="2"/>
    <x v="1"/>
    <s v="Redmi Note 10"/>
  </r>
  <r>
    <n v="19"/>
    <n v="14"/>
    <x v="0"/>
    <n v="2021"/>
    <x v="5"/>
    <s v="Thursday"/>
    <x v="0"/>
    <x v="2"/>
    <x v="18"/>
    <x v="18"/>
    <n v="18"/>
    <x v="2"/>
    <x v="1"/>
    <x v="2"/>
    <s v="Redmi Note 10"/>
  </r>
  <r>
    <n v="20"/>
    <n v="14"/>
    <x v="0"/>
    <n v="2021"/>
    <x v="5"/>
    <s v="Thursday"/>
    <x v="0"/>
    <x v="8"/>
    <x v="19"/>
    <x v="19"/>
    <n v="30"/>
    <x v="2"/>
    <x v="1"/>
    <x v="0"/>
    <s v="Redmi Note 10"/>
  </r>
  <r>
    <n v="21"/>
    <n v="15"/>
    <x v="0"/>
    <n v="2021"/>
    <x v="6"/>
    <s v="Friday"/>
    <x v="0"/>
    <x v="6"/>
    <x v="20"/>
    <x v="20"/>
    <n v="44"/>
    <x v="9"/>
    <x v="0"/>
    <x v="2"/>
    <s v="Mi 11"/>
  </r>
  <r>
    <n v="22"/>
    <n v="15"/>
    <x v="0"/>
    <n v="2021"/>
    <x v="6"/>
    <s v="Friday"/>
    <x v="1"/>
    <x v="6"/>
    <x v="21"/>
    <x v="21"/>
    <n v="24"/>
    <x v="5"/>
    <x v="1"/>
    <x v="0"/>
    <s v="Vivo S1"/>
  </r>
  <r>
    <n v="23"/>
    <n v="15"/>
    <x v="0"/>
    <n v="2021"/>
    <x v="6"/>
    <s v="Fri"/>
    <x v="1"/>
    <x v="2"/>
    <x v="22"/>
    <x v="22"/>
    <n v="20"/>
    <x v="10"/>
    <x v="1"/>
    <x v="0"/>
    <s v="Vivo S1"/>
  </r>
  <r>
    <n v="24"/>
    <n v="16"/>
    <x v="0"/>
    <n v="2021"/>
    <x v="7"/>
    <s v="Saturday"/>
    <x v="0"/>
    <x v="8"/>
    <x v="23"/>
    <x v="23"/>
    <n v="42"/>
    <x v="2"/>
    <x v="2"/>
    <x v="0"/>
    <s v="Redmi Note 10"/>
  </r>
  <r>
    <n v="25"/>
    <n v="16"/>
    <x v="0"/>
    <n v="2021"/>
    <x v="7"/>
    <s v="Saturday"/>
    <x v="2"/>
    <x v="5"/>
    <x v="24"/>
    <x v="24"/>
    <n v="50"/>
    <x v="1"/>
    <x v="0"/>
    <x v="3"/>
    <s v="OnePlus Nord"/>
  </r>
  <r>
    <n v="26"/>
    <n v="16"/>
    <x v="0"/>
    <n v="2021"/>
    <x v="7"/>
    <s v="Saturday"/>
    <x v="3"/>
    <x v="0"/>
    <x v="25"/>
    <x v="25"/>
    <n v="57"/>
    <x v="1"/>
    <x v="0"/>
    <x v="0"/>
    <s v="Galaxy Note 20"/>
  </r>
  <r>
    <n v="27"/>
    <n v="17"/>
    <x v="0"/>
    <n v="2021"/>
    <x v="8"/>
    <s v="Sunday"/>
    <x v="3"/>
    <x v="8"/>
    <x v="26"/>
    <x v="26"/>
    <n v="34"/>
    <x v="1"/>
    <x v="2"/>
    <x v="2"/>
    <s v="Galaxy A51"/>
  </r>
  <r>
    <n v="28"/>
    <n v="17"/>
    <x v="0"/>
    <n v="2021"/>
    <x v="8"/>
    <s v="Sunday"/>
    <x v="2"/>
    <x v="4"/>
    <x v="27"/>
    <x v="27"/>
    <n v="31"/>
    <x v="5"/>
    <x v="3"/>
    <x v="2"/>
    <s v="OnePlus 9"/>
  </r>
  <r>
    <n v="29"/>
    <n v="17"/>
    <x v="0"/>
    <n v="2021"/>
    <x v="8"/>
    <s v="Sunday"/>
    <x v="0"/>
    <x v="7"/>
    <x v="28"/>
    <x v="28"/>
    <n v="54"/>
    <x v="1"/>
    <x v="2"/>
    <x v="2"/>
    <s v="Redmi 9"/>
  </r>
  <r>
    <n v="30"/>
    <n v="18"/>
    <x v="0"/>
    <n v="2021"/>
    <x v="9"/>
    <s v="Mon"/>
    <x v="1"/>
    <x v="8"/>
    <x v="29"/>
    <x v="29"/>
    <n v="40"/>
    <x v="1"/>
    <x v="2"/>
    <x v="0"/>
    <s v="Vivo Y51"/>
  </r>
  <r>
    <n v="31"/>
    <n v="18"/>
    <x v="0"/>
    <n v="2021"/>
    <x v="9"/>
    <s v="Monday"/>
    <x v="3"/>
    <x v="8"/>
    <x v="30"/>
    <x v="30"/>
    <n v="41"/>
    <x v="0"/>
    <x v="3"/>
    <x v="3"/>
    <s v="Galaxy Note 20"/>
  </r>
  <r>
    <n v="32"/>
    <n v="18"/>
    <x v="0"/>
    <n v="2021"/>
    <x v="9"/>
    <s v="Monday"/>
    <x v="4"/>
    <x v="7"/>
    <x v="31"/>
    <x v="31"/>
    <n v="46"/>
    <x v="2"/>
    <x v="1"/>
    <x v="0"/>
    <s v="iPhone SE"/>
  </r>
  <r>
    <n v="33"/>
    <n v="18"/>
    <x v="0"/>
    <n v="2021"/>
    <x v="9"/>
    <s v="Monday"/>
    <x v="4"/>
    <x v="0"/>
    <x v="32"/>
    <x v="32"/>
    <n v="55"/>
    <x v="11"/>
    <x v="0"/>
    <x v="1"/>
    <s v="iPhone SE"/>
  </r>
  <r>
    <n v="34"/>
    <n v="19"/>
    <x v="0"/>
    <n v="2021"/>
    <x v="10"/>
    <s v="Tuesday"/>
    <x v="2"/>
    <x v="8"/>
    <x v="33"/>
    <x v="33"/>
    <n v="44"/>
    <x v="2"/>
    <x v="0"/>
    <x v="0"/>
    <s v="OnePlus 9"/>
  </r>
  <r>
    <n v="35"/>
    <n v="19"/>
    <x v="0"/>
    <n v="2021"/>
    <x v="10"/>
    <s v="Tuesday"/>
    <x v="0"/>
    <x v="7"/>
    <x v="34"/>
    <x v="34"/>
    <n v="55"/>
    <x v="12"/>
    <x v="3"/>
    <x v="2"/>
    <s v="Redmi Note 10"/>
  </r>
  <r>
    <n v="36"/>
    <n v="19"/>
    <x v="0"/>
    <n v="2021"/>
    <x v="10"/>
    <s v="Tuesday"/>
    <x v="3"/>
    <x v="7"/>
    <x v="35"/>
    <x v="35"/>
    <n v="57"/>
    <x v="10"/>
    <x v="0"/>
    <x v="1"/>
    <s v="Galaxy S21"/>
  </r>
  <r>
    <n v="37"/>
    <n v="20"/>
    <x v="0"/>
    <n v="2021"/>
    <x v="11"/>
    <s v="Wednesday"/>
    <x v="0"/>
    <x v="7"/>
    <x v="36"/>
    <x v="36"/>
    <n v="40"/>
    <x v="9"/>
    <x v="3"/>
    <x v="1"/>
    <s v="Redmi 9"/>
  </r>
  <r>
    <n v="38"/>
    <n v="20"/>
    <x v="0"/>
    <n v="2021"/>
    <x v="11"/>
    <s v="Wednesday"/>
    <x v="3"/>
    <x v="1"/>
    <x v="37"/>
    <x v="37"/>
    <n v="48"/>
    <x v="0"/>
    <x v="1"/>
    <x v="0"/>
    <s v="Galaxy Note 20"/>
  </r>
  <r>
    <n v="39"/>
    <n v="20"/>
    <x v="0"/>
    <n v="2021"/>
    <x v="11"/>
    <s v="Wednesday"/>
    <x v="2"/>
    <x v="1"/>
    <x v="38"/>
    <x v="38"/>
    <n v="53"/>
    <x v="1"/>
    <x v="3"/>
    <x v="0"/>
    <s v="OnePlus 8T"/>
  </r>
  <r>
    <n v="40"/>
    <n v="21"/>
    <x v="0"/>
    <n v="2021"/>
    <x v="12"/>
    <s v="Thursday"/>
    <x v="2"/>
    <x v="4"/>
    <x v="39"/>
    <x v="39"/>
    <n v="34"/>
    <x v="1"/>
    <x v="0"/>
    <x v="0"/>
    <s v="OnePlus Nord"/>
  </r>
  <r>
    <n v="41"/>
    <n v="21"/>
    <x v="0"/>
    <n v="2021"/>
    <x v="12"/>
    <s v="Thursday"/>
    <x v="4"/>
    <x v="5"/>
    <x v="40"/>
    <x v="40"/>
    <n v="54"/>
    <x v="1"/>
    <x v="0"/>
    <x v="0"/>
    <s v="iPhone 11"/>
  </r>
  <r>
    <n v="42"/>
    <n v="21"/>
    <x v="0"/>
    <n v="2021"/>
    <x v="12"/>
    <s v="Thursday"/>
    <x v="0"/>
    <x v="1"/>
    <x v="41"/>
    <x v="41"/>
    <n v="20"/>
    <x v="2"/>
    <x v="3"/>
    <x v="3"/>
    <s v="Mi 11"/>
  </r>
  <r>
    <n v="43"/>
    <n v="22"/>
    <x v="0"/>
    <n v="2021"/>
    <x v="13"/>
    <s v="Friday"/>
    <x v="4"/>
    <x v="1"/>
    <x v="42"/>
    <x v="42"/>
    <n v="53"/>
    <x v="0"/>
    <x v="0"/>
    <x v="0"/>
    <s v="iPhone SE"/>
  </r>
  <r>
    <n v="44"/>
    <n v="22"/>
    <x v="0"/>
    <n v="2021"/>
    <x v="13"/>
    <s v="Friday"/>
    <x v="0"/>
    <x v="5"/>
    <x v="43"/>
    <x v="43"/>
    <n v="22"/>
    <x v="11"/>
    <x v="3"/>
    <x v="0"/>
    <s v="Mi 11"/>
  </r>
  <r>
    <n v="45"/>
    <n v="22"/>
    <x v="0"/>
    <n v="2021"/>
    <x v="13"/>
    <s v="Friday"/>
    <x v="4"/>
    <x v="2"/>
    <x v="44"/>
    <x v="44"/>
    <n v="32"/>
    <x v="8"/>
    <x v="0"/>
    <x v="0"/>
    <s v="iPhone SE"/>
  </r>
  <r>
    <n v="46"/>
    <n v="23"/>
    <x v="0"/>
    <n v="2021"/>
    <x v="14"/>
    <s v="Saturday"/>
    <x v="1"/>
    <x v="7"/>
    <x v="45"/>
    <x v="45"/>
    <n v="23"/>
    <x v="6"/>
    <x v="2"/>
    <x v="0"/>
    <s v="Vivo V20"/>
  </r>
  <r>
    <n v="47"/>
    <n v="23"/>
    <x v="0"/>
    <n v="2021"/>
    <x v="14"/>
    <s v="Saturday"/>
    <x v="1"/>
    <x v="6"/>
    <x v="46"/>
    <x v="46"/>
    <n v="27"/>
    <x v="1"/>
    <x v="1"/>
    <x v="0"/>
    <s v="Vivo Y51"/>
  </r>
  <r>
    <n v="48"/>
    <n v="23"/>
    <x v="0"/>
    <n v="2021"/>
    <x v="14"/>
    <s v="Saturday"/>
    <x v="1"/>
    <x v="5"/>
    <x v="47"/>
    <x v="47"/>
    <n v="49"/>
    <x v="13"/>
    <x v="0"/>
    <x v="0"/>
    <s v="Vivo S1"/>
  </r>
  <r>
    <n v="49"/>
    <n v="23"/>
    <x v="0"/>
    <n v="2021"/>
    <x v="14"/>
    <s v="Sat"/>
    <x v="1"/>
    <x v="4"/>
    <x v="48"/>
    <x v="48"/>
    <n v="40"/>
    <x v="2"/>
    <x v="0"/>
    <x v="0"/>
    <s v="Vivo Y51"/>
  </r>
  <r>
    <n v="50"/>
    <n v="24"/>
    <x v="0"/>
    <n v="2021"/>
    <x v="15"/>
    <s v="Sun"/>
    <x v="3"/>
    <x v="0"/>
    <x v="49"/>
    <x v="49"/>
    <n v="34"/>
    <x v="6"/>
    <x v="0"/>
    <x v="3"/>
    <s v="Galaxy Note 20"/>
  </r>
  <r>
    <n v="51"/>
    <n v="24"/>
    <x v="0"/>
    <n v="2021"/>
    <x v="15"/>
    <s v="Sun"/>
    <x v="1"/>
    <x v="4"/>
    <x v="50"/>
    <x v="50"/>
    <n v="37"/>
    <x v="14"/>
    <x v="3"/>
    <x v="0"/>
    <s v="Vivo V20"/>
  </r>
  <r>
    <n v="52"/>
    <n v="24"/>
    <x v="0"/>
    <n v="2021"/>
    <x v="15"/>
    <s v="Sun"/>
    <x v="2"/>
    <x v="7"/>
    <x v="51"/>
    <x v="51"/>
    <n v="58"/>
    <x v="1"/>
    <x v="0"/>
    <x v="0"/>
    <s v="OnePlus Nord"/>
  </r>
  <r>
    <n v="53"/>
    <n v="25"/>
    <x v="0"/>
    <n v="2021"/>
    <x v="16"/>
    <s v="Mon"/>
    <x v="2"/>
    <x v="5"/>
    <x v="52"/>
    <x v="52"/>
    <n v="32"/>
    <x v="15"/>
    <x v="3"/>
    <x v="0"/>
    <s v="OnePlus 9"/>
  </r>
  <r>
    <n v="54"/>
    <n v="25"/>
    <x v="0"/>
    <n v="2021"/>
    <x v="16"/>
    <s v="Monday"/>
    <x v="3"/>
    <x v="4"/>
    <x v="53"/>
    <x v="53"/>
    <n v="39"/>
    <x v="13"/>
    <x v="0"/>
    <x v="3"/>
    <s v="Galaxy Note 20"/>
  </r>
  <r>
    <n v="55"/>
    <n v="25"/>
    <x v="0"/>
    <n v="2021"/>
    <x v="16"/>
    <s v="Monday"/>
    <x v="1"/>
    <x v="4"/>
    <x v="54"/>
    <x v="54"/>
    <n v="23"/>
    <x v="2"/>
    <x v="2"/>
    <x v="3"/>
    <s v="Vivo Y51"/>
  </r>
  <r>
    <n v="56"/>
    <n v="25"/>
    <x v="0"/>
    <n v="2021"/>
    <x v="16"/>
    <s v="Monday"/>
    <x v="1"/>
    <x v="2"/>
    <x v="55"/>
    <x v="55"/>
    <n v="21"/>
    <x v="1"/>
    <x v="2"/>
    <x v="0"/>
    <s v="Vivo Y51"/>
  </r>
  <r>
    <n v="57"/>
    <n v="26"/>
    <x v="0"/>
    <n v="2021"/>
    <x v="17"/>
    <s v="Tuesday"/>
    <x v="1"/>
    <x v="2"/>
    <x v="56"/>
    <x v="56"/>
    <n v="40"/>
    <x v="10"/>
    <x v="1"/>
    <x v="0"/>
    <s v="Vivo S1"/>
  </r>
  <r>
    <n v="58"/>
    <n v="26"/>
    <x v="0"/>
    <n v="2021"/>
    <x v="17"/>
    <s v="Tuesday"/>
    <x v="4"/>
    <x v="5"/>
    <x v="57"/>
    <x v="57"/>
    <n v="36"/>
    <x v="1"/>
    <x v="3"/>
    <x v="2"/>
    <s v="iPhone 12"/>
  </r>
  <r>
    <n v="59"/>
    <n v="26"/>
    <x v="0"/>
    <n v="2021"/>
    <x v="17"/>
    <s v="Tue"/>
    <x v="0"/>
    <x v="7"/>
    <x v="58"/>
    <x v="58"/>
    <n v="48"/>
    <x v="12"/>
    <x v="1"/>
    <x v="0"/>
    <s v="Redmi 9"/>
  </r>
  <r>
    <n v="60"/>
    <n v="26"/>
    <x v="0"/>
    <n v="2021"/>
    <x v="17"/>
    <s v="Tue"/>
    <x v="4"/>
    <x v="1"/>
    <x v="59"/>
    <x v="59"/>
    <n v="20"/>
    <x v="12"/>
    <x v="0"/>
    <x v="3"/>
    <s v="iPhone 11"/>
  </r>
  <r>
    <n v="61"/>
    <n v="27"/>
    <x v="0"/>
    <n v="2021"/>
    <x v="18"/>
    <s v="Wed"/>
    <x v="0"/>
    <x v="3"/>
    <x v="60"/>
    <x v="60"/>
    <n v="45"/>
    <x v="2"/>
    <x v="0"/>
    <x v="2"/>
    <s v="Redmi Note 10"/>
  </r>
  <r>
    <n v="62"/>
    <n v="27"/>
    <x v="0"/>
    <n v="2021"/>
    <x v="18"/>
    <s v="Wed"/>
    <x v="1"/>
    <x v="8"/>
    <x v="61"/>
    <x v="61"/>
    <n v="20"/>
    <x v="6"/>
    <x v="2"/>
    <x v="0"/>
    <s v="Vivo Y51"/>
  </r>
  <r>
    <n v="63"/>
    <n v="27"/>
    <x v="0"/>
    <n v="2021"/>
    <x v="18"/>
    <s v="Wed"/>
    <x v="1"/>
    <x v="6"/>
    <x v="62"/>
    <x v="62"/>
    <n v="31"/>
    <x v="3"/>
    <x v="1"/>
    <x v="0"/>
    <s v="Vivo V20"/>
  </r>
  <r>
    <n v="64"/>
    <n v="27"/>
    <x v="0"/>
    <n v="2021"/>
    <x v="18"/>
    <s v="Wed"/>
    <x v="4"/>
    <x v="8"/>
    <x v="63"/>
    <x v="63"/>
    <n v="35"/>
    <x v="0"/>
    <x v="0"/>
    <x v="2"/>
    <s v="iPhone SE"/>
  </r>
  <r>
    <n v="65"/>
    <n v="28"/>
    <x v="0"/>
    <n v="2021"/>
    <x v="19"/>
    <s v="Thu"/>
    <x v="4"/>
    <x v="2"/>
    <x v="64"/>
    <x v="64"/>
    <n v="44"/>
    <x v="12"/>
    <x v="0"/>
    <x v="0"/>
    <s v="iPhone SE"/>
  </r>
  <r>
    <n v="66"/>
    <n v="28"/>
    <x v="0"/>
    <n v="2021"/>
    <x v="19"/>
    <s v="Thu"/>
    <x v="0"/>
    <x v="5"/>
    <x v="65"/>
    <x v="65"/>
    <n v="27"/>
    <x v="0"/>
    <x v="3"/>
    <x v="2"/>
    <s v="Redmi 9"/>
  </r>
  <r>
    <n v="67"/>
    <n v="28"/>
    <x v="0"/>
    <n v="2021"/>
    <x v="19"/>
    <s v="Thu"/>
    <x v="2"/>
    <x v="8"/>
    <x v="66"/>
    <x v="66"/>
    <n v="32"/>
    <x v="16"/>
    <x v="0"/>
    <x v="0"/>
    <s v="OnePlus Nord"/>
  </r>
  <r>
    <n v="68"/>
    <n v="29"/>
    <x v="0"/>
    <n v="2021"/>
    <x v="20"/>
    <s v="Fri"/>
    <x v="0"/>
    <x v="7"/>
    <x v="67"/>
    <x v="67"/>
    <n v="36"/>
    <x v="12"/>
    <x v="1"/>
    <x v="0"/>
    <s v="Redmi 9"/>
  </r>
  <r>
    <n v="69"/>
    <n v="29"/>
    <x v="0"/>
    <n v="2021"/>
    <x v="20"/>
    <s v="Fri"/>
    <x v="4"/>
    <x v="6"/>
    <x v="68"/>
    <x v="68"/>
    <n v="26"/>
    <x v="8"/>
    <x v="2"/>
    <x v="0"/>
    <s v="iPhone 12"/>
  </r>
  <r>
    <n v="70"/>
    <n v="29"/>
    <x v="0"/>
    <n v="2021"/>
    <x v="20"/>
    <s v="Friday"/>
    <x v="4"/>
    <x v="8"/>
    <x v="69"/>
    <x v="69"/>
    <n v="21"/>
    <x v="1"/>
    <x v="2"/>
    <x v="0"/>
    <s v="iPhone 12"/>
  </r>
  <r>
    <n v="71"/>
    <n v="29"/>
    <x v="0"/>
    <n v="2021"/>
    <x v="20"/>
    <s v="Friday"/>
    <x v="3"/>
    <x v="6"/>
    <x v="70"/>
    <x v="70"/>
    <n v="32"/>
    <x v="14"/>
    <x v="0"/>
    <x v="1"/>
    <s v="Galaxy Note 20"/>
  </r>
  <r>
    <n v="72"/>
    <n v="30"/>
    <x v="0"/>
    <n v="2021"/>
    <x v="21"/>
    <s v="Saturday"/>
    <x v="4"/>
    <x v="0"/>
    <x v="71"/>
    <x v="26"/>
    <n v="25"/>
    <x v="17"/>
    <x v="0"/>
    <x v="2"/>
    <s v="iPhone 12"/>
  </r>
  <r>
    <n v="73"/>
    <n v="30"/>
    <x v="0"/>
    <n v="2021"/>
    <x v="21"/>
    <s v="Saturday"/>
    <x v="3"/>
    <x v="7"/>
    <x v="72"/>
    <x v="71"/>
    <n v="18"/>
    <x v="1"/>
    <x v="0"/>
    <x v="0"/>
    <s v="Galaxy Note 20"/>
  </r>
  <r>
    <n v="74"/>
    <n v="30"/>
    <x v="0"/>
    <n v="2021"/>
    <x v="21"/>
    <s v="Saturday"/>
    <x v="2"/>
    <x v="3"/>
    <x v="73"/>
    <x v="72"/>
    <n v="24"/>
    <x v="1"/>
    <x v="3"/>
    <x v="2"/>
    <s v="OnePlus Nord"/>
  </r>
  <r>
    <n v="75"/>
    <n v="31"/>
    <x v="0"/>
    <n v="2021"/>
    <x v="22"/>
    <s v="Sunday"/>
    <x v="0"/>
    <x v="4"/>
    <x v="74"/>
    <x v="73"/>
    <n v="48"/>
    <x v="2"/>
    <x v="0"/>
    <x v="1"/>
    <s v="Redmi Note 10"/>
  </r>
  <r>
    <n v="76"/>
    <n v="31"/>
    <x v="0"/>
    <n v="2021"/>
    <x v="22"/>
    <s v="Sunday"/>
    <x v="0"/>
    <x v="6"/>
    <x v="75"/>
    <x v="74"/>
    <n v="35"/>
    <x v="2"/>
    <x v="0"/>
    <x v="0"/>
    <s v="Redmi Note 10"/>
  </r>
  <r>
    <n v="77"/>
    <n v="31"/>
    <x v="0"/>
    <n v="2021"/>
    <x v="22"/>
    <s v="Sunday"/>
    <x v="3"/>
    <x v="7"/>
    <x v="76"/>
    <x v="75"/>
    <n v="29"/>
    <x v="2"/>
    <x v="3"/>
    <x v="1"/>
    <s v="Galaxy A51"/>
  </r>
  <r>
    <n v="78"/>
    <n v="31"/>
    <x v="0"/>
    <n v="2021"/>
    <x v="22"/>
    <s v="Sunday"/>
    <x v="0"/>
    <x v="6"/>
    <x v="77"/>
    <x v="76"/>
    <n v="47"/>
    <x v="8"/>
    <x v="1"/>
    <x v="3"/>
    <s v="Redmi 9"/>
  </r>
  <r>
    <n v="79"/>
    <n v="1"/>
    <x v="1"/>
    <n v="2021"/>
    <x v="23"/>
    <s v="Monday"/>
    <x v="4"/>
    <x v="6"/>
    <x v="78"/>
    <x v="77"/>
    <n v="50"/>
    <x v="15"/>
    <x v="3"/>
    <x v="1"/>
    <s v="iPhone SE"/>
  </r>
  <r>
    <n v="80"/>
    <n v="1"/>
    <x v="1"/>
    <n v="2021"/>
    <x v="23"/>
    <s v="Monday"/>
    <x v="1"/>
    <x v="1"/>
    <x v="79"/>
    <x v="78"/>
    <n v="24"/>
    <x v="8"/>
    <x v="2"/>
    <x v="0"/>
    <s v="Vivo Y51"/>
  </r>
  <r>
    <n v="81"/>
    <n v="1"/>
    <x v="1"/>
    <n v="2021"/>
    <x v="23"/>
    <s v="Monday"/>
    <x v="3"/>
    <x v="1"/>
    <x v="80"/>
    <x v="79"/>
    <n v="45"/>
    <x v="3"/>
    <x v="3"/>
    <x v="0"/>
    <s v="Galaxy Note 20"/>
  </r>
  <r>
    <n v="82"/>
    <n v="1"/>
    <x v="1"/>
    <n v="2021"/>
    <x v="23"/>
    <s v="Monday"/>
    <x v="0"/>
    <x v="7"/>
    <x v="81"/>
    <x v="29"/>
    <n v="20"/>
    <x v="13"/>
    <x v="3"/>
    <x v="0"/>
    <s v="Redmi Note 10"/>
  </r>
  <r>
    <n v="83"/>
    <n v="2"/>
    <x v="1"/>
    <n v="2021"/>
    <x v="24"/>
    <s v="Tuesday"/>
    <x v="3"/>
    <x v="1"/>
    <x v="82"/>
    <x v="66"/>
    <n v="23"/>
    <x v="1"/>
    <x v="1"/>
    <x v="2"/>
    <s v="Galaxy A51"/>
  </r>
  <r>
    <n v="84"/>
    <n v="2"/>
    <x v="1"/>
    <n v="2021"/>
    <x v="24"/>
    <s v="Tuesday"/>
    <x v="3"/>
    <x v="3"/>
    <x v="83"/>
    <x v="80"/>
    <n v="48"/>
    <x v="1"/>
    <x v="1"/>
    <x v="3"/>
    <s v="Galaxy S21"/>
  </r>
  <r>
    <n v="85"/>
    <n v="2"/>
    <x v="1"/>
    <n v="2021"/>
    <x v="24"/>
    <s v="Tuesday"/>
    <x v="1"/>
    <x v="5"/>
    <x v="84"/>
    <x v="11"/>
    <n v="55"/>
    <x v="1"/>
    <x v="0"/>
    <x v="2"/>
    <s v="Vivo S1"/>
  </r>
  <r>
    <n v="86"/>
    <n v="2"/>
    <x v="1"/>
    <n v="2021"/>
    <x v="24"/>
    <s v="Tuesday"/>
    <x v="4"/>
    <x v="7"/>
    <x v="85"/>
    <x v="81"/>
    <n v="32"/>
    <x v="18"/>
    <x v="3"/>
    <x v="0"/>
    <s v="iPhone SE"/>
  </r>
  <r>
    <n v="87"/>
    <n v="3"/>
    <x v="1"/>
    <n v="2021"/>
    <x v="25"/>
    <s v="Wednesday"/>
    <x v="3"/>
    <x v="7"/>
    <x v="86"/>
    <x v="82"/>
    <n v="24"/>
    <x v="17"/>
    <x v="1"/>
    <x v="0"/>
    <s v="Galaxy A51"/>
  </r>
  <r>
    <n v="88"/>
    <n v="3"/>
    <x v="1"/>
    <n v="2021"/>
    <x v="25"/>
    <s v="Wednesday"/>
    <x v="0"/>
    <x v="2"/>
    <x v="87"/>
    <x v="83"/>
    <n v="47"/>
    <x v="1"/>
    <x v="2"/>
    <x v="1"/>
    <s v="Redmi 9"/>
  </r>
  <r>
    <n v="89"/>
    <n v="3"/>
    <x v="1"/>
    <n v="2021"/>
    <x v="25"/>
    <s v="Wednesday"/>
    <x v="2"/>
    <x v="2"/>
    <x v="88"/>
    <x v="84"/>
    <n v="44"/>
    <x v="1"/>
    <x v="0"/>
    <x v="0"/>
    <s v="OnePlus Nord"/>
  </r>
  <r>
    <n v="90"/>
    <n v="3"/>
    <x v="1"/>
    <n v="2021"/>
    <x v="25"/>
    <s v="Wednesday"/>
    <x v="3"/>
    <x v="1"/>
    <x v="89"/>
    <x v="85"/>
    <n v="34"/>
    <x v="1"/>
    <x v="3"/>
    <x v="0"/>
    <s v="Galaxy Note 20"/>
  </r>
  <r>
    <n v="91"/>
    <n v="4"/>
    <x v="1"/>
    <n v="2021"/>
    <x v="26"/>
    <s v="Thursday"/>
    <x v="3"/>
    <x v="5"/>
    <x v="90"/>
    <x v="58"/>
    <n v="35"/>
    <x v="4"/>
    <x v="2"/>
    <x v="0"/>
    <s v="Galaxy S21"/>
  </r>
  <r>
    <n v="92"/>
    <n v="4"/>
    <x v="1"/>
    <n v="2021"/>
    <x v="26"/>
    <s v="Thursday"/>
    <x v="1"/>
    <x v="1"/>
    <x v="91"/>
    <x v="86"/>
    <n v="39"/>
    <x v="18"/>
    <x v="1"/>
    <x v="0"/>
    <s v="Vivo S1"/>
  </r>
  <r>
    <n v="93"/>
    <n v="4"/>
    <x v="1"/>
    <n v="2021"/>
    <x v="26"/>
    <s v="Thursday"/>
    <x v="4"/>
    <x v="0"/>
    <x v="92"/>
    <x v="87"/>
    <n v="43"/>
    <x v="16"/>
    <x v="0"/>
    <x v="1"/>
    <s v="iPhone 11"/>
  </r>
  <r>
    <n v="94"/>
    <n v="4"/>
    <x v="1"/>
    <n v="2021"/>
    <x v="26"/>
    <s v="Thursday"/>
    <x v="2"/>
    <x v="0"/>
    <x v="93"/>
    <x v="88"/>
    <n v="44"/>
    <x v="2"/>
    <x v="2"/>
    <x v="2"/>
    <s v="OnePlus 8T"/>
  </r>
  <r>
    <n v="95"/>
    <n v="5"/>
    <x v="1"/>
    <n v="2021"/>
    <x v="27"/>
    <s v="Friday"/>
    <x v="0"/>
    <x v="4"/>
    <x v="94"/>
    <x v="89"/>
    <n v="57"/>
    <x v="2"/>
    <x v="3"/>
    <x v="3"/>
    <s v="Redmi 9"/>
  </r>
  <r>
    <n v="96"/>
    <n v="5"/>
    <x v="1"/>
    <n v="2021"/>
    <x v="27"/>
    <s v="Friday"/>
    <x v="2"/>
    <x v="0"/>
    <x v="95"/>
    <x v="90"/>
    <n v="41"/>
    <x v="14"/>
    <x v="2"/>
    <x v="2"/>
    <s v="OnePlus Nord"/>
  </r>
  <r>
    <n v="97"/>
    <n v="5"/>
    <x v="1"/>
    <n v="2021"/>
    <x v="27"/>
    <s v="Friday"/>
    <x v="0"/>
    <x v="2"/>
    <x v="96"/>
    <x v="91"/>
    <n v="25"/>
    <x v="6"/>
    <x v="0"/>
    <x v="1"/>
    <s v="Mi 11"/>
  </r>
  <r>
    <n v="98"/>
    <n v="5"/>
    <x v="1"/>
    <n v="2021"/>
    <x v="27"/>
    <s v="Friday"/>
    <x v="4"/>
    <x v="3"/>
    <x v="97"/>
    <x v="92"/>
    <n v="38"/>
    <x v="7"/>
    <x v="3"/>
    <x v="0"/>
    <s v="iPhone SE"/>
  </r>
  <r>
    <n v="99"/>
    <n v="6"/>
    <x v="1"/>
    <n v="2021"/>
    <x v="28"/>
    <s v="Saturday"/>
    <x v="0"/>
    <x v="0"/>
    <x v="98"/>
    <x v="93"/>
    <n v="46"/>
    <x v="17"/>
    <x v="3"/>
    <x v="2"/>
    <s v="Mi 11"/>
  </r>
  <r>
    <n v="100"/>
    <n v="6"/>
    <x v="1"/>
    <n v="2021"/>
    <x v="28"/>
    <s v="Saturday"/>
    <x v="1"/>
    <x v="1"/>
    <x v="99"/>
    <x v="94"/>
    <n v="38"/>
    <x v="3"/>
    <x v="2"/>
    <x v="3"/>
    <s v="Vivo S1"/>
  </r>
  <r>
    <n v="101"/>
    <n v="6"/>
    <x v="1"/>
    <n v="2021"/>
    <x v="28"/>
    <s v="Saturday"/>
    <x v="1"/>
    <x v="6"/>
    <x v="100"/>
    <x v="95"/>
    <n v="20"/>
    <x v="16"/>
    <x v="0"/>
    <x v="1"/>
    <s v="Vivo Y51"/>
  </r>
  <r>
    <n v="102"/>
    <n v="6"/>
    <x v="1"/>
    <n v="2021"/>
    <x v="28"/>
    <s v="Saturday"/>
    <x v="1"/>
    <x v="7"/>
    <x v="101"/>
    <x v="96"/>
    <n v="48"/>
    <x v="0"/>
    <x v="3"/>
    <x v="0"/>
    <s v="Vivo S1"/>
  </r>
  <r>
    <n v="103"/>
    <n v="7"/>
    <x v="1"/>
    <n v="2021"/>
    <x v="29"/>
    <s v="Sunday"/>
    <x v="1"/>
    <x v="3"/>
    <x v="102"/>
    <x v="97"/>
    <n v="44"/>
    <x v="5"/>
    <x v="0"/>
    <x v="1"/>
    <s v="Vivo Y51"/>
  </r>
  <r>
    <n v="104"/>
    <n v="7"/>
    <x v="1"/>
    <n v="2021"/>
    <x v="29"/>
    <s v="Sunday"/>
    <x v="2"/>
    <x v="3"/>
    <x v="103"/>
    <x v="98"/>
    <n v="44"/>
    <x v="3"/>
    <x v="1"/>
    <x v="0"/>
    <s v="OnePlus 9"/>
  </r>
  <r>
    <n v="105"/>
    <n v="7"/>
    <x v="1"/>
    <n v="2021"/>
    <x v="29"/>
    <s v="Sunday"/>
    <x v="4"/>
    <x v="1"/>
    <x v="104"/>
    <x v="99"/>
    <n v="26"/>
    <x v="14"/>
    <x v="2"/>
    <x v="3"/>
    <s v="iPhone SE"/>
  </r>
  <r>
    <n v="106"/>
    <n v="7"/>
    <x v="1"/>
    <n v="2021"/>
    <x v="29"/>
    <s v="Sunday"/>
    <x v="0"/>
    <x v="7"/>
    <x v="105"/>
    <x v="100"/>
    <n v="50"/>
    <x v="2"/>
    <x v="0"/>
    <x v="1"/>
    <s v="Redmi 9"/>
  </r>
  <r>
    <n v="107"/>
    <n v="8"/>
    <x v="1"/>
    <n v="2021"/>
    <x v="30"/>
    <s v="Monday"/>
    <x v="0"/>
    <x v="2"/>
    <x v="106"/>
    <x v="34"/>
    <n v="50"/>
    <x v="16"/>
    <x v="1"/>
    <x v="0"/>
    <s v="Mi 11"/>
  </r>
  <r>
    <n v="108"/>
    <n v="8"/>
    <x v="1"/>
    <n v="2021"/>
    <x v="30"/>
    <s v="Monday"/>
    <x v="1"/>
    <x v="3"/>
    <x v="107"/>
    <x v="101"/>
    <n v="43"/>
    <x v="1"/>
    <x v="1"/>
    <x v="0"/>
    <s v="Vivo S1"/>
  </r>
  <r>
    <n v="109"/>
    <n v="8"/>
    <x v="1"/>
    <n v="2021"/>
    <x v="30"/>
    <s v="Monday"/>
    <x v="1"/>
    <x v="4"/>
    <x v="108"/>
    <x v="102"/>
    <n v="45"/>
    <x v="11"/>
    <x v="0"/>
    <x v="1"/>
    <s v="Vivo V20"/>
  </r>
  <r>
    <n v="110"/>
    <n v="9"/>
    <x v="1"/>
    <n v="2021"/>
    <x v="31"/>
    <s v="Tuesday"/>
    <x v="3"/>
    <x v="1"/>
    <x v="109"/>
    <x v="103"/>
    <n v="48"/>
    <x v="3"/>
    <x v="0"/>
    <x v="0"/>
    <s v="Galaxy S21"/>
  </r>
  <r>
    <n v="111"/>
    <n v="9"/>
    <x v="1"/>
    <n v="2021"/>
    <x v="31"/>
    <s v="Tuesday"/>
    <x v="4"/>
    <x v="3"/>
    <x v="110"/>
    <x v="104"/>
    <n v="18"/>
    <x v="13"/>
    <x v="2"/>
    <x v="1"/>
    <s v="iPhone 11"/>
  </r>
  <r>
    <n v="112"/>
    <n v="9"/>
    <x v="1"/>
    <n v="2021"/>
    <x v="31"/>
    <s v="Tuesday"/>
    <x v="2"/>
    <x v="5"/>
    <x v="111"/>
    <x v="105"/>
    <n v="37"/>
    <x v="3"/>
    <x v="2"/>
    <x v="0"/>
    <s v="OnePlus 8T"/>
  </r>
  <r>
    <n v="113"/>
    <n v="10"/>
    <x v="1"/>
    <n v="2021"/>
    <x v="32"/>
    <s v="Wednesday"/>
    <x v="0"/>
    <x v="7"/>
    <x v="112"/>
    <x v="90"/>
    <n v="29"/>
    <x v="1"/>
    <x v="3"/>
    <x v="1"/>
    <s v="Redmi 9"/>
  </r>
  <r>
    <n v="114"/>
    <n v="10"/>
    <x v="1"/>
    <n v="2021"/>
    <x v="32"/>
    <s v="Wednesday"/>
    <x v="3"/>
    <x v="0"/>
    <x v="113"/>
    <x v="27"/>
    <n v="34"/>
    <x v="12"/>
    <x v="2"/>
    <x v="0"/>
    <s v="Galaxy Note 20"/>
  </r>
  <r>
    <n v="115"/>
    <n v="10"/>
    <x v="1"/>
    <n v="2021"/>
    <x v="32"/>
    <s v="Wednesday"/>
    <x v="3"/>
    <x v="3"/>
    <x v="114"/>
    <x v="106"/>
    <n v="32"/>
    <x v="2"/>
    <x v="0"/>
    <x v="2"/>
    <s v="Galaxy S21"/>
  </r>
  <r>
    <n v="116"/>
    <n v="10"/>
    <x v="1"/>
    <n v="2021"/>
    <x v="32"/>
    <s v="Wednesday"/>
    <x v="0"/>
    <x v="1"/>
    <x v="115"/>
    <x v="107"/>
    <n v="51"/>
    <x v="1"/>
    <x v="3"/>
    <x v="1"/>
    <s v="Redmi Note 10"/>
  </r>
  <r>
    <n v="117"/>
    <n v="11"/>
    <x v="1"/>
    <n v="2021"/>
    <x v="33"/>
    <s v="Thursday"/>
    <x v="2"/>
    <x v="0"/>
    <x v="116"/>
    <x v="108"/>
    <n v="33"/>
    <x v="1"/>
    <x v="1"/>
    <x v="0"/>
    <s v="OnePlus Nord"/>
  </r>
  <r>
    <n v="118"/>
    <n v="11"/>
    <x v="1"/>
    <n v="2021"/>
    <x v="33"/>
    <s v="Thursday"/>
    <x v="3"/>
    <x v="4"/>
    <x v="117"/>
    <x v="109"/>
    <n v="21"/>
    <x v="1"/>
    <x v="1"/>
    <x v="1"/>
    <s v="Galaxy S21"/>
  </r>
  <r>
    <n v="119"/>
    <n v="11"/>
    <x v="1"/>
    <n v="2021"/>
    <x v="33"/>
    <s v="Thursday"/>
    <x v="3"/>
    <x v="0"/>
    <x v="118"/>
    <x v="110"/>
    <n v="25"/>
    <x v="3"/>
    <x v="0"/>
    <x v="0"/>
    <s v="Galaxy Note 20"/>
  </r>
  <r>
    <n v="120"/>
    <n v="11"/>
    <x v="1"/>
    <n v="2021"/>
    <x v="33"/>
    <s v="Thursday"/>
    <x v="4"/>
    <x v="5"/>
    <x v="119"/>
    <x v="111"/>
    <n v="51"/>
    <x v="8"/>
    <x v="3"/>
    <x v="3"/>
    <s v="iPhone SE"/>
  </r>
  <r>
    <n v="121"/>
    <n v="12"/>
    <x v="1"/>
    <n v="2021"/>
    <x v="34"/>
    <s v="Friday"/>
    <x v="2"/>
    <x v="2"/>
    <x v="120"/>
    <x v="112"/>
    <n v="42"/>
    <x v="10"/>
    <x v="3"/>
    <x v="1"/>
    <s v="OnePlus Nord"/>
  </r>
  <r>
    <n v="122"/>
    <n v="12"/>
    <x v="1"/>
    <n v="2021"/>
    <x v="34"/>
    <s v="Friday"/>
    <x v="3"/>
    <x v="3"/>
    <x v="121"/>
    <x v="113"/>
    <n v="32"/>
    <x v="7"/>
    <x v="2"/>
    <x v="0"/>
    <s v="Galaxy A51"/>
  </r>
  <r>
    <n v="123"/>
    <n v="12"/>
    <x v="1"/>
    <n v="2021"/>
    <x v="34"/>
    <s v="Friday"/>
    <x v="2"/>
    <x v="8"/>
    <x v="122"/>
    <x v="114"/>
    <n v="45"/>
    <x v="2"/>
    <x v="1"/>
    <x v="0"/>
    <s v="OnePlus 8T"/>
  </r>
  <r>
    <n v="124"/>
    <n v="12"/>
    <x v="1"/>
    <n v="2021"/>
    <x v="34"/>
    <s v="Friday"/>
    <x v="0"/>
    <x v="8"/>
    <x v="123"/>
    <x v="115"/>
    <n v="26"/>
    <x v="1"/>
    <x v="1"/>
    <x v="3"/>
    <s v="Redmi 9"/>
  </r>
  <r>
    <n v="125"/>
    <n v="13"/>
    <x v="1"/>
    <n v="2021"/>
    <x v="35"/>
    <s v="Saturday"/>
    <x v="1"/>
    <x v="0"/>
    <x v="124"/>
    <x v="116"/>
    <n v="19"/>
    <x v="1"/>
    <x v="2"/>
    <x v="1"/>
    <s v="Vivo S1"/>
  </r>
  <r>
    <n v="126"/>
    <n v="13"/>
    <x v="1"/>
    <n v="2021"/>
    <x v="35"/>
    <s v="Saturday"/>
    <x v="3"/>
    <x v="7"/>
    <x v="125"/>
    <x v="117"/>
    <n v="34"/>
    <x v="11"/>
    <x v="1"/>
    <x v="2"/>
    <s v="Galaxy S21"/>
  </r>
  <r>
    <n v="127"/>
    <n v="13"/>
    <x v="1"/>
    <n v="2021"/>
    <x v="35"/>
    <s v="Saturday"/>
    <x v="4"/>
    <x v="8"/>
    <x v="126"/>
    <x v="118"/>
    <n v="27"/>
    <x v="1"/>
    <x v="2"/>
    <x v="0"/>
    <s v="iPhone 12"/>
  </r>
  <r>
    <n v="128"/>
    <n v="14"/>
    <x v="1"/>
    <n v="2021"/>
    <x v="36"/>
    <s v="Sunday"/>
    <x v="0"/>
    <x v="8"/>
    <x v="127"/>
    <x v="119"/>
    <n v="26"/>
    <x v="6"/>
    <x v="1"/>
    <x v="0"/>
    <s v="Redmi 9"/>
  </r>
  <r>
    <n v="129"/>
    <n v="14"/>
    <x v="1"/>
    <n v="2021"/>
    <x v="36"/>
    <s v="Sunday"/>
    <x v="2"/>
    <x v="7"/>
    <x v="128"/>
    <x v="31"/>
    <n v="48"/>
    <x v="11"/>
    <x v="1"/>
    <x v="0"/>
    <s v="OnePlus 8T"/>
  </r>
  <r>
    <n v="130"/>
    <n v="14"/>
    <x v="1"/>
    <n v="2021"/>
    <x v="36"/>
    <s v="Sunday"/>
    <x v="0"/>
    <x v="6"/>
    <x v="129"/>
    <x v="120"/>
    <n v="19"/>
    <x v="8"/>
    <x v="1"/>
    <x v="0"/>
    <s v="Mi 11"/>
  </r>
  <r>
    <n v="131"/>
    <n v="14"/>
    <x v="1"/>
    <n v="2021"/>
    <x v="36"/>
    <s v="Sunday"/>
    <x v="3"/>
    <x v="8"/>
    <x v="130"/>
    <x v="121"/>
    <n v="41"/>
    <x v="4"/>
    <x v="2"/>
    <x v="1"/>
    <s v="Galaxy Note 20"/>
  </r>
  <r>
    <n v="132"/>
    <n v="15"/>
    <x v="1"/>
    <n v="2021"/>
    <x v="37"/>
    <s v="Monday"/>
    <x v="2"/>
    <x v="5"/>
    <x v="131"/>
    <x v="122"/>
    <n v="36"/>
    <x v="14"/>
    <x v="1"/>
    <x v="0"/>
    <s v="OnePlus 8T"/>
  </r>
  <r>
    <n v="133"/>
    <n v="15"/>
    <x v="1"/>
    <n v="2021"/>
    <x v="37"/>
    <s v="Monday"/>
    <x v="1"/>
    <x v="3"/>
    <x v="132"/>
    <x v="123"/>
    <n v="34"/>
    <x v="9"/>
    <x v="1"/>
    <x v="1"/>
    <s v="Vivo V20"/>
  </r>
  <r>
    <n v="134"/>
    <n v="15"/>
    <x v="1"/>
    <n v="2021"/>
    <x v="37"/>
    <s v="Monday"/>
    <x v="0"/>
    <x v="3"/>
    <x v="133"/>
    <x v="124"/>
    <n v="27"/>
    <x v="2"/>
    <x v="3"/>
    <x v="2"/>
    <s v="Mi 11"/>
  </r>
  <r>
    <n v="135"/>
    <n v="16"/>
    <x v="1"/>
    <n v="2021"/>
    <x v="38"/>
    <s v="Tuesday"/>
    <x v="3"/>
    <x v="1"/>
    <x v="134"/>
    <x v="117"/>
    <n v="45"/>
    <x v="2"/>
    <x v="1"/>
    <x v="1"/>
    <s v="Galaxy Note 20"/>
  </r>
  <r>
    <n v="136"/>
    <n v="16"/>
    <x v="1"/>
    <n v="2021"/>
    <x v="38"/>
    <s v="Tuesday"/>
    <x v="4"/>
    <x v="1"/>
    <x v="135"/>
    <x v="27"/>
    <n v="55"/>
    <x v="1"/>
    <x v="0"/>
    <x v="1"/>
    <s v="iPhone SE"/>
  </r>
  <r>
    <n v="137"/>
    <n v="16"/>
    <x v="1"/>
    <n v="2021"/>
    <x v="38"/>
    <s v="Tuesday"/>
    <x v="2"/>
    <x v="7"/>
    <x v="136"/>
    <x v="125"/>
    <n v="45"/>
    <x v="18"/>
    <x v="1"/>
    <x v="1"/>
    <s v="OnePlus 8T"/>
  </r>
  <r>
    <n v="138"/>
    <n v="17"/>
    <x v="1"/>
    <n v="2021"/>
    <x v="39"/>
    <s v="Wednesday"/>
    <x v="0"/>
    <x v="4"/>
    <x v="137"/>
    <x v="126"/>
    <n v="18"/>
    <x v="1"/>
    <x v="1"/>
    <x v="0"/>
    <s v="Mi 11"/>
  </r>
  <r>
    <n v="139"/>
    <n v="17"/>
    <x v="1"/>
    <n v="2021"/>
    <x v="39"/>
    <s v="Wednesday"/>
    <x v="0"/>
    <x v="1"/>
    <x v="138"/>
    <x v="127"/>
    <n v="20"/>
    <x v="2"/>
    <x v="3"/>
    <x v="3"/>
    <s v="Mi 11"/>
  </r>
  <r>
    <n v="140"/>
    <n v="17"/>
    <x v="1"/>
    <n v="2021"/>
    <x v="39"/>
    <s v="Wednesday"/>
    <x v="1"/>
    <x v="7"/>
    <x v="139"/>
    <x v="128"/>
    <n v="32"/>
    <x v="2"/>
    <x v="3"/>
    <x v="0"/>
    <s v="Vivo Y51"/>
  </r>
  <r>
    <n v="141"/>
    <n v="18"/>
    <x v="1"/>
    <n v="2021"/>
    <x v="40"/>
    <s v="Thursday"/>
    <x v="1"/>
    <x v="1"/>
    <x v="140"/>
    <x v="129"/>
    <n v="27"/>
    <x v="15"/>
    <x v="2"/>
    <x v="0"/>
    <s v="Vivo V20"/>
  </r>
  <r>
    <n v="142"/>
    <n v="18"/>
    <x v="1"/>
    <n v="2021"/>
    <x v="40"/>
    <s v="Thursday"/>
    <x v="4"/>
    <x v="1"/>
    <x v="141"/>
    <x v="130"/>
    <n v="38"/>
    <x v="17"/>
    <x v="2"/>
    <x v="0"/>
    <s v="iPhone SE"/>
  </r>
  <r>
    <n v="143"/>
    <n v="18"/>
    <x v="1"/>
    <n v="2021"/>
    <x v="40"/>
    <s v="Thursday"/>
    <x v="4"/>
    <x v="4"/>
    <x v="142"/>
    <x v="131"/>
    <n v="54"/>
    <x v="10"/>
    <x v="0"/>
    <x v="0"/>
    <s v="iPhone 12"/>
  </r>
  <r>
    <n v="144"/>
    <n v="19"/>
    <x v="1"/>
    <n v="2021"/>
    <x v="41"/>
    <s v="Friday"/>
    <x v="3"/>
    <x v="8"/>
    <x v="143"/>
    <x v="132"/>
    <n v="32"/>
    <x v="3"/>
    <x v="3"/>
    <x v="0"/>
    <s v="Galaxy A51"/>
  </r>
  <r>
    <n v="145"/>
    <n v="19"/>
    <x v="1"/>
    <n v="2021"/>
    <x v="41"/>
    <s v="Friday"/>
    <x v="3"/>
    <x v="0"/>
    <x v="144"/>
    <x v="133"/>
    <n v="40"/>
    <x v="2"/>
    <x v="2"/>
    <x v="0"/>
    <s v="Galaxy A51"/>
  </r>
  <r>
    <n v="146"/>
    <n v="19"/>
    <x v="1"/>
    <n v="2021"/>
    <x v="41"/>
    <s v="Friday"/>
    <x v="4"/>
    <x v="6"/>
    <x v="145"/>
    <x v="134"/>
    <n v="31"/>
    <x v="2"/>
    <x v="2"/>
    <x v="0"/>
    <s v="iPhone SE"/>
  </r>
  <r>
    <n v="147"/>
    <n v="20"/>
    <x v="1"/>
    <n v="2021"/>
    <x v="42"/>
    <s v="Saturday"/>
    <x v="4"/>
    <x v="1"/>
    <x v="146"/>
    <x v="135"/>
    <n v="32"/>
    <x v="16"/>
    <x v="2"/>
    <x v="0"/>
    <s v="iPhone SE"/>
  </r>
  <r>
    <n v="148"/>
    <n v="20"/>
    <x v="1"/>
    <n v="2021"/>
    <x v="42"/>
    <s v="Saturday"/>
    <x v="2"/>
    <x v="1"/>
    <x v="147"/>
    <x v="136"/>
    <n v="27"/>
    <x v="0"/>
    <x v="3"/>
    <x v="1"/>
    <s v="OnePlus 9"/>
  </r>
  <r>
    <n v="149"/>
    <n v="20"/>
    <x v="1"/>
    <n v="2021"/>
    <x v="42"/>
    <s v="Saturday"/>
    <x v="1"/>
    <x v="5"/>
    <x v="148"/>
    <x v="137"/>
    <n v="26"/>
    <x v="1"/>
    <x v="3"/>
    <x v="0"/>
    <s v="Vivo S1"/>
  </r>
  <r>
    <n v="150"/>
    <n v="20"/>
    <x v="1"/>
    <n v="2021"/>
    <x v="42"/>
    <s v="Saturday"/>
    <x v="3"/>
    <x v="6"/>
    <x v="149"/>
    <x v="124"/>
    <n v="56"/>
    <x v="1"/>
    <x v="0"/>
    <x v="2"/>
    <s v="Galaxy Note 20"/>
  </r>
  <r>
    <n v="151"/>
    <n v="21"/>
    <x v="1"/>
    <n v="2021"/>
    <x v="43"/>
    <s v="Sunday"/>
    <x v="1"/>
    <x v="4"/>
    <x v="150"/>
    <x v="138"/>
    <n v="22"/>
    <x v="14"/>
    <x v="3"/>
    <x v="0"/>
    <s v="Vivo Y51"/>
  </r>
  <r>
    <n v="152"/>
    <n v="21"/>
    <x v="1"/>
    <n v="2021"/>
    <x v="43"/>
    <s v="Sunday"/>
    <x v="1"/>
    <x v="3"/>
    <x v="151"/>
    <x v="139"/>
    <n v="42"/>
    <x v="9"/>
    <x v="3"/>
    <x v="0"/>
    <s v="Vivo S1"/>
  </r>
  <r>
    <n v="153"/>
    <n v="21"/>
    <x v="1"/>
    <n v="2021"/>
    <x v="43"/>
    <s v="Sunday"/>
    <x v="4"/>
    <x v="1"/>
    <x v="152"/>
    <x v="140"/>
    <n v="59"/>
    <x v="7"/>
    <x v="3"/>
    <x v="0"/>
    <s v="iPhone 11"/>
  </r>
  <r>
    <n v="154"/>
    <n v="21"/>
    <x v="1"/>
    <n v="2021"/>
    <x v="43"/>
    <s v="Sunday"/>
    <x v="2"/>
    <x v="0"/>
    <x v="153"/>
    <x v="141"/>
    <n v="43"/>
    <x v="1"/>
    <x v="0"/>
    <x v="0"/>
    <s v="OnePlus 8T"/>
  </r>
  <r>
    <n v="155"/>
    <n v="22"/>
    <x v="1"/>
    <n v="2021"/>
    <x v="44"/>
    <s v="Monday"/>
    <x v="0"/>
    <x v="6"/>
    <x v="154"/>
    <x v="142"/>
    <n v="25"/>
    <x v="0"/>
    <x v="1"/>
    <x v="0"/>
    <s v="Redmi 9"/>
  </r>
  <r>
    <n v="156"/>
    <n v="22"/>
    <x v="1"/>
    <n v="2021"/>
    <x v="44"/>
    <s v="Monday"/>
    <x v="2"/>
    <x v="8"/>
    <x v="155"/>
    <x v="143"/>
    <n v="39"/>
    <x v="9"/>
    <x v="1"/>
    <x v="0"/>
    <s v="OnePlus Nord"/>
  </r>
  <r>
    <n v="157"/>
    <n v="22"/>
    <x v="1"/>
    <n v="2021"/>
    <x v="44"/>
    <s v="Monday"/>
    <x v="2"/>
    <x v="1"/>
    <x v="156"/>
    <x v="144"/>
    <n v="42"/>
    <x v="1"/>
    <x v="2"/>
    <x v="0"/>
    <s v="OnePlus Nord"/>
  </r>
  <r>
    <n v="158"/>
    <n v="22"/>
    <x v="1"/>
    <n v="2021"/>
    <x v="44"/>
    <s v="Monday"/>
    <x v="1"/>
    <x v="3"/>
    <x v="157"/>
    <x v="145"/>
    <n v="29"/>
    <x v="3"/>
    <x v="1"/>
    <x v="0"/>
    <s v="Vivo V20"/>
  </r>
  <r>
    <n v="159"/>
    <n v="23"/>
    <x v="1"/>
    <n v="2021"/>
    <x v="45"/>
    <s v="Tuesday"/>
    <x v="2"/>
    <x v="3"/>
    <x v="158"/>
    <x v="146"/>
    <n v="26"/>
    <x v="10"/>
    <x v="1"/>
    <x v="1"/>
    <s v="OnePlus Nord"/>
  </r>
  <r>
    <n v="160"/>
    <n v="23"/>
    <x v="1"/>
    <n v="2021"/>
    <x v="45"/>
    <s v="Tuesday"/>
    <x v="3"/>
    <x v="1"/>
    <x v="159"/>
    <x v="147"/>
    <n v="27"/>
    <x v="17"/>
    <x v="0"/>
    <x v="2"/>
    <s v="Galaxy A51"/>
  </r>
  <r>
    <n v="161"/>
    <n v="23"/>
    <x v="1"/>
    <n v="2021"/>
    <x v="45"/>
    <s v="Tuesday"/>
    <x v="1"/>
    <x v="2"/>
    <x v="160"/>
    <x v="148"/>
    <n v="27"/>
    <x v="6"/>
    <x v="0"/>
    <x v="0"/>
    <s v="Vivo V20"/>
  </r>
  <r>
    <n v="162"/>
    <n v="23"/>
    <x v="1"/>
    <n v="2021"/>
    <x v="45"/>
    <s v="Tuesday"/>
    <x v="3"/>
    <x v="3"/>
    <x v="161"/>
    <x v="149"/>
    <n v="26"/>
    <x v="2"/>
    <x v="1"/>
    <x v="0"/>
    <s v="Galaxy Note 20"/>
  </r>
  <r>
    <n v="163"/>
    <n v="24"/>
    <x v="1"/>
    <n v="2021"/>
    <x v="46"/>
    <s v="Wednesday"/>
    <x v="0"/>
    <x v="7"/>
    <x v="162"/>
    <x v="89"/>
    <n v="43"/>
    <x v="2"/>
    <x v="1"/>
    <x v="1"/>
    <s v="Redmi Note 10"/>
  </r>
  <r>
    <n v="164"/>
    <n v="24"/>
    <x v="1"/>
    <n v="2021"/>
    <x v="46"/>
    <s v="Wednesday"/>
    <x v="1"/>
    <x v="3"/>
    <x v="163"/>
    <x v="150"/>
    <n v="52"/>
    <x v="2"/>
    <x v="1"/>
    <x v="0"/>
    <s v="Vivo Y51"/>
  </r>
  <r>
    <n v="165"/>
    <n v="24"/>
    <x v="1"/>
    <n v="2021"/>
    <x v="46"/>
    <s v="Wednesday"/>
    <x v="0"/>
    <x v="6"/>
    <x v="164"/>
    <x v="151"/>
    <n v="44"/>
    <x v="0"/>
    <x v="2"/>
    <x v="0"/>
    <s v="Redmi Note 10"/>
  </r>
  <r>
    <n v="166"/>
    <n v="24"/>
    <x v="1"/>
    <n v="2021"/>
    <x v="46"/>
    <s v="Wednesday"/>
    <x v="1"/>
    <x v="2"/>
    <x v="165"/>
    <x v="152"/>
    <n v="48"/>
    <x v="1"/>
    <x v="0"/>
    <x v="0"/>
    <s v="Vivo S1"/>
  </r>
  <r>
    <n v="167"/>
    <n v="25"/>
    <x v="1"/>
    <n v="2021"/>
    <x v="47"/>
    <s v="Thursday"/>
    <x v="4"/>
    <x v="4"/>
    <x v="166"/>
    <x v="153"/>
    <n v="36"/>
    <x v="1"/>
    <x v="1"/>
    <x v="0"/>
    <s v="iPhone 12"/>
  </r>
  <r>
    <n v="168"/>
    <n v="25"/>
    <x v="1"/>
    <n v="2021"/>
    <x v="47"/>
    <s v="Thursday"/>
    <x v="2"/>
    <x v="5"/>
    <x v="167"/>
    <x v="154"/>
    <n v="55"/>
    <x v="2"/>
    <x v="3"/>
    <x v="0"/>
    <s v="OnePlus Nord"/>
  </r>
  <r>
    <n v="169"/>
    <n v="25"/>
    <x v="1"/>
    <n v="2021"/>
    <x v="47"/>
    <s v="Thursday"/>
    <x v="4"/>
    <x v="4"/>
    <x v="168"/>
    <x v="150"/>
    <n v="23"/>
    <x v="15"/>
    <x v="1"/>
    <x v="0"/>
    <s v="iPhone 11"/>
  </r>
  <r>
    <n v="170"/>
    <n v="26"/>
    <x v="1"/>
    <n v="2021"/>
    <x v="48"/>
    <s v="Friday"/>
    <x v="0"/>
    <x v="8"/>
    <x v="169"/>
    <x v="155"/>
    <n v="32"/>
    <x v="5"/>
    <x v="3"/>
    <x v="0"/>
    <s v="Redmi 9"/>
  </r>
  <r>
    <n v="171"/>
    <n v="26"/>
    <x v="1"/>
    <n v="2021"/>
    <x v="48"/>
    <s v="Friday"/>
    <x v="2"/>
    <x v="5"/>
    <x v="170"/>
    <x v="82"/>
    <n v="46"/>
    <x v="1"/>
    <x v="2"/>
    <x v="0"/>
    <s v="OnePlus 9"/>
  </r>
  <r>
    <n v="172"/>
    <n v="26"/>
    <x v="1"/>
    <n v="2021"/>
    <x v="48"/>
    <s v="Friday"/>
    <x v="1"/>
    <x v="8"/>
    <x v="171"/>
    <x v="156"/>
    <n v="22"/>
    <x v="1"/>
    <x v="3"/>
    <x v="0"/>
    <s v="Vivo V20"/>
  </r>
  <r>
    <n v="173"/>
    <n v="26"/>
    <x v="1"/>
    <n v="2021"/>
    <x v="48"/>
    <s v="Friday"/>
    <x v="2"/>
    <x v="5"/>
    <x v="172"/>
    <x v="157"/>
    <n v="31"/>
    <x v="17"/>
    <x v="0"/>
    <x v="0"/>
    <s v="OnePlus 8T"/>
  </r>
  <r>
    <n v="174"/>
    <n v="27"/>
    <x v="1"/>
    <n v="2021"/>
    <x v="49"/>
    <s v="Saturday"/>
    <x v="3"/>
    <x v="5"/>
    <x v="173"/>
    <x v="158"/>
    <n v="19"/>
    <x v="16"/>
    <x v="2"/>
    <x v="0"/>
    <s v="Galaxy A51"/>
  </r>
  <r>
    <n v="175"/>
    <n v="27"/>
    <x v="1"/>
    <n v="2021"/>
    <x v="49"/>
    <s v="Saturday"/>
    <x v="2"/>
    <x v="7"/>
    <x v="174"/>
    <x v="136"/>
    <n v="40"/>
    <x v="8"/>
    <x v="2"/>
    <x v="0"/>
    <s v="OnePlus 8T"/>
  </r>
  <r>
    <n v="176"/>
    <n v="27"/>
    <x v="1"/>
    <n v="2021"/>
    <x v="49"/>
    <s v="Saturday"/>
    <x v="3"/>
    <x v="0"/>
    <x v="175"/>
    <x v="159"/>
    <n v="36"/>
    <x v="18"/>
    <x v="1"/>
    <x v="0"/>
    <s v="Galaxy A51"/>
  </r>
  <r>
    <n v="177"/>
    <n v="27"/>
    <x v="1"/>
    <n v="2021"/>
    <x v="49"/>
    <s v="Saturday"/>
    <x v="2"/>
    <x v="6"/>
    <x v="176"/>
    <x v="160"/>
    <n v="41"/>
    <x v="9"/>
    <x v="2"/>
    <x v="1"/>
    <s v="OnePlus Nord"/>
  </r>
  <r>
    <n v="178"/>
    <n v="28"/>
    <x v="1"/>
    <n v="2021"/>
    <x v="50"/>
    <s v="Sunday"/>
    <x v="3"/>
    <x v="4"/>
    <x v="177"/>
    <x v="161"/>
    <n v="37"/>
    <x v="1"/>
    <x v="2"/>
    <x v="0"/>
    <s v="Galaxy Note 20"/>
  </r>
  <r>
    <n v="179"/>
    <n v="28"/>
    <x v="1"/>
    <n v="2021"/>
    <x v="50"/>
    <s v="Sunday"/>
    <x v="0"/>
    <x v="3"/>
    <x v="178"/>
    <x v="162"/>
    <n v="44"/>
    <x v="2"/>
    <x v="3"/>
    <x v="0"/>
    <s v="Mi 11"/>
  </r>
  <r>
    <n v="180"/>
    <n v="28"/>
    <x v="1"/>
    <n v="2021"/>
    <x v="50"/>
    <s v="Sunday"/>
    <x v="4"/>
    <x v="2"/>
    <x v="179"/>
    <x v="163"/>
    <n v="41"/>
    <x v="1"/>
    <x v="1"/>
    <x v="2"/>
    <s v="iPhone SE"/>
  </r>
  <r>
    <n v="181"/>
    <n v="29"/>
    <x v="1"/>
    <n v="2021"/>
    <x v="51"/>
    <s v="Monday"/>
    <x v="1"/>
    <x v="6"/>
    <x v="180"/>
    <x v="164"/>
    <n v="34"/>
    <x v="3"/>
    <x v="0"/>
    <x v="0"/>
    <s v="Vivo Y51"/>
  </r>
  <r>
    <n v="182"/>
    <n v="29"/>
    <x v="1"/>
    <n v="2021"/>
    <x v="51"/>
    <s v="Monday"/>
    <x v="2"/>
    <x v="8"/>
    <x v="181"/>
    <x v="165"/>
    <n v="42"/>
    <x v="1"/>
    <x v="1"/>
    <x v="2"/>
    <s v="OnePlus Nord"/>
  </r>
  <r>
    <n v="183"/>
    <n v="29"/>
    <x v="1"/>
    <n v="2021"/>
    <x v="51"/>
    <s v="Monday"/>
    <x v="4"/>
    <x v="7"/>
    <x v="182"/>
    <x v="93"/>
    <n v="48"/>
    <x v="15"/>
    <x v="0"/>
    <x v="1"/>
    <s v="iPhone 11"/>
  </r>
  <r>
    <n v="184"/>
    <n v="29"/>
    <x v="1"/>
    <n v="2021"/>
    <x v="51"/>
    <s v="Monday"/>
    <x v="1"/>
    <x v="8"/>
    <x v="183"/>
    <x v="166"/>
    <n v="45"/>
    <x v="1"/>
    <x v="3"/>
    <x v="0"/>
    <s v="Vivo Y51"/>
  </r>
  <r>
    <n v="185"/>
    <n v="30"/>
    <x v="1"/>
    <n v="2021"/>
    <x v="52"/>
    <s v="Tuesday"/>
    <x v="1"/>
    <x v="0"/>
    <x v="184"/>
    <x v="167"/>
    <n v="45"/>
    <x v="10"/>
    <x v="2"/>
    <x v="1"/>
    <s v="Vivo Y51"/>
  </r>
  <r>
    <n v="186"/>
    <n v="30"/>
    <x v="1"/>
    <n v="2021"/>
    <x v="52"/>
    <s v="Tuesday"/>
    <x v="3"/>
    <x v="2"/>
    <x v="185"/>
    <x v="168"/>
    <n v="39"/>
    <x v="17"/>
    <x v="2"/>
    <x v="0"/>
    <s v="Galaxy S21"/>
  </r>
  <r>
    <n v="187"/>
    <n v="30"/>
    <x v="1"/>
    <n v="2021"/>
    <x v="52"/>
    <s v="Tuesday"/>
    <x v="0"/>
    <x v="7"/>
    <x v="186"/>
    <x v="169"/>
    <n v="22"/>
    <x v="1"/>
    <x v="1"/>
    <x v="0"/>
    <s v="Mi 11"/>
  </r>
  <r>
    <n v="188"/>
    <n v="1"/>
    <x v="2"/>
    <n v="2021"/>
    <x v="53"/>
    <s v="Wednesday"/>
    <x v="0"/>
    <x v="8"/>
    <x v="187"/>
    <x v="170"/>
    <n v="59"/>
    <x v="4"/>
    <x v="1"/>
    <x v="1"/>
    <s v="Redmi Note 10"/>
  </r>
  <r>
    <n v="189"/>
    <n v="1"/>
    <x v="2"/>
    <n v="2021"/>
    <x v="53"/>
    <s v="Wednesday"/>
    <x v="4"/>
    <x v="0"/>
    <x v="188"/>
    <x v="171"/>
    <n v="25"/>
    <x v="8"/>
    <x v="1"/>
    <x v="1"/>
    <s v="iPhone SE"/>
  </r>
  <r>
    <n v="190"/>
    <n v="1"/>
    <x v="2"/>
    <n v="2021"/>
    <x v="53"/>
    <s v="Wednesday"/>
    <x v="0"/>
    <x v="8"/>
    <x v="189"/>
    <x v="172"/>
    <n v="55"/>
    <x v="18"/>
    <x v="2"/>
    <x v="1"/>
    <s v="Redmi 9"/>
  </r>
  <r>
    <n v="191"/>
    <n v="1"/>
    <x v="2"/>
    <n v="2021"/>
    <x v="53"/>
    <s v="Wednesday"/>
    <x v="2"/>
    <x v="6"/>
    <x v="190"/>
    <x v="156"/>
    <n v="45"/>
    <x v="4"/>
    <x v="2"/>
    <x v="0"/>
    <s v="OnePlus 8T"/>
  </r>
  <r>
    <n v="192"/>
    <n v="2"/>
    <x v="2"/>
    <n v="2021"/>
    <x v="54"/>
    <s v="Thursday"/>
    <x v="0"/>
    <x v="2"/>
    <x v="191"/>
    <x v="173"/>
    <n v="29"/>
    <x v="1"/>
    <x v="3"/>
    <x v="0"/>
    <s v="Redmi Note 10"/>
  </r>
  <r>
    <n v="193"/>
    <n v="2"/>
    <x v="2"/>
    <n v="2021"/>
    <x v="54"/>
    <s v="Thursday"/>
    <x v="4"/>
    <x v="1"/>
    <x v="192"/>
    <x v="174"/>
    <n v="42"/>
    <x v="8"/>
    <x v="0"/>
    <x v="0"/>
    <s v="iPhone SE"/>
  </r>
  <r>
    <n v="194"/>
    <n v="2"/>
    <x v="2"/>
    <n v="2021"/>
    <x v="54"/>
    <s v="Thursday"/>
    <x v="0"/>
    <x v="6"/>
    <x v="193"/>
    <x v="175"/>
    <n v="55"/>
    <x v="4"/>
    <x v="1"/>
    <x v="0"/>
    <s v="Redmi Note 10"/>
  </r>
  <r>
    <n v="195"/>
    <n v="3"/>
    <x v="2"/>
    <n v="2021"/>
    <x v="55"/>
    <s v="Friday"/>
    <x v="2"/>
    <x v="2"/>
    <x v="194"/>
    <x v="176"/>
    <n v="32"/>
    <x v="2"/>
    <x v="2"/>
    <x v="0"/>
    <s v="OnePlus 9"/>
  </r>
  <r>
    <n v="196"/>
    <n v="3"/>
    <x v="2"/>
    <n v="2021"/>
    <x v="55"/>
    <s v="Friday"/>
    <x v="3"/>
    <x v="0"/>
    <x v="195"/>
    <x v="177"/>
    <n v="58"/>
    <x v="4"/>
    <x v="0"/>
    <x v="0"/>
    <s v="Galaxy A51"/>
  </r>
  <r>
    <n v="197"/>
    <n v="3"/>
    <x v="2"/>
    <n v="2021"/>
    <x v="55"/>
    <s v="Friday"/>
    <x v="4"/>
    <x v="7"/>
    <x v="196"/>
    <x v="170"/>
    <n v="51"/>
    <x v="1"/>
    <x v="1"/>
    <x v="1"/>
    <s v="iPhone 12"/>
  </r>
  <r>
    <n v="198"/>
    <n v="3"/>
    <x v="2"/>
    <n v="2021"/>
    <x v="55"/>
    <s v="Friday"/>
    <x v="3"/>
    <x v="5"/>
    <x v="197"/>
    <x v="178"/>
    <n v="30"/>
    <x v="1"/>
    <x v="1"/>
    <x v="2"/>
    <s v="Galaxy S21"/>
  </r>
  <r>
    <n v="199"/>
    <n v="4"/>
    <x v="2"/>
    <n v="2021"/>
    <x v="56"/>
    <s v="Saturday"/>
    <x v="3"/>
    <x v="8"/>
    <x v="198"/>
    <x v="179"/>
    <n v="25"/>
    <x v="2"/>
    <x v="0"/>
    <x v="0"/>
    <s v="Galaxy A51"/>
  </r>
  <r>
    <n v="200"/>
    <n v="4"/>
    <x v="2"/>
    <n v="2021"/>
    <x v="56"/>
    <s v="Saturday"/>
    <x v="3"/>
    <x v="4"/>
    <x v="199"/>
    <x v="180"/>
    <n v="30"/>
    <x v="6"/>
    <x v="0"/>
    <x v="0"/>
    <s v="Galaxy Note 20"/>
  </r>
  <r>
    <n v="201"/>
    <n v="4"/>
    <x v="2"/>
    <n v="2021"/>
    <x v="56"/>
    <s v="Saturday"/>
    <x v="1"/>
    <x v="2"/>
    <x v="200"/>
    <x v="181"/>
    <n v="53"/>
    <x v="3"/>
    <x v="0"/>
    <x v="0"/>
    <s v="Vivo Y51"/>
  </r>
  <r>
    <n v="202"/>
    <n v="4"/>
    <x v="2"/>
    <n v="2021"/>
    <x v="56"/>
    <s v="Saturday"/>
    <x v="1"/>
    <x v="3"/>
    <x v="201"/>
    <x v="182"/>
    <n v="23"/>
    <x v="15"/>
    <x v="2"/>
    <x v="0"/>
    <s v="Vivo V20"/>
  </r>
  <r>
    <n v="203"/>
    <n v="5"/>
    <x v="2"/>
    <n v="2021"/>
    <x v="57"/>
    <s v="Sunday"/>
    <x v="3"/>
    <x v="0"/>
    <x v="202"/>
    <x v="183"/>
    <n v="55"/>
    <x v="7"/>
    <x v="3"/>
    <x v="0"/>
    <s v="Galaxy Note 20"/>
  </r>
  <r>
    <n v="204"/>
    <n v="5"/>
    <x v="2"/>
    <n v="2021"/>
    <x v="57"/>
    <s v="Sunday"/>
    <x v="4"/>
    <x v="1"/>
    <x v="203"/>
    <x v="184"/>
    <n v="49"/>
    <x v="13"/>
    <x v="1"/>
    <x v="2"/>
    <s v="iPhone SE"/>
  </r>
  <r>
    <n v="205"/>
    <n v="5"/>
    <x v="2"/>
    <n v="2021"/>
    <x v="57"/>
    <s v="Sunday"/>
    <x v="2"/>
    <x v="5"/>
    <x v="204"/>
    <x v="185"/>
    <n v="38"/>
    <x v="1"/>
    <x v="1"/>
    <x v="0"/>
    <s v="OnePlus Nord"/>
  </r>
  <r>
    <n v="206"/>
    <n v="6"/>
    <x v="2"/>
    <n v="2021"/>
    <x v="58"/>
    <s v="Monday"/>
    <x v="2"/>
    <x v="3"/>
    <x v="205"/>
    <x v="186"/>
    <n v="24"/>
    <x v="2"/>
    <x v="0"/>
    <x v="0"/>
    <s v="OnePlus Nord"/>
  </r>
  <r>
    <n v="207"/>
    <n v="6"/>
    <x v="2"/>
    <n v="2021"/>
    <x v="58"/>
    <s v="Monday"/>
    <x v="0"/>
    <x v="1"/>
    <x v="206"/>
    <x v="165"/>
    <n v="43"/>
    <x v="11"/>
    <x v="2"/>
    <x v="0"/>
    <s v="Redmi Note 10"/>
  </r>
  <r>
    <n v="208"/>
    <n v="6"/>
    <x v="2"/>
    <n v="2021"/>
    <x v="58"/>
    <s v="Monday"/>
    <x v="4"/>
    <x v="4"/>
    <x v="207"/>
    <x v="121"/>
    <n v="32"/>
    <x v="1"/>
    <x v="0"/>
    <x v="2"/>
    <s v="iPhone SE"/>
  </r>
  <r>
    <n v="209"/>
    <n v="7"/>
    <x v="2"/>
    <n v="2021"/>
    <x v="59"/>
    <s v="Tuesday"/>
    <x v="1"/>
    <x v="6"/>
    <x v="208"/>
    <x v="187"/>
    <n v="59"/>
    <x v="1"/>
    <x v="2"/>
    <x v="0"/>
    <s v="Vivo V20"/>
  </r>
  <r>
    <n v="210"/>
    <n v="7"/>
    <x v="2"/>
    <n v="2021"/>
    <x v="59"/>
    <s v="Tuesday"/>
    <x v="3"/>
    <x v="8"/>
    <x v="209"/>
    <x v="147"/>
    <n v="40"/>
    <x v="14"/>
    <x v="3"/>
    <x v="0"/>
    <s v="Galaxy S21"/>
  </r>
  <r>
    <n v="211"/>
    <n v="7"/>
    <x v="2"/>
    <n v="2021"/>
    <x v="59"/>
    <s v="Tuesday"/>
    <x v="0"/>
    <x v="7"/>
    <x v="210"/>
    <x v="188"/>
    <n v="55"/>
    <x v="14"/>
    <x v="1"/>
    <x v="0"/>
    <s v="Redmi 9"/>
  </r>
  <r>
    <n v="212"/>
    <n v="8"/>
    <x v="2"/>
    <n v="2021"/>
    <x v="60"/>
    <s v="Wednesday"/>
    <x v="2"/>
    <x v="1"/>
    <x v="211"/>
    <x v="189"/>
    <n v="58"/>
    <x v="1"/>
    <x v="1"/>
    <x v="2"/>
    <s v="OnePlus Nord"/>
  </r>
  <r>
    <n v="213"/>
    <n v="8"/>
    <x v="2"/>
    <n v="2021"/>
    <x v="60"/>
    <s v="Wednesday"/>
    <x v="1"/>
    <x v="5"/>
    <x v="212"/>
    <x v="190"/>
    <n v="32"/>
    <x v="8"/>
    <x v="2"/>
    <x v="0"/>
    <s v="Vivo V20"/>
  </r>
  <r>
    <n v="214"/>
    <n v="8"/>
    <x v="2"/>
    <n v="2021"/>
    <x v="60"/>
    <s v="Wednesday"/>
    <x v="1"/>
    <x v="2"/>
    <x v="213"/>
    <x v="191"/>
    <n v="57"/>
    <x v="13"/>
    <x v="3"/>
    <x v="2"/>
    <s v="Vivo S1"/>
  </r>
  <r>
    <n v="215"/>
    <n v="9"/>
    <x v="2"/>
    <n v="2021"/>
    <x v="61"/>
    <s v="Thursday"/>
    <x v="3"/>
    <x v="2"/>
    <x v="214"/>
    <x v="192"/>
    <n v="33"/>
    <x v="2"/>
    <x v="3"/>
    <x v="1"/>
    <s v="Galaxy Note 20"/>
  </r>
  <r>
    <n v="216"/>
    <n v="9"/>
    <x v="2"/>
    <n v="2021"/>
    <x v="61"/>
    <s v="Thursday"/>
    <x v="2"/>
    <x v="5"/>
    <x v="215"/>
    <x v="193"/>
    <n v="49"/>
    <x v="6"/>
    <x v="1"/>
    <x v="0"/>
    <s v="OnePlus 9"/>
  </r>
  <r>
    <n v="217"/>
    <n v="9"/>
    <x v="2"/>
    <n v="2021"/>
    <x v="61"/>
    <s v="Thursday"/>
    <x v="4"/>
    <x v="2"/>
    <x v="216"/>
    <x v="140"/>
    <n v="54"/>
    <x v="18"/>
    <x v="1"/>
    <x v="0"/>
    <s v="iPhone 12"/>
  </r>
  <r>
    <n v="218"/>
    <n v="10"/>
    <x v="2"/>
    <n v="2021"/>
    <x v="62"/>
    <s v="Friday"/>
    <x v="1"/>
    <x v="1"/>
    <x v="217"/>
    <x v="0"/>
    <n v="35"/>
    <x v="1"/>
    <x v="0"/>
    <x v="0"/>
    <s v="Vivo S1"/>
  </r>
  <r>
    <n v="219"/>
    <n v="10"/>
    <x v="2"/>
    <n v="2021"/>
    <x v="62"/>
    <s v="Friday"/>
    <x v="3"/>
    <x v="0"/>
    <x v="218"/>
    <x v="194"/>
    <n v="37"/>
    <x v="4"/>
    <x v="2"/>
    <x v="2"/>
    <s v="Galaxy A51"/>
  </r>
  <r>
    <n v="220"/>
    <n v="10"/>
    <x v="2"/>
    <n v="2021"/>
    <x v="62"/>
    <s v="Friday"/>
    <x v="4"/>
    <x v="2"/>
    <x v="219"/>
    <x v="130"/>
    <n v="19"/>
    <x v="4"/>
    <x v="1"/>
    <x v="2"/>
    <s v="iPhone 12"/>
  </r>
  <r>
    <n v="221"/>
    <n v="11"/>
    <x v="2"/>
    <n v="2021"/>
    <x v="63"/>
    <s v="Saturday"/>
    <x v="2"/>
    <x v="6"/>
    <x v="220"/>
    <x v="195"/>
    <n v="40"/>
    <x v="8"/>
    <x v="3"/>
    <x v="2"/>
    <s v="OnePlus 9"/>
  </r>
  <r>
    <n v="222"/>
    <n v="11"/>
    <x v="2"/>
    <n v="2021"/>
    <x v="63"/>
    <s v="Saturday"/>
    <x v="1"/>
    <x v="4"/>
    <x v="221"/>
    <x v="196"/>
    <n v="47"/>
    <x v="14"/>
    <x v="3"/>
    <x v="0"/>
    <s v="Vivo V20"/>
  </r>
  <r>
    <n v="223"/>
    <n v="11"/>
    <x v="2"/>
    <n v="2021"/>
    <x v="63"/>
    <s v="Saturday"/>
    <x v="4"/>
    <x v="7"/>
    <x v="222"/>
    <x v="109"/>
    <n v="20"/>
    <x v="3"/>
    <x v="1"/>
    <x v="0"/>
    <s v="iPhone SE"/>
  </r>
  <r>
    <n v="224"/>
    <n v="12"/>
    <x v="2"/>
    <n v="2021"/>
    <x v="64"/>
    <s v="Sunday"/>
    <x v="4"/>
    <x v="1"/>
    <x v="223"/>
    <x v="37"/>
    <n v="56"/>
    <x v="0"/>
    <x v="3"/>
    <x v="0"/>
    <s v="iPhone 12"/>
  </r>
  <r>
    <n v="225"/>
    <n v="12"/>
    <x v="2"/>
    <n v="2021"/>
    <x v="64"/>
    <s v="Sunday"/>
    <x v="4"/>
    <x v="3"/>
    <x v="224"/>
    <x v="35"/>
    <n v="18"/>
    <x v="1"/>
    <x v="2"/>
    <x v="0"/>
    <s v="iPhone 11"/>
  </r>
  <r>
    <n v="226"/>
    <n v="12"/>
    <x v="2"/>
    <n v="2021"/>
    <x v="64"/>
    <s v="Sunday"/>
    <x v="1"/>
    <x v="5"/>
    <x v="225"/>
    <x v="197"/>
    <n v="58"/>
    <x v="18"/>
    <x v="3"/>
    <x v="2"/>
    <s v="Vivo Y51"/>
  </r>
  <r>
    <n v="227"/>
    <n v="13"/>
    <x v="2"/>
    <n v="2021"/>
    <x v="65"/>
    <s v="Monday"/>
    <x v="1"/>
    <x v="1"/>
    <x v="226"/>
    <x v="198"/>
    <n v="39"/>
    <x v="1"/>
    <x v="3"/>
    <x v="1"/>
    <s v="Vivo S1"/>
  </r>
  <r>
    <n v="228"/>
    <n v="13"/>
    <x v="2"/>
    <n v="2021"/>
    <x v="65"/>
    <s v="Monday"/>
    <x v="0"/>
    <x v="0"/>
    <x v="227"/>
    <x v="199"/>
    <n v="46"/>
    <x v="1"/>
    <x v="1"/>
    <x v="0"/>
    <s v="Redmi Note 10"/>
  </r>
  <r>
    <n v="229"/>
    <n v="13"/>
    <x v="2"/>
    <n v="2021"/>
    <x v="65"/>
    <s v="Monday"/>
    <x v="2"/>
    <x v="6"/>
    <x v="228"/>
    <x v="200"/>
    <n v="31"/>
    <x v="1"/>
    <x v="2"/>
    <x v="2"/>
    <s v="OnePlus 9"/>
  </r>
  <r>
    <n v="230"/>
    <n v="13"/>
    <x v="2"/>
    <n v="2021"/>
    <x v="65"/>
    <s v="Monday"/>
    <x v="3"/>
    <x v="5"/>
    <x v="229"/>
    <x v="201"/>
    <n v="45"/>
    <x v="4"/>
    <x v="2"/>
    <x v="0"/>
    <s v="Galaxy Note 20"/>
  </r>
  <r>
    <n v="231"/>
    <n v="14"/>
    <x v="2"/>
    <n v="2021"/>
    <x v="66"/>
    <s v="Tuesday"/>
    <x v="4"/>
    <x v="2"/>
    <x v="230"/>
    <x v="202"/>
    <n v="38"/>
    <x v="16"/>
    <x v="0"/>
    <x v="2"/>
    <s v="iPhone 12"/>
  </r>
  <r>
    <n v="232"/>
    <n v="14"/>
    <x v="2"/>
    <n v="2021"/>
    <x v="66"/>
    <s v="Tuesday"/>
    <x v="0"/>
    <x v="1"/>
    <x v="231"/>
    <x v="198"/>
    <n v="49"/>
    <x v="1"/>
    <x v="2"/>
    <x v="0"/>
    <s v="Redmi 9"/>
  </r>
  <r>
    <n v="233"/>
    <n v="14"/>
    <x v="2"/>
    <n v="2021"/>
    <x v="66"/>
    <s v="Tuesday"/>
    <x v="3"/>
    <x v="4"/>
    <x v="232"/>
    <x v="203"/>
    <n v="23"/>
    <x v="1"/>
    <x v="0"/>
    <x v="0"/>
    <s v="Galaxy A51"/>
  </r>
  <r>
    <n v="234"/>
    <n v="14"/>
    <x v="2"/>
    <n v="2021"/>
    <x v="66"/>
    <s v="Tuesday"/>
    <x v="0"/>
    <x v="5"/>
    <x v="233"/>
    <x v="14"/>
    <n v="18"/>
    <x v="1"/>
    <x v="1"/>
    <x v="0"/>
    <s v="Redmi 9"/>
  </r>
  <r>
    <n v="235"/>
    <n v="15"/>
    <x v="2"/>
    <n v="2021"/>
    <x v="67"/>
    <s v="Wednesday"/>
    <x v="1"/>
    <x v="8"/>
    <x v="234"/>
    <x v="204"/>
    <n v="38"/>
    <x v="14"/>
    <x v="3"/>
    <x v="0"/>
    <s v="Vivo V20"/>
  </r>
  <r>
    <n v="236"/>
    <n v="15"/>
    <x v="2"/>
    <n v="2021"/>
    <x v="67"/>
    <s v="Wednesday"/>
    <x v="4"/>
    <x v="6"/>
    <x v="235"/>
    <x v="98"/>
    <n v="21"/>
    <x v="2"/>
    <x v="2"/>
    <x v="0"/>
    <s v="iPhone 12"/>
  </r>
  <r>
    <n v="237"/>
    <n v="15"/>
    <x v="2"/>
    <n v="2021"/>
    <x v="67"/>
    <s v="Wednesday"/>
    <x v="3"/>
    <x v="7"/>
    <x v="236"/>
    <x v="205"/>
    <n v="20"/>
    <x v="0"/>
    <x v="0"/>
    <x v="0"/>
    <s v="Galaxy Note 20"/>
  </r>
  <r>
    <n v="238"/>
    <n v="16"/>
    <x v="2"/>
    <n v="2021"/>
    <x v="68"/>
    <s v="Thursday"/>
    <x v="3"/>
    <x v="5"/>
    <x v="237"/>
    <x v="54"/>
    <n v="47"/>
    <x v="17"/>
    <x v="2"/>
    <x v="0"/>
    <s v="Galaxy Note 20"/>
  </r>
  <r>
    <n v="239"/>
    <n v="16"/>
    <x v="2"/>
    <n v="2021"/>
    <x v="68"/>
    <s v="Thursday"/>
    <x v="3"/>
    <x v="0"/>
    <x v="238"/>
    <x v="206"/>
    <n v="48"/>
    <x v="1"/>
    <x v="1"/>
    <x v="1"/>
    <s v="Galaxy A51"/>
  </r>
  <r>
    <n v="240"/>
    <n v="16"/>
    <x v="2"/>
    <n v="2021"/>
    <x v="68"/>
    <s v="Thursday"/>
    <x v="3"/>
    <x v="1"/>
    <x v="239"/>
    <x v="207"/>
    <n v="51"/>
    <x v="1"/>
    <x v="0"/>
    <x v="0"/>
    <s v="Galaxy S21"/>
  </r>
  <r>
    <n v="241"/>
    <n v="16"/>
    <x v="2"/>
    <n v="2021"/>
    <x v="68"/>
    <s v="Thursday"/>
    <x v="3"/>
    <x v="2"/>
    <x v="240"/>
    <x v="107"/>
    <n v="36"/>
    <x v="1"/>
    <x v="0"/>
    <x v="0"/>
    <s v="Galaxy S21"/>
  </r>
  <r>
    <n v="242"/>
    <n v="17"/>
    <x v="2"/>
    <n v="2021"/>
    <x v="69"/>
    <s v="Friday"/>
    <x v="0"/>
    <x v="7"/>
    <x v="241"/>
    <x v="208"/>
    <n v="37"/>
    <x v="2"/>
    <x v="0"/>
    <x v="0"/>
    <s v="Redmi 9"/>
  </r>
  <r>
    <n v="243"/>
    <n v="17"/>
    <x v="2"/>
    <n v="2021"/>
    <x v="69"/>
    <s v="Friday"/>
    <x v="4"/>
    <x v="7"/>
    <x v="242"/>
    <x v="209"/>
    <n v="40"/>
    <x v="17"/>
    <x v="1"/>
    <x v="2"/>
    <s v="iPhone SE"/>
  </r>
  <r>
    <n v="244"/>
    <n v="17"/>
    <x v="2"/>
    <n v="2021"/>
    <x v="69"/>
    <s v="Friday"/>
    <x v="1"/>
    <x v="6"/>
    <x v="243"/>
    <x v="138"/>
    <n v="57"/>
    <x v="12"/>
    <x v="0"/>
    <x v="0"/>
    <s v="Vivo Y51"/>
  </r>
  <r>
    <n v="245"/>
    <n v="17"/>
    <x v="2"/>
    <n v="2021"/>
    <x v="69"/>
    <s v="Friday"/>
    <x v="1"/>
    <x v="0"/>
    <x v="244"/>
    <x v="210"/>
    <n v="42"/>
    <x v="12"/>
    <x v="3"/>
    <x v="0"/>
    <s v="Vivo Y51"/>
  </r>
  <r>
    <n v="246"/>
    <n v="18"/>
    <x v="2"/>
    <n v="2021"/>
    <x v="70"/>
    <s v="Saturday"/>
    <x v="1"/>
    <x v="2"/>
    <x v="245"/>
    <x v="46"/>
    <n v="32"/>
    <x v="1"/>
    <x v="1"/>
    <x v="1"/>
    <s v="Vivo S1"/>
  </r>
  <r>
    <n v="247"/>
    <n v="18"/>
    <x v="2"/>
    <n v="2021"/>
    <x v="70"/>
    <s v="Saturday"/>
    <x v="1"/>
    <x v="7"/>
    <x v="246"/>
    <x v="211"/>
    <n v="55"/>
    <x v="2"/>
    <x v="3"/>
    <x v="0"/>
    <s v="Vivo V20"/>
  </r>
  <r>
    <n v="248"/>
    <n v="18"/>
    <x v="2"/>
    <n v="2021"/>
    <x v="70"/>
    <s v="Saturday"/>
    <x v="0"/>
    <x v="0"/>
    <x v="247"/>
    <x v="212"/>
    <n v="40"/>
    <x v="1"/>
    <x v="3"/>
    <x v="2"/>
    <s v="Mi 11"/>
  </r>
  <r>
    <n v="249"/>
    <n v="18"/>
    <x v="2"/>
    <n v="2021"/>
    <x v="70"/>
    <s v="Saturday"/>
    <x v="2"/>
    <x v="0"/>
    <x v="248"/>
    <x v="46"/>
    <n v="19"/>
    <x v="18"/>
    <x v="1"/>
    <x v="0"/>
    <s v="OnePlus Nord"/>
  </r>
  <r>
    <n v="250"/>
    <n v="19"/>
    <x v="2"/>
    <n v="2021"/>
    <x v="71"/>
    <s v="Sunday"/>
    <x v="4"/>
    <x v="3"/>
    <x v="249"/>
    <x v="213"/>
    <n v="32"/>
    <x v="13"/>
    <x v="2"/>
    <x v="0"/>
    <s v="iPhone 12"/>
  </r>
  <r>
    <n v="251"/>
    <n v="19"/>
    <x v="2"/>
    <n v="2021"/>
    <x v="71"/>
    <s v="Sunday"/>
    <x v="3"/>
    <x v="1"/>
    <x v="250"/>
    <x v="214"/>
    <n v="52"/>
    <x v="12"/>
    <x v="3"/>
    <x v="0"/>
    <s v="Galaxy A51"/>
  </r>
  <r>
    <n v="252"/>
    <n v="19"/>
    <x v="2"/>
    <n v="2021"/>
    <x v="71"/>
    <s v="Sunday"/>
    <x v="2"/>
    <x v="7"/>
    <x v="251"/>
    <x v="215"/>
    <n v="27"/>
    <x v="3"/>
    <x v="1"/>
    <x v="0"/>
    <s v="OnePlus 9"/>
  </r>
  <r>
    <n v="253"/>
    <n v="19"/>
    <x v="2"/>
    <n v="2021"/>
    <x v="71"/>
    <s v="Sunday"/>
    <x v="1"/>
    <x v="7"/>
    <x v="252"/>
    <x v="216"/>
    <n v="31"/>
    <x v="9"/>
    <x v="3"/>
    <x v="2"/>
    <s v="Vivo Y51"/>
  </r>
  <r>
    <n v="254"/>
    <n v="20"/>
    <x v="2"/>
    <n v="2021"/>
    <x v="72"/>
    <s v="Monday"/>
    <x v="2"/>
    <x v="0"/>
    <x v="253"/>
    <x v="189"/>
    <n v="44"/>
    <x v="1"/>
    <x v="0"/>
    <x v="0"/>
    <s v="OnePlus 9"/>
  </r>
  <r>
    <n v="255"/>
    <n v="20"/>
    <x v="2"/>
    <n v="2021"/>
    <x v="72"/>
    <s v="Monday"/>
    <x v="4"/>
    <x v="7"/>
    <x v="254"/>
    <x v="217"/>
    <n v="31"/>
    <x v="14"/>
    <x v="3"/>
    <x v="0"/>
    <s v="iPhone 12"/>
  </r>
  <r>
    <n v="256"/>
    <n v="20"/>
    <x v="2"/>
    <n v="2021"/>
    <x v="72"/>
    <s v="Monday"/>
    <x v="3"/>
    <x v="0"/>
    <x v="255"/>
    <x v="218"/>
    <n v="52"/>
    <x v="10"/>
    <x v="3"/>
    <x v="0"/>
    <s v="Galaxy A51"/>
  </r>
  <r>
    <n v="257"/>
    <n v="21"/>
    <x v="2"/>
    <n v="2021"/>
    <x v="73"/>
    <s v="Tuesday"/>
    <x v="3"/>
    <x v="7"/>
    <x v="256"/>
    <x v="77"/>
    <n v="50"/>
    <x v="1"/>
    <x v="3"/>
    <x v="0"/>
    <s v="Galaxy S21"/>
  </r>
  <r>
    <n v="258"/>
    <n v="21"/>
    <x v="2"/>
    <n v="2021"/>
    <x v="73"/>
    <s v="Tuesday"/>
    <x v="4"/>
    <x v="0"/>
    <x v="257"/>
    <x v="219"/>
    <n v="18"/>
    <x v="2"/>
    <x v="0"/>
    <x v="0"/>
    <s v="iPhone 11"/>
  </r>
  <r>
    <n v="259"/>
    <n v="21"/>
    <x v="2"/>
    <n v="2021"/>
    <x v="73"/>
    <s v="Tuesday"/>
    <x v="4"/>
    <x v="3"/>
    <x v="258"/>
    <x v="220"/>
    <n v="51"/>
    <x v="12"/>
    <x v="3"/>
    <x v="2"/>
    <s v="iPhone SE"/>
  </r>
  <r>
    <n v="260"/>
    <n v="21"/>
    <x v="2"/>
    <n v="2021"/>
    <x v="73"/>
    <s v="Tuesday"/>
    <x v="1"/>
    <x v="1"/>
    <x v="259"/>
    <x v="221"/>
    <n v="36"/>
    <x v="13"/>
    <x v="1"/>
    <x v="0"/>
    <s v="Vivo S1"/>
  </r>
  <r>
    <n v="261"/>
    <n v="22"/>
    <x v="2"/>
    <n v="2021"/>
    <x v="74"/>
    <s v="Wednesday"/>
    <x v="3"/>
    <x v="0"/>
    <x v="260"/>
    <x v="222"/>
    <n v="41"/>
    <x v="1"/>
    <x v="3"/>
    <x v="0"/>
    <s v="Galaxy A51"/>
  </r>
  <r>
    <n v="262"/>
    <n v="22"/>
    <x v="2"/>
    <n v="2021"/>
    <x v="74"/>
    <s v="Wednesday"/>
    <x v="2"/>
    <x v="7"/>
    <x v="261"/>
    <x v="223"/>
    <n v="59"/>
    <x v="2"/>
    <x v="1"/>
    <x v="2"/>
    <s v="OnePlus Nord"/>
  </r>
  <r>
    <n v="263"/>
    <n v="22"/>
    <x v="2"/>
    <n v="2021"/>
    <x v="74"/>
    <s v="Wednesday"/>
    <x v="0"/>
    <x v="2"/>
    <x v="262"/>
    <x v="224"/>
    <n v="21"/>
    <x v="2"/>
    <x v="3"/>
    <x v="2"/>
    <s v="Redmi 9"/>
  </r>
  <r>
    <n v="264"/>
    <n v="23"/>
    <x v="2"/>
    <n v="2021"/>
    <x v="75"/>
    <s v="Thursday"/>
    <x v="0"/>
    <x v="1"/>
    <x v="263"/>
    <x v="225"/>
    <n v="53"/>
    <x v="1"/>
    <x v="3"/>
    <x v="2"/>
    <s v="Redmi 9"/>
  </r>
  <r>
    <n v="265"/>
    <n v="23"/>
    <x v="2"/>
    <n v="2021"/>
    <x v="75"/>
    <s v="Thursday"/>
    <x v="4"/>
    <x v="3"/>
    <x v="264"/>
    <x v="30"/>
    <n v="30"/>
    <x v="16"/>
    <x v="3"/>
    <x v="0"/>
    <s v="iPhone SE"/>
  </r>
  <r>
    <n v="266"/>
    <n v="23"/>
    <x v="2"/>
    <n v="2021"/>
    <x v="75"/>
    <s v="Thursday"/>
    <x v="1"/>
    <x v="0"/>
    <x v="265"/>
    <x v="89"/>
    <n v="49"/>
    <x v="1"/>
    <x v="2"/>
    <x v="2"/>
    <s v="Vivo Y51"/>
  </r>
  <r>
    <n v="267"/>
    <n v="23"/>
    <x v="2"/>
    <n v="2021"/>
    <x v="75"/>
    <s v="Thursday"/>
    <x v="0"/>
    <x v="2"/>
    <x v="266"/>
    <x v="80"/>
    <n v="26"/>
    <x v="10"/>
    <x v="2"/>
    <x v="1"/>
    <s v="Mi 11"/>
  </r>
  <r>
    <n v="268"/>
    <n v="24"/>
    <x v="2"/>
    <n v="2021"/>
    <x v="76"/>
    <s v="Friday"/>
    <x v="3"/>
    <x v="0"/>
    <x v="267"/>
    <x v="226"/>
    <n v="56"/>
    <x v="0"/>
    <x v="0"/>
    <x v="0"/>
    <s v="Galaxy A51"/>
  </r>
  <r>
    <n v="269"/>
    <n v="24"/>
    <x v="2"/>
    <n v="2021"/>
    <x v="76"/>
    <s v="Friday"/>
    <x v="4"/>
    <x v="7"/>
    <x v="268"/>
    <x v="46"/>
    <n v="33"/>
    <x v="12"/>
    <x v="1"/>
    <x v="2"/>
    <s v="iPhone 12"/>
  </r>
  <r>
    <n v="270"/>
    <n v="24"/>
    <x v="2"/>
    <n v="2021"/>
    <x v="76"/>
    <s v="Friday"/>
    <x v="2"/>
    <x v="5"/>
    <x v="269"/>
    <x v="43"/>
    <n v="20"/>
    <x v="2"/>
    <x v="0"/>
    <x v="3"/>
    <s v="OnePlus Nord"/>
  </r>
  <r>
    <n v="271"/>
    <n v="24"/>
    <x v="2"/>
    <n v="2021"/>
    <x v="76"/>
    <s v="Friday"/>
    <x v="4"/>
    <x v="6"/>
    <x v="270"/>
    <x v="199"/>
    <n v="37"/>
    <x v="9"/>
    <x v="1"/>
    <x v="1"/>
    <s v="iPhone SE"/>
  </r>
  <r>
    <n v="272"/>
    <n v="25"/>
    <x v="2"/>
    <n v="2021"/>
    <x v="77"/>
    <s v="Saturday"/>
    <x v="2"/>
    <x v="4"/>
    <x v="271"/>
    <x v="227"/>
    <n v="27"/>
    <x v="12"/>
    <x v="0"/>
    <x v="3"/>
    <s v="OnePlus Nord"/>
  </r>
  <r>
    <n v="273"/>
    <n v="25"/>
    <x v="2"/>
    <n v="2021"/>
    <x v="77"/>
    <s v="Saturday"/>
    <x v="4"/>
    <x v="2"/>
    <x v="272"/>
    <x v="46"/>
    <n v="39"/>
    <x v="2"/>
    <x v="0"/>
    <x v="0"/>
    <s v="iPhone 12"/>
  </r>
  <r>
    <n v="274"/>
    <n v="25"/>
    <x v="2"/>
    <n v="2021"/>
    <x v="77"/>
    <s v="Saturday"/>
    <x v="4"/>
    <x v="8"/>
    <x v="273"/>
    <x v="228"/>
    <n v="20"/>
    <x v="5"/>
    <x v="3"/>
    <x v="0"/>
    <s v="iPhone 11"/>
  </r>
  <r>
    <n v="275"/>
    <n v="25"/>
    <x v="2"/>
    <n v="2021"/>
    <x v="77"/>
    <s v="Saturday"/>
    <x v="4"/>
    <x v="0"/>
    <x v="274"/>
    <x v="151"/>
    <n v="28"/>
    <x v="1"/>
    <x v="3"/>
    <x v="0"/>
    <s v="iPhone 12"/>
  </r>
  <r>
    <n v="276"/>
    <n v="26"/>
    <x v="2"/>
    <n v="2021"/>
    <x v="78"/>
    <s v="Sunday"/>
    <x v="2"/>
    <x v="0"/>
    <x v="275"/>
    <x v="229"/>
    <n v="42"/>
    <x v="17"/>
    <x v="3"/>
    <x v="0"/>
    <s v="OnePlus 9"/>
  </r>
  <r>
    <n v="277"/>
    <n v="26"/>
    <x v="2"/>
    <n v="2021"/>
    <x v="78"/>
    <s v="Sunday"/>
    <x v="2"/>
    <x v="4"/>
    <x v="276"/>
    <x v="230"/>
    <n v="59"/>
    <x v="1"/>
    <x v="3"/>
    <x v="0"/>
    <s v="OnePlus 9"/>
  </r>
  <r>
    <n v="278"/>
    <n v="26"/>
    <x v="2"/>
    <n v="2021"/>
    <x v="78"/>
    <s v="Sunday"/>
    <x v="4"/>
    <x v="4"/>
    <x v="277"/>
    <x v="99"/>
    <n v="25"/>
    <x v="1"/>
    <x v="3"/>
    <x v="0"/>
    <s v="iPhone 12"/>
  </r>
  <r>
    <n v="279"/>
    <n v="27"/>
    <x v="2"/>
    <n v="2021"/>
    <x v="79"/>
    <s v="Monday"/>
    <x v="0"/>
    <x v="8"/>
    <x v="278"/>
    <x v="231"/>
    <n v="26"/>
    <x v="1"/>
    <x v="0"/>
    <x v="1"/>
    <s v="Redmi 9"/>
  </r>
  <r>
    <n v="280"/>
    <n v="27"/>
    <x v="2"/>
    <n v="2021"/>
    <x v="79"/>
    <s v="Monday"/>
    <x v="1"/>
    <x v="7"/>
    <x v="279"/>
    <x v="232"/>
    <n v="32"/>
    <x v="12"/>
    <x v="1"/>
    <x v="0"/>
    <s v="Vivo Y51"/>
  </r>
  <r>
    <n v="281"/>
    <n v="27"/>
    <x v="2"/>
    <n v="2021"/>
    <x v="79"/>
    <s v="Monday"/>
    <x v="1"/>
    <x v="6"/>
    <x v="280"/>
    <x v="233"/>
    <n v="49"/>
    <x v="2"/>
    <x v="2"/>
    <x v="1"/>
    <s v="Vivo V20"/>
  </r>
  <r>
    <n v="282"/>
    <n v="27"/>
    <x v="2"/>
    <n v="2021"/>
    <x v="79"/>
    <s v="Monday"/>
    <x v="1"/>
    <x v="5"/>
    <x v="281"/>
    <x v="234"/>
    <n v="20"/>
    <x v="12"/>
    <x v="2"/>
    <x v="2"/>
    <s v="Vivo Y51"/>
  </r>
  <r>
    <n v="283"/>
    <n v="28"/>
    <x v="2"/>
    <n v="2021"/>
    <x v="80"/>
    <s v="Tuesday"/>
    <x v="2"/>
    <x v="5"/>
    <x v="282"/>
    <x v="235"/>
    <n v="21"/>
    <x v="8"/>
    <x v="1"/>
    <x v="1"/>
    <s v="OnePlus Nord"/>
  </r>
  <r>
    <n v="284"/>
    <n v="28"/>
    <x v="2"/>
    <n v="2021"/>
    <x v="80"/>
    <s v="Tuesday"/>
    <x v="2"/>
    <x v="3"/>
    <x v="283"/>
    <x v="236"/>
    <n v="47"/>
    <x v="15"/>
    <x v="2"/>
    <x v="0"/>
    <s v="OnePlus Nord"/>
  </r>
  <r>
    <n v="285"/>
    <n v="28"/>
    <x v="2"/>
    <n v="2021"/>
    <x v="80"/>
    <s v="Tuesday"/>
    <x v="0"/>
    <x v="3"/>
    <x v="284"/>
    <x v="237"/>
    <n v="30"/>
    <x v="1"/>
    <x v="0"/>
    <x v="0"/>
    <s v="Mi 11"/>
  </r>
  <r>
    <n v="286"/>
    <n v="29"/>
    <x v="2"/>
    <n v="2021"/>
    <x v="81"/>
    <s v="Wednesday"/>
    <x v="1"/>
    <x v="7"/>
    <x v="285"/>
    <x v="146"/>
    <n v="38"/>
    <x v="18"/>
    <x v="1"/>
    <x v="1"/>
    <s v="Vivo S1"/>
  </r>
  <r>
    <n v="287"/>
    <n v="29"/>
    <x v="2"/>
    <n v="2021"/>
    <x v="81"/>
    <s v="Wednesday"/>
    <x v="1"/>
    <x v="3"/>
    <x v="286"/>
    <x v="238"/>
    <n v="58"/>
    <x v="4"/>
    <x v="1"/>
    <x v="0"/>
    <s v="Vivo Y51"/>
  </r>
  <r>
    <n v="288"/>
    <n v="29"/>
    <x v="2"/>
    <n v="2021"/>
    <x v="81"/>
    <s v="Wednesday"/>
    <x v="4"/>
    <x v="3"/>
    <x v="287"/>
    <x v="239"/>
    <n v="36"/>
    <x v="7"/>
    <x v="2"/>
    <x v="1"/>
    <s v="iPhone 12"/>
  </r>
  <r>
    <n v="289"/>
    <n v="29"/>
    <x v="2"/>
    <n v="2021"/>
    <x v="81"/>
    <s v="Wednesday"/>
    <x v="2"/>
    <x v="8"/>
    <x v="288"/>
    <x v="240"/>
    <n v="56"/>
    <x v="12"/>
    <x v="2"/>
    <x v="0"/>
    <s v="OnePlus Nord"/>
  </r>
  <r>
    <n v="290"/>
    <n v="30"/>
    <x v="2"/>
    <n v="2021"/>
    <x v="82"/>
    <s v="Thursday"/>
    <x v="1"/>
    <x v="8"/>
    <x v="289"/>
    <x v="241"/>
    <n v="39"/>
    <x v="1"/>
    <x v="0"/>
    <x v="0"/>
    <s v="Vivo S1"/>
  </r>
  <r>
    <n v="291"/>
    <n v="30"/>
    <x v="2"/>
    <n v="2021"/>
    <x v="82"/>
    <s v="Thursday"/>
    <x v="0"/>
    <x v="3"/>
    <x v="290"/>
    <x v="69"/>
    <n v="37"/>
    <x v="2"/>
    <x v="3"/>
    <x v="1"/>
    <s v="Mi 11"/>
  </r>
  <r>
    <n v="292"/>
    <n v="30"/>
    <x v="2"/>
    <n v="2021"/>
    <x v="82"/>
    <s v="Thursday"/>
    <x v="0"/>
    <x v="1"/>
    <x v="291"/>
    <x v="242"/>
    <n v="54"/>
    <x v="3"/>
    <x v="1"/>
    <x v="0"/>
    <s v="Redmi 9"/>
  </r>
  <r>
    <n v="293"/>
    <n v="31"/>
    <x v="2"/>
    <n v="2021"/>
    <x v="83"/>
    <s v="Friday"/>
    <x v="1"/>
    <x v="1"/>
    <x v="292"/>
    <x v="243"/>
    <n v="48"/>
    <x v="5"/>
    <x v="3"/>
    <x v="0"/>
    <s v="Vivo V20"/>
  </r>
  <r>
    <n v="294"/>
    <n v="31"/>
    <x v="2"/>
    <n v="2021"/>
    <x v="83"/>
    <s v="Friday"/>
    <x v="2"/>
    <x v="7"/>
    <x v="293"/>
    <x v="244"/>
    <n v="27"/>
    <x v="18"/>
    <x v="2"/>
    <x v="0"/>
    <s v="OnePlus Nord"/>
  </r>
  <r>
    <n v="295"/>
    <n v="31"/>
    <x v="2"/>
    <n v="2021"/>
    <x v="83"/>
    <s v="Friday"/>
    <x v="0"/>
    <x v="5"/>
    <x v="294"/>
    <x v="165"/>
    <n v="35"/>
    <x v="12"/>
    <x v="1"/>
    <x v="0"/>
    <s v="Redmi 9"/>
  </r>
  <r>
    <n v="296"/>
    <n v="31"/>
    <x v="2"/>
    <n v="2021"/>
    <x v="83"/>
    <s v="Friday"/>
    <x v="4"/>
    <x v="4"/>
    <x v="295"/>
    <x v="245"/>
    <n v="56"/>
    <x v="7"/>
    <x v="3"/>
    <x v="1"/>
    <s v="iPhone SE"/>
  </r>
  <r>
    <n v="297"/>
    <n v="1"/>
    <x v="3"/>
    <n v="2022"/>
    <x v="84"/>
    <s v="Saturday"/>
    <x v="0"/>
    <x v="7"/>
    <x v="296"/>
    <x v="246"/>
    <n v="37"/>
    <x v="14"/>
    <x v="0"/>
    <x v="0"/>
    <s v="Mi 11"/>
  </r>
  <r>
    <n v="298"/>
    <n v="1"/>
    <x v="3"/>
    <n v="2022"/>
    <x v="84"/>
    <s v="Saturday"/>
    <x v="3"/>
    <x v="3"/>
    <x v="297"/>
    <x v="247"/>
    <n v="35"/>
    <x v="1"/>
    <x v="0"/>
    <x v="0"/>
    <s v="Galaxy S21"/>
  </r>
  <r>
    <n v="299"/>
    <n v="1"/>
    <x v="3"/>
    <n v="2022"/>
    <x v="84"/>
    <s v="Saturday"/>
    <x v="3"/>
    <x v="8"/>
    <x v="298"/>
    <x v="248"/>
    <n v="28"/>
    <x v="10"/>
    <x v="0"/>
    <x v="2"/>
    <s v="Galaxy S21"/>
  </r>
  <r>
    <n v="300"/>
    <n v="2"/>
    <x v="3"/>
    <n v="2022"/>
    <x v="85"/>
    <s v="Sunday"/>
    <x v="2"/>
    <x v="0"/>
    <x v="299"/>
    <x v="249"/>
    <n v="39"/>
    <x v="2"/>
    <x v="1"/>
    <x v="0"/>
    <s v="OnePlus Nord"/>
  </r>
  <r>
    <n v="301"/>
    <n v="2"/>
    <x v="3"/>
    <n v="2022"/>
    <x v="85"/>
    <s v="Sunday"/>
    <x v="1"/>
    <x v="2"/>
    <x v="300"/>
    <x v="250"/>
    <n v="35"/>
    <x v="2"/>
    <x v="1"/>
    <x v="0"/>
    <s v="Vivo S1"/>
  </r>
  <r>
    <n v="302"/>
    <n v="2"/>
    <x v="3"/>
    <n v="2022"/>
    <x v="85"/>
    <s v="Sunday"/>
    <x v="2"/>
    <x v="8"/>
    <x v="301"/>
    <x v="251"/>
    <n v="51"/>
    <x v="15"/>
    <x v="1"/>
    <x v="0"/>
    <s v="OnePlus 8T"/>
  </r>
  <r>
    <n v="303"/>
    <n v="3"/>
    <x v="3"/>
    <n v="2022"/>
    <x v="86"/>
    <s v="Monday"/>
    <x v="2"/>
    <x v="1"/>
    <x v="302"/>
    <x v="99"/>
    <n v="40"/>
    <x v="17"/>
    <x v="1"/>
    <x v="0"/>
    <s v="OnePlus 9"/>
  </r>
  <r>
    <n v="304"/>
    <n v="3"/>
    <x v="3"/>
    <n v="2022"/>
    <x v="86"/>
    <s v="Monday"/>
    <x v="2"/>
    <x v="8"/>
    <x v="303"/>
    <x v="252"/>
    <n v="18"/>
    <x v="1"/>
    <x v="1"/>
    <x v="0"/>
    <s v="OnePlus Nord"/>
  </r>
  <r>
    <n v="305"/>
    <n v="3"/>
    <x v="3"/>
    <n v="2022"/>
    <x v="86"/>
    <s v="Monday"/>
    <x v="2"/>
    <x v="4"/>
    <x v="304"/>
    <x v="253"/>
    <n v="27"/>
    <x v="14"/>
    <x v="3"/>
    <x v="0"/>
    <s v="OnePlus 9"/>
  </r>
  <r>
    <n v="306"/>
    <n v="3"/>
    <x v="3"/>
    <n v="2022"/>
    <x v="86"/>
    <s v="Monday"/>
    <x v="4"/>
    <x v="3"/>
    <x v="305"/>
    <x v="66"/>
    <n v="18"/>
    <x v="2"/>
    <x v="3"/>
    <x v="0"/>
    <s v="iPhone SE"/>
  </r>
  <r>
    <n v="307"/>
    <n v="4"/>
    <x v="3"/>
    <n v="2022"/>
    <x v="87"/>
    <s v="Tuesday"/>
    <x v="4"/>
    <x v="0"/>
    <x v="306"/>
    <x v="254"/>
    <n v="55"/>
    <x v="1"/>
    <x v="0"/>
    <x v="0"/>
    <s v="iPhone SE"/>
  </r>
  <r>
    <n v="308"/>
    <n v="4"/>
    <x v="3"/>
    <n v="2022"/>
    <x v="87"/>
    <s v="Tuesday"/>
    <x v="0"/>
    <x v="1"/>
    <x v="307"/>
    <x v="255"/>
    <n v="56"/>
    <x v="15"/>
    <x v="3"/>
    <x v="0"/>
    <s v="Mi 11"/>
  </r>
  <r>
    <n v="309"/>
    <n v="4"/>
    <x v="3"/>
    <n v="2022"/>
    <x v="87"/>
    <s v="Tuesday"/>
    <x v="3"/>
    <x v="1"/>
    <x v="308"/>
    <x v="50"/>
    <n v="26"/>
    <x v="15"/>
    <x v="3"/>
    <x v="2"/>
    <s v="Galaxy S21"/>
  </r>
  <r>
    <n v="310"/>
    <n v="5"/>
    <x v="3"/>
    <n v="2022"/>
    <x v="88"/>
    <s v="Wednesday"/>
    <x v="2"/>
    <x v="6"/>
    <x v="309"/>
    <x v="256"/>
    <n v="48"/>
    <x v="13"/>
    <x v="0"/>
    <x v="1"/>
    <s v="OnePlus 9"/>
  </r>
  <r>
    <n v="311"/>
    <n v="5"/>
    <x v="3"/>
    <n v="2022"/>
    <x v="88"/>
    <s v="Wednesday"/>
    <x v="0"/>
    <x v="5"/>
    <x v="310"/>
    <x v="257"/>
    <n v="24"/>
    <x v="2"/>
    <x v="0"/>
    <x v="0"/>
    <s v="Redmi 9"/>
  </r>
  <r>
    <n v="312"/>
    <n v="5"/>
    <x v="3"/>
    <n v="2022"/>
    <x v="88"/>
    <s v="Wednesday"/>
    <x v="3"/>
    <x v="4"/>
    <x v="311"/>
    <x v="258"/>
    <n v="34"/>
    <x v="1"/>
    <x v="2"/>
    <x v="0"/>
    <s v="Galaxy A51"/>
  </r>
  <r>
    <n v="313"/>
    <n v="5"/>
    <x v="3"/>
    <n v="2022"/>
    <x v="88"/>
    <s v="Wednesday"/>
    <x v="1"/>
    <x v="1"/>
    <x v="312"/>
    <x v="259"/>
    <n v="52"/>
    <x v="4"/>
    <x v="0"/>
    <x v="0"/>
    <s v="Vivo Y51"/>
  </r>
  <r>
    <n v="314"/>
    <n v="6"/>
    <x v="3"/>
    <n v="2022"/>
    <x v="89"/>
    <s v="Thursday"/>
    <x v="4"/>
    <x v="5"/>
    <x v="313"/>
    <x v="260"/>
    <n v="54"/>
    <x v="0"/>
    <x v="3"/>
    <x v="0"/>
    <s v="iPhone SE"/>
  </r>
  <r>
    <n v="315"/>
    <n v="6"/>
    <x v="3"/>
    <n v="2022"/>
    <x v="89"/>
    <s v="Thursday"/>
    <x v="3"/>
    <x v="1"/>
    <x v="314"/>
    <x v="261"/>
    <n v="35"/>
    <x v="16"/>
    <x v="1"/>
    <x v="0"/>
    <s v="Galaxy S21"/>
  </r>
  <r>
    <n v="316"/>
    <n v="6"/>
    <x v="3"/>
    <n v="2022"/>
    <x v="89"/>
    <s v="Thursday"/>
    <x v="1"/>
    <x v="3"/>
    <x v="315"/>
    <x v="262"/>
    <n v="50"/>
    <x v="5"/>
    <x v="0"/>
    <x v="0"/>
    <s v="Vivo Y51"/>
  </r>
  <r>
    <n v="317"/>
    <n v="6"/>
    <x v="3"/>
    <n v="2022"/>
    <x v="89"/>
    <s v="Thursday"/>
    <x v="3"/>
    <x v="5"/>
    <x v="316"/>
    <x v="263"/>
    <n v="21"/>
    <x v="6"/>
    <x v="2"/>
    <x v="2"/>
    <s v="Galaxy S21"/>
  </r>
  <r>
    <n v="318"/>
    <n v="7"/>
    <x v="3"/>
    <n v="2022"/>
    <x v="90"/>
    <s v="Friday"/>
    <x v="4"/>
    <x v="6"/>
    <x v="317"/>
    <x v="264"/>
    <n v="40"/>
    <x v="13"/>
    <x v="3"/>
    <x v="0"/>
    <s v="iPhone 11"/>
  </r>
  <r>
    <n v="319"/>
    <n v="7"/>
    <x v="3"/>
    <n v="2022"/>
    <x v="90"/>
    <s v="Friday"/>
    <x v="4"/>
    <x v="3"/>
    <x v="318"/>
    <x v="41"/>
    <n v="28"/>
    <x v="1"/>
    <x v="2"/>
    <x v="1"/>
    <s v="iPhone 12"/>
  </r>
  <r>
    <n v="320"/>
    <n v="7"/>
    <x v="3"/>
    <n v="2022"/>
    <x v="90"/>
    <s v="Friday"/>
    <x v="0"/>
    <x v="0"/>
    <x v="319"/>
    <x v="125"/>
    <n v="26"/>
    <x v="10"/>
    <x v="2"/>
    <x v="2"/>
    <s v="Redmi 9"/>
  </r>
  <r>
    <n v="321"/>
    <n v="7"/>
    <x v="3"/>
    <n v="2022"/>
    <x v="90"/>
    <s v="Friday"/>
    <x v="2"/>
    <x v="4"/>
    <x v="320"/>
    <x v="265"/>
    <n v="47"/>
    <x v="0"/>
    <x v="3"/>
    <x v="1"/>
    <s v="OnePlus 9"/>
  </r>
  <r>
    <n v="322"/>
    <n v="8"/>
    <x v="3"/>
    <n v="2022"/>
    <x v="91"/>
    <s v="Saturday"/>
    <x v="3"/>
    <x v="4"/>
    <x v="321"/>
    <x v="266"/>
    <n v="25"/>
    <x v="6"/>
    <x v="2"/>
    <x v="0"/>
    <s v="Galaxy S21"/>
  </r>
  <r>
    <n v="323"/>
    <n v="8"/>
    <x v="3"/>
    <n v="2022"/>
    <x v="91"/>
    <s v="Saturday"/>
    <x v="3"/>
    <x v="2"/>
    <x v="322"/>
    <x v="267"/>
    <n v="57"/>
    <x v="4"/>
    <x v="3"/>
    <x v="0"/>
    <s v="Galaxy Note 20"/>
  </r>
  <r>
    <n v="324"/>
    <n v="8"/>
    <x v="3"/>
    <n v="2022"/>
    <x v="91"/>
    <s v="Saturday"/>
    <x v="1"/>
    <x v="2"/>
    <x v="323"/>
    <x v="9"/>
    <n v="22"/>
    <x v="13"/>
    <x v="2"/>
    <x v="2"/>
    <s v="Vivo V20"/>
  </r>
  <r>
    <n v="325"/>
    <n v="8"/>
    <x v="3"/>
    <n v="2022"/>
    <x v="91"/>
    <s v="Saturday"/>
    <x v="4"/>
    <x v="5"/>
    <x v="324"/>
    <x v="268"/>
    <n v="29"/>
    <x v="8"/>
    <x v="1"/>
    <x v="1"/>
    <s v="iPhone SE"/>
  </r>
  <r>
    <n v="326"/>
    <n v="9"/>
    <x v="3"/>
    <n v="2022"/>
    <x v="92"/>
    <s v="Sunday"/>
    <x v="3"/>
    <x v="4"/>
    <x v="325"/>
    <x v="134"/>
    <n v="18"/>
    <x v="9"/>
    <x v="0"/>
    <x v="0"/>
    <s v="Galaxy Note 20"/>
  </r>
  <r>
    <n v="327"/>
    <n v="9"/>
    <x v="3"/>
    <n v="2022"/>
    <x v="92"/>
    <s v="Sunday"/>
    <x v="4"/>
    <x v="5"/>
    <x v="326"/>
    <x v="269"/>
    <n v="32"/>
    <x v="16"/>
    <x v="1"/>
    <x v="0"/>
    <s v="iPhone 11"/>
  </r>
  <r>
    <n v="328"/>
    <n v="9"/>
    <x v="3"/>
    <n v="2022"/>
    <x v="92"/>
    <s v="Sunday"/>
    <x v="3"/>
    <x v="2"/>
    <x v="327"/>
    <x v="270"/>
    <n v="42"/>
    <x v="1"/>
    <x v="1"/>
    <x v="0"/>
    <s v="Galaxy S21"/>
  </r>
  <r>
    <n v="329"/>
    <n v="9"/>
    <x v="3"/>
    <n v="2022"/>
    <x v="92"/>
    <s v="Sunday"/>
    <x v="0"/>
    <x v="0"/>
    <x v="328"/>
    <x v="196"/>
    <n v="35"/>
    <x v="8"/>
    <x v="2"/>
    <x v="0"/>
    <s v="Mi 11"/>
  </r>
  <r>
    <n v="330"/>
    <n v="10"/>
    <x v="3"/>
    <n v="2022"/>
    <x v="93"/>
    <s v="Monday"/>
    <x v="2"/>
    <x v="1"/>
    <x v="329"/>
    <x v="271"/>
    <n v="55"/>
    <x v="1"/>
    <x v="0"/>
    <x v="0"/>
    <s v="OnePlus Nord"/>
  </r>
  <r>
    <n v="331"/>
    <n v="10"/>
    <x v="3"/>
    <n v="2022"/>
    <x v="93"/>
    <s v="Monday"/>
    <x v="3"/>
    <x v="8"/>
    <x v="330"/>
    <x v="272"/>
    <n v="59"/>
    <x v="2"/>
    <x v="0"/>
    <x v="1"/>
    <s v="Galaxy S21"/>
  </r>
  <r>
    <n v="332"/>
    <n v="10"/>
    <x v="3"/>
    <n v="2022"/>
    <x v="93"/>
    <s v="Monday"/>
    <x v="4"/>
    <x v="5"/>
    <x v="331"/>
    <x v="273"/>
    <n v="43"/>
    <x v="2"/>
    <x v="0"/>
    <x v="1"/>
    <s v="iPhone SE"/>
  </r>
  <r>
    <n v="333"/>
    <n v="10"/>
    <x v="3"/>
    <n v="2022"/>
    <x v="93"/>
    <s v="Monday"/>
    <x v="0"/>
    <x v="0"/>
    <x v="332"/>
    <x v="274"/>
    <n v="57"/>
    <x v="2"/>
    <x v="2"/>
    <x v="0"/>
    <s v="Redmi Note 10"/>
  </r>
  <r>
    <n v="334"/>
    <n v="11"/>
    <x v="3"/>
    <n v="2022"/>
    <x v="94"/>
    <s v="Tuesday"/>
    <x v="3"/>
    <x v="4"/>
    <x v="333"/>
    <x v="275"/>
    <n v="20"/>
    <x v="1"/>
    <x v="1"/>
    <x v="1"/>
    <s v="Galaxy S21"/>
  </r>
  <r>
    <n v="335"/>
    <n v="11"/>
    <x v="3"/>
    <n v="2022"/>
    <x v="94"/>
    <s v="Tuesday"/>
    <x v="1"/>
    <x v="1"/>
    <x v="334"/>
    <x v="276"/>
    <n v="39"/>
    <x v="14"/>
    <x v="3"/>
    <x v="0"/>
    <s v="Vivo Y51"/>
  </r>
  <r>
    <n v="336"/>
    <n v="11"/>
    <x v="3"/>
    <n v="2022"/>
    <x v="94"/>
    <s v="Tuesday"/>
    <x v="2"/>
    <x v="6"/>
    <x v="335"/>
    <x v="277"/>
    <n v="43"/>
    <x v="6"/>
    <x v="3"/>
    <x v="0"/>
    <s v="OnePlus 8T"/>
  </r>
  <r>
    <n v="337"/>
    <n v="11"/>
    <x v="3"/>
    <n v="2022"/>
    <x v="94"/>
    <s v="Tuesday"/>
    <x v="3"/>
    <x v="2"/>
    <x v="336"/>
    <x v="278"/>
    <n v="36"/>
    <x v="1"/>
    <x v="3"/>
    <x v="0"/>
    <s v="Galaxy Note 20"/>
  </r>
  <r>
    <n v="338"/>
    <n v="12"/>
    <x v="3"/>
    <n v="2022"/>
    <x v="95"/>
    <s v="Wednesday"/>
    <x v="0"/>
    <x v="8"/>
    <x v="337"/>
    <x v="178"/>
    <n v="56"/>
    <x v="18"/>
    <x v="0"/>
    <x v="0"/>
    <s v="Redmi Note 10"/>
  </r>
  <r>
    <n v="339"/>
    <n v="12"/>
    <x v="3"/>
    <n v="2022"/>
    <x v="95"/>
    <s v="Wednesday"/>
    <x v="1"/>
    <x v="0"/>
    <x v="338"/>
    <x v="279"/>
    <n v="53"/>
    <x v="17"/>
    <x v="3"/>
    <x v="0"/>
    <s v="Vivo Y51"/>
  </r>
  <r>
    <n v="340"/>
    <n v="12"/>
    <x v="3"/>
    <n v="2022"/>
    <x v="95"/>
    <s v="Wednesday"/>
    <x v="0"/>
    <x v="1"/>
    <x v="339"/>
    <x v="280"/>
    <n v="38"/>
    <x v="1"/>
    <x v="1"/>
    <x v="1"/>
    <s v="Redmi 9"/>
  </r>
  <r>
    <n v="341"/>
    <n v="12"/>
    <x v="3"/>
    <n v="2022"/>
    <x v="95"/>
    <s v="Wednesday"/>
    <x v="0"/>
    <x v="3"/>
    <x v="340"/>
    <x v="281"/>
    <n v="58"/>
    <x v="1"/>
    <x v="3"/>
    <x v="1"/>
    <s v="Mi 11"/>
  </r>
  <r>
    <n v="342"/>
    <n v="13"/>
    <x v="3"/>
    <n v="2022"/>
    <x v="96"/>
    <s v="Thursday"/>
    <x v="1"/>
    <x v="7"/>
    <x v="341"/>
    <x v="282"/>
    <n v="43"/>
    <x v="1"/>
    <x v="0"/>
    <x v="0"/>
    <s v="Vivo S1"/>
  </r>
  <r>
    <n v="343"/>
    <n v="13"/>
    <x v="3"/>
    <n v="2022"/>
    <x v="96"/>
    <s v="Thursday"/>
    <x v="0"/>
    <x v="8"/>
    <x v="342"/>
    <x v="151"/>
    <n v="30"/>
    <x v="1"/>
    <x v="0"/>
    <x v="0"/>
    <s v="Mi 11"/>
  </r>
  <r>
    <n v="344"/>
    <n v="13"/>
    <x v="3"/>
    <n v="2022"/>
    <x v="96"/>
    <s v="Thursday"/>
    <x v="1"/>
    <x v="8"/>
    <x v="343"/>
    <x v="283"/>
    <n v="53"/>
    <x v="16"/>
    <x v="3"/>
    <x v="0"/>
    <s v="Vivo V20"/>
  </r>
  <r>
    <n v="345"/>
    <n v="13"/>
    <x v="3"/>
    <n v="2022"/>
    <x v="96"/>
    <s v="Thursday"/>
    <x v="3"/>
    <x v="7"/>
    <x v="344"/>
    <x v="284"/>
    <n v="41"/>
    <x v="1"/>
    <x v="0"/>
    <x v="0"/>
    <s v="Galaxy Note 20"/>
  </r>
  <r>
    <n v="346"/>
    <n v="14"/>
    <x v="3"/>
    <n v="2022"/>
    <x v="97"/>
    <s v="Friday"/>
    <x v="1"/>
    <x v="6"/>
    <x v="345"/>
    <x v="285"/>
    <n v="58"/>
    <x v="1"/>
    <x v="3"/>
    <x v="2"/>
    <s v="Vivo S1"/>
  </r>
  <r>
    <n v="347"/>
    <n v="14"/>
    <x v="3"/>
    <n v="2022"/>
    <x v="97"/>
    <s v="Friday"/>
    <x v="1"/>
    <x v="3"/>
    <x v="346"/>
    <x v="286"/>
    <n v="43"/>
    <x v="4"/>
    <x v="0"/>
    <x v="2"/>
    <s v="Vivo S1"/>
  </r>
  <r>
    <n v="348"/>
    <n v="14"/>
    <x v="3"/>
    <n v="2022"/>
    <x v="97"/>
    <s v="Friday"/>
    <x v="2"/>
    <x v="2"/>
    <x v="347"/>
    <x v="244"/>
    <n v="38"/>
    <x v="18"/>
    <x v="2"/>
    <x v="1"/>
    <s v="OnePlus 8T"/>
  </r>
  <r>
    <n v="349"/>
    <n v="14"/>
    <x v="3"/>
    <n v="2022"/>
    <x v="97"/>
    <s v="Friday"/>
    <x v="1"/>
    <x v="0"/>
    <x v="348"/>
    <x v="287"/>
    <n v="35"/>
    <x v="1"/>
    <x v="2"/>
    <x v="2"/>
    <s v="Vivo S1"/>
  </r>
  <r>
    <n v="350"/>
    <n v="15"/>
    <x v="3"/>
    <n v="2022"/>
    <x v="98"/>
    <s v="Saturday"/>
    <x v="1"/>
    <x v="1"/>
    <x v="349"/>
    <x v="288"/>
    <n v="32"/>
    <x v="14"/>
    <x v="1"/>
    <x v="2"/>
    <s v="Vivo V20"/>
  </r>
  <r>
    <n v="351"/>
    <n v="15"/>
    <x v="3"/>
    <n v="2022"/>
    <x v="98"/>
    <s v="Saturday"/>
    <x v="3"/>
    <x v="0"/>
    <x v="350"/>
    <x v="289"/>
    <n v="32"/>
    <x v="6"/>
    <x v="2"/>
    <x v="0"/>
    <s v="Galaxy Note 20"/>
  </r>
  <r>
    <n v="352"/>
    <n v="15"/>
    <x v="3"/>
    <n v="2022"/>
    <x v="98"/>
    <s v="Saturday"/>
    <x v="2"/>
    <x v="3"/>
    <x v="351"/>
    <x v="290"/>
    <n v="23"/>
    <x v="3"/>
    <x v="3"/>
    <x v="0"/>
    <s v="OnePlus Nord"/>
  </r>
  <r>
    <n v="353"/>
    <n v="15"/>
    <x v="3"/>
    <n v="2022"/>
    <x v="98"/>
    <s v="Saturday"/>
    <x v="4"/>
    <x v="0"/>
    <x v="352"/>
    <x v="291"/>
    <n v="48"/>
    <x v="0"/>
    <x v="0"/>
    <x v="0"/>
    <s v="iPhone 11"/>
  </r>
  <r>
    <n v="354"/>
    <n v="16"/>
    <x v="3"/>
    <n v="2022"/>
    <x v="99"/>
    <s v="Sunday"/>
    <x v="3"/>
    <x v="7"/>
    <x v="353"/>
    <x v="292"/>
    <n v="45"/>
    <x v="11"/>
    <x v="1"/>
    <x v="0"/>
    <s v="Galaxy Note 20"/>
  </r>
  <r>
    <n v="355"/>
    <n v="16"/>
    <x v="3"/>
    <n v="2022"/>
    <x v="99"/>
    <s v="Sunday"/>
    <x v="3"/>
    <x v="8"/>
    <x v="354"/>
    <x v="293"/>
    <n v="25"/>
    <x v="3"/>
    <x v="3"/>
    <x v="0"/>
    <s v="Galaxy Note 20"/>
  </r>
  <r>
    <n v="356"/>
    <n v="16"/>
    <x v="3"/>
    <n v="2022"/>
    <x v="99"/>
    <s v="Sunday"/>
    <x v="4"/>
    <x v="0"/>
    <x v="355"/>
    <x v="294"/>
    <n v="46"/>
    <x v="2"/>
    <x v="3"/>
    <x v="0"/>
    <s v="iPhone 11"/>
  </r>
  <r>
    <n v="357"/>
    <n v="17"/>
    <x v="3"/>
    <n v="2022"/>
    <x v="100"/>
    <s v="Monday"/>
    <x v="1"/>
    <x v="5"/>
    <x v="356"/>
    <x v="295"/>
    <n v="38"/>
    <x v="11"/>
    <x v="1"/>
    <x v="0"/>
    <s v="Vivo Y51"/>
  </r>
  <r>
    <n v="358"/>
    <n v="17"/>
    <x v="3"/>
    <n v="2022"/>
    <x v="100"/>
    <s v="Monday"/>
    <x v="0"/>
    <x v="3"/>
    <x v="357"/>
    <x v="273"/>
    <n v="34"/>
    <x v="2"/>
    <x v="1"/>
    <x v="2"/>
    <s v="Redmi Note 10"/>
  </r>
  <r>
    <n v="359"/>
    <n v="17"/>
    <x v="3"/>
    <n v="2022"/>
    <x v="100"/>
    <s v="Monday"/>
    <x v="2"/>
    <x v="6"/>
    <x v="358"/>
    <x v="296"/>
    <n v="41"/>
    <x v="2"/>
    <x v="3"/>
    <x v="0"/>
    <s v="OnePlus 8T"/>
  </r>
  <r>
    <n v="360"/>
    <n v="18"/>
    <x v="3"/>
    <n v="2022"/>
    <x v="101"/>
    <s v="Tuesday"/>
    <x v="0"/>
    <x v="5"/>
    <x v="359"/>
    <x v="297"/>
    <n v="53"/>
    <x v="1"/>
    <x v="0"/>
    <x v="0"/>
    <s v="Redmi Note 10"/>
  </r>
  <r>
    <n v="361"/>
    <n v="18"/>
    <x v="3"/>
    <n v="2022"/>
    <x v="101"/>
    <s v="Tuesday"/>
    <x v="4"/>
    <x v="7"/>
    <x v="360"/>
    <x v="298"/>
    <n v="48"/>
    <x v="15"/>
    <x v="3"/>
    <x v="2"/>
    <s v="iPhone 11"/>
  </r>
  <r>
    <n v="362"/>
    <n v="18"/>
    <x v="3"/>
    <n v="2022"/>
    <x v="101"/>
    <s v="Tuesday"/>
    <x v="3"/>
    <x v="4"/>
    <x v="361"/>
    <x v="299"/>
    <n v="51"/>
    <x v="12"/>
    <x v="0"/>
    <x v="1"/>
    <s v="Galaxy A51"/>
  </r>
  <r>
    <n v="363"/>
    <n v="18"/>
    <x v="3"/>
    <n v="2022"/>
    <x v="101"/>
    <s v="Tuesday"/>
    <x v="3"/>
    <x v="7"/>
    <x v="362"/>
    <x v="300"/>
    <n v="19"/>
    <x v="1"/>
    <x v="1"/>
    <x v="0"/>
    <s v="Galaxy Note 20"/>
  </r>
  <r>
    <n v="364"/>
    <n v="19"/>
    <x v="3"/>
    <n v="2022"/>
    <x v="102"/>
    <s v="Wednesday"/>
    <x v="2"/>
    <x v="6"/>
    <x v="363"/>
    <x v="301"/>
    <n v="59"/>
    <x v="18"/>
    <x v="3"/>
    <x v="0"/>
    <s v="OnePlus 8T"/>
  </r>
  <r>
    <n v="365"/>
    <n v="19"/>
    <x v="3"/>
    <n v="2022"/>
    <x v="102"/>
    <s v="Wednesday"/>
    <x v="3"/>
    <x v="6"/>
    <x v="364"/>
    <x v="302"/>
    <n v="20"/>
    <x v="13"/>
    <x v="2"/>
    <x v="1"/>
    <s v="Galaxy A51"/>
  </r>
  <r>
    <n v="366"/>
    <n v="19"/>
    <x v="3"/>
    <n v="2022"/>
    <x v="102"/>
    <s v="Wednesday"/>
    <x v="3"/>
    <x v="5"/>
    <x v="365"/>
    <x v="303"/>
    <n v="47"/>
    <x v="2"/>
    <x v="3"/>
    <x v="2"/>
    <s v="Galaxy S21"/>
  </r>
  <r>
    <n v="367"/>
    <n v="19"/>
    <x v="3"/>
    <n v="2022"/>
    <x v="102"/>
    <s v="Wednesday"/>
    <x v="2"/>
    <x v="3"/>
    <x v="366"/>
    <x v="304"/>
    <n v="25"/>
    <x v="14"/>
    <x v="0"/>
    <x v="0"/>
    <s v="OnePlus 9"/>
  </r>
  <r>
    <n v="368"/>
    <n v="20"/>
    <x v="3"/>
    <n v="2022"/>
    <x v="103"/>
    <s v="Thursday"/>
    <x v="2"/>
    <x v="2"/>
    <x v="367"/>
    <x v="305"/>
    <n v="24"/>
    <x v="1"/>
    <x v="3"/>
    <x v="2"/>
    <s v="OnePlus 9"/>
  </r>
  <r>
    <n v="369"/>
    <n v="20"/>
    <x v="3"/>
    <n v="2022"/>
    <x v="103"/>
    <s v="Thursday"/>
    <x v="4"/>
    <x v="8"/>
    <x v="368"/>
    <x v="306"/>
    <n v="29"/>
    <x v="11"/>
    <x v="0"/>
    <x v="2"/>
    <s v="iPhone 12"/>
  </r>
  <r>
    <n v="370"/>
    <n v="20"/>
    <x v="3"/>
    <n v="2022"/>
    <x v="103"/>
    <s v="Thursday"/>
    <x v="3"/>
    <x v="5"/>
    <x v="369"/>
    <x v="24"/>
    <n v="36"/>
    <x v="1"/>
    <x v="2"/>
    <x v="2"/>
    <s v="Galaxy A51"/>
  </r>
  <r>
    <n v="371"/>
    <n v="20"/>
    <x v="3"/>
    <n v="2022"/>
    <x v="103"/>
    <s v="Thursday"/>
    <x v="3"/>
    <x v="6"/>
    <x v="370"/>
    <x v="254"/>
    <n v="43"/>
    <x v="8"/>
    <x v="1"/>
    <x v="0"/>
    <s v="Galaxy S21"/>
  </r>
  <r>
    <n v="372"/>
    <n v="21"/>
    <x v="3"/>
    <n v="2022"/>
    <x v="104"/>
    <s v="Friday"/>
    <x v="4"/>
    <x v="4"/>
    <x v="371"/>
    <x v="239"/>
    <n v="45"/>
    <x v="5"/>
    <x v="2"/>
    <x v="1"/>
    <s v="iPhone 12"/>
  </r>
  <r>
    <n v="373"/>
    <n v="21"/>
    <x v="3"/>
    <n v="2022"/>
    <x v="104"/>
    <s v="Friday"/>
    <x v="1"/>
    <x v="1"/>
    <x v="372"/>
    <x v="307"/>
    <n v="32"/>
    <x v="7"/>
    <x v="0"/>
    <x v="1"/>
    <s v="Vivo V20"/>
  </r>
  <r>
    <n v="374"/>
    <n v="21"/>
    <x v="3"/>
    <n v="2022"/>
    <x v="104"/>
    <s v="Friday"/>
    <x v="1"/>
    <x v="6"/>
    <x v="373"/>
    <x v="110"/>
    <n v="31"/>
    <x v="8"/>
    <x v="1"/>
    <x v="0"/>
    <s v="Vivo V20"/>
  </r>
  <r>
    <n v="375"/>
    <n v="21"/>
    <x v="3"/>
    <n v="2022"/>
    <x v="104"/>
    <s v="Friday"/>
    <x v="1"/>
    <x v="6"/>
    <x v="374"/>
    <x v="308"/>
    <n v="31"/>
    <x v="3"/>
    <x v="1"/>
    <x v="0"/>
    <s v="Vivo V20"/>
  </r>
  <r>
    <n v="376"/>
    <n v="22"/>
    <x v="3"/>
    <n v="2022"/>
    <x v="105"/>
    <s v="Saturday"/>
    <x v="4"/>
    <x v="5"/>
    <x v="375"/>
    <x v="198"/>
    <n v="20"/>
    <x v="3"/>
    <x v="3"/>
    <x v="2"/>
    <s v="iPhone 11"/>
  </r>
  <r>
    <n v="377"/>
    <n v="22"/>
    <x v="3"/>
    <n v="2022"/>
    <x v="105"/>
    <s v="Saturday"/>
    <x v="3"/>
    <x v="6"/>
    <x v="376"/>
    <x v="309"/>
    <n v="46"/>
    <x v="1"/>
    <x v="2"/>
    <x v="0"/>
    <s v="Galaxy Note 20"/>
  </r>
  <r>
    <n v="378"/>
    <n v="22"/>
    <x v="3"/>
    <n v="2022"/>
    <x v="105"/>
    <s v="Saturday"/>
    <x v="4"/>
    <x v="6"/>
    <x v="377"/>
    <x v="310"/>
    <n v="23"/>
    <x v="18"/>
    <x v="0"/>
    <x v="1"/>
    <s v="iPhone 12"/>
  </r>
  <r>
    <n v="379"/>
    <n v="22"/>
    <x v="3"/>
    <n v="2022"/>
    <x v="105"/>
    <s v="Saturday"/>
    <x v="4"/>
    <x v="3"/>
    <x v="378"/>
    <x v="311"/>
    <n v="40"/>
    <x v="1"/>
    <x v="0"/>
    <x v="1"/>
    <s v="iPhone SE"/>
  </r>
  <r>
    <n v="380"/>
    <n v="23"/>
    <x v="3"/>
    <n v="2022"/>
    <x v="106"/>
    <s v="Sunday"/>
    <x v="1"/>
    <x v="8"/>
    <x v="379"/>
    <x v="312"/>
    <n v="45"/>
    <x v="4"/>
    <x v="1"/>
    <x v="2"/>
    <s v="Vivo S1"/>
  </r>
  <r>
    <n v="381"/>
    <n v="23"/>
    <x v="3"/>
    <n v="2022"/>
    <x v="106"/>
    <s v="Sunday"/>
    <x v="0"/>
    <x v="4"/>
    <x v="380"/>
    <x v="313"/>
    <n v="31"/>
    <x v="2"/>
    <x v="3"/>
    <x v="0"/>
    <s v="Mi 11"/>
  </r>
  <r>
    <n v="382"/>
    <n v="23"/>
    <x v="3"/>
    <n v="2022"/>
    <x v="106"/>
    <s v="Sunday"/>
    <x v="3"/>
    <x v="3"/>
    <x v="381"/>
    <x v="314"/>
    <n v="31"/>
    <x v="1"/>
    <x v="0"/>
    <x v="2"/>
    <s v="Galaxy A51"/>
  </r>
  <r>
    <n v="383"/>
    <n v="23"/>
    <x v="3"/>
    <n v="2022"/>
    <x v="106"/>
    <s v="Sunday"/>
    <x v="1"/>
    <x v="2"/>
    <x v="382"/>
    <x v="315"/>
    <n v="37"/>
    <x v="5"/>
    <x v="3"/>
    <x v="2"/>
    <s v="Vivo Y51"/>
  </r>
  <r>
    <n v="384"/>
    <n v="24"/>
    <x v="3"/>
    <n v="2022"/>
    <x v="107"/>
    <s v="Monday"/>
    <x v="0"/>
    <x v="2"/>
    <x v="383"/>
    <x v="143"/>
    <n v="30"/>
    <x v="7"/>
    <x v="1"/>
    <x v="0"/>
    <s v="Redmi Note 10"/>
  </r>
  <r>
    <n v="385"/>
    <n v="24"/>
    <x v="3"/>
    <n v="2022"/>
    <x v="107"/>
    <s v="Monday"/>
    <x v="0"/>
    <x v="0"/>
    <x v="384"/>
    <x v="296"/>
    <n v="44"/>
    <x v="1"/>
    <x v="1"/>
    <x v="0"/>
    <s v="Redmi Note 10"/>
  </r>
  <r>
    <n v="386"/>
    <n v="24"/>
    <x v="3"/>
    <n v="2022"/>
    <x v="107"/>
    <s v="Monday"/>
    <x v="2"/>
    <x v="5"/>
    <x v="385"/>
    <x v="316"/>
    <n v="52"/>
    <x v="10"/>
    <x v="1"/>
    <x v="0"/>
    <s v="OnePlus Nord"/>
  </r>
  <r>
    <n v="387"/>
    <n v="24"/>
    <x v="3"/>
    <n v="2022"/>
    <x v="107"/>
    <s v="Monday"/>
    <x v="3"/>
    <x v="5"/>
    <x v="386"/>
    <x v="195"/>
    <n v="19"/>
    <x v="4"/>
    <x v="3"/>
    <x v="0"/>
    <s v="Galaxy A51"/>
  </r>
  <r>
    <n v="388"/>
    <n v="25"/>
    <x v="3"/>
    <n v="2022"/>
    <x v="108"/>
    <s v="Tuesday"/>
    <x v="0"/>
    <x v="7"/>
    <x v="387"/>
    <x v="317"/>
    <n v="58"/>
    <x v="15"/>
    <x v="0"/>
    <x v="2"/>
    <s v="Redmi 9"/>
  </r>
  <r>
    <n v="389"/>
    <n v="25"/>
    <x v="3"/>
    <n v="2022"/>
    <x v="108"/>
    <s v="Tuesday"/>
    <x v="1"/>
    <x v="4"/>
    <x v="388"/>
    <x v="318"/>
    <n v="57"/>
    <x v="10"/>
    <x v="2"/>
    <x v="2"/>
    <s v="Vivo V20"/>
  </r>
  <r>
    <n v="390"/>
    <n v="25"/>
    <x v="3"/>
    <n v="2022"/>
    <x v="108"/>
    <s v="Tuesday"/>
    <x v="2"/>
    <x v="6"/>
    <x v="389"/>
    <x v="319"/>
    <n v="41"/>
    <x v="0"/>
    <x v="3"/>
    <x v="2"/>
    <s v="OnePlus 9"/>
  </r>
  <r>
    <n v="391"/>
    <n v="25"/>
    <x v="3"/>
    <n v="2022"/>
    <x v="108"/>
    <s v="Tuesday"/>
    <x v="3"/>
    <x v="4"/>
    <x v="390"/>
    <x v="238"/>
    <n v="46"/>
    <x v="2"/>
    <x v="1"/>
    <x v="2"/>
    <s v="Galaxy A51"/>
  </r>
  <r>
    <n v="392"/>
    <n v="26"/>
    <x v="3"/>
    <n v="2022"/>
    <x v="109"/>
    <s v="Wednesday"/>
    <x v="4"/>
    <x v="0"/>
    <x v="391"/>
    <x v="320"/>
    <n v="20"/>
    <x v="7"/>
    <x v="2"/>
    <x v="2"/>
    <s v="iPhone SE"/>
  </r>
  <r>
    <n v="393"/>
    <n v="26"/>
    <x v="3"/>
    <n v="2022"/>
    <x v="109"/>
    <s v="Wednesday"/>
    <x v="1"/>
    <x v="7"/>
    <x v="392"/>
    <x v="321"/>
    <n v="21"/>
    <x v="3"/>
    <x v="2"/>
    <x v="0"/>
    <s v="Vivo S1"/>
  </r>
  <r>
    <n v="394"/>
    <n v="26"/>
    <x v="3"/>
    <n v="2022"/>
    <x v="109"/>
    <s v="Wednesday"/>
    <x v="0"/>
    <x v="3"/>
    <x v="393"/>
    <x v="322"/>
    <n v="19"/>
    <x v="3"/>
    <x v="2"/>
    <x v="2"/>
    <s v="Redmi 9"/>
  </r>
  <r>
    <n v="395"/>
    <n v="27"/>
    <x v="3"/>
    <n v="2022"/>
    <x v="110"/>
    <s v="Thursday"/>
    <x v="0"/>
    <x v="4"/>
    <x v="394"/>
    <x v="152"/>
    <n v="37"/>
    <x v="2"/>
    <x v="2"/>
    <x v="1"/>
    <s v="Mi 11"/>
  </r>
  <r>
    <n v="396"/>
    <n v="27"/>
    <x v="3"/>
    <n v="2022"/>
    <x v="110"/>
    <s v="Thursday"/>
    <x v="1"/>
    <x v="3"/>
    <x v="395"/>
    <x v="323"/>
    <n v="32"/>
    <x v="5"/>
    <x v="2"/>
    <x v="1"/>
    <s v="Vivo S1"/>
  </r>
  <r>
    <n v="397"/>
    <n v="27"/>
    <x v="3"/>
    <n v="2022"/>
    <x v="110"/>
    <s v="Thursday"/>
    <x v="0"/>
    <x v="2"/>
    <x v="396"/>
    <x v="324"/>
    <n v="49"/>
    <x v="11"/>
    <x v="1"/>
    <x v="0"/>
    <s v="Redmi 9"/>
  </r>
  <r>
    <n v="398"/>
    <n v="27"/>
    <x v="3"/>
    <n v="2022"/>
    <x v="110"/>
    <s v="Thursday"/>
    <x v="2"/>
    <x v="0"/>
    <x v="397"/>
    <x v="325"/>
    <n v="59"/>
    <x v="9"/>
    <x v="0"/>
    <x v="0"/>
    <s v="OnePlus 8T"/>
  </r>
  <r>
    <n v="399"/>
    <n v="28"/>
    <x v="3"/>
    <n v="2022"/>
    <x v="111"/>
    <s v="Friday"/>
    <x v="3"/>
    <x v="6"/>
    <x v="398"/>
    <x v="326"/>
    <n v="18"/>
    <x v="1"/>
    <x v="2"/>
    <x v="1"/>
    <s v="Galaxy Note 20"/>
  </r>
  <r>
    <n v="400"/>
    <n v="28"/>
    <x v="3"/>
    <n v="2022"/>
    <x v="111"/>
    <s v="Friday"/>
    <x v="2"/>
    <x v="8"/>
    <x v="399"/>
    <x v="327"/>
    <n v="55"/>
    <x v="2"/>
    <x v="0"/>
    <x v="0"/>
    <s v="OnePlus 8T"/>
  </r>
  <r>
    <n v="401"/>
    <n v="28"/>
    <x v="3"/>
    <n v="2022"/>
    <x v="111"/>
    <s v="Friday"/>
    <x v="0"/>
    <x v="5"/>
    <x v="400"/>
    <x v="328"/>
    <n v="52"/>
    <x v="5"/>
    <x v="0"/>
    <x v="0"/>
    <s v="Mi 11"/>
  </r>
  <r>
    <n v="402"/>
    <n v="29"/>
    <x v="3"/>
    <n v="2022"/>
    <x v="112"/>
    <s v="Saturday"/>
    <x v="4"/>
    <x v="0"/>
    <x v="401"/>
    <x v="329"/>
    <n v="24"/>
    <x v="7"/>
    <x v="3"/>
    <x v="0"/>
    <s v="iPhone SE"/>
  </r>
  <r>
    <n v="403"/>
    <n v="29"/>
    <x v="3"/>
    <n v="2022"/>
    <x v="112"/>
    <s v="Saturday"/>
    <x v="3"/>
    <x v="4"/>
    <x v="402"/>
    <x v="73"/>
    <n v="30"/>
    <x v="1"/>
    <x v="1"/>
    <x v="2"/>
    <s v="Galaxy S21"/>
  </r>
  <r>
    <n v="404"/>
    <n v="29"/>
    <x v="3"/>
    <n v="2022"/>
    <x v="112"/>
    <s v="Saturday"/>
    <x v="3"/>
    <x v="1"/>
    <x v="403"/>
    <x v="330"/>
    <n v="18"/>
    <x v="10"/>
    <x v="2"/>
    <x v="2"/>
    <s v="Galaxy S21"/>
  </r>
  <r>
    <n v="405"/>
    <n v="29"/>
    <x v="3"/>
    <n v="2022"/>
    <x v="112"/>
    <s v="Saturday"/>
    <x v="1"/>
    <x v="5"/>
    <x v="404"/>
    <x v="331"/>
    <n v="31"/>
    <x v="11"/>
    <x v="0"/>
    <x v="0"/>
    <s v="Vivo V20"/>
  </r>
  <r>
    <n v="406"/>
    <n v="30"/>
    <x v="3"/>
    <n v="2022"/>
    <x v="113"/>
    <s v="Sunday"/>
    <x v="1"/>
    <x v="5"/>
    <x v="405"/>
    <x v="332"/>
    <n v="46"/>
    <x v="2"/>
    <x v="3"/>
    <x v="0"/>
    <s v="Vivo V20"/>
  </r>
  <r>
    <n v="407"/>
    <n v="30"/>
    <x v="3"/>
    <n v="2022"/>
    <x v="113"/>
    <s v="Sunday"/>
    <x v="4"/>
    <x v="1"/>
    <x v="406"/>
    <x v="333"/>
    <n v="20"/>
    <x v="18"/>
    <x v="0"/>
    <x v="1"/>
    <s v="iPhone 12"/>
  </r>
  <r>
    <n v="408"/>
    <n v="30"/>
    <x v="3"/>
    <n v="2022"/>
    <x v="113"/>
    <s v="Sunday"/>
    <x v="3"/>
    <x v="7"/>
    <x v="407"/>
    <x v="334"/>
    <n v="41"/>
    <x v="0"/>
    <x v="2"/>
    <x v="0"/>
    <s v="Galaxy S21"/>
  </r>
  <r>
    <n v="409"/>
    <n v="30"/>
    <x v="3"/>
    <n v="2022"/>
    <x v="113"/>
    <s v="Sunday"/>
    <x v="4"/>
    <x v="7"/>
    <x v="408"/>
    <x v="335"/>
    <n v="18"/>
    <x v="11"/>
    <x v="1"/>
    <x v="0"/>
    <s v="iPhone 11"/>
  </r>
  <r>
    <n v="410"/>
    <n v="31"/>
    <x v="3"/>
    <n v="2022"/>
    <x v="114"/>
    <s v="Monday"/>
    <x v="1"/>
    <x v="1"/>
    <x v="409"/>
    <x v="336"/>
    <n v="27"/>
    <x v="14"/>
    <x v="1"/>
    <x v="0"/>
    <s v="Vivo Y51"/>
  </r>
  <r>
    <n v="411"/>
    <n v="31"/>
    <x v="3"/>
    <n v="2022"/>
    <x v="114"/>
    <s v="Monday"/>
    <x v="1"/>
    <x v="8"/>
    <x v="410"/>
    <x v="258"/>
    <n v="30"/>
    <x v="2"/>
    <x v="2"/>
    <x v="1"/>
    <s v="Vivo V20"/>
  </r>
  <r>
    <n v="412"/>
    <n v="31"/>
    <x v="3"/>
    <n v="2022"/>
    <x v="114"/>
    <s v="Monday"/>
    <x v="3"/>
    <x v="2"/>
    <x v="411"/>
    <x v="277"/>
    <n v="53"/>
    <x v="12"/>
    <x v="0"/>
    <x v="0"/>
    <s v="Galaxy A51"/>
  </r>
  <r>
    <n v="413"/>
    <n v="1"/>
    <x v="4"/>
    <n v="2022"/>
    <x v="115"/>
    <s v="Tuesday"/>
    <x v="2"/>
    <x v="1"/>
    <x v="412"/>
    <x v="337"/>
    <n v="26"/>
    <x v="8"/>
    <x v="3"/>
    <x v="0"/>
    <s v="OnePlus Nord"/>
  </r>
  <r>
    <n v="414"/>
    <n v="1"/>
    <x v="4"/>
    <n v="2022"/>
    <x v="115"/>
    <s v="Tuesday"/>
    <x v="0"/>
    <x v="2"/>
    <x v="413"/>
    <x v="268"/>
    <n v="31"/>
    <x v="2"/>
    <x v="1"/>
    <x v="1"/>
    <s v="Redmi Note 10"/>
  </r>
  <r>
    <n v="415"/>
    <n v="1"/>
    <x v="4"/>
    <n v="2022"/>
    <x v="115"/>
    <s v="Tuesday"/>
    <x v="1"/>
    <x v="8"/>
    <x v="414"/>
    <x v="338"/>
    <n v="53"/>
    <x v="1"/>
    <x v="1"/>
    <x v="0"/>
    <s v="Vivo S1"/>
  </r>
  <r>
    <n v="416"/>
    <n v="1"/>
    <x v="4"/>
    <n v="2022"/>
    <x v="115"/>
    <s v="Tuesday"/>
    <x v="1"/>
    <x v="0"/>
    <x v="415"/>
    <x v="240"/>
    <n v="27"/>
    <x v="2"/>
    <x v="0"/>
    <x v="0"/>
    <s v="Vivo Y51"/>
  </r>
  <r>
    <n v="417"/>
    <n v="2"/>
    <x v="4"/>
    <n v="2022"/>
    <x v="116"/>
    <s v="Wednesday"/>
    <x v="2"/>
    <x v="2"/>
    <x v="416"/>
    <x v="229"/>
    <n v="57"/>
    <x v="15"/>
    <x v="0"/>
    <x v="3"/>
    <s v="OnePlus 8T"/>
  </r>
  <r>
    <n v="418"/>
    <n v="2"/>
    <x v="4"/>
    <n v="2022"/>
    <x v="116"/>
    <s v="Wednesday"/>
    <x v="2"/>
    <x v="5"/>
    <x v="417"/>
    <x v="339"/>
    <n v="40"/>
    <x v="0"/>
    <x v="0"/>
    <x v="2"/>
    <s v="OnePlus Nord"/>
  </r>
  <r>
    <n v="419"/>
    <n v="2"/>
    <x v="4"/>
    <n v="2022"/>
    <x v="116"/>
    <s v="Wednesday"/>
    <x v="4"/>
    <x v="5"/>
    <x v="418"/>
    <x v="340"/>
    <n v="52"/>
    <x v="5"/>
    <x v="3"/>
    <x v="1"/>
    <s v="iPhone 12"/>
  </r>
  <r>
    <n v="420"/>
    <n v="3"/>
    <x v="4"/>
    <n v="2022"/>
    <x v="117"/>
    <s v="Thursday"/>
    <x v="4"/>
    <x v="8"/>
    <x v="419"/>
    <x v="341"/>
    <n v="24"/>
    <x v="5"/>
    <x v="0"/>
    <x v="0"/>
    <s v="iPhone 11"/>
  </r>
  <r>
    <n v="421"/>
    <n v="3"/>
    <x v="4"/>
    <n v="2022"/>
    <x v="117"/>
    <s v="Thursday"/>
    <x v="0"/>
    <x v="2"/>
    <x v="420"/>
    <x v="342"/>
    <n v="59"/>
    <x v="2"/>
    <x v="3"/>
    <x v="0"/>
    <s v="Redmi 9"/>
  </r>
  <r>
    <n v="422"/>
    <n v="3"/>
    <x v="4"/>
    <n v="2022"/>
    <x v="117"/>
    <s v="Thursday"/>
    <x v="0"/>
    <x v="3"/>
    <x v="421"/>
    <x v="343"/>
    <n v="52"/>
    <x v="7"/>
    <x v="2"/>
    <x v="0"/>
    <s v="Redmi 9"/>
  </r>
  <r>
    <n v="423"/>
    <n v="3"/>
    <x v="4"/>
    <n v="2022"/>
    <x v="117"/>
    <s v="Thursday"/>
    <x v="3"/>
    <x v="8"/>
    <x v="422"/>
    <x v="344"/>
    <n v="19"/>
    <x v="13"/>
    <x v="3"/>
    <x v="0"/>
    <s v="Galaxy Note 20"/>
  </r>
  <r>
    <n v="424"/>
    <n v="4"/>
    <x v="4"/>
    <n v="2022"/>
    <x v="118"/>
    <s v="Friday"/>
    <x v="4"/>
    <x v="8"/>
    <x v="423"/>
    <x v="345"/>
    <n v="32"/>
    <x v="1"/>
    <x v="0"/>
    <x v="2"/>
    <s v="iPhone 11"/>
  </r>
  <r>
    <n v="425"/>
    <n v="4"/>
    <x v="4"/>
    <n v="2022"/>
    <x v="118"/>
    <s v="Friday"/>
    <x v="1"/>
    <x v="3"/>
    <x v="424"/>
    <x v="346"/>
    <n v="26"/>
    <x v="15"/>
    <x v="3"/>
    <x v="0"/>
    <s v="Vivo V20"/>
  </r>
  <r>
    <n v="426"/>
    <n v="4"/>
    <x v="4"/>
    <n v="2022"/>
    <x v="118"/>
    <s v="Friday"/>
    <x v="4"/>
    <x v="2"/>
    <x v="425"/>
    <x v="347"/>
    <n v="34"/>
    <x v="1"/>
    <x v="3"/>
    <x v="2"/>
    <s v="iPhone SE"/>
  </r>
  <r>
    <n v="427"/>
    <n v="4"/>
    <x v="4"/>
    <n v="2022"/>
    <x v="118"/>
    <s v="Friday"/>
    <x v="1"/>
    <x v="2"/>
    <x v="426"/>
    <x v="348"/>
    <n v="56"/>
    <x v="9"/>
    <x v="3"/>
    <x v="3"/>
    <s v="Vivo V20"/>
  </r>
  <r>
    <n v="428"/>
    <n v="5"/>
    <x v="4"/>
    <n v="2022"/>
    <x v="119"/>
    <s v="Saturday"/>
    <x v="2"/>
    <x v="5"/>
    <x v="427"/>
    <x v="349"/>
    <n v="35"/>
    <x v="11"/>
    <x v="1"/>
    <x v="3"/>
    <s v="OnePlus 8T"/>
  </r>
  <r>
    <n v="429"/>
    <n v="5"/>
    <x v="4"/>
    <n v="2022"/>
    <x v="119"/>
    <s v="Saturday"/>
    <x v="4"/>
    <x v="8"/>
    <x v="428"/>
    <x v="350"/>
    <n v="32"/>
    <x v="1"/>
    <x v="0"/>
    <x v="0"/>
    <s v="iPhone SE"/>
  </r>
  <r>
    <n v="430"/>
    <n v="5"/>
    <x v="4"/>
    <n v="2022"/>
    <x v="119"/>
    <s v="Saturday"/>
    <x v="2"/>
    <x v="8"/>
    <x v="429"/>
    <x v="351"/>
    <n v="35"/>
    <x v="1"/>
    <x v="3"/>
    <x v="2"/>
    <s v="OnePlus 8T"/>
  </r>
  <r>
    <n v="431"/>
    <n v="6"/>
    <x v="4"/>
    <n v="2022"/>
    <x v="120"/>
    <s v="Sunday"/>
    <x v="0"/>
    <x v="6"/>
    <x v="430"/>
    <x v="352"/>
    <n v="41"/>
    <x v="12"/>
    <x v="0"/>
    <x v="1"/>
    <s v="Mi 11"/>
  </r>
  <r>
    <n v="432"/>
    <n v="6"/>
    <x v="4"/>
    <n v="2022"/>
    <x v="120"/>
    <s v="Sunday"/>
    <x v="0"/>
    <x v="0"/>
    <x v="431"/>
    <x v="42"/>
    <n v="40"/>
    <x v="11"/>
    <x v="2"/>
    <x v="0"/>
    <s v="Mi 11"/>
  </r>
  <r>
    <n v="433"/>
    <n v="6"/>
    <x v="4"/>
    <n v="2022"/>
    <x v="120"/>
    <s v="Sunday"/>
    <x v="3"/>
    <x v="8"/>
    <x v="432"/>
    <x v="76"/>
    <n v="29"/>
    <x v="1"/>
    <x v="3"/>
    <x v="0"/>
    <s v="Galaxy S21"/>
  </r>
  <r>
    <n v="434"/>
    <n v="6"/>
    <x v="4"/>
    <n v="2022"/>
    <x v="120"/>
    <s v="Sunday"/>
    <x v="4"/>
    <x v="4"/>
    <x v="433"/>
    <x v="353"/>
    <n v="40"/>
    <x v="1"/>
    <x v="3"/>
    <x v="3"/>
    <s v="iPhone 11"/>
  </r>
  <r>
    <n v="435"/>
    <n v="7"/>
    <x v="4"/>
    <n v="2022"/>
    <x v="121"/>
    <s v="Monday"/>
    <x v="2"/>
    <x v="0"/>
    <x v="434"/>
    <x v="354"/>
    <n v="38"/>
    <x v="4"/>
    <x v="2"/>
    <x v="3"/>
    <s v="OnePlus 9"/>
  </r>
  <r>
    <n v="436"/>
    <n v="7"/>
    <x v="4"/>
    <n v="2022"/>
    <x v="121"/>
    <s v="Monday"/>
    <x v="1"/>
    <x v="4"/>
    <x v="435"/>
    <x v="337"/>
    <n v="43"/>
    <x v="12"/>
    <x v="0"/>
    <x v="1"/>
    <s v="Vivo Y51"/>
  </r>
  <r>
    <n v="437"/>
    <n v="7"/>
    <x v="4"/>
    <n v="2022"/>
    <x v="121"/>
    <s v="Monday"/>
    <x v="0"/>
    <x v="2"/>
    <x v="436"/>
    <x v="355"/>
    <n v="25"/>
    <x v="12"/>
    <x v="2"/>
    <x v="0"/>
    <s v="Mi 11"/>
  </r>
  <r>
    <n v="438"/>
    <n v="8"/>
    <x v="4"/>
    <n v="2022"/>
    <x v="122"/>
    <s v="Tuesday"/>
    <x v="0"/>
    <x v="0"/>
    <x v="437"/>
    <x v="356"/>
    <n v="47"/>
    <x v="2"/>
    <x v="2"/>
    <x v="2"/>
    <s v="Redmi 9"/>
  </r>
  <r>
    <n v="439"/>
    <n v="8"/>
    <x v="4"/>
    <n v="2022"/>
    <x v="122"/>
    <s v="Tuesday"/>
    <x v="1"/>
    <x v="8"/>
    <x v="438"/>
    <x v="357"/>
    <n v="51"/>
    <x v="2"/>
    <x v="2"/>
    <x v="3"/>
    <s v="Vivo Y51"/>
  </r>
  <r>
    <n v="440"/>
    <n v="8"/>
    <x v="4"/>
    <n v="2022"/>
    <x v="122"/>
    <s v="Tuesday"/>
    <x v="2"/>
    <x v="3"/>
    <x v="439"/>
    <x v="358"/>
    <n v="19"/>
    <x v="1"/>
    <x v="2"/>
    <x v="0"/>
    <s v="OnePlus Nord"/>
  </r>
  <r>
    <n v="441"/>
    <n v="8"/>
    <x v="4"/>
    <n v="2022"/>
    <x v="122"/>
    <s v="Tuesday"/>
    <x v="2"/>
    <x v="5"/>
    <x v="440"/>
    <x v="359"/>
    <n v="22"/>
    <x v="15"/>
    <x v="0"/>
    <x v="1"/>
    <s v="OnePlus Nord"/>
  </r>
  <r>
    <n v="442"/>
    <n v="9"/>
    <x v="4"/>
    <n v="2022"/>
    <x v="123"/>
    <s v="Wednesday"/>
    <x v="4"/>
    <x v="4"/>
    <x v="441"/>
    <x v="360"/>
    <n v="48"/>
    <x v="2"/>
    <x v="3"/>
    <x v="1"/>
    <s v="iPhone 12"/>
  </r>
  <r>
    <n v="443"/>
    <n v="9"/>
    <x v="4"/>
    <n v="2022"/>
    <x v="123"/>
    <s v="Wednesday"/>
    <x v="4"/>
    <x v="0"/>
    <x v="442"/>
    <x v="228"/>
    <n v="50"/>
    <x v="12"/>
    <x v="2"/>
    <x v="1"/>
    <s v="iPhone SE"/>
  </r>
  <r>
    <n v="444"/>
    <n v="9"/>
    <x v="4"/>
    <n v="2022"/>
    <x v="123"/>
    <s v="Wednesday"/>
    <x v="3"/>
    <x v="8"/>
    <x v="443"/>
    <x v="361"/>
    <n v="21"/>
    <x v="2"/>
    <x v="2"/>
    <x v="0"/>
    <s v="Galaxy A51"/>
  </r>
  <r>
    <n v="445"/>
    <n v="10"/>
    <x v="4"/>
    <n v="2022"/>
    <x v="124"/>
    <s v="Thursday"/>
    <x v="0"/>
    <x v="0"/>
    <x v="444"/>
    <x v="181"/>
    <n v="23"/>
    <x v="6"/>
    <x v="1"/>
    <x v="1"/>
    <s v="Mi 11"/>
  </r>
  <r>
    <n v="446"/>
    <n v="10"/>
    <x v="4"/>
    <n v="2022"/>
    <x v="124"/>
    <s v="Thursday"/>
    <x v="4"/>
    <x v="8"/>
    <x v="445"/>
    <x v="62"/>
    <n v="40"/>
    <x v="1"/>
    <x v="0"/>
    <x v="2"/>
    <s v="iPhone 11"/>
  </r>
  <r>
    <n v="447"/>
    <n v="10"/>
    <x v="4"/>
    <n v="2022"/>
    <x v="124"/>
    <s v="Thursday"/>
    <x v="2"/>
    <x v="8"/>
    <x v="446"/>
    <x v="263"/>
    <n v="36"/>
    <x v="0"/>
    <x v="2"/>
    <x v="2"/>
    <s v="OnePlus 9"/>
  </r>
  <r>
    <n v="448"/>
    <n v="11"/>
    <x v="4"/>
    <n v="2022"/>
    <x v="125"/>
    <s v="Friday"/>
    <x v="1"/>
    <x v="8"/>
    <x v="447"/>
    <x v="362"/>
    <n v="25"/>
    <x v="2"/>
    <x v="1"/>
    <x v="0"/>
    <s v="Vivo S1"/>
  </r>
  <r>
    <n v="449"/>
    <n v="11"/>
    <x v="4"/>
    <n v="2022"/>
    <x v="125"/>
    <s v="Friday"/>
    <x v="2"/>
    <x v="6"/>
    <x v="448"/>
    <x v="363"/>
    <n v="56"/>
    <x v="16"/>
    <x v="2"/>
    <x v="0"/>
    <s v="OnePlus Nord"/>
  </r>
  <r>
    <n v="450"/>
    <n v="11"/>
    <x v="4"/>
    <n v="2022"/>
    <x v="125"/>
    <s v="Friday"/>
    <x v="0"/>
    <x v="5"/>
    <x v="449"/>
    <x v="364"/>
    <n v="30"/>
    <x v="2"/>
    <x v="0"/>
    <x v="2"/>
    <s v="Redmi Note 10"/>
  </r>
  <r>
    <n v="451"/>
    <n v="11"/>
    <x v="4"/>
    <n v="2022"/>
    <x v="125"/>
    <s v="Friday"/>
    <x v="2"/>
    <x v="3"/>
    <x v="450"/>
    <x v="365"/>
    <n v="18"/>
    <x v="14"/>
    <x v="1"/>
    <x v="0"/>
    <s v="OnePlus 8T"/>
  </r>
  <r>
    <n v="452"/>
    <n v="12"/>
    <x v="4"/>
    <n v="2022"/>
    <x v="126"/>
    <s v="Saturday"/>
    <x v="3"/>
    <x v="3"/>
    <x v="451"/>
    <x v="366"/>
    <n v="23"/>
    <x v="3"/>
    <x v="1"/>
    <x v="0"/>
    <s v="Galaxy A51"/>
  </r>
  <r>
    <n v="453"/>
    <n v="12"/>
    <x v="4"/>
    <n v="2022"/>
    <x v="126"/>
    <s v="Saturday"/>
    <x v="0"/>
    <x v="0"/>
    <x v="452"/>
    <x v="367"/>
    <n v="24"/>
    <x v="1"/>
    <x v="0"/>
    <x v="1"/>
    <s v="Redmi Note 10"/>
  </r>
  <r>
    <n v="454"/>
    <n v="12"/>
    <x v="4"/>
    <n v="2022"/>
    <x v="126"/>
    <s v="Saturday"/>
    <x v="1"/>
    <x v="0"/>
    <x v="453"/>
    <x v="106"/>
    <n v="44"/>
    <x v="5"/>
    <x v="1"/>
    <x v="2"/>
    <s v="Vivo Y51"/>
  </r>
  <r>
    <n v="455"/>
    <n v="12"/>
    <x v="4"/>
    <n v="2022"/>
    <x v="126"/>
    <s v="Saturday"/>
    <x v="3"/>
    <x v="8"/>
    <x v="454"/>
    <x v="197"/>
    <n v="32"/>
    <x v="1"/>
    <x v="1"/>
    <x v="3"/>
    <s v="Galaxy S21"/>
  </r>
  <r>
    <n v="456"/>
    <n v="13"/>
    <x v="4"/>
    <n v="2022"/>
    <x v="127"/>
    <s v="Sunday"/>
    <x v="0"/>
    <x v="6"/>
    <x v="455"/>
    <x v="220"/>
    <n v="51"/>
    <x v="1"/>
    <x v="2"/>
    <x v="0"/>
    <s v="Redmi Note 10"/>
  </r>
  <r>
    <n v="457"/>
    <n v="13"/>
    <x v="4"/>
    <n v="2022"/>
    <x v="127"/>
    <s v="Sunday"/>
    <x v="1"/>
    <x v="8"/>
    <x v="456"/>
    <x v="368"/>
    <n v="40"/>
    <x v="2"/>
    <x v="1"/>
    <x v="0"/>
    <s v="Vivo S1"/>
  </r>
  <r>
    <n v="458"/>
    <n v="13"/>
    <x v="4"/>
    <n v="2022"/>
    <x v="127"/>
    <s v="Sunday"/>
    <x v="3"/>
    <x v="6"/>
    <x v="457"/>
    <x v="369"/>
    <n v="41"/>
    <x v="2"/>
    <x v="3"/>
    <x v="2"/>
    <s v="Galaxy Note 20"/>
  </r>
  <r>
    <n v="459"/>
    <n v="14"/>
    <x v="4"/>
    <n v="2022"/>
    <x v="128"/>
    <s v="Monday"/>
    <x v="3"/>
    <x v="8"/>
    <x v="458"/>
    <x v="305"/>
    <n v="32"/>
    <x v="11"/>
    <x v="0"/>
    <x v="3"/>
    <s v="Galaxy A51"/>
  </r>
  <r>
    <n v="460"/>
    <n v="14"/>
    <x v="4"/>
    <n v="2022"/>
    <x v="128"/>
    <s v="Monday"/>
    <x v="0"/>
    <x v="4"/>
    <x v="459"/>
    <x v="370"/>
    <n v="52"/>
    <x v="18"/>
    <x v="2"/>
    <x v="0"/>
    <s v="Redmi 9"/>
  </r>
  <r>
    <n v="461"/>
    <n v="14"/>
    <x v="4"/>
    <n v="2022"/>
    <x v="128"/>
    <s v="Monday"/>
    <x v="4"/>
    <x v="4"/>
    <x v="460"/>
    <x v="310"/>
    <n v="21"/>
    <x v="1"/>
    <x v="1"/>
    <x v="0"/>
    <s v="iPhone 11"/>
  </r>
  <r>
    <n v="462"/>
    <n v="14"/>
    <x v="4"/>
    <n v="2022"/>
    <x v="128"/>
    <s v="Monday"/>
    <x v="3"/>
    <x v="2"/>
    <x v="461"/>
    <x v="240"/>
    <n v="54"/>
    <x v="2"/>
    <x v="3"/>
    <x v="3"/>
    <s v="Galaxy Note 20"/>
  </r>
  <r>
    <n v="463"/>
    <n v="15"/>
    <x v="4"/>
    <n v="2022"/>
    <x v="129"/>
    <s v="Tuesday"/>
    <x v="3"/>
    <x v="8"/>
    <x v="462"/>
    <x v="106"/>
    <n v="34"/>
    <x v="2"/>
    <x v="2"/>
    <x v="1"/>
    <s v="Galaxy Note 20"/>
  </r>
  <r>
    <n v="464"/>
    <n v="15"/>
    <x v="4"/>
    <n v="2022"/>
    <x v="129"/>
    <s v="Tuesday"/>
    <x v="1"/>
    <x v="5"/>
    <x v="463"/>
    <x v="371"/>
    <n v="48"/>
    <x v="8"/>
    <x v="0"/>
    <x v="0"/>
    <s v="Vivo S1"/>
  </r>
  <r>
    <n v="465"/>
    <n v="15"/>
    <x v="4"/>
    <n v="2022"/>
    <x v="129"/>
    <s v="Tuesday"/>
    <x v="2"/>
    <x v="2"/>
    <x v="464"/>
    <x v="137"/>
    <n v="55"/>
    <x v="1"/>
    <x v="1"/>
    <x v="3"/>
    <s v="OnePlus 8T"/>
  </r>
  <r>
    <n v="466"/>
    <n v="15"/>
    <x v="4"/>
    <n v="2022"/>
    <x v="129"/>
    <s v="Tuesday"/>
    <x v="0"/>
    <x v="0"/>
    <x v="465"/>
    <x v="372"/>
    <n v="27"/>
    <x v="4"/>
    <x v="0"/>
    <x v="2"/>
    <s v="Mi 11"/>
  </r>
  <r>
    <n v="467"/>
    <n v="16"/>
    <x v="4"/>
    <n v="2022"/>
    <x v="130"/>
    <s v="Wednesday"/>
    <x v="0"/>
    <x v="8"/>
    <x v="466"/>
    <x v="373"/>
    <n v="44"/>
    <x v="1"/>
    <x v="0"/>
    <x v="0"/>
    <s v="Mi 11"/>
  </r>
  <r>
    <n v="468"/>
    <n v="16"/>
    <x v="4"/>
    <n v="2022"/>
    <x v="130"/>
    <s v="Wednesday"/>
    <x v="4"/>
    <x v="4"/>
    <x v="467"/>
    <x v="374"/>
    <n v="59"/>
    <x v="10"/>
    <x v="1"/>
    <x v="0"/>
    <s v="iPhone 12"/>
  </r>
  <r>
    <n v="469"/>
    <n v="16"/>
    <x v="4"/>
    <n v="2022"/>
    <x v="130"/>
    <s v="Wednesday"/>
    <x v="4"/>
    <x v="6"/>
    <x v="468"/>
    <x v="375"/>
    <n v="23"/>
    <x v="1"/>
    <x v="1"/>
    <x v="2"/>
    <s v="iPhone 11"/>
  </r>
  <r>
    <n v="470"/>
    <n v="16"/>
    <x v="4"/>
    <n v="2022"/>
    <x v="130"/>
    <s v="Wednesday"/>
    <x v="0"/>
    <x v="5"/>
    <x v="469"/>
    <x v="376"/>
    <n v="23"/>
    <x v="11"/>
    <x v="2"/>
    <x v="3"/>
    <s v="Redmi 9"/>
  </r>
  <r>
    <n v="471"/>
    <n v="17"/>
    <x v="4"/>
    <n v="2022"/>
    <x v="131"/>
    <s v="Thursday"/>
    <x v="4"/>
    <x v="8"/>
    <x v="470"/>
    <x v="307"/>
    <n v="32"/>
    <x v="15"/>
    <x v="0"/>
    <x v="1"/>
    <s v="iPhone 12"/>
  </r>
  <r>
    <n v="472"/>
    <n v="17"/>
    <x v="4"/>
    <n v="2022"/>
    <x v="131"/>
    <s v="Thursday"/>
    <x v="1"/>
    <x v="3"/>
    <x v="471"/>
    <x v="236"/>
    <n v="21"/>
    <x v="16"/>
    <x v="1"/>
    <x v="0"/>
    <s v="Vivo S1"/>
  </r>
  <r>
    <n v="473"/>
    <n v="17"/>
    <x v="4"/>
    <n v="2022"/>
    <x v="131"/>
    <s v="Thursday"/>
    <x v="0"/>
    <x v="3"/>
    <x v="472"/>
    <x v="156"/>
    <n v="57"/>
    <x v="1"/>
    <x v="0"/>
    <x v="0"/>
    <s v="Redmi Note 10"/>
  </r>
  <r>
    <n v="474"/>
    <n v="18"/>
    <x v="4"/>
    <n v="2022"/>
    <x v="132"/>
    <s v="Friday"/>
    <x v="4"/>
    <x v="6"/>
    <x v="473"/>
    <x v="377"/>
    <n v="24"/>
    <x v="14"/>
    <x v="1"/>
    <x v="0"/>
    <s v="iPhone 11"/>
  </r>
  <r>
    <n v="475"/>
    <n v="18"/>
    <x v="4"/>
    <n v="2022"/>
    <x v="132"/>
    <s v="Friday"/>
    <x v="0"/>
    <x v="2"/>
    <x v="474"/>
    <x v="378"/>
    <n v="43"/>
    <x v="7"/>
    <x v="0"/>
    <x v="2"/>
    <s v="Redmi Note 10"/>
  </r>
  <r>
    <n v="476"/>
    <n v="18"/>
    <x v="4"/>
    <n v="2022"/>
    <x v="132"/>
    <s v="Friday"/>
    <x v="2"/>
    <x v="3"/>
    <x v="475"/>
    <x v="291"/>
    <n v="48"/>
    <x v="2"/>
    <x v="2"/>
    <x v="3"/>
    <s v="OnePlus Nord"/>
  </r>
  <r>
    <n v="477"/>
    <n v="19"/>
    <x v="4"/>
    <n v="2022"/>
    <x v="133"/>
    <s v="Saturday"/>
    <x v="3"/>
    <x v="2"/>
    <x v="476"/>
    <x v="379"/>
    <n v="19"/>
    <x v="1"/>
    <x v="0"/>
    <x v="3"/>
    <s v="Galaxy S21"/>
  </r>
  <r>
    <n v="478"/>
    <n v="19"/>
    <x v="4"/>
    <n v="2022"/>
    <x v="133"/>
    <s v="Saturday"/>
    <x v="0"/>
    <x v="4"/>
    <x v="477"/>
    <x v="380"/>
    <n v="45"/>
    <x v="15"/>
    <x v="1"/>
    <x v="2"/>
    <s v="Mi 11"/>
  </r>
  <r>
    <n v="479"/>
    <n v="19"/>
    <x v="4"/>
    <n v="2022"/>
    <x v="133"/>
    <s v="Saturday"/>
    <x v="3"/>
    <x v="8"/>
    <x v="478"/>
    <x v="97"/>
    <n v="59"/>
    <x v="1"/>
    <x v="3"/>
    <x v="0"/>
    <s v="Galaxy Note 20"/>
  </r>
  <r>
    <n v="480"/>
    <n v="20"/>
    <x v="4"/>
    <n v="2022"/>
    <x v="134"/>
    <s v="Sunday"/>
    <x v="4"/>
    <x v="4"/>
    <x v="479"/>
    <x v="381"/>
    <n v="30"/>
    <x v="13"/>
    <x v="2"/>
    <x v="2"/>
    <s v="iPhone SE"/>
  </r>
  <r>
    <n v="481"/>
    <n v="20"/>
    <x v="4"/>
    <n v="2022"/>
    <x v="134"/>
    <s v="Sunday"/>
    <x v="3"/>
    <x v="4"/>
    <x v="480"/>
    <x v="382"/>
    <n v="35"/>
    <x v="5"/>
    <x v="2"/>
    <x v="3"/>
    <s v="Galaxy S21"/>
  </r>
  <r>
    <n v="482"/>
    <n v="20"/>
    <x v="4"/>
    <n v="2022"/>
    <x v="134"/>
    <s v="Sunday"/>
    <x v="0"/>
    <x v="1"/>
    <x v="481"/>
    <x v="383"/>
    <n v="47"/>
    <x v="2"/>
    <x v="3"/>
    <x v="2"/>
    <s v="Redmi 9"/>
  </r>
  <r>
    <n v="483"/>
    <n v="21"/>
    <x v="4"/>
    <n v="2022"/>
    <x v="135"/>
    <s v="Monday"/>
    <x v="2"/>
    <x v="7"/>
    <x v="482"/>
    <x v="384"/>
    <n v="28"/>
    <x v="2"/>
    <x v="1"/>
    <x v="0"/>
    <s v="OnePlus Nord"/>
  </r>
  <r>
    <n v="484"/>
    <n v="21"/>
    <x v="4"/>
    <n v="2022"/>
    <x v="135"/>
    <s v="Monday"/>
    <x v="4"/>
    <x v="5"/>
    <x v="483"/>
    <x v="385"/>
    <n v="30"/>
    <x v="1"/>
    <x v="2"/>
    <x v="0"/>
    <s v="iPhone SE"/>
  </r>
  <r>
    <n v="485"/>
    <n v="21"/>
    <x v="4"/>
    <n v="2022"/>
    <x v="135"/>
    <s v="Monday"/>
    <x v="0"/>
    <x v="2"/>
    <x v="484"/>
    <x v="386"/>
    <n v="41"/>
    <x v="1"/>
    <x v="3"/>
    <x v="0"/>
    <s v="Mi 11"/>
  </r>
  <r>
    <n v="486"/>
    <n v="22"/>
    <x v="4"/>
    <n v="2022"/>
    <x v="136"/>
    <s v="Tuesday"/>
    <x v="4"/>
    <x v="1"/>
    <x v="485"/>
    <x v="385"/>
    <n v="46"/>
    <x v="2"/>
    <x v="3"/>
    <x v="1"/>
    <s v="iPhone 12"/>
  </r>
  <r>
    <n v="487"/>
    <n v="22"/>
    <x v="4"/>
    <n v="2022"/>
    <x v="136"/>
    <s v="Tuesday"/>
    <x v="1"/>
    <x v="7"/>
    <x v="486"/>
    <x v="272"/>
    <n v="22"/>
    <x v="16"/>
    <x v="0"/>
    <x v="1"/>
    <s v="Vivo Y51"/>
  </r>
  <r>
    <n v="488"/>
    <n v="22"/>
    <x v="4"/>
    <n v="2022"/>
    <x v="136"/>
    <s v="Tuesday"/>
    <x v="3"/>
    <x v="5"/>
    <x v="487"/>
    <x v="292"/>
    <n v="52"/>
    <x v="1"/>
    <x v="0"/>
    <x v="2"/>
    <s v="Galaxy Note 20"/>
  </r>
  <r>
    <n v="489"/>
    <n v="23"/>
    <x v="4"/>
    <n v="2022"/>
    <x v="137"/>
    <s v="Wednesday"/>
    <x v="1"/>
    <x v="2"/>
    <x v="488"/>
    <x v="387"/>
    <n v="36"/>
    <x v="14"/>
    <x v="1"/>
    <x v="0"/>
    <s v="Vivo Y51"/>
  </r>
  <r>
    <n v="490"/>
    <n v="23"/>
    <x v="4"/>
    <n v="2022"/>
    <x v="137"/>
    <s v="Wednesday"/>
    <x v="0"/>
    <x v="8"/>
    <x v="489"/>
    <x v="281"/>
    <n v="30"/>
    <x v="16"/>
    <x v="3"/>
    <x v="0"/>
    <s v="Redmi Note 10"/>
  </r>
  <r>
    <n v="491"/>
    <n v="23"/>
    <x v="4"/>
    <n v="2022"/>
    <x v="137"/>
    <s v="Wednesday"/>
    <x v="2"/>
    <x v="5"/>
    <x v="490"/>
    <x v="177"/>
    <n v="22"/>
    <x v="6"/>
    <x v="0"/>
    <x v="3"/>
    <s v="OnePlus 8T"/>
  </r>
  <r>
    <n v="492"/>
    <n v="24"/>
    <x v="4"/>
    <n v="2022"/>
    <x v="138"/>
    <s v="Thursday"/>
    <x v="4"/>
    <x v="4"/>
    <x v="491"/>
    <x v="388"/>
    <n v="31"/>
    <x v="3"/>
    <x v="1"/>
    <x v="0"/>
    <s v="iPhone 11"/>
  </r>
  <r>
    <n v="493"/>
    <n v="24"/>
    <x v="4"/>
    <n v="2022"/>
    <x v="138"/>
    <s v="Thursday"/>
    <x v="3"/>
    <x v="7"/>
    <x v="492"/>
    <x v="389"/>
    <n v="55"/>
    <x v="1"/>
    <x v="2"/>
    <x v="0"/>
    <s v="Galaxy Note 20"/>
  </r>
  <r>
    <n v="494"/>
    <n v="24"/>
    <x v="4"/>
    <n v="2022"/>
    <x v="138"/>
    <s v="Thursday"/>
    <x v="4"/>
    <x v="7"/>
    <x v="493"/>
    <x v="390"/>
    <n v="39"/>
    <x v="6"/>
    <x v="0"/>
    <x v="2"/>
    <s v="iPhone 12"/>
  </r>
  <r>
    <n v="495"/>
    <n v="25"/>
    <x v="4"/>
    <n v="2022"/>
    <x v="139"/>
    <s v="Friday"/>
    <x v="0"/>
    <x v="7"/>
    <x v="494"/>
    <x v="391"/>
    <n v="26"/>
    <x v="6"/>
    <x v="1"/>
    <x v="3"/>
    <s v="Redmi Note 10"/>
  </r>
  <r>
    <n v="496"/>
    <n v="25"/>
    <x v="4"/>
    <n v="2022"/>
    <x v="139"/>
    <s v="Friday"/>
    <x v="4"/>
    <x v="2"/>
    <x v="495"/>
    <x v="392"/>
    <n v="57"/>
    <x v="0"/>
    <x v="0"/>
    <x v="3"/>
    <s v="iPhone SE"/>
  </r>
  <r>
    <n v="497"/>
    <n v="25"/>
    <x v="4"/>
    <n v="2022"/>
    <x v="139"/>
    <s v="Friday"/>
    <x v="3"/>
    <x v="5"/>
    <x v="496"/>
    <x v="393"/>
    <n v="43"/>
    <x v="4"/>
    <x v="2"/>
    <x v="2"/>
    <s v="Galaxy Note 20"/>
  </r>
  <r>
    <n v="498"/>
    <n v="26"/>
    <x v="4"/>
    <n v="2022"/>
    <x v="140"/>
    <s v="Saturday"/>
    <x v="0"/>
    <x v="4"/>
    <x v="497"/>
    <x v="78"/>
    <n v="22"/>
    <x v="7"/>
    <x v="2"/>
    <x v="2"/>
    <s v="Mi 11"/>
  </r>
  <r>
    <n v="499"/>
    <n v="26"/>
    <x v="4"/>
    <n v="2022"/>
    <x v="140"/>
    <s v="Saturday"/>
    <x v="4"/>
    <x v="1"/>
    <x v="498"/>
    <x v="394"/>
    <n v="46"/>
    <x v="2"/>
    <x v="0"/>
    <x v="0"/>
    <s v="iPhone 12"/>
  </r>
  <r>
    <n v="500"/>
    <n v="26"/>
    <x v="4"/>
    <n v="2022"/>
    <x v="140"/>
    <s v="Saturday"/>
    <x v="2"/>
    <x v="8"/>
    <x v="499"/>
    <x v="395"/>
    <n v="39"/>
    <x v="18"/>
    <x v="2"/>
    <x v="0"/>
    <s v="OnePlus 9"/>
  </r>
  <r>
    <n v="501"/>
    <n v="26"/>
    <x v="4"/>
    <n v="2022"/>
    <x v="140"/>
    <s v="Saturday"/>
    <x v="0"/>
    <x v="3"/>
    <x v="500"/>
    <x v="396"/>
    <n v="20"/>
    <x v="14"/>
    <x v="1"/>
    <x v="3"/>
    <s v="Mi 11"/>
  </r>
  <r>
    <n v="502"/>
    <n v="27"/>
    <x v="4"/>
    <n v="2022"/>
    <x v="141"/>
    <s v="Sunday"/>
    <x v="0"/>
    <x v="1"/>
    <x v="501"/>
    <x v="397"/>
    <n v="45"/>
    <x v="1"/>
    <x v="0"/>
    <x v="3"/>
    <s v="Redmi 9"/>
  </r>
  <r>
    <n v="503"/>
    <n v="27"/>
    <x v="4"/>
    <n v="2022"/>
    <x v="141"/>
    <s v="Sunday"/>
    <x v="2"/>
    <x v="4"/>
    <x v="502"/>
    <x v="398"/>
    <n v="55"/>
    <x v="1"/>
    <x v="0"/>
    <x v="0"/>
    <s v="OnePlus Nord"/>
  </r>
  <r>
    <n v="504"/>
    <n v="27"/>
    <x v="4"/>
    <n v="2022"/>
    <x v="141"/>
    <s v="Sunday"/>
    <x v="1"/>
    <x v="3"/>
    <x v="503"/>
    <x v="248"/>
    <n v="31"/>
    <x v="1"/>
    <x v="2"/>
    <x v="3"/>
    <s v="Vivo Y51"/>
  </r>
  <r>
    <n v="505"/>
    <n v="28"/>
    <x v="4"/>
    <n v="2022"/>
    <x v="142"/>
    <s v="Monday"/>
    <x v="3"/>
    <x v="3"/>
    <x v="504"/>
    <x v="399"/>
    <n v="31"/>
    <x v="14"/>
    <x v="1"/>
    <x v="2"/>
    <s v="Galaxy A51"/>
  </r>
  <r>
    <n v="506"/>
    <n v="28"/>
    <x v="4"/>
    <n v="2022"/>
    <x v="142"/>
    <s v="Monday"/>
    <x v="1"/>
    <x v="7"/>
    <x v="505"/>
    <x v="400"/>
    <n v="28"/>
    <x v="4"/>
    <x v="0"/>
    <x v="2"/>
    <s v="Vivo S1"/>
  </r>
  <r>
    <n v="507"/>
    <n v="28"/>
    <x v="4"/>
    <n v="2022"/>
    <x v="142"/>
    <s v="Monday"/>
    <x v="4"/>
    <x v="0"/>
    <x v="506"/>
    <x v="401"/>
    <n v="26"/>
    <x v="16"/>
    <x v="0"/>
    <x v="0"/>
    <s v="iPhone 11"/>
  </r>
  <r>
    <n v="508"/>
    <n v="28"/>
    <x v="4"/>
    <n v="2022"/>
    <x v="142"/>
    <s v="Monday"/>
    <x v="2"/>
    <x v="4"/>
    <x v="507"/>
    <x v="402"/>
    <n v="55"/>
    <x v="0"/>
    <x v="2"/>
    <x v="1"/>
    <s v="OnePlus Nord"/>
  </r>
  <r>
    <n v="509"/>
    <n v="1"/>
    <x v="5"/>
    <n v="2022"/>
    <x v="143"/>
    <s v="Tuesday"/>
    <x v="1"/>
    <x v="7"/>
    <x v="508"/>
    <x v="12"/>
    <n v="23"/>
    <x v="1"/>
    <x v="2"/>
    <x v="1"/>
    <s v="Vivo V20"/>
  </r>
  <r>
    <n v="510"/>
    <n v="1"/>
    <x v="5"/>
    <n v="2022"/>
    <x v="143"/>
    <s v="Tuesday"/>
    <x v="0"/>
    <x v="4"/>
    <x v="509"/>
    <x v="403"/>
    <n v="18"/>
    <x v="1"/>
    <x v="1"/>
    <x v="2"/>
    <s v="Mi 11"/>
  </r>
  <r>
    <n v="511"/>
    <n v="1"/>
    <x v="5"/>
    <n v="2022"/>
    <x v="143"/>
    <s v="Tuesday"/>
    <x v="4"/>
    <x v="0"/>
    <x v="510"/>
    <x v="352"/>
    <n v="42"/>
    <x v="1"/>
    <x v="1"/>
    <x v="1"/>
    <s v="iPhone 12"/>
  </r>
  <r>
    <n v="512"/>
    <n v="1"/>
    <x v="5"/>
    <n v="2022"/>
    <x v="143"/>
    <s v="Tuesday"/>
    <x v="4"/>
    <x v="8"/>
    <x v="511"/>
    <x v="404"/>
    <n v="33"/>
    <x v="1"/>
    <x v="2"/>
    <x v="1"/>
    <s v="iPhone 11"/>
  </r>
  <r>
    <n v="513"/>
    <n v="2"/>
    <x v="5"/>
    <n v="2022"/>
    <x v="144"/>
    <s v="Wednesday"/>
    <x v="1"/>
    <x v="0"/>
    <x v="512"/>
    <x v="405"/>
    <n v="32"/>
    <x v="2"/>
    <x v="1"/>
    <x v="0"/>
    <s v="Vivo V20"/>
  </r>
  <r>
    <n v="514"/>
    <n v="2"/>
    <x v="5"/>
    <n v="2022"/>
    <x v="144"/>
    <s v="Wednesday"/>
    <x v="1"/>
    <x v="6"/>
    <x v="513"/>
    <x v="176"/>
    <n v="51"/>
    <x v="3"/>
    <x v="3"/>
    <x v="3"/>
    <s v="Vivo S1"/>
  </r>
  <r>
    <n v="515"/>
    <n v="2"/>
    <x v="5"/>
    <n v="2022"/>
    <x v="144"/>
    <s v="Wednesday"/>
    <x v="2"/>
    <x v="1"/>
    <x v="514"/>
    <x v="406"/>
    <n v="34"/>
    <x v="1"/>
    <x v="3"/>
    <x v="3"/>
    <s v="OnePlus 9"/>
  </r>
  <r>
    <n v="516"/>
    <n v="2"/>
    <x v="5"/>
    <n v="2022"/>
    <x v="144"/>
    <s v="Wednesday"/>
    <x v="3"/>
    <x v="7"/>
    <x v="515"/>
    <x v="407"/>
    <n v="20"/>
    <x v="15"/>
    <x v="2"/>
    <x v="1"/>
    <s v="Galaxy S21"/>
  </r>
  <r>
    <n v="517"/>
    <n v="3"/>
    <x v="5"/>
    <n v="2022"/>
    <x v="145"/>
    <s v="Thursday"/>
    <x v="1"/>
    <x v="1"/>
    <x v="516"/>
    <x v="408"/>
    <n v="20"/>
    <x v="1"/>
    <x v="0"/>
    <x v="0"/>
    <s v="Vivo V20"/>
  </r>
  <r>
    <n v="518"/>
    <n v="3"/>
    <x v="5"/>
    <n v="2022"/>
    <x v="145"/>
    <s v="Thursday"/>
    <x v="1"/>
    <x v="6"/>
    <x v="517"/>
    <x v="409"/>
    <n v="54"/>
    <x v="1"/>
    <x v="2"/>
    <x v="0"/>
    <s v="Vivo V20"/>
  </r>
  <r>
    <n v="519"/>
    <n v="3"/>
    <x v="5"/>
    <n v="2022"/>
    <x v="145"/>
    <s v="Thursday"/>
    <x v="0"/>
    <x v="0"/>
    <x v="518"/>
    <x v="410"/>
    <n v="34"/>
    <x v="1"/>
    <x v="2"/>
    <x v="1"/>
    <s v="Redmi Note 10"/>
  </r>
  <r>
    <n v="520"/>
    <n v="4"/>
    <x v="5"/>
    <n v="2022"/>
    <x v="146"/>
    <s v="Friday"/>
    <x v="4"/>
    <x v="2"/>
    <x v="519"/>
    <x v="411"/>
    <n v="55"/>
    <x v="0"/>
    <x v="2"/>
    <x v="0"/>
    <s v="iPhone 11"/>
  </r>
  <r>
    <n v="521"/>
    <n v="4"/>
    <x v="5"/>
    <n v="2022"/>
    <x v="146"/>
    <s v="Friday"/>
    <x v="3"/>
    <x v="0"/>
    <x v="520"/>
    <x v="412"/>
    <n v="18"/>
    <x v="5"/>
    <x v="0"/>
    <x v="0"/>
    <s v="Galaxy S21"/>
  </r>
  <r>
    <n v="522"/>
    <n v="4"/>
    <x v="5"/>
    <n v="2022"/>
    <x v="146"/>
    <s v="Friday"/>
    <x v="0"/>
    <x v="0"/>
    <x v="521"/>
    <x v="413"/>
    <n v="24"/>
    <x v="5"/>
    <x v="3"/>
    <x v="0"/>
    <s v="Redmi Note 10"/>
  </r>
  <r>
    <n v="523"/>
    <n v="5"/>
    <x v="5"/>
    <n v="2022"/>
    <x v="147"/>
    <s v="Saturday"/>
    <x v="2"/>
    <x v="6"/>
    <x v="522"/>
    <x v="204"/>
    <n v="43"/>
    <x v="1"/>
    <x v="1"/>
    <x v="3"/>
    <s v="OnePlus 8T"/>
  </r>
  <r>
    <n v="524"/>
    <n v="5"/>
    <x v="5"/>
    <n v="2022"/>
    <x v="147"/>
    <s v="Saturday"/>
    <x v="2"/>
    <x v="8"/>
    <x v="523"/>
    <x v="414"/>
    <n v="56"/>
    <x v="11"/>
    <x v="3"/>
    <x v="2"/>
    <s v="OnePlus 8T"/>
  </r>
  <r>
    <n v="525"/>
    <n v="5"/>
    <x v="5"/>
    <n v="2022"/>
    <x v="147"/>
    <s v="Saturday"/>
    <x v="1"/>
    <x v="4"/>
    <x v="524"/>
    <x v="249"/>
    <n v="36"/>
    <x v="16"/>
    <x v="1"/>
    <x v="0"/>
    <s v="Vivo S1"/>
  </r>
  <r>
    <n v="526"/>
    <n v="6"/>
    <x v="5"/>
    <n v="2022"/>
    <x v="148"/>
    <s v="Sunday"/>
    <x v="1"/>
    <x v="6"/>
    <x v="525"/>
    <x v="415"/>
    <n v="47"/>
    <x v="1"/>
    <x v="1"/>
    <x v="2"/>
    <s v="Vivo V20"/>
  </r>
  <r>
    <n v="527"/>
    <n v="6"/>
    <x v="5"/>
    <n v="2022"/>
    <x v="148"/>
    <s v="Sunday"/>
    <x v="2"/>
    <x v="4"/>
    <x v="526"/>
    <x v="310"/>
    <n v="31"/>
    <x v="14"/>
    <x v="2"/>
    <x v="2"/>
    <s v="OnePlus 9"/>
  </r>
  <r>
    <n v="528"/>
    <n v="6"/>
    <x v="5"/>
    <n v="2022"/>
    <x v="148"/>
    <s v="Sunday"/>
    <x v="1"/>
    <x v="6"/>
    <x v="527"/>
    <x v="416"/>
    <n v="30"/>
    <x v="2"/>
    <x v="2"/>
    <x v="0"/>
    <s v="Vivo S1"/>
  </r>
  <r>
    <n v="529"/>
    <n v="7"/>
    <x v="5"/>
    <n v="2022"/>
    <x v="149"/>
    <s v="Monday"/>
    <x v="3"/>
    <x v="4"/>
    <x v="528"/>
    <x v="417"/>
    <n v="37"/>
    <x v="2"/>
    <x v="1"/>
    <x v="3"/>
    <s v="Galaxy S21"/>
  </r>
  <r>
    <n v="530"/>
    <n v="7"/>
    <x v="5"/>
    <n v="2022"/>
    <x v="149"/>
    <s v="Monday"/>
    <x v="1"/>
    <x v="1"/>
    <x v="529"/>
    <x v="181"/>
    <n v="43"/>
    <x v="10"/>
    <x v="0"/>
    <x v="0"/>
    <s v="Vivo S1"/>
  </r>
  <r>
    <n v="531"/>
    <n v="7"/>
    <x v="5"/>
    <n v="2022"/>
    <x v="149"/>
    <s v="Monday"/>
    <x v="4"/>
    <x v="6"/>
    <x v="530"/>
    <x v="33"/>
    <n v="44"/>
    <x v="1"/>
    <x v="0"/>
    <x v="0"/>
    <s v="iPhone 11"/>
  </r>
  <r>
    <n v="532"/>
    <n v="7"/>
    <x v="5"/>
    <n v="2022"/>
    <x v="149"/>
    <s v="Monday"/>
    <x v="1"/>
    <x v="6"/>
    <x v="531"/>
    <x v="416"/>
    <n v="42"/>
    <x v="16"/>
    <x v="0"/>
    <x v="3"/>
    <s v="Vivo V20"/>
  </r>
  <r>
    <n v="533"/>
    <n v="8"/>
    <x v="5"/>
    <n v="2022"/>
    <x v="150"/>
    <s v="Tuesday"/>
    <x v="0"/>
    <x v="6"/>
    <x v="532"/>
    <x v="224"/>
    <n v="26"/>
    <x v="2"/>
    <x v="0"/>
    <x v="1"/>
    <s v="Redmi Note 10"/>
  </r>
  <r>
    <n v="534"/>
    <n v="8"/>
    <x v="5"/>
    <n v="2022"/>
    <x v="150"/>
    <s v="Tuesday"/>
    <x v="3"/>
    <x v="4"/>
    <x v="533"/>
    <x v="418"/>
    <n v="58"/>
    <x v="12"/>
    <x v="2"/>
    <x v="3"/>
    <s v="Galaxy Note 20"/>
  </r>
  <r>
    <n v="535"/>
    <n v="8"/>
    <x v="5"/>
    <n v="2022"/>
    <x v="150"/>
    <s v="Tuesday"/>
    <x v="0"/>
    <x v="8"/>
    <x v="534"/>
    <x v="419"/>
    <n v="29"/>
    <x v="15"/>
    <x v="3"/>
    <x v="0"/>
    <s v="Redmi Note 10"/>
  </r>
  <r>
    <n v="536"/>
    <n v="9"/>
    <x v="5"/>
    <n v="2022"/>
    <x v="151"/>
    <s v="Wednesday"/>
    <x v="0"/>
    <x v="5"/>
    <x v="535"/>
    <x v="420"/>
    <n v="27"/>
    <x v="1"/>
    <x v="3"/>
    <x v="0"/>
    <s v="Mi 11"/>
  </r>
  <r>
    <n v="537"/>
    <n v="9"/>
    <x v="5"/>
    <n v="2022"/>
    <x v="151"/>
    <s v="Wednesday"/>
    <x v="4"/>
    <x v="4"/>
    <x v="536"/>
    <x v="421"/>
    <n v="23"/>
    <x v="10"/>
    <x v="1"/>
    <x v="2"/>
    <s v="iPhone 11"/>
  </r>
  <r>
    <n v="538"/>
    <n v="9"/>
    <x v="5"/>
    <n v="2022"/>
    <x v="151"/>
    <s v="Wednesday"/>
    <x v="3"/>
    <x v="7"/>
    <x v="537"/>
    <x v="422"/>
    <n v="51"/>
    <x v="13"/>
    <x v="0"/>
    <x v="1"/>
    <s v="Galaxy A51"/>
  </r>
  <r>
    <n v="539"/>
    <n v="10"/>
    <x v="5"/>
    <n v="2022"/>
    <x v="152"/>
    <s v="Thursday"/>
    <x v="3"/>
    <x v="3"/>
    <x v="538"/>
    <x v="423"/>
    <n v="58"/>
    <x v="14"/>
    <x v="2"/>
    <x v="3"/>
    <s v="Galaxy Note 20"/>
  </r>
  <r>
    <n v="540"/>
    <n v="10"/>
    <x v="5"/>
    <n v="2022"/>
    <x v="152"/>
    <s v="Thursday"/>
    <x v="3"/>
    <x v="8"/>
    <x v="539"/>
    <x v="118"/>
    <n v="36"/>
    <x v="9"/>
    <x v="2"/>
    <x v="1"/>
    <s v="Galaxy A51"/>
  </r>
  <r>
    <n v="541"/>
    <n v="10"/>
    <x v="5"/>
    <n v="2022"/>
    <x v="152"/>
    <s v="Thursday"/>
    <x v="3"/>
    <x v="1"/>
    <x v="540"/>
    <x v="10"/>
    <n v="23"/>
    <x v="1"/>
    <x v="2"/>
    <x v="2"/>
    <s v="Galaxy Note 20"/>
  </r>
  <r>
    <n v="542"/>
    <n v="11"/>
    <x v="5"/>
    <n v="2022"/>
    <x v="153"/>
    <s v="Friday"/>
    <x v="3"/>
    <x v="0"/>
    <x v="541"/>
    <x v="424"/>
    <n v="19"/>
    <x v="4"/>
    <x v="1"/>
    <x v="1"/>
    <s v="Galaxy A51"/>
  </r>
  <r>
    <n v="543"/>
    <n v="11"/>
    <x v="5"/>
    <n v="2022"/>
    <x v="153"/>
    <s v="Friday"/>
    <x v="4"/>
    <x v="4"/>
    <x v="542"/>
    <x v="328"/>
    <n v="32"/>
    <x v="6"/>
    <x v="2"/>
    <x v="1"/>
    <s v="iPhone SE"/>
  </r>
  <r>
    <n v="544"/>
    <n v="11"/>
    <x v="5"/>
    <n v="2022"/>
    <x v="153"/>
    <s v="Friday"/>
    <x v="1"/>
    <x v="6"/>
    <x v="543"/>
    <x v="425"/>
    <n v="34"/>
    <x v="10"/>
    <x v="1"/>
    <x v="3"/>
    <s v="Vivo S1"/>
  </r>
  <r>
    <n v="545"/>
    <n v="12"/>
    <x v="5"/>
    <n v="2022"/>
    <x v="154"/>
    <s v="Saturday"/>
    <x v="0"/>
    <x v="4"/>
    <x v="544"/>
    <x v="426"/>
    <n v="33"/>
    <x v="10"/>
    <x v="1"/>
    <x v="1"/>
    <s v="Redmi 9"/>
  </r>
  <r>
    <n v="546"/>
    <n v="12"/>
    <x v="5"/>
    <n v="2022"/>
    <x v="154"/>
    <s v="Saturday"/>
    <x v="3"/>
    <x v="2"/>
    <x v="545"/>
    <x v="118"/>
    <n v="45"/>
    <x v="1"/>
    <x v="1"/>
    <x v="2"/>
    <s v="Galaxy S21"/>
  </r>
  <r>
    <n v="547"/>
    <n v="12"/>
    <x v="5"/>
    <n v="2022"/>
    <x v="154"/>
    <s v="Saturday"/>
    <x v="1"/>
    <x v="8"/>
    <x v="546"/>
    <x v="427"/>
    <n v="38"/>
    <x v="17"/>
    <x v="1"/>
    <x v="0"/>
    <s v="Vivo Y51"/>
  </r>
  <r>
    <n v="548"/>
    <n v="13"/>
    <x v="5"/>
    <n v="2022"/>
    <x v="155"/>
    <s v="Sunday"/>
    <x v="1"/>
    <x v="5"/>
    <x v="547"/>
    <x v="428"/>
    <n v="25"/>
    <x v="2"/>
    <x v="2"/>
    <x v="0"/>
    <s v="Vivo Y51"/>
  </r>
  <r>
    <n v="549"/>
    <n v="13"/>
    <x v="5"/>
    <n v="2022"/>
    <x v="155"/>
    <s v="Sunday"/>
    <x v="0"/>
    <x v="1"/>
    <x v="548"/>
    <x v="65"/>
    <n v="27"/>
    <x v="5"/>
    <x v="2"/>
    <x v="0"/>
    <s v="Mi 11"/>
  </r>
  <r>
    <n v="550"/>
    <n v="13"/>
    <x v="5"/>
    <n v="2022"/>
    <x v="155"/>
    <s v="Sunday"/>
    <x v="4"/>
    <x v="2"/>
    <x v="549"/>
    <x v="361"/>
    <n v="27"/>
    <x v="11"/>
    <x v="3"/>
    <x v="0"/>
    <s v="iPhone 11"/>
  </r>
  <r>
    <n v="551"/>
    <n v="13"/>
    <x v="5"/>
    <n v="2022"/>
    <x v="155"/>
    <s v="Sunday"/>
    <x v="2"/>
    <x v="2"/>
    <x v="550"/>
    <x v="429"/>
    <n v="27"/>
    <x v="17"/>
    <x v="2"/>
    <x v="3"/>
    <s v="OnePlus Nord"/>
  </r>
  <r>
    <n v="552"/>
    <n v="14"/>
    <x v="5"/>
    <n v="2022"/>
    <x v="156"/>
    <s v="Monday"/>
    <x v="2"/>
    <x v="4"/>
    <x v="551"/>
    <x v="430"/>
    <n v="26"/>
    <x v="16"/>
    <x v="0"/>
    <x v="0"/>
    <s v="OnePlus 9"/>
  </r>
  <r>
    <n v="553"/>
    <n v="14"/>
    <x v="5"/>
    <n v="2022"/>
    <x v="156"/>
    <s v="Monday"/>
    <x v="1"/>
    <x v="1"/>
    <x v="552"/>
    <x v="431"/>
    <n v="45"/>
    <x v="6"/>
    <x v="0"/>
    <x v="0"/>
    <s v="Vivo Y51"/>
  </r>
  <r>
    <n v="554"/>
    <n v="14"/>
    <x v="5"/>
    <n v="2022"/>
    <x v="156"/>
    <s v="Monday"/>
    <x v="0"/>
    <x v="4"/>
    <x v="553"/>
    <x v="432"/>
    <n v="41"/>
    <x v="12"/>
    <x v="1"/>
    <x v="0"/>
    <s v="Mi 11"/>
  </r>
  <r>
    <n v="555"/>
    <n v="15"/>
    <x v="5"/>
    <n v="2022"/>
    <x v="157"/>
    <s v="Tuesday"/>
    <x v="2"/>
    <x v="0"/>
    <x v="554"/>
    <x v="433"/>
    <n v="36"/>
    <x v="2"/>
    <x v="1"/>
    <x v="0"/>
    <s v="OnePlus 8T"/>
  </r>
  <r>
    <n v="556"/>
    <n v="15"/>
    <x v="5"/>
    <n v="2022"/>
    <x v="157"/>
    <s v="Tuesday"/>
    <x v="1"/>
    <x v="1"/>
    <x v="555"/>
    <x v="306"/>
    <n v="50"/>
    <x v="2"/>
    <x v="1"/>
    <x v="3"/>
    <s v="Vivo S1"/>
  </r>
  <r>
    <n v="557"/>
    <n v="15"/>
    <x v="5"/>
    <n v="2022"/>
    <x v="157"/>
    <s v="Tuesday"/>
    <x v="4"/>
    <x v="0"/>
    <x v="556"/>
    <x v="434"/>
    <n v="21"/>
    <x v="15"/>
    <x v="3"/>
    <x v="0"/>
    <s v="iPhone 11"/>
  </r>
  <r>
    <n v="558"/>
    <n v="15"/>
    <x v="5"/>
    <n v="2022"/>
    <x v="157"/>
    <s v="Tuesday"/>
    <x v="2"/>
    <x v="8"/>
    <x v="557"/>
    <x v="108"/>
    <n v="20"/>
    <x v="2"/>
    <x v="1"/>
    <x v="3"/>
    <s v="OnePlus 8T"/>
  </r>
  <r>
    <n v="559"/>
    <n v="16"/>
    <x v="5"/>
    <n v="2022"/>
    <x v="158"/>
    <s v="Wednesday"/>
    <x v="1"/>
    <x v="8"/>
    <x v="558"/>
    <x v="435"/>
    <n v="59"/>
    <x v="9"/>
    <x v="3"/>
    <x v="3"/>
    <s v="Vivo V20"/>
  </r>
  <r>
    <n v="560"/>
    <n v="16"/>
    <x v="5"/>
    <n v="2022"/>
    <x v="158"/>
    <s v="Wednesday"/>
    <x v="1"/>
    <x v="0"/>
    <x v="559"/>
    <x v="436"/>
    <n v="29"/>
    <x v="12"/>
    <x v="1"/>
    <x v="2"/>
    <s v="Vivo S1"/>
  </r>
  <r>
    <n v="561"/>
    <n v="16"/>
    <x v="5"/>
    <n v="2022"/>
    <x v="158"/>
    <s v="Wednesday"/>
    <x v="3"/>
    <x v="8"/>
    <x v="560"/>
    <x v="303"/>
    <n v="35"/>
    <x v="10"/>
    <x v="0"/>
    <x v="0"/>
    <s v="Galaxy S21"/>
  </r>
  <r>
    <n v="562"/>
    <n v="17"/>
    <x v="5"/>
    <n v="2022"/>
    <x v="159"/>
    <s v="Thursday"/>
    <x v="4"/>
    <x v="1"/>
    <x v="561"/>
    <x v="81"/>
    <n v="40"/>
    <x v="11"/>
    <x v="1"/>
    <x v="0"/>
    <s v="iPhone 11"/>
  </r>
  <r>
    <n v="563"/>
    <n v="17"/>
    <x v="5"/>
    <n v="2022"/>
    <x v="159"/>
    <s v="Thursday"/>
    <x v="3"/>
    <x v="6"/>
    <x v="562"/>
    <x v="431"/>
    <n v="37"/>
    <x v="9"/>
    <x v="2"/>
    <x v="1"/>
    <s v="Galaxy A51"/>
  </r>
  <r>
    <n v="564"/>
    <n v="17"/>
    <x v="5"/>
    <n v="2022"/>
    <x v="159"/>
    <s v="Thursday"/>
    <x v="0"/>
    <x v="7"/>
    <x v="563"/>
    <x v="401"/>
    <n v="23"/>
    <x v="6"/>
    <x v="1"/>
    <x v="0"/>
    <s v="Mi 11"/>
  </r>
  <r>
    <n v="565"/>
    <n v="17"/>
    <x v="5"/>
    <n v="2022"/>
    <x v="159"/>
    <s v="Thursday"/>
    <x v="3"/>
    <x v="8"/>
    <x v="564"/>
    <x v="57"/>
    <n v="51"/>
    <x v="1"/>
    <x v="2"/>
    <x v="2"/>
    <s v="Galaxy Note 20"/>
  </r>
  <r>
    <n v="566"/>
    <n v="18"/>
    <x v="5"/>
    <n v="2022"/>
    <x v="160"/>
    <s v="Friday"/>
    <x v="3"/>
    <x v="8"/>
    <x v="565"/>
    <x v="437"/>
    <n v="59"/>
    <x v="14"/>
    <x v="2"/>
    <x v="0"/>
    <s v="Galaxy A51"/>
  </r>
  <r>
    <n v="567"/>
    <n v="18"/>
    <x v="5"/>
    <n v="2022"/>
    <x v="160"/>
    <s v="Friday"/>
    <x v="2"/>
    <x v="4"/>
    <x v="566"/>
    <x v="438"/>
    <n v="19"/>
    <x v="3"/>
    <x v="2"/>
    <x v="1"/>
    <s v="OnePlus 9"/>
  </r>
  <r>
    <n v="568"/>
    <n v="18"/>
    <x v="5"/>
    <n v="2022"/>
    <x v="160"/>
    <s v="Friday"/>
    <x v="1"/>
    <x v="0"/>
    <x v="567"/>
    <x v="437"/>
    <n v="47"/>
    <x v="16"/>
    <x v="2"/>
    <x v="2"/>
    <s v="Vivo S1"/>
  </r>
  <r>
    <n v="569"/>
    <n v="19"/>
    <x v="5"/>
    <n v="2022"/>
    <x v="161"/>
    <s v="Saturday"/>
    <x v="4"/>
    <x v="3"/>
    <x v="568"/>
    <x v="76"/>
    <n v="26"/>
    <x v="1"/>
    <x v="3"/>
    <x v="3"/>
    <s v="iPhone SE"/>
  </r>
  <r>
    <n v="570"/>
    <n v="19"/>
    <x v="5"/>
    <n v="2022"/>
    <x v="161"/>
    <s v="Saturday"/>
    <x v="3"/>
    <x v="5"/>
    <x v="569"/>
    <x v="439"/>
    <n v="44"/>
    <x v="1"/>
    <x v="3"/>
    <x v="0"/>
    <s v="Galaxy S21"/>
  </r>
  <r>
    <n v="571"/>
    <n v="19"/>
    <x v="5"/>
    <n v="2022"/>
    <x v="161"/>
    <s v="Saturday"/>
    <x v="4"/>
    <x v="2"/>
    <x v="570"/>
    <x v="440"/>
    <n v="59"/>
    <x v="1"/>
    <x v="1"/>
    <x v="0"/>
    <s v="iPhone SE"/>
  </r>
  <r>
    <n v="572"/>
    <n v="20"/>
    <x v="5"/>
    <n v="2022"/>
    <x v="162"/>
    <s v="Sunday"/>
    <x v="3"/>
    <x v="8"/>
    <x v="571"/>
    <x v="338"/>
    <n v="51"/>
    <x v="2"/>
    <x v="1"/>
    <x v="2"/>
    <s v="Galaxy S21"/>
  </r>
  <r>
    <n v="573"/>
    <n v="20"/>
    <x v="5"/>
    <n v="2022"/>
    <x v="162"/>
    <s v="Sunday"/>
    <x v="0"/>
    <x v="2"/>
    <x v="572"/>
    <x v="441"/>
    <n v="57"/>
    <x v="14"/>
    <x v="3"/>
    <x v="1"/>
    <s v="Redmi Note 10"/>
  </r>
  <r>
    <n v="574"/>
    <n v="20"/>
    <x v="5"/>
    <n v="2022"/>
    <x v="162"/>
    <s v="Sunday"/>
    <x v="3"/>
    <x v="1"/>
    <x v="573"/>
    <x v="442"/>
    <n v="41"/>
    <x v="17"/>
    <x v="1"/>
    <x v="0"/>
    <s v="Galaxy A51"/>
  </r>
  <r>
    <n v="575"/>
    <n v="20"/>
    <x v="5"/>
    <n v="2022"/>
    <x v="162"/>
    <s v="Sunday"/>
    <x v="2"/>
    <x v="3"/>
    <x v="574"/>
    <x v="247"/>
    <n v="34"/>
    <x v="1"/>
    <x v="1"/>
    <x v="3"/>
    <s v="OnePlus Nord"/>
  </r>
  <r>
    <n v="576"/>
    <n v="21"/>
    <x v="5"/>
    <n v="2022"/>
    <x v="163"/>
    <s v="Monday"/>
    <x v="1"/>
    <x v="5"/>
    <x v="575"/>
    <x v="443"/>
    <n v="46"/>
    <x v="4"/>
    <x v="3"/>
    <x v="0"/>
    <s v="Vivo V20"/>
  </r>
  <r>
    <n v="577"/>
    <n v="21"/>
    <x v="5"/>
    <n v="2022"/>
    <x v="163"/>
    <s v="Monday"/>
    <x v="0"/>
    <x v="0"/>
    <x v="576"/>
    <x v="444"/>
    <n v="53"/>
    <x v="2"/>
    <x v="3"/>
    <x v="1"/>
    <s v="Redmi Note 10"/>
  </r>
  <r>
    <n v="578"/>
    <n v="21"/>
    <x v="5"/>
    <n v="2022"/>
    <x v="163"/>
    <s v="Monday"/>
    <x v="3"/>
    <x v="7"/>
    <x v="577"/>
    <x v="445"/>
    <n v="29"/>
    <x v="14"/>
    <x v="1"/>
    <x v="3"/>
    <s v="Galaxy S21"/>
  </r>
  <r>
    <n v="579"/>
    <n v="21"/>
    <x v="5"/>
    <n v="2022"/>
    <x v="163"/>
    <s v="Monday"/>
    <x v="4"/>
    <x v="5"/>
    <x v="578"/>
    <x v="4"/>
    <n v="48"/>
    <x v="4"/>
    <x v="3"/>
    <x v="1"/>
    <s v="iPhone 12"/>
  </r>
  <r>
    <n v="580"/>
    <n v="22"/>
    <x v="5"/>
    <n v="2022"/>
    <x v="164"/>
    <s v="Tuesday"/>
    <x v="0"/>
    <x v="5"/>
    <x v="579"/>
    <x v="446"/>
    <n v="26"/>
    <x v="14"/>
    <x v="0"/>
    <x v="0"/>
    <s v="Redmi Note 10"/>
  </r>
  <r>
    <n v="581"/>
    <n v="22"/>
    <x v="5"/>
    <n v="2022"/>
    <x v="164"/>
    <s v="Tuesday"/>
    <x v="0"/>
    <x v="7"/>
    <x v="580"/>
    <x v="447"/>
    <n v="36"/>
    <x v="1"/>
    <x v="2"/>
    <x v="1"/>
    <s v="Redmi 9"/>
  </r>
  <r>
    <n v="582"/>
    <n v="22"/>
    <x v="5"/>
    <n v="2022"/>
    <x v="164"/>
    <s v="Tuesday"/>
    <x v="3"/>
    <x v="6"/>
    <x v="581"/>
    <x v="100"/>
    <n v="34"/>
    <x v="0"/>
    <x v="2"/>
    <x v="0"/>
    <s v="Galaxy Note 20"/>
  </r>
  <r>
    <n v="583"/>
    <n v="22"/>
    <x v="5"/>
    <n v="2022"/>
    <x v="164"/>
    <s v="Tuesday"/>
    <x v="0"/>
    <x v="0"/>
    <x v="582"/>
    <x v="448"/>
    <n v="19"/>
    <x v="8"/>
    <x v="0"/>
    <x v="0"/>
    <s v="Redmi 9"/>
  </r>
  <r>
    <n v="584"/>
    <n v="23"/>
    <x v="5"/>
    <n v="2022"/>
    <x v="165"/>
    <s v="Wednesday"/>
    <x v="4"/>
    <x v="4"/>
    <x v="583"/>
    <x v="266"/>
    <n v="57"/>
    <x v="2"/>
    <x v="0"/>
    <x v="0"/>
    <s v="iPhone 11"/>
  </r>
  <r>
    <n v="585"/>
    <n v="23"/>
    <x v="5"/>
    <n v="2022"/>
    <x v="165"/>
    <s v="Wednesday"/>
    <x v="0"/>
    <x v="2"/>
    <x v="584"/>
    <x v="449"/>
    <n v="22"/>
    <x v="1"/>
    <x v="1"/>
    <x v="2"/>
    <s v="Redmi Note 10"/>
  </r>
  <r>
    <n v="586"/>
    <n v="23"/>
    <x v="5"/>
    <n v="2022"/>
    <x v="165"/>
    <s v="Wednesday"/>
    <x v="4"/>
    <x v="8"/>
    <x v="585"/>
    <x v="272"/>
    <n v="56"/>
    <x v="1"/>
    <x v="1"/>
    <x v="0"/>
    <s v="iPhone SE"/>
  </r>
  <r>
    <n v="587"/>
    <n v="24"/>
    <x v="5"/>
    <n v="2022"/>
    <x v="166"/>
    <s v="Thursday"/>
    <x v="3"/>
    <x v="5"/>
    <x v="586"/>
    <x v="450"/>
    <n v="33"/>
    <x v="2"/>
    <x v="2"/>
    <x v="0"/>
    <s v="Galaxy Note 20"/>
  </r>
  <r>
    <n v="588"/>
    <n v="24"/>
    <x v="5"/>
    <n v="2022"/>
    <x v="166"/>
    <s v="Thursday"/>
    <x v="1"/>
    <x v="1"/>
    <x v="587"/>
    <x v="451"/>
    <n v="34"/>
    <x v="5"/>
    <x v="1"/>
    <x v="0"/>
    <s v="Vivo V20"/>
  </r>
  <r>
    <n v="589"/>
    <n v="24"/>
    <x v="5"/>
    <n v="2022"/>
    <x v="166"/>
    <s v="Thursday"/>
    <x v="0"/>
    <x v="7"/>
    <x v="588"/>
    <x v="158"/>
    <n v="44"/>
    <x v="3"/>
    <x v="2"/>
    <x v="1"/>
    <s v="Redmi 9"/>
  </r>
  <r>
    <n v="590"/>
    <n v="24"/>
    <x v="5"/>
    <n v="2022"/>
    <x v="166"/>
    <s v="Thursday"/>
    <x v="1"/>
    <x v="2"/>
    <x v="589"/>
    <x v="166"/>
    <n v="24"/>
    <x v="4"/>
    <x v="1"/>
    <x v="1"/>
    <s v="Vivo Y51"/>
  </r>
  <r>
    <n v="591"/>
    <n v="25"/>
    <x v="5"/>
    <n v="2022"/>
    <x v="167"/>
    <s v="Friday"/>
    <x v="4"/>
    <x v="3"/>
    <x v="590"/>
    <x v="452"/>
    <n v="25"/>
    <x v="2"/>
    <x v="1"/>
    <x v="0"/>
    <s v="iPhone SE"/>
  </r>
  <r>
    <n v="592"/>
    <n v="25"/>
    <x v="5"/>
    <n v="2022"/>
    <x v="167"/>
    <s v="Friday"/>
    <x v="0"/>
    <x v="7"/>
    <x v="591"/>
    <x v="191"/>
    <n v="25"/>
    <x v="2"/>
    <x v="2"/>
    <x v="1"/>
    <s v="Mi 11"/>
  </r>
  <r>
    <n v="593"/>
    <n v="25"/>
    <x v="5"/>
    <n v="2022"/>
    <x v="167"/>
    <s v="Friday"/>
    <x v="2"/>
    <x v="3"/>
    <x v="592"/>
    <x v="453"/>
    <n v="40"/>
    <x v="2"/>
    <x v="0"/>
    <x v="0"/>
    <s v="OnePlus Nord"/>
  </r>
  <r>
    <n v="594"/>
    <n v="26"/>
    <x v="5"/>
    <n v="2022"/>
    <x v="168"/>
    <s v="Saturday"/>
    <x v="1"/>
    <x v="0"/>
    <x v="593"/>
    <x v="73"/>
    <n v="49"/>
    <x v="4"/>
    <x v="0"/>
    <x v="0"/>
    <s v="Vivo S1"/>
  </r>
  <r>
    <n v="595"/>
    <n v="26"/>
    <x v="5"/>
    <n v="2022"/>
    <x v="168"/>
    <s v="Saturday"/>
    <x v="0"/>
    <x v="5"/>
    <x v="594"/>
    <x v="454"/>
    <n v="35"/>
    <x v="18"/>
    <x v="1"/>
    <x v="1"/>
    <s v="Mi 11"/>
  </r>
  <r>
    <n v="596"/>
    <n v="26"/>
    <x v="5"/>
    <n v="2022"/>
    <x v="168"/>
    <s v="Saturday"/>
    <x v="1"/>
    <x v="1"/>
    <x v="595"/>
    <x v="123"/>
    <n v="55"/>
    <x v="7"/>
    <x v="0"/>
    <x v="1"/>
    <s v="Vivo S1"/>
  </r>
  <r>
    <n v="597"/>
    <n v="27"/>
    <x v="5"/>
    <n v="2022"/>
    <x v="169"/>
    <s v="Sunday"/>
    <x v="0"/>
    <x v="8"/>
    <x v="596"/>
    <x v="455"/>
    <n v="29"/>
    <x v="2"/>
    <x v="1"/>
    <x v="0"/>
    <s v="Redmi 9"/>
  </r>
  <r>
    <n v="598"/>
    <n v="27"/>
    <x v="5"/>
    <n v="2022"/>
    <x v="169"/>
    <s v="Sunday"/>
    <x v="3"/>
    <x v="3"/>
    <x v="597"/>
    <x v="350"/>
    <n v="32"/>
    <x v="13"/>
    <x v="3"/>
    <x v="0"/>
    <s v="Galaxy S21"/>
  </r>
  <r>
    <n v="599"/>
    <n v="27"/>
    <x v="5"/>
    <n v="2022"/>
    <x v="169"/>
    <s v="Sunday"/>
    <x v="1"/>
    <x v="2"/>
    <x v="598"/>
    <x v="224"/>
    <n v="45"/>
    <x v="1"/>
    <x v="3"/>
    <x v="0"/>
    <s v="Vivo Y51"/>
  </r>
  <r>
    <n v="600"/>
    <n v="27"/>
    <x v="5"/>
    <n v="2022"/>
    <x v="169"/>
    <s v="Sunday"/>
    <x v="2"/>
    <x v="6"/>
    <x v="599"/>
    <x v="312"/>
    <n v="55"/>
    <x v="1"/>
    <x v="3"/>
    <x v="1"/>
    <s v="OnePlus Nord"/>
  </r>
  <r>
    <n v="601"/>
    <n v="28"/>
    <x v="5"/>
    <n v="2022"/>
    <x v="170"/>
    <s v="Monday"/>
    <x v="2"/>
    <x v="0"/>
    <x v="600"/>
    <x v="337"/>
    <n v="48"/>
    <x v="2"/>
    <x v="0"/>
    <x v="2"/>
    <s v="OnePlus 8T"/>
  </r>
  <r>
    <n v="602"/>
    <n v="28"/>
    <x v="5"/>
    <n v="2022"/>
    <x v="170"/>
    <s v="Monday"/>
    <x v="4"/>
    <x v="6"/>
    <x v="601"/>
    <x v="62"/>
    <n v="26"/>
    <x v="18"/>
    <x v="0"/>
    <x v="0"/>
    <s v="iPhone SE"/>
  </r>
  <r>
    <n v="603"/>
    <n v="28"/>
    <x v="5"/>
    <n v="2022"/>
    <x v="170"/>
    <s v="Monday"/>
    <x v="0"/>
    <x v="0"/>
    <x v="602"/>
    <x v="75"/>
    <n v="25"/>
    <x v="13"/>
    <x v="2"/>
    <x v="2"/>
    <s v="Mi 11"/>
  </r>
  <r>
    <n v="604"/>
    <n v="28"/>
    <x v="5"/>
    <n v="2022"/>
    <x v="170"/>
    <s v="Monday"/>
    <x v="1"/>
    <x v="4"/>
    <x v="603"/>
    <x v="73"/>
    <n v="36"/>
    <x v="16"/>
    <x v="0"/>
    <x v="0"/>
    <s v="Vivo Y51"/>
  </r>
  <r>
    <n v="605"/>
    <n v="29"/>
    <x v="5"/>
    <n v="2022"/>
    <x v="171"/>
    <s v="Tuesday"/>
    <x v="4"/>
    <x v="2"/>
    <x v="604"/>
    <x v="456"/>
    <n v="25"/>
    <x v="17"/>
    <x v="1"/>
    <x v="0"/>
    <s v="iPhone 12"/>
  </r>
  <r>
    <n v="606"/>
    <n v="29"/>
    <x v="5"/>
    <n v="2022"/>
    <x v="171"/>
    <s v="Tuesday"/>
    <x v="1"/>
    <x v="6"/>
    <x v="605"/>
    <x v="457"/>
    <n v="51"/>
    <x v="2"/>
    <x v="2"/>
    <x v="2"/>
    <s v="Vivo V20"/>
  </r>
  <r>
    <n v="607"/>
    <n v="29"/>
    <x v="5"/>
    <n v="2022"/>
    <x v="171"/>
    <s v="Tuesday"/>
    <x v="0"/>
    <x v="1"/>
    <x v="606"/>
    <x v="458"/>
    <n v="21"/>
    <x v="2"/>
    <x v="0"/>
    <x v="0"/>
    <s v="Mi 11"/>
  </r>
  <r>
    <n v="608"/>
    <n v="30"/>
    <x v="5"/>
    <n v="2022"/>
    <x v="172"/>
    <s v="Wednesday"/>
    <x v="2"/>
    <x v="5"/>
    <x v="607"/>
    <x v="459"/>
    <n v="48"/>
    <x v="8"/>
    <x v="2"/>
    <x v="2"/>
    <s v="OnePlus Nord"/>
  </r>
  <r>
    <n v="609"/>
    <n v="30"/>
    <x v="5"/>
    <n v="2022"/>
    <x v="172"/>
    <s v="Wednesday"/>
    <x v="3"/>
    <x v="7"/>
    <x v="608"/>
    <x v="460"/>
    <n v="55"/>
    <x v="9"/>
    <x v="0"/>
    <x v="0"/>
    <s v="Galaxy Note 20"/>
  </r>
  <r>
    <n v="610"/>
    <n v="30"/>
    <x v="5"/>
    <n v="2022"/>
    <x v="172"/>
    <s v="Wednesday"/>
    <x v="2"/>
    <x v="8"/>
    <x v="609"/>
    <x v="461"/>
    <n v="20"/>
    <x v="10"/>
    <x v="1"/>
    <x v="0"/>
    <s v="OnePlus Nord"/>
  </r>
  <r>
    <n v="611"/>
    <n v="31"/>
    <x v="5"/>
    <n v="2022"/>
    <x v="173"/>
    <s v="Thursday"/>
    <x v="4"/>
    <x v="5"/>
    <x v="610"/>
    <x v="462"/>
    <n v="52"/>
    <x v="13"/>
    <x v="3"/>
    <x v="0"/>
    <s v="iPhone 11"/>
  </r>
  <r>
    <n v="612"/>
    <n v="31"/>
    <x v="5"/>
    <n v="2022"/>
    <x v="173"/>
    <s v="Thursday"/>
    <x v="3"/>
    <x v="5"/>
    <x v="611"/>
    <x v="463"/>
    <n v="36"/>
    <x v="1"/>
    <x v="3"/>
    <x v="2"/>
    <s v="Galaxy S21"/>
  </r>
  <r>
    <n v="613"/>
    <n v="31"/>
    <x v="5"/>
    <n v="2022"/>
    <x v="173"/>
    <s v="Thursday"/>
    <x v="4"/>
    <x v="0"/>
    <x v="612"/>
    <x v="260"/>
    <n v="46"/>
    <x v="18"/>
    <x v="1"/>
    <x v="2"/>
    <s v="iPhone 12"/>
  </r>
  <r>
    <n v="614"/>
    <n v="31"/>
    <x v="5"/>
    <n v="2022"/>
    <x v="173"/>
    <s v="Thursday"/>
    <x v="0"/>
    <x v="1"/>
    <x v="613"/>
    <x v="359"/>
    <n v="27"/>
    <x v="10"/>
    <x v="2"/>
    <x v="2"/>
    <s v="Redmi 9"/>
  </r>
  <r>
    <n v="615"/>
    <n v="1"/>
    <x v="6"/>
    <n v="2022"/>
    <x v="174"/>
    <s v="Friday"/>
    <x v="3"/>
    <x v="0"/>
    <x v="614"/>
    <x v="464"/>
    <n v="29"/>
    <x v="13"/>
    <x v="3"/>
    <x v="0"/>
    <s v="Galaxy Note 20"/>
  </r>
  <r>
    <n v="616"/>
    <n v="1"/>
    <x v="6"/>
    <n v="2022"/>
    <x v="174"/>
    <s v="Friday"/>
    <x v="4"/>
    <x v="3"/>
    <x v="615"/>
    <x v="465"/>
    <n v="47"/>
    <x v="2"/>
    <x v="0"/>
    <x v="2"/>
    <s v="iPhone SE"/>
  </r>
  <r>
    <n v="617"/>
    <n v="1"/>
    <x v="6"/>
    <n v="2022"/>
    <x v="174"/>
    <s v="Friday"/>
    <x v="0"/>
    <x v="8"/>
    <x v="616"/>
    <x v="466"/>
    <n v="47"/>
    <x v="14"/>
    <x v="0"/>
    <x v="0"/>
    <s v="Redmi Note 10"/>
  </r>
  <r>
    <n v="618"/>
    <n v="1"/>
    <x v="6"/>
    <n v="2022"/>
    <x v="174"/>
    <s v="Friday"/>
    <x v="2"/>
    <x v="3"/>
    <x v="617"/>
    <x v="444"/>
    <n v="35"/>
    <x v="16"/>
    <x v="2"/>
    <x v="2"/>
    <s v="OnePlus 8T"/>
  </r>
  <r>
    <n v="619"/>
    <n v="2"/>
    <x v="6"/>
    <n v="2022"/>
    <x v="175"/>
    <s v="Saturday"/>
    <x v="0"/>
    <x v="7"/>
    <x v="618"/>
    <x v="467"/>
    <n v="41"/>
    <x v="7"/>
    <x v="2"/>
    <x v="0"/>
    <s v="Redmi Note 10"/>
  </r>
  <r>
    <n v="620"/>
    <n v="2"/>
    <x v="6"/>
    <n v="2022"/>
    <x v="175"/>
    <s v="Saturday"/>
    <x v="1"/>
    <x v="2"/>
    <x v="619"/>
    <x v="468"/>
    <n v="49"/>
    <x v="0"/>
    <x v="1"/>
    <x v="0"/>
    <s v="Vivo V20"/>
  </r>
  <r>
    <n v="621"/>
    <n v="2"/>
    <x v="6"/>
    <n v="2022"/>
    <x v="175"/>
    <s v="Saturday"/>
    <x v="0"/>
    <x v="7"/>
    <x v="620"/>
    <x v="469"/>
    <n v="26"/>
    <x v="1"/>
    <x v="3"/>
    <x v="0"/>
    <s v="Mi 11"/>
  </r>
  <r>
    <n v="622"/>
    <n v="2"/>
    <x v="6"/>
    <n v="2022"/>
    <x v="175"/>
    <s v="Saturday"/>
    <x v="0"/>
    <x v="7"/>
    <x v="621"/>
    <x v="470"/>
    <n v="41"/>
    <x v="1"/>
    <x v="2"/>
    <x v="0"/>
    <s v="Redmi 9"/>
  </r>
  <r>
    <n v="623"/>
    <n v="3"/>
    <x v="6"/>
    <n v="2022"/>
    <x v="176"/>
    <s v="Sunday"/>
    <x v="1"/>
    <x v="4"/>
    <x v="622"/>
    <x v="471"/>
    <n v="43"/>
    <x v="1"/>
    <x v="3"/>
    <x v="0"/>
    <s v="Vivo Y51"/>
  </r>
  <r>
    <n v="624"/>
    <n v="3"/>
    <x v="6"/>
    <n v="2022"/>
    <x v="176"/>
    <s v="Sunday"/>
    <x v="4"/>
    <x v="8"/>
    <x v="623"/>
    <x v="472"/>
    <n v="20"/>
    <x v="16"/>
    <x v="3"/>
    <x v="0"/>
    <s v="iPhone 12"/>
  </r>
  <r>
    <n v="625"/>
    <n v="3"/>
    <x v="6"/>
    <n v="2022"/>
    <x v="176"/>
    <s v="Sunday"/>
    <x v="4"/>
    <x v="0"/>
    <x v="624"/>
    <x v="208"/>
    <n v="40"/>
    <x v="2"/>
    <x v="0"/>
    <x v="0"/>
    <s v="iPhone 12"/>
  </r>
  <r>
    <n v="626"/>
    <n v="4"/>
    <x v="6"/>
    <n v="2022"/>
    <x v="177"/>
    <s v="Monday"/>
    <x v="0"/>
    <x v="1"/>
    <x v="625"/>
    <x v="473"/>
    <n v="28"/>
    <x v="1"/>
    <x v="2"/>
    <x v="2"/>
    <s v="Redmi Note 10"/>
  </r>
  <r>
    <n v="627"/>
    <n v="4"/>
    <x v="6"/>
    <n v="2022"/>
    <x v="177"/>
    <s v="Monday"/>
    <x v="1"/>
    <x v="3"/>
    <x v="626"/>
    <x v="474"/>
    <n v="27"/>
    <x v="11"/>
    <x v="1"/>
    <x v="1"/>
    <s v="Vivo V20"/>
  </r>
  <r>
    <n v="628"/>
    <n v="4"/>
    <x v="6"/>
    <n v="2022"/>
    <x v="177"/>
    <s v="Monday"/>
    <x v="1"/>
    <x v="7"/>
    <x v="627"/>
    <x v="394"/>
    <n v="53"/>
    <x v="14"/>
    <x v="2"/>
    <x v="0"/>
    <s v="Vivo S1"/>
  </r>
  <r>
    <n v="629"/>
    <n v="5"/>
    <x v="6"/>
    <n v="2022"/>
    <x v="178"/>
    <s v="Tuesday"/>
    <x v="2"/>
    <x v="3"/>
    <x v="628"/>
    <x v="475"/>
    <n v="30"/>
    <x v="2"/>
    <x v="3"/>
    <x v="0"/>
    <s v="OnePlus 8T"/>
  </r>
  <r>
    <n v="630"/>
    <n v="5"/>
    <x v="6"/>
    <n v="2022"/>
    <x v="178"/>
    <s v="Tuesday"/>
    <x v="4"/>
    <x v="3"/>
    <x v="629"/>
    <x v="476"/>
    <n v="46"/>
    <x v="9"/>
    <x v="0"/>
    <x v="0"/>
    <s v="iPhone 11"/>
  </r>
  <r>
    <n v="631"/>
    <n v="5"/>
    <x v="6"/>
    <n v="2022"/>
    <x v="178"/>
    <s v="Tuesday"/>
    <x v="3"/>
    <x v="2"/>
    <x v="630"/>
    <x v="477"/>
    <n v="55"/>
    <x v="5"/>
    <x v="2"/>
    <x v="0"/>
    <s v="Galaxy A51"/>
  </r>
  <r>
    <n v="632"/>
    <n v="6"/>
    <x v="6"/>
    <n v="2022"/>
    <x v="179"/>
    <s v="Wednesday"/>
    <x v="4"/>
    <x v="8"/>
    <x v="631"/>
    <x v="144"/>
    <n v="30"/>
    <x v="1"/>
    <x v="2"/>
    <x v="0"/>
    <s v="iPhone SE"/>
  </r>
  <r>
    <n v="633"/>
    <n v="6"/>
    <x v="6"/>
    <n v="2022"/>
    <x v="179"/>
    <s v="Wednesday"/>
    <x v="4"/>
    <x v="8"/>
    <x v="632"/>
    <x v="254"/>
    <n v="43"/>
    <x v="7"/>
    <x v="2"/>
    <x v="0"/>
    <s v="iPhone 12"/>
  </r>
  <r>
    <n v="634"/>
    <n v="6"/>
    <x v="6"/>
    <n v="2022"/>
    <x v="179"/>
    <s v="Wednesday"/>
    <x v="2"/>
    <x v="6"/>
    <x v="633"/>
    <x v="478"/>
    <n v="37"/>
    <x v="1"/>
    <x v="1"/>
    <x v="0"/>
    <s v="OnePlus 8T"/>
  </r>
  <r>
    <n v="635"/>
    <n v="7"/>
    <x v="6"/>
    <n v="2022"/>
    <x v="180"/>
    <s v="Thursday"/>
    <x v="3"/>
    <x v="5"/>
    <x v="634"/>
    <x v="131"/>
    <n v="22"/>
    <x v="17"/>
    <x v="1"/>
    <x v="1"/>
    <s v="Galaxy Note 20"/>
  </r>
  <r>
    <n v="636"/>
    <n v="7"/>
    <x v="6"/>
    <n v="2022"/>
    <x v="180"/>
    <s v="Thursday"/>
    <x v="2"/>
    <x v="8"/>
    <x v="635"/>
    <x v="479"/>
    <n v="37"/>
    <x v="16"/>
    <x v="1"/>
    <x v="0"/>
    <s v="OnePlus 8T"/>
  </r>
  <r>
    <n v="637"/>
    <n v="7"/>
    <x v="6"/>
    <n v="2022"/>
    <x v="180"/>
    <s v="Thursday"/>
    <x v="3"/>
    <x v="3"/>
    <x v="636"/>
    <x v="332"/>
    <n v="31"/>
    <x v="1"/>
    <x v="1"/>
    <x v="2"/>
    <s v="Galaxy A51"/>
  </r>
  <r>
    <n v="638"/>
    <n v="8"/>
    <x v="6"/>
    <n v="2022"/>
    <x v="181"/>
    <s v="Friday"/>
    <x v="0"/>
    <x v="0"/>
    <x v="637"/>
    <x v="142"/>
    <n v="31"/>
    <x v="2"/>
    <x v="0"/>
    <x v="0"/>
    <s v="Redmi Note 10"/>
  </r>
  <r>
    <n v="639"/>
    <n v="8"/>
    <x v="6"/>
    <n v="2022"/>
    <x v="181"/>
    <s v="Friday"/>
    <x v="3"/>
    <x v="3"/>
    <x v="638"/>
    <x v="480"/>
    <n v="25"/>
    <x v="1"/>
    <x v="0"/>
    <x v="1"/>
    <s v="Galaxy S21"/>
  </r>
  <r>
    <n v="640"/>
    <n v="8"/>
    <x v="6"/>
    <n v="2022"/>
    <x v="181"/>
    <s v="Friday"/>
    <x v="2"/>
    <x v="0"/>
    <x v="639"/>
    <x v="227"/>
    <n v="30"/>
    <x v="4"/>
    <x v="1"/>
    <x v="0"/>
    <s v="OnePlus 8T"/>
  </r>
  <r>
    <n v="641"/>
    <n v="9"/>
    <x v="6"/>
    <n v="2022"/>
    <x v="182"/>
    <s v="Saturday"/>
    <x v="4"/>
    <x v="6"/>
    <x v="640"/>
    <x v="288"/>
    <n v="41"/>
    <x v="1"/>
    <x v="3"/>
    <x v="2"/>
    <s v="iPhone 12"/>
  </r>
  <r>
    <n v="642"/>
    <n v="9"/>
    <x v="6"/>
    <n v="2022"/>
    <x v="182"/>
    <s v="Saturday"/>
    <x v="3"/>
    <x v="0"/>
    <x v="641"/>
    <x v="481"/>
    <n v="32"/>
    <x v="2"/>
    <x v="1"/>
    <x v="2"/>
    <s v="Galaxy A51"/>
  </r>
  <r>
    <n v="643"/>
    <n v="9"/>
    <x v="6"/>
    <n v="2022"/>
    <x v="182"/>
    <s v="Saturday"/>
    <x v="3"/>
    <x v="8"/>
    <x v="642"/>
    <x v="19"/>
    <n v="18"/>
    <x v="1"/>
    <x v="1"/>
    <x v="2"/>
    <s v="Galaxy A51"/>
  </r>
  <r>
    <n v="644"/>
    <n v="9"/>
    <x v="6"/>
    <n v="2022"/>
    <x v="182"/>
    <s v="Saturday"/>
    <x v="1"/>
    <x v="2"/>
    <x v="643"/>
    <x v="268"/>
    <n v="39"/>
    <x v="2"/>
    <x v="3"/>
    <x v="0"/>
    <s v="Vivo Y51"/>
  </r>
  <r>
    <n v="645"/>
    <n v="10"/>
    <x v="6"/>
    <n v="2022"/>
    <x v="183"/>
    <s v="Sunday"/>
    <x v="4"/>
    <x v="0"/>
    <x v="644"/>
    <x v="482"/>
    <n v="51"/>
    <x v="11"/>
    <x v="2"/>
    <x v="0"/>
    <s v="iPhone 12"/>
  </r>
  <r>
    <n v="646"/>
    <n v="10"/>
    <x v="6"/>
    <n v="2022"/>
    <x v="183"/>
    <s v="Sunday"/>
    <x v="0"/>
    <x v="3"/>
    <x v="645"/>
    <x v="364"/>
    <n v="57"/>
    <x v="1"/>
    <x v="3"/>
    <x v="1"/>
    <s v="Redmi 9"/>
  </r>
  <r>
    <n v="647"/>
    <n v="10"/>
    <x v="6"/>
    <n v="2022"/>
    <x v="183"/>
    <s v="Sunday"/>
    <x v="2"/>
    <x v="1"/>
    <x v="646"/>
    <x v="483"/>
    <n v="20"/>
    <x v="10"/>
    <x v="3"/>
    <x v="2"/>
    <s v="OnePlus Nord"/>
  </r>
  <r>
    <n v="648"/>
    <n v="11"/>
    <x v="6"/>
    <n v="2022"/>
    <x v="184"/>
    <s v="Monday"/>
    <x v="0"/>
    <x v="8"/>
    <x v="647"/>
    <x v="484"/>
    <n v="43"/>
    <x v="4"/>
    <x v="0"/>
    <x v="0"/>
    <s v="Redmi 9"/>
  </r>
  <r>
    <n v="649"/>
    <n v="11"/>
    <x v="6"/>
    <n v="2022"/>
    <x v="184"/>
    <s v="Monday"/>
    <x v="4"/>
    <x v="1"/>
    <x v="648"/>
    <x v="43"/>
    <n v="31"/>
    <x v="1"/>
    <x v="2"/>
    <x v="0"/>
    <s v="iPhone SE"/>
  </r>
  <r>
    <n v="650"/>
    <n v="11"/>
    <x v="6"/>
    <n v="2022"/>
    <x v="184"/>
    <s v="Monday"/>
    <x v="3"/>
    <x v="3"/>
    <x v="649"/>
    <x v="485"/>
    <n v="58"/>
    <x v="6"/>
    <x v="3"/>
    <x v="0"/>
    <s v="Galaxy S21"/>
  </r>
  <r>
    <n v="651"/>
    <n v="12"/>
    <x v="6"/>
    <n v="2022"/>
    <x v="185"/>
    <s v="Tuesday"/>
    <x v="3"/>
    <x v="5"/>
    <x v="650"/>
    <x v="486"/>
    <n v="25"/>
    <x v="6"/>
    <x v="1"/>
    <x v="0"/>
    <s v="Galaxy A51"/>
  </r>
  <r>
    <n v="652"/>
    <n v="12"/>
    <x v="6"/>
    <n v="2022"/>
    <x v="185"/>
    <s v="Tuesday"/>
    <x v="4"/>
    <x v="6"/>
    <x v="651"/>
    <x v="356"/>
    <n v="33"/>
    <x v="2"/>
    <x v="3"/>
    <x v="1"/>
    <s v="iPhone SE"/>
  </r>
  <r>
    <n v="653"/>
    <n v="12"/>
    <x v="6"/>
    <n v="2022"/>
    <x v="185"/>
    <s v="Tuesday"/>
    <x v="3"/>
    <x v="8"/>
    <x v="652"/>
    <x v="226"/>
    <n v="59"/>
    <x v="7"/>
    <x v="0"/>
    <x v="0"/>
    <s v="Galaxy S21"/>
  </r>
  <r>
    <n v="654"/>
    <n v="13"/>
    <x v="6"/>
    <n v="2022"/>
    <x v="186"/>
    <s v="Wednesday"/>
    <x v="3"/>
    <x v="1"/>
    <x v="653"/>
    <x v="487"/>
    <n v="38"/>
    <x v="9"/>
    <x v="3"/>
    <x v="2"/>
    <s v="Galaxy Note 20"/>
  </r>
  <r>
    <n v="655"/>
    <n v="13"/>
    <x v="6"/>
    <n v="2022"/>
    <x v="186"/>
    <s v="Wednesday"/>
    <x v="3"/>
    <x v="3"/>
    <x v="654"/>
    <x v="126"/>
    <n v="27"/>
    <x v="7"/>
    <x v="1"/>
    <x v="0"/>
    <s v="Galaxy Note 20"/>
  </r>
  <r>
    <n v="656"/>
    <n v="13"/>
    <x v="6"/>
    <n v="2022"/>
    <x v="186"/>
    <s v="Wednesday"/>
    <x v="2"/>
    <x v="5"/>
    <x v="655"/>
    <x v="488"/>
    <n v="42"/>
    <x v="18"/>
    <x v="2"/>
    <x v="1"/>
    <s v="OnePlus Nord"/>
  </r>
  <r>
    <n v="657"/>
    <n v="13"/>
    <x v="6"/>
    <n v="2022"/>
    <x v="186"/>
    <s v="Wednesday"/>
    <x v="2"/>
    <x v="3"/>
    <x v="656"/>
    <x v="489"/>
    <n v="55"/>
    <x v="1"/>
    <x v="0"/>
    <x v="0"/>
    <s v="OnePlus 8T"/>
  </r>
  <r>
    <n v="658"/>
    <n v="14"/>
    <x v="6"/>
    <n v="2022"/>
    <x v="187"/>
    <s v="Thursday"/>
    <x v="1"/>
    <x v="5"/>
    <x v="657"/>
    <x v="470"/>
    <n v="39"/>
    <x v="2"/>
    <x v="2"/>
    <x v="1"/>
    <s v="Vivo V20"/>
  </r>
  <r>
    <n v="659"/>
    <n v="14"/>
    <x v="6"/>
    <n v="2022"/>
    <x v="187"/>
    <s v="Thursday"/>
    <x v="0"/>
    <x v="0"/>
    <x v="658"/>
    <x v="490"/>
    <n v="21"/>
    <x v="2"/>
    <x v="0"/>
    <x v="0"/>
    <s v="Redmi 9"/>
  </r>
  <r>
    <n v="660"/>
    <n v="14"/>
    <x v="6"/>
    <n v="2022"/>
    <x v="187"/>
    <s v="Thursday"/>
    <x v="4"/>
    <x v="4"/>
    <x v="659"/>
    <x v="491"/>
    <n v="21"/>
    <x v="18"/>
    <x v="1"/>
    <x v="0"/>
    <s v="iPhone 12"/>
  </r>
  <r>
    <n v="661"/>
    <n v="15"/>
    <x v="6"/>
    <n v="2022"/>
    <x v="188"/>
    <s v="Friday"/>
    <x v="4"/>
    <x v="3"/>
    <x v="660"/>
    <x v="492"/>
    <n v="47"/>
    <x v="5"/>
    <x v="0"/>
    <x v="0"/>
    <s v="iPhone 11"/>
  </r>
  <r>
    <n v="662"/>
    <n v="15"/>
    <x v="6"/>
    <n v="2022"/>
    <x v="188"/>
    <s v="Friday"/>
    <x v="4"/>
    <x v="0"/>
    <x v="661"/>
    <x v="493"/>
    <n v="19"/>
    <x v="11"/>
    <x v="2"/>
    <x v="0"/>
    <s v="iPhone 11"/>
  </r>
  <r>
    <n v="663"/>
    <n v="15"/>
    <x v="6"/>
    <n v="2022"/>
    <x v="188"/>
    <s v="Friday"/>
    <x v="1"/>
    <x v="8"/>
    <x v="662"/>
    <x v="148"/>
    <n v="46"/>
    <x v="1"/>
    <x v="2"/>
    <x v="2"/>
    <s v="Vivo S1"/>
  </r>
  <r>
    <n v="664"/>
    <n v="16"/>
    <x v="6"/>
    <n v="2022"/>
    <x v="189"/>
    <s v="Saturday"/>
    <x v="2"/>
    <x v="0"/>
    <x v="663"/>
    <x v="494"/>
    <n v="53"/>
    <x v="1"/>
    <x v="3"/>
    <x v="0"/>
    <s v="OnePlus 8T"/>
  </r>
  <r>
    <n v="665"/>
    <n v="16"/>
    <x v="6"/>
    <n v="2022"/>
    <x v="189"/>
    <s v="Saturday"/>
    <x v="1"/>
    <x v="7"/>
    <x v="664"/>
    <x v="495"/>
    <n v="38"/>
    <x v="2"/>
    <x v="2"/>
    <x v="0"/>
    <s v="Vivo S1"/>
  </r>
  <r>
    <n v="666"/>
    <n v="16"/>
    <x v="6"/>
    <n v="2022"/>
    <x v="189"/>
    <s v="Saturday"/>
    <x v="4"/>
    <x v="7"/>
    <x v="665"/>
    <x v="496"/>
    <n v="38"/>
    <x v="7"/>
    <x v="3"/>
    <x v="1"/>
    <s v="iPhone SE"/>
  </r>
  <r>
    <n v="667"/>
    <n v="16"/>
    <x v="6"/>
    <n v="2022"/>
    <x v="189"/>
    <s v="Saturday"/>
    <x v="0"/>
    <x v="3"/>
    <x v="666"/>
    <x v="497"/>
    <n v="38"/>
    <x v="7"/>
    <x v="2"/>
    <x v="0"/>
    <s v="Redmi Note 10"/>
  </r>
  <r>
    <n v="668"/>
    <n v="17"/>
    <x v="6"/>
    <n v="2022"/>
    <x v="190"/>
    <s v="Sunday"/>
    <x v="3"/>
    <x v="1"/>
    <x v="667"/>
    <x v="281"/>
    <n v="21"/>
    <x v="1"/>
    <x v="3"/>
    <x v="1"/>
    <s v="Galaxy Note 20"/>
  </r>
  <r>
    <n v="669"/>
    <n v="17"/>
    <x v="6"/>
    <n v="2022"/>
    <x v="190"/>
    <s v="Sunday"/>
    <x v="2"/>
    <x v="1"/>
    <x v="668"/>
    <x v="361"/>
    <n v="18"/>
    <x v="13"/>
    <x v="1"/>
    <x v="0"/>
    <s v="OnePlus 8T"/>
  </r>
  <r>
    <n v="670"/>
    <n v="17"/>
    <x v="6"/>
    <n v="2022"/>
    <x v="190"/>
    <s v="Sunday"/>
    <x v="2"/>
    <x v="8"/>
    <x v="669"/>
    <x v="498"/>
    <n v="43"/>
    <x v="2"/>
    <x v="3"/>
    <x v="1"/>
    <s v="OnePlus Nord"/>
  </r>
  <r>
    <n v="671"/>
    <n v="18"/>
    <x v="6"/>
    <n v="2022"/>
    <x v="191"/>
    <s v="Monday"/>
    <x v="1"/>
    <x v="0"/>
    <x v="670"/>
    <x v="499"/>
    <n v="19"/>
    <x v="5"/>
    <x v="2"/>
    <x v="0"/>
    <s v="Vivo S1"/>
  </r>
  <r>
    <n v="672"/>
    <n v="18"/>
    <x v="6"/>
    <n v="2022"/>
    <x v="191"/>
    <s v="Monday"/>
    <x v="2"/>
    <x v="1"/>
    <x v="671"/>
    <x v="500"/>
    <n v="26"/>
    <x v="1"/>
    <x v="1"/>
    <x v="0"/>
    <s v="OnePlus Nord"/>
  </r>
  <r>
    <n v="673"/>
    <n v="18"/>
    <x v="6"/>
    <n v="2022"/>
    <x v="191"/>
    <s v="Monday"/>
    <x v="4"/>
    <x v="5"/>
    <x v="672"/>
    <x v="501"/>
    <n v="35"/>
    <x v="3"/>
    <x v="0"/>
    <x v="1"/>
    <s v="iPhone SE"/>
  </r>
  <r>
    <n v="674"/>
    <n v="19"/>
    <x v="6"/>
    <n v="2022"/>
    <x v="192"/>
    <s v="Tuesday"/>
    <x v="4"/>
    <x v="5"/>
    <x v="673"/>
    <x v="502"/>
    <n v="59"/>
    <x v="2"/>
    <x v="2"/>
    <x v="2"/>
    <s v="iPhone 12"/>
  </r>
  <r>
    <n v="675"/>
    <n v="19"/>
    <x v="6"/>
    <n v="2022"/>
    <x v="192"/>
    <s v="Tuesday"/>
    <x v="1"/>
    <x v="8"/>
    <x v="674"/>
    <x v="216"/>
    <n v="58"/>
    <x v="1"/>
    <x v="3"/>
    <x v="0"/>
    <s v="Vivo Y51"/>
  </r>
  <r>
    <n v="676"/>
    <n v="19"/>
    <x v="6"/>
    <n v="2022"/>
    <x v="192"/>
    <s v="Tuesday"/>
    <x v="4"/>
    <x v="6"/>
    <x v="675"/>
    <x v="503"/>
    <n v="28"/>
    <x v="1"/>
    <x v="0"/>
    <x v="0"/>
    <s v="iPhone 12"/>
  </r>
  <r>
    <n v="677"/>
    <n v="20"/>
    <x v="6"/>
    <n v="2022"/>
    <x v="193"/>
    <s v="Wednesday"/>
    <x v="0"/>
    <x v="0"/>
    <x v="676"/>
    <x v="193"/>
    <n v="42"/>
    <x v="10"/>
    <x v="3"/>
    <x v="2"/>
    <s v="Mi 11"/>
  </r>
  <r>
    <n v="678"/>
    <n v="20"/>
    <x v="6"/>
    <n v="2022"/>
    <x v="193"/>
    <s v="Wednesday"/>
    <x v="1"/>
    <x v="3"/>
    <x v="677"/>
    <x v="144"/>
    <n v="43"/>
    <x v="1"/>
    <x v="0"/>
    <x v="0"/>
    <s v="Vivo V20"/>
  </r>
  <r>
    <n v="679"/>
    <n v="20"/>
    <x v="6"/>
    <n v="2022"/>
    <x v="193"/>
    <s v="Wednesday"/>
    <x v="0"/>
    <x v="2"/>
    <x v="678"/>
    <x v="442"/>
    <n v="53"/>
    <x v="3"/>
    <x v="1"/>
    <x v="2"/>
    <s v="Redmi 9"/>
  </r>
  <r>
    <n v="680"/>
    <n v="21"/>
    <x v="6"/>
    <n v="2022"/>
    <x v="194"/>
    <s v="Thursday"/>
    <x v="3"/>
    <x v="2"/>
    <x v="679"/>
    <x v="504"/>
    <n v="59"/>
    <x v="3"/>
    <x v="2"/>
    <x v="0"/>
    <s v="Galaxy S21"/>
  </r>
  <r>
    <n v="681"/>
    <n v="21"/>
    <x v="6"/>
    <n v="2022"/>
    <x v="194"/>
    <s v="Thursday"/>
    <x v="0"/>
    <x v="2"/>
    <x v="680"/>
    <x v="441"/>
    <n v="52"/>
    <x v="1"/>
    <x v="1"/>
    <x v="0"/>
    <s v="Redmi Note 10"/>
  </r>
  <r>
    <n v="682"/>
    <n v="21"/>
    <x v="6"/>
    <n v="2022"/>
    <x v="194"/>
    <s v="Thursday"/>
    <x v="3"/>
    <x v="1"/>
    <x v="681"/>
    <x v="327"/>
    <n v="55"/>
    <x v="1"/>
    <x v="2"/>
    <x v="0"/>
    <s v="Galaxy A51"/>
  </r>
  <r>
    <n v="683"/>
    <n v="22"/>
    <x v="6"/>
    <n v="2022"/>
    <x v="195"/>
    <s v="Friday"/>
    <x v="3"/>
    <x v="6"/>
    <x v="682"/>
    <x v="505"/>
    <n v="20"/>
    <x v="9"/>
    <x v="0"/>
    <x v="0"/>
    <s v="Galaxy A51"/>
  </r>
  <r>
    <n v="684"/>
    <n v="22"/>
    <x v="6"/>
    <n v="2022"/>
    <x v="195"/>
    <s v="Friday"/>
    <x v="0"/>
    <x v="6"/>
    <x v="683"/>
    <x v="346"/>
    <n v="58"/>
    <x v="14"/>
    <x v="1"/>
    <x v="0"/>
    <s v="Mi 11"/>
  </r>
  <r>
    <n v="685"/>
    <n v="22"/>
    <x v="6"/>
    <n v="2022"/>
    <x v="195"/>
    <s v="Friday"/>
    <x v="1"/>
    <x v="0"/>
    <x v="684"/>
    <x v="169"/>
    <n v="52"/>
    <x v="9"/>
    <x v="2"/>
    <x v="2"/>
    <s v="Vivo Y51"/>
  </r>
  <r>
    <n v="686"/>
    <n v="22"/>
    <x v="6"/>
    <n v="2022"/>
    <x v="195"/>
    <s v="Friday"/>
    <x v="4"/>
    <x v="0"/>
    <x v="685"/>
    <x v="485"/>
    <n v="57"/>
    <x v="7"/>
    <x v="0"/>
    <x v="0"/>
    <s v="iPhone 12"/>
  </r>
  <r>
    <n v="687"/>
    <n v="23"/>
    <x v="6"/>
    <n v="2022"/>
    <x v="196"/>
    <s v="Saturday"/>
    <x v="4"/>
    <x v="6"/>
    <x v="686"/>
    <x v="170"/>
    <n v="39"/>
    <x v="2"/>
    <x v="1"/>
    <x v="0"/>
    <s v="iPhone 12"/>
  </r>
  <r>
    <n v="688"/>
    <n v="23"/>
    <x v="6"/>
    <n v="2022"/>
    <x v="196"/>
    <s v="Saturday"/>
    <x v="3"/>
    <x v="8"/>
    <x v="687"/>
    <x v="35"/>
    <n v="25"/>
    <x v="18"/>
    <x v="1"/>
    <x v="1"/>
    <s v="Galaxy S21"/>
  </r>
  <r>
    <n v="689"/>
    <n v="23"/>
    <x v="6"/>
    <n v="2022"/>
    <x v="196"/>
    <s v="Saturday"/>
    <x v="3"/>
    <x v="0"/>
    <x v="688"/>
    <x v="506"/>
    <n v="32"/>
    <x v="1"/>
    <x v="1"/>
    <x v="0"/>
    <s v="Galaxy A51"/>
  </r>
  <r>
    <n v="690"/>
    <n v="23"/>
    <x v="6"/>
    <n v="2022"/>
    <x v="196"/>
    <s v="Saturday"/>
    <x v="1"/>
    <x v="8"/>
    <x v="689"/>
    <x v="492"/>
    <n v="24"/>
    <x v="1"/>
    <x v="1"/>
    <x v="0"/>
    <s v="Vivo Y51"/>
  </r>
  <r>
    <n v="691"/>
    <n v="24"/>
    <x v="6"/>
    <n v="2022"/>
    <x v="197"/>
    <s v="Sunday"/>
    <x v="2"/>
    <x v="7"/>
    <x v="690"/>
    <x v="338"/>
    <n v="36"/>
    <x v="7"/>
    <x v="3"/>
    <x v="0"/>
    <s v="OnePlus 9"/>
  </r>
  <r>
    <n v="692"/>
    <n v="24"/>
    <x v="6"/>
    <n v="2022"/>
    <x v="197"/>
    <s v="Sunday"/>
    <x v="0"/>
    <x v="5"/>
    <x v="691"/>
    <x v="172"/>
    <n v="57"/>
    <x v="13"/>
    <x v="0"/>
    <x v="1"/>
    <s v="Mi 11"/>
  </r>
  <r>
    <n v="693"/>
    <n v="24"/>
    <x v="6"/>
    <n v="2022"/>
    <x v="197"/>
    <s v="Sunday"/>
    <x v="3"/>
    <x v="0"/>
    <x v="692"/>
    <x v="158"/>
    <n v="59"/>
    <x v="0"/>
    <x v="3"/>
    <x v="0"/>
    <s v="Galaxy Note 20"/>
  </r>
  <r>
    <n v="694"/>
    <n v="24"/>
    <x v="6"/>
    <n v="2022"/>
    <x v="197"/>
    <s v="Sunday"/>
    <x v="4"/>
    <x v="6"/>
    <x v="693"/>
    <x v="319"/>
    <n v="34"/>
    <x v="1"/>
    <x v="0"/>
    <x v="0"/>
    <s v="iPhone SE"/>
  </r>
  <r>
    <n v="695"/>
    <n v="25"/>
    <x v="6"/>
    <n v="2022"/>
    <x v="198"/>
    <s v="Monday"/>
    <x v="1"/>
    <x v="5"/>
    <x v="694"/>
    <x v="507"/>
    <n v="18"/>
    <x v="14"/>
    <x v="0"/>
    <x v="0"/>
    <s v="Vivo S1"/>
  </r>
  <r>
    <n v="696"/>
    <n v="25"/>
    <x v="6"/>
    <n v="2022"/>
    <x v="198"/>
    <s v="Monday"/>
    <x v="0"/>
    <x v="5"/>
    <x v="695"/>
    <x v="508"/>
    <n v="46"/>
    <x v="9"/>
    <x v="0"/>
    <x v="2"/>
    <s v="Redmi Note 10"/>
  </r>
  <r>
    <n v="697"/>
    <n v="25"/>
    <x v="6"/>
    <n v="2022"/>
    <x v="198"/>
    <s v="Monday"/>
    <x v="1"/>
    <x v="4"/>
    <x v="696"/>
    <x v="168"/>
    <n v="30"/>
    <x v="2"/>
    <x v="2"/>
    <x v="1"/>
    <s v="Vivo V20"/>
  </r>
  <r>
    <n v="698"/>
    <n v="26"/>
    <x v="6"/>
    <n v="2022"/>
    <x v="199"/>
    <s v="Tuesday"/>
    <x v="0"/>
    <x v="6"/>
    <x v="697"/>
    <x v="226"/>
    <n v="46"/>
    <x v="11"/>
    <x v="0"/>
    <x v="0"/>
    <s v="Redmi Note 10"/>
  </r>
  <r>
    <n v="699"/>
    <n v="26"/>
    <x v="6"/>
    <n v="2022"/>
    <x v="199"/>
    <s v="Tuesday"/>
    <x v="0"/>
    <x v="6"/>
    <x v="698"/>
    <x v="509"/>
    <n v="58"/>
    <x v="2"/>
    <x v="1"/>
    <x v="0"/>
    <s v="Redmi Note 10"/>
  </r>
  <r>
    <n v="700"/>
    <n v="26"/>
    <x v="6"/>
    <n v="2022"/>
    <x v="199"/>
    <s v="Tuesday"/>
    <x v="3"/>
    <x v="0"/>
    <x v="699"/>
    <x v="510"/>
    <n v="59"/>
    <x v="14"/>
    <x v="3"/>
    <x v="0"/>
    <s v="Galaxy S21"/>
  </r>
  <r>
    <n v="701"/>
    <n v="27"/>
    <x v="6"/>
    <n v="2022"/>
    <x v="200"/>
    <s v="Wednesday"/>
    <x v="1"/>
    <x v="3"/>
    <x v="700"/>
    <x v="511"/>
    <n v="23"/>
    <x v="1"/>
    <x v="1"/>
    <x v="0"/>
    <s v="Vivo Y51"/>
  </r>
  <r>
    <n v="702"/>
    <n v="27"/>
    <x v="6"/>
    <n v="2022"/>
    <x v="200"/>
    <s v="Wednesday"/>
    <x v="1"/>
    <x v="7"/>
    <x v="701"/>
    <x v="161"/>
    <n v="22"/>
    <x v="12"/>
    <x v="1"/>
    <x v="0"/>
    <s v="Vivo Y51"/>
  </r>
  <r>
    <n v="703"/>
    <n v="27"/>
    <x v="6"/>
    <n v="2022"/>
    <x v="200"/>
    <s v="Wednesday"/>
    <x v="4"/>
    <x v="8"/>
    <x v="702"/>
    <x v="90"/>
    <n v="51"/>
    <x v="7"/>
    <x v="3"/>
    <x v="2"/>
    <s v="iPhone SE"/>
  </r>
  <r>
    <n v="704"/>
    <n v="28"/>
    <x v="6"/>
    <n v="2022"/>
    <x v="201"/>
    <s v="Thursday"/>
    <x v="4"/>
    <x v="3"/>
    <x v="703"/>
    <x v="512"/>
    <n v="28"/>
    <x v="2"/>
    <x v="1"/>
    <x v="0"/>
    <s v="iPhone SE"/>
  </r>
  <r>
    <n v="705"/>
    <n v="28"/>
    <x v="6"/>
    <n v="2022"/>
    <x v="201"/>
    <s v="Thursday"/>
    <x v="3"/>
    <x v="7"/>
    <x v="704"/>
    <x v="513"/>
    <n v="26"/>
    <x v="1"/>
    <x v="2"/>
    <x v="0"/>
    <s v="Galaxy Note 20"/>
  </r>
  <r>
    <n v="706"/>
    <n v="28"/>
    <x v="6"/>
    <n v="2022"/>
    <x v="201"/>
    <s v="Thursday"/>
    <x v="3"/>
    <x v="3"/>
    <x v="705"/>
    <x v="381"/>
    <n v="55"/>
    <x v="2"/>
    <x v="1"/>
    <x v="0"/>
    <s v="Galaxy A51"/>
  </r>
  <r>
    <n v="707"/>
    <n v="28"/>
    <x v="6"/>
    <n v="2022"/>
    <x v="201"/>
    <s v="Thursday"/>
    <x v="2"/>
    <x v="8"/>
    <x v="706"/>
    <x v="514"/>
    <n v="57"/>
    <x v="1"/>
    <x v="1"/>
    <x v="0"/>
    <s v="OnePlus Nord"/>
  </r>
  <r>
    <n v="708"/>
    <n v="29"/>
    <x v="6"/>
    <n v="2022"/>
    <x v="202"/>
    <s v="Friday"/>
    <x v="4"/>
    <x v="1"/>
    <x v="707"/>
    <x v="316"/>
    <n v="58"/>
    <x v="1"/>
    <x v="3"/>
    <x v="0"/>
    <s v="iPhone 12"/>
  </r>
  <r>
    <n v="709"/>
    <n v="29"/>
    <x v="6"/>
    <n v="2022"/>
    <x v="202"/>
    <s v="Friday"/>
    <x v="0"/>
    <x v="6"/>
    <x v="708"/>
    <x v="432"/>
    <n v="26"/>
    <x v="4"/>
    <x v="1"/>
    <x v="0"/>
    <s v="Redmi 9"/>
  </r>
  <r>
    <n v="710"/>
    <n v="29"/>
    <x v="6"/>
    <n v="2022"/>
    <x v="202"/>
    <s v="Friday"/>
    <x v="1"/>
    <x v="3"/>
    <x v="709"/>
    <x v="515"/>
    <n v="25"/>
    <x v="16"/>
    <x v="3"/>
    <x v="0"/>
    <s v="Vivo S1"/>
  </r>
  <r>
    <n v="711"/>
    <n v="30"/>
    <x v="6"/>
    <n v="2022"/>
    <x v="203"/>
    <s v="Saturday"/>
    <x v="3"/>
    <x v="0"/>
    <x v="710"/>
    <x v="516"/>
    <n v="57"/>
    <x v="2"/>
    <x v="0"/>
    <x v="1"/>
    <s v="Galaxy A51"/>
  </r>
  <r>
    <n v="712"/>
    <n v="30"/>
    <x v="6"/>
    <n v="2022"/>
    <x v="203"/>
    <s v="Saturday"/>
    <x v="1"/>
    <x v="2"/>
    <x v="711"/>
    <x v="517"/>
    <n v="20"/>
    <x v="10"/>
    <x v="0"/>
    <x v="0"/>
    <s v="Vivo Y51"/>
  </r>
  <r>
    <n v="713"/>
    <n v="30"/>
    <x v="6"/>
    <n v="2022"/>
    <x v="203"/>
    <s v="Saturday"/>
    <x v="1"/>
    <x v="0"/>
    <x v="712"/>
    <x v="474"/>
    <n v="30"/>
    <x v="8"/>
    <x v="2"/>
    <x v="0"/>
    <s v="Vivo Y51"/>
  </r>
  <r>
    <n v="714"/>
    <n v="1"/>
    <x v="7"/>
    <n v="2022"/>
    <x v="204"/>
    <s v="Sunday"/>
    <x v="2"/>
    <x v="8"/>
    <x v="713"/>
    <x v="518"/>
    <n v="36"/>
    <x v="4"/>
    <x v="3"/>
    <x v="0"/>
    <s v="OnePlus 9"/>
  </r>
  <r>
    <n v="715"/>
    <n v="1"/>
    <x v="7"/>
    <n v="2022"/>
    <x v="204"/>
    <s v="Sunday"/>
    <x v="4"/>
    <x v="0"/>
    <x v="714"/>
    <x v="62"/>
    <n v="51"/>
    <x v="13"/>
    <x v="3"/>
    <x v="2"/>
    <s v="iPhone SE"/>
  </r>
  <r>
    <n v="716"/>
    <n v="1"/>
    <x v="7"/>
    <n v="2022"/>
    <x v="204"/>
    <s v="Sunday"/>
    <x v="3"/>
    <x v="5"/>
    <x v="715"/>
    <x v="434"/>
    <n v="49"/>
    <x v="2"/>
    <x v="3"/>
    <x v="0"/>
    <s v="Galaxy Note 20"/>
  </r>
  <r>
    <n v="717"/>
    <n v="1"/>
    <x v="7"/>
    <n v="2022"/>
    <x v="204"/>
    <s v="Sunday"/>
    <x v="1"/>
    <x v="6"/>
    <x v="716"/>
    <x v="519"/>
    <n v="33"/>
    <x v="1"/>
    <x v="2"/>
    <x v="0"/>
    <s v="Vivo V20"/>
  </r>
  <r>
    <n v="718"/>
    <n v="2"/>
    <x v="7"/>
    <n v="2022"/>
    <x v="205"/>
    <s v="Monday"/>
    <x v="3"/>
    <x v="5"/>
    <x v="717"/>
    <x v="348"/>
    <n v="53"/>
    <x v="1"/>
    <x v="2"/>
    <x v="2"/>
    <s v="Galaxy A51"/>
  </r>
  <r>
    <n v="719"/>
    <n v="2"/>
    <x v="7"/>
    <n v="2022"/>
    <x v="205"/>
    <s v="Monday"/>
    <x v="0"/>
    <x v="0"/>
    <x v="718"/>
    <x v="20"/>
    <n v="35"/>
    <x v="10"/>
    <x v="1"/>
    <x v="0"/>
    <s v="Redmi Note 10"/>
  </r>
  <r>
    <n v="720"/>
    <n v="2"/>
    <x v="7"/>
    <n v="2022"/>
    <x v="205"/>
    <s v="Monday"/>
    <x v="2"/>
    <x v="7"/>
    <x v="719"/>
    <x v="520"/>
    <n v="31"/>
    <x v="13"/>
    <x v="3"/>
    <x v="0"/>
    <s v="OnePlus 9"/>
  </r>
  <r>
    <n v="721"/>
    <n v="3"/>
    <x v="7"/>
    <n v="2022"/>
    <x v="206"/>
    <s v="Tuesday"/>
    <x v="0"/>
    <x v="4"/>
    <x v="720"/>
    <x v="521"/>
    <n v="47"/>
    <x v="10"/>
    <x v="2"/>
    <x v="0"/>
    <s v="Redmi 9"/>
  </r>
  <r>
    <n v="722"/>
    <n v="3"/>
    <x v="7"/>
    <n v="2022"/>
    <x v="206"/>
    <s v="Tuesday"/>
    <x v="3"/>
    <x v="7"/>
    <x v="721"/>
    <x v="181"/>
    <n v="19"/>
    <x v="1"/>
    <x v="0"/>
    <x v="2"/>
    <s v="Galaxy Note 20"/>
  </r>
  <r>
    <n v="723"/>
    <n v="3"/>
    <x v="7"/>
    <n v="2022"/>
    <x v="206"/>
    <s v="Tuesday"/>
    <x v="3"/>
    <x v="6"/>
    <x v="722"/>
    <x v="108"/>
    <n v="30"/>
    <x v="16"/>
    <x v="0"/>
    <x v="0"/>
    <s v="Galaxy A51"/>
  </r>
  <r>
    <n v="724"/>
    <n v="3"/>
    <x v="7"/>
    <n v="2022"/>
    <x v="206"/>
    <s v="Tuesday"/>
    <x v="4"/>
    <x v="6"/>
    <x v="723"/>
    <x v="226"/>
    <n v="44"/>
    <x v="6"/>
    <x v="3"/>
    <x v="0"/>
    <s v="iPhone SE"/>
  </r>
  <r>
    <n v="725"/>
    <n v="4"/>
    <x v="7"/>
    <n v="2022"/>
    <x v="207"/>
    <s v="Wednesday"/>
    <x v="1"/>
    <x v="5"/>
    <x v="724"/>
    <x v="228"/>
    <n v="34"/>
    <x v="3"/>
    <x v="0"/>
    <x v="0"/>
    <s v="Vivo S1"/>
  </r>
  <r>
    <n v="726"/>
    <n v="4"/>
    <x v="7"/>
    <n v="2022"/>
    <x v="207"/>
    <s v="Wednesday"/>
    <x v="1"/>
    <x v="4"/>
    <x v="725"/>
    <x v="522"/>
    <n v="48"/>
    <x v="1"/>
    <x v="1"/>
    <x v="2"/>
    <s v="Vivo Y51"/>
  </r>
  <r>
    <n v="727"/>
    <n v="4"/>
    <x v="7"/>
    <n v="2022"/>
    <x v="207"/>
    <s v="Wednesday"/>
    <x v="0"/>
    <x v="0"/>
    <x v="726"/>
    <x v="35"/>
    <n v="32"/>
    <x v="8"/>
    <x v="1"/>
    <x v="2"/>
    <s v="Redmi 9"/>
  </r>
  <r>
    <n v="728"/>
    <n v="4"/>
    <x v="7"/>
    <n v="2022"/>
    <x v="207"/>
    <s v="Wednesday"/>
    <x v="2"/>
    <x v="8"/>
    <x v="727"/>
    <x v="523"/>
    <n v="37"/>
    <x v="7"/>
    <x v="3"/>
    <x v="0"/>
    <s v="OnePlus 8T"/>
  </r>
  <r>
    <n v="729"/>
    <n v="5"/>
    <x v="7"/>
    <n v="2022"/>
    <x v="208"/>
    <s v="Thursday"/>
    <x v="1"/>
    <x v="7"/>
    <x v="728"/>
    <x v="524"/>
    <n v="22"/>
    <x v="1"/>
    <x v="2"/>
    <x v="2"/>
    <s v="Vivo V20"/>
  </r>
  <r>
    <n v="730"/>
    <n v="5"/>
    <x v="7"/>
    <n v="2022"/>
    <x v="208"/>
    <s v="Thursday"/>
    <x v="4"/>
    <x v="7"/>
    <x v="729"/>
    <x v="392"/>
    <n v="24"/>
    <x v="1"/>
    <x v="2"/>
    <x v="0"/>
    <s v="iPhone 11"/>
  </r>
  <r>
    <n v="731"/>
    <n v="5"/>
    <x v="7"/>
    <n v="2022"/>
    <x v="208"/>
    <s v="Thursday"/>
    <x v="0"/>
    <x v="2"/>
    <x v="730"/>
    <x v="167"/>
    <n v="35"/>
    <x v="7"/>
    <x v="2"/>
    <x v="2"/>
    <s v="Redmi Note 10"/>
  </r>
  <r>
    <n v="732"/>
    <n v="5"/>
    <x v="7"/>
    <n v="2022"/>
    <x v="208"/>
    <s v="Thursday"/>
    <x v="0"/>
    <x v="4"/>
    <x v="731"/>
    <x v="162"/>
    <n v="28"/>
    <x v="1"/>
    <x v="2"/>
    <x v="1"/>
    <s v="Redmi Note 10"/>
  </r>
  <r>
    <n v="733"/>
    <n v="6"/>
    <x v="7"/>
    <n v="2022"/>
    <x v="209"/>
    <s v="Friday"/>
    <x v="4"/>
    <x v="8"/>
    <x v="732"/>
    <x v="525"/>
    <n v="49"/>
    <x v="1"/>
    <x v="3"/>
    <x v="0"/>
    <s v="iPhone SE"/>
  </r>
  <r>
    <n v="734"/>
    <n v="6"/>
    <x v="7"/>
    <n v="2022"/>
    <x v="209"/>
    <s v="Friday"/>
    <x v="2"/>
    <x v="7"/>
    <x v="733"/>
    <x v="526"/>
    <n v="44"/>
    <x v="13"/>
    <x v="1"/>
    <x v="0"/>
    <s v="OnePlus 8T"/>
  </r>
  <r>
    <n v="735"/>
    <n v="6"/>
    <x v="7"/>
    <n v="2022"/>
    <x v="209"/>
    <s v="Friday"/>
    <x v="4"/>
    <x v="8"/>
    <x v="734"/>
    <x v="174"/>
    <n v="43"/>
    <x v="1"/>
    <x v="3"/>
    <x v="0"/>
    <s v="iPhone 12"/>
  </r>
  <r>
    <n v="736"/>
    <n v="7"/>
    <x v="7"/>
    <n v="2022"/>
    <x v="210"/>
    <s v="Saturday"/>
    <x v="2"/>
    <x v="0"/>
    <x v="735"/>
    <x v="236"/>
    <n v="54"/>
    <x v="2"/>
    <x v="3"/>
    <x v="0"/>
    <s v="OnePlus 9"/>
  </r>
  <r>
    <n v="737"/>
    <n v="7"/>
    <x v="7"/>
    <n v="2022"/>
    <x v="210"/>
    <s v="Saturday"/>
    <x v="4"/>
    <x v="8"/>
    <x v="736"/>
    <x v="329"/>
    <n v="45"/>
    <x v="1"/>
    <x v="0"/>
    <x v="1"/>
    <s v="iPhone 11"/>
  </r>
  <r>
    <n v="738"/>
    <n v="7"/>
    <x v="7"/>
    <n v="2022"/>
    <x v="210"/>
    <s v="Saturday"/>
    <x v="4"/>
    <x v="7"/>
    <x v="737"/>
    <x v="51"/>
    <n v="19"/>
    <x v="3"/>
    <x v="1"/>
    <x v="0"/>
    <s v="iPhone 11"/>
  </r>
  <r>
    <n v="739"/>
    <n v="8"/>
    <x v="7"/>
    <n v="2022"/>
    <x v="211"/>
    <s v="Sunday"/>
    <x v="3"/>
    <x v="5"/>
    <x v="738"/>
    <x v="446"/>
    <n v="37"/>
    <x v="1"/>
    <x v="2"/>
    <x v="0"/>
    <s v="Galaxy S21"/>
  </r>
  <r>
    <n v="740"/>
    <n v="8"/>
    <x v="7"/>
    <n v="2022"/>
    <x v="211"/>
    <s v="Sunday"/>
    <x v="0"/>
    <x v="4"/>
    <x v="739"/>
    <x v="46"/>
    <n v="21"/>
    <x v="1"/>
    <x v="1"/>
    <x v="0"/>
    <s v="Redmi Note 10"/>
  </r>
  <r>
    <n v="741"/>
    <n v="8"/>
    <x v="7"/>
    <n v="2022"/>
    <x v="211"/>
    <s v="Sunday"/>
    <x v="4"/>
    <x v="6"/>
    <x v="740"/>
    <x v="419"/>
    <n v="30"/>
    <x v="14"/>
    <x v="0"/>
    <x v="0"/>
    <s v="iPhone 11"/>
  </r>
  <r>
    <n v="742"/>
    <n v="9"/>
    <x v="7"/>
    <n v="2022"/>
    <x v="212"/>
    <s v="Monday"/>
    <x v="4"/>
    <x v="3"/>
    <x v="741"/>
    <x v="527"/>
    <n v="41"/>
    <x v="18"/>
    <x v="3"/>
    <x v="0"/>
    <s v="iPhone 11"/>
  </r>
  <r>
    <n v="743"/>
    <n v="9"/>
    <x v="7"/>
    <n v="2022"/>
    <x v="212"/>
    <s v="Monday"/>
    <x v="1"/>
    <x v="1"/>
    <x v="742"/>
    <x v="528"/>
    <n v="55"/>
    <x v="18"/>
    <x v="1"/>
    <x v="2"/>
    <s v="Vivo V20"/>
  </r>
  <r>
    <n v="744"/>
    <n v="9"/>
    <x v="7"/>
    <n v="2022"/>
    <x v="212"/>
    <s v="Monday"/>
    <x v="0"/>
    <x v="1"/>
    <x v="743"/>
    <x v="529"/>
    <n v="57"/>
    <x v="1"/>
    <x v="0"/>
    <x v="0"/>
    <s v="Redmi 9"/>
  </r>
  <r>
    <n v="745"/>
    <n v="10"/>
    <x v="7"/>
    <n v="2022"/>
    <x v="213"/>
    <s v="Tuesday"/>
    <x v="1"/>
    <x v="3"/>
    <x v="744"/>
    <x v="530"/>
    <n v="46"/>
    <x v="2"/>
    <x v="3"/>
    <x v="0"/>
    <s v="Vivo Y51"/>
  </r>
  <r>
    <n v="746"/>
    <n v="10"/>
    <x v="7"/>
    <n v="2022"/>
    <x v="213"/>
    <s v="Tuesday"/>
    <x v="0"/>
    <x v="8"/>
    <x v="745"/>
    <x v="531"/>
    <n v="53"/>
    <x v="1"/>
    <x v="2"/>
    <x v="1"/>
    <s v="Redmi Note 10"/>
  </r>
  <r>
    <n v="747"/>
    <n v="10"/>
    <x v="7"/>
    <n v="2022"/>
    <x v="213"/>
    <s v="Tuesday"/>
    <x v="1"/>
    <x v="4"/>
    <x v="746"/>
    <x v="532"/>
    <n v="19"/>
    <x v="1"/>
    <x v="1"/>
    <x v="0"/>
    <s v="Vivo V20"/>
  </r>
  <r>
    <n v="748"/>
    <n v="11"/>
    <x v="7"/>
    <n v="2022"/>
    <x v="214"/>
    <s v="Wednesday"/>
    <x v="4"/>
    <x v="8"/>
    <x v="747"/>
    <x v="533"/>
    <n v="58"/>
    <x v="1"/>
    <x v="2"/>
    <x v="2"/>
    <s v="iPhone SE"/>
  </r>
  <r>
    <n v="749"/>
    <n v="11"/>
    <x v="7"/>
    <n v="2022"/>
    <x v="214"/>
    <s v="Wednesday"/>
    <x v="4"/>
    <x v="6"/>
    <x v="748"/>
    <x v="182"/>
    <n v="35"/>
    <x v="2"/>
    <x v="2"/>
    <x v="2"/>
    <s v="iPhone 11"/>
  </r>
  <r>
    <n v="750"/>
    <n v="11"/>
    <x v="7"/>
    <n v="2022"/>
    <x v="214"/>
    <s v="Wednesday"/>
    <x v="3"/>
    <x v="4"/>
    <x v="749"/>
    <x v="534"/>
    <n v="25"/>
    <x v="1"/>
    <x v="0"/>
    <x v="0"/>
    <s v="Galaxy S21"/>
  </r>
  <r>
    <n v="751"/>
    <n v="12"/>
    <x v="7"/>
    <n v="2022"/>
    <x v="215"/>
    <s v="Thursday"/>
    <x v="1"/>
    <x v="3"/>
    <x v="750"/>
    <x v="122"/>
    <n v="32"/>
    <x v="2"/>
    <x v="0"/>
    <x v="0"/>
    <s v="Vivo S1"/>
  </r>
  <r>
    <n v="752"/>
    <n v="12"/>
    <x v="7"/>
    <n v="2022"/>
    <x v="215"/>
    <s v="Thursday"/>
    <x v="2"/>
    <x v="8"/>
    <x v="751"/>
    <x v="535"/>
    <n v="58"/>
    <x v="12"/>
    <x v="3"/>
    <x v="0"/>
    <s v="OnePlus 8T"/>
  </r>
  <r>
    <n v="753"/>
    <n v="12"/>
    <x v="7"/>
    <n v="2022"/>
    <x v="215"/>
    <s v="Thursday"/>
    <x v="3"/>
    <x v="2"/>
    <x v="752"/>
    <x v="301"/>
    <n v="34"/>
    <x v="5"/>
    <x v="2"/>
    <x v="2"/>
    <s v="Galaxy A51"/>
  </r>
  <r>
    <n v="754"/>
    <n v="13"/>
    <x v="7"/>
    <n v="2022"/>
    <x v="216"/>
    <s v="Friday"/>
    <x v="1"/>
    <x v="7"/>
    <x v="753"/>
    <x v="536"/>
    <n v="40"/>
    <x v="1"/>
    <x v="0"/>
    <x v="2"/>
    <s v="Vivo V20"/>
  </r>
  <r>
    <n v="755"/>
    <n v="13"/>
    <x v="7"/>
    <n v="2022"/>
    <x v="216"/>
    <s v="Friday"/>
    <x v="1"/>
    <x v="5"/>
    <x v="754"/>
    <x v="537"/>
    <n v="19"/>
    <x v="2"/>
    <x v="0"/>
    <x v="1"/>
    <s v="Vivo S1"/>
  </r>
  <r>
    <n v="756"/>
    <n v="13"/>
    <x v="7"/>
    <n v="2022"/>
    <x v="216"/>
    <s v="Friday"/>
    <x v="3"/>
    <x v="5"/>
    <x v="755"/>
    <x v="538"/>
    <n v="23"/>
    <x v="13"/>
    <x v="2"/>
    <x v="1"/>
    <s v="Galaxy S21"/>
  </r>
  <r>
    <n v="757"/>
    <n v="13"/>
    <x v="7"/>
    <n v="2022"/>
    <x v="216"/>
    <s v="Friday"/>
    <x v="4"/>
    <x v="6"/>
    <x v="756"/>
    <x v="539"/>
    <n v="46"/>
    <x v="11"/>
    <x v="3"/>
    <x v="2"/>
    <s v="iPhone 12"/>
  </r>
  <r>
    <n v="758"/>
    <n v="14"/>
    <x v="7"/>
    <n v="2022"/>
    <x v="217"/>
    <s v="Saturday"/>
    <x v="1"/>
    <x v="8"/>
    <x v="757"/>
    <x v="254"/>
    <n v="44"/>
    <x v="6"/>
    <x v="2"/>
    <x v="1"/>
    <s v="Vivo S1"/>
  </r>
  <r>
    <n v="759"/>
    <n v="14"/>
    <x v="7"/>
    <n v="2022"/>
    <x v="217"/>
    <s v="Saturday"/>
    <x v="4"/>
    <x v="0"/>
    <x v="758"/>
    <x v="465"/>
    <n v="54"/>
    <x v="5"/>
    <x v="3"/>
    <x v="1"/>
    <s v="iPhone SE"/>
  </r>
  <r>
    <n v="760"/>
    <n v="14"/>
    <x v="7"/>
    <n v="2022"/>
    <x v="217"/>
    <s v="Saturday"/>
    <x v="3"/>
    <x v="4"/>
    <x v="759"/>
    <x v="31"/>
    <n v="51"/>
    <x v="2"/>
    <x v="3"/>
    <x v="1"/>
    <s v="Galaxy S21"/>
  </r>
  <r>
    <n v="761"/>
    <n v="15"/>
    <x v="7"/>
    <n v="2022"/>
    <x v="218"/>
    <s v="Sunday"/>
    <x v="4"/>
    <x v="8"/>
    <x v="760"/>
    <x v="540"/>
    <n v="35"/>
    <x v="6"/>
    <x v="0"/>
    <x v="2"/>
    <s v="iPhone SE"/>
  </r>
  <r>
    <n v="762"/>
    <n v="15"/>
    <x v="7"/>
    <n v="2022"/>
    <x v="218"/>
    <s v="Sunday"/>
    <x v="0"/>
    <x v="4"/>
    <x v="761"/>
    <x v="443"/>
    <n v="59"/>
    <x v="1"/>
    <x v="2"/>
    <x v="0"/>
    <s v="Mi 11"/>
  </r>
  <r>
    <n v="763"/>
    <n v="15"/>
    <x v="7"/>
    <n v="2022"/>
    <x v="218"/>
    <s v="Sunday"/>
    <x v="2"/>
    <x v="2"/>
    <x v="762"/>
    <x v="127"/>
    <n v="27"/>
    <x v="5"/>
    <x v="2"/>
    <x v="0"/>
    <s v="OnePlus 8T"/>
  </r>
  <r>
    <n v="764"/>
    <n v="15"/>
    <x v="7"/>
    <n v="2022"/>
    <x v="218"/>
    <s v="Sunday"/>
    <x v="1"/>
    <x v="5"/>
    <x v="763"/>
    <x v="23"/>
    <n v="55"/>
    <x v="11"/>
    <x v="0"/>
    <x v="0"/>
    <s v="Vivo S1"/>
  </r>
  <r>
    <n v="765"/>
    <n v="16"/>
    <x v="7"/>
    <n v="2022"/>
    <x v="219"/>
    <s v="Monday"/>
    <x v="2"/>
    <x v="7"/>
    <x v="764"/>
    <x v="541"/>
    <n v="34"/>
    <x v="2"/>
    <x v="1"/>
    <x v="1"/>
    <s v="OnePlus Nord"/>
  </r>
  <r>
    <n v="766"/>
    <n v="16"/>
    <x v="7"/>
    <n v="2022"/>
    <x v="219"/>
    <s v="Monday"/>
    <x v="4"/>
    <x v="5"/>
    <x v="765"/>
    <x v="248"/>
    <n v="30"/>
    <x v="2"/>
    <x v="1"/>
    <x v="0"/>
    <s v="iPhone 11"/>
  </r>
  <r>
    <n v="767"/>
    <n v="16"/>
    <x v="7"/>
    <n v="2022"/>
    <x v="219"/>
    <s v="Monday"/>
    <x v="1"/>
    <x v="0"/>
    <x v="766"/>
    <x v="114"/>
    <n v="59"/>
    <x v="6"/>
    <x v="2"/>
    <x v="0"/>
    <s v="Vivo V20"/>
  </r>
  <r>
    <n v="768"/>
    <n v="17"/>
    <x v="7"/>
    <n v="2022"/>
    <x v="220"/>
    <s v="Tuesday"/>
    <x v="4"/>
    <x v="0"/>
    <x v="767"/>
    <x v="356"/>
    <n v="44"/>
    <x v="18"/>
    <x v="0"/>
    <x v="0"/>
    <s v="iPhone 12"/>
  </r>
  <r>
    <n v="769"/>
    <n v="17"/>
    <x v="7"/>
    <n v="2022"/>
    <x v="220"/>
    <s v="Tuesday"/>
    <x v="0"/>
    <x v="1"/>
    <x v="768"/>
    <x v="542"/>
    <n v="19"/>
    <x v="6"/>
    <x v="3"/>
    <x v="1"/>
    <s v="Mi 11"/>
  </r>
  <r>
    <n v="770"/>
    <n v="17"/>
    <x v="7"/>
    <n v="2022"/>
    <x v="220"/>
    <s v="Tuesday"/>
    <x v="3"/>
    <x v="1"/>
    <x v="769"/>
    <x v="135"/>
    <n v="51"/>
    <x v="17"/>
    <x v="3"/>
    <x v="0"/>
    <s v="Galaxy S21"/>
  </r>
  <r>
    <n v="771"/>
    <n v="18"/>
    <x v="7"/>
    <n v="2022"/>
    <x v="221"/>
    <s v="Wednesday"/>
    <x v="1"/>
    <x v="0"/>
    <x v="770"/>
    <x v="543"/>
    <n v="48"/>
    <x v="9"/>
    <x v="2"/>
    <x v="0"/>
    <s v="Vivo S1"/>
  </r>
  <r>
    <n v="772"/>
    <n v="18"/>
    <x v="7"/>
    <n v="2022"/>
    <x v="221"/>
    <s v="Wednesday"/>
    <x v="0"/>
    <x v="3"/>
    <x v="771"/>
    <x v="544"/>
    <n v="40"/>
    <x v="2"/>
    <x v="0"/>
    <x v="0"/>
    <s v="Redmi 9"/>
  </r>
  <r>
    <n v="773"/>
    <n v="18"/>
    <x v="7"/>
    <n v="2022"/>
    <x v="221"/>
    <s v="Wednesday"/>
    <x v="0"/>
    <x v="2"/>
    <x v="772"/>
    <x v="545"/>
    <n v="24"/>
    <x v="1"/>
    <x v="2"/>
    <x v="0"/>
    <s v="Mi 11"/>
  </r>
  <r>
    <n v="774"/>
    <n v="19"/>
    <x v="7"/>
    <n v="2022"/>
    <x v="222"/>
    <s v="Thursday"/>
    <x v="1"/>
    <x v="4"/>
    <x v="773"/>
    <x v="546"/>
    <n v="55"/>
    <x v="12"/>
    <x v="2"/>
    <x v="0"/>
    <s v="Vivo Y51"/>
  </r>
  <r>
    <n v="775"/>
    <n v="19"/>
    <x v="7"/>
    <n v="2022"/>
    <x v="222"/>
    <s v="Thursday"/>
    <x v="4"/>
    <x v="2"/>
    <x v="774"/>
    <x v="547"/>
    <n v="50"/>
    <x v="1"/>
    <x v="0"/>
    <x v="1"/>
    <s v="iPhone 11"/>
  </r>
  <r>
    <n v="776"/>
    <n v="19"/>
    <x v="7"/>
    <n v="2022"/>
    <x v="222"/>
    <s v="Thursday"/>
    <x v="0"/>
    <x v="6"/>
    <x v="775"/>
    <x v="331"/>
    <n v="29"/>
    <x v="1"/>
    <x v="2"/>
    <x v="0"/>
    <s v="Mi 11"/>
  </r>
  <r>
    <n v="777"/>
    <n v="19"/>
    <x v="7"/>
    <n v="2022"/>
    <x v="222"/>
    <s v="Thursday"/>
    <x v="2"/>
    <x v="7"/>
    <x v="776"/>
    <x v="44"/>
    <n v="29"/>
    <x v="10"/>
    <x v="3"/>
    <x v="2"/>
    <s v="OnePlus 9"/>
  </r>
  <r>
    <n v="778"/>
    <n v="20"/>
    <x v="7"/>
    <n v="2022"/>
    <x v="223"/>
    <s v="Friday"/>
    <x v="0"/>
    <x v="2"/>
    <x v="777"/>
    <x v="548"/>
    <n v="36"/>
    <x v="2"/>
    <x v="1"/>
    <x v="1"/>
    <s v="Redmi Note 10"/>
  </r>
  <r>
    <n v="779"/>
    <n v="20"/>
    <x v="7"/>
    <n v="2022"/>
    <x v="223"/>
    <s v="Friday"/>
    <x v="4"/>
    <x v="0"/>
    <x v="778"/>
    <x v="539"/>
    <n v="26"/>
    <x v="1"/>
    <x v="3"/>
    <x v="2"/>
    <s v="iPhone 12"/>
  </r>
  <r>
    <n v="780"/>
    <n v="20"/>
    <x v="7"/>
    <n v="2022"/>
    <x v="223"/>
    <s v="Friday"/>
    <x v="4"/>
    <x v="5"/>
    <x v="779"/>
    <x v="549"/>
    <n v="27"/>
    <x v="11"/>
    <x v="1"/>
    <x v="0"/>
    <s v="iPhone SE"/>
  </r>
  <r>
    <n v="781"/>
    <n v="20"/>
    <x v="7"/>
    <n v="2022"/>
    <x v="223"/>
    <s v="Friday"/>
    <x v="2"/>
    <x v="6"/>
    <x v="780"/>
    <x v="550"/>
    <n v="34"/>
    <x v="1"/>
    <x v="0"/>
    <x v="0"/>
    <s v="OnePlus Nord"/>
  </r>
  <r>
    <n v="782"/>
    <n v="21"/>
    <x v="7"/>
    <n v="2022"/>
    <x v="224"/>
    <s v="Saturday"/>
    <x v="0"/>
    <x v="0"/>
    <x v="781"/>
    <x v="366"/>
    <n v="57"/>
    <x v="1"/>
    <x v="2"/>
    <x v="1"/>
    <s v="Mi 11"/>
  </r>
  <r>
    <n v="783"/>
    <n v="21"/>
    <x v="7"/>
    <n v="2022"/>
    <x v="224"/>
    <s v="Saturday"/>
    <x v="4"/>
    <x v="2"/>
    <x v="782"/>
    <x v="551"/>
    <n v="56"/>
    <x v="16"/>
    <x v="1"/>
    <x v="1"/>
    <s v="iPhone 11"/>
  </r>
  <r>
    <n v="784"/>
    <n v="21"/>
    <x v="7"/>
    <n v="2022"/>
    <x v="224"/>
    <s v="Saturday"/>
    <x v="1"/>
    <x v="5"/>
    <x v="783"/>
    <x v="552"/>
    <n v="58"/>
    <x v="8"/>
    <x v="0"/>
    <x v="0"/>
    <s v="Vivo V20"/>
  </r>
  <r>
    <n v="785"/>
    <n v="21"/>
    <x v="7"/>
    <n v="2022"/>
    <x v="224"/>
    <s v="Saturday"/>
    <x v="3"/>
    <x v="7"/>
    <x v="784"/>
    <x v="344"/>
    <n v="27"/>
    <x v="2"/>
    <x v="0"/>
    <x v="3"/>
    <s v="Galaxy S21"/>
  </r>
  <r>
    <n v="786"/>
    <n v="22"/>
    <x v="7"/>
    <n v="2022"/>
    <x v="225"/>
    <s v="Sunday"/>
    <x v="3"/>
    <x v="2"/>
    <x v="785"/>
    <x v="9"/>
    <n v="29"/>
    <x v="1"/>
    <x v="0"/>
    <x v="0"/>
    <s v="Galaxy S21"/>
  </r>
  <r>
    <n v="787"/>
    <n v="22"/>
    <x v="7"/>
    <n v="2022"/>
    <x v="225"/>
    <s v="Sunday"/>
    <x v="3"/>
    <x v="4"/>
    <x v="786"/>
    <x v="197"/>
    <n v="32"/>
    <x v="1"/>
    <x v="3"/>
    <x v="0"/>
    <s v="Galaxy Note 20"/>
  </r>
  <r>
    <n v="788"/>
    <n v="22"/>
    <x v="7"/>
    <n v="2022"/>
    <x v="225"/>
    <s v="Sunday"/>
    <x v="0"/>
    <x v="8"/>
    <x v="787"/>
    <x v="64"/>
    <n v="48"/>
    <x v="11"/>
    <x v="3"/>
    <x v="1"/>
    <s v="Redmi Note 10"/>
  </r>
  <r>
    <n v="789"/>
    <n v="22"/>
    <x v="7"/>
    <n v="2022"/>
    <x v="225"/>
    <s v="Sunday"/>
    <x v="2"/>
    <x v="5"/>
    <x v="788"/>
    <x v="553"/>
    <n v="32"/>
    <x v="16"/>
    <x v="1"/>
    <x v="3"/>
    <s v="OnePlus 8T"/>
  </r>
  <r>
    <n v="790"/>
    <n v="23"/>
    <x v="7"/>
    <n v="2022"/>
    <x v="226"/>
    <s v="Monday"/>
    <x v="4"/>
    <x v="2"/>
    <x v="789"/>
    <x v="450"/>
    <n v="45"/>
    <x v="2"/>
    <x v="1"/>
    <x v="1"/>
    <s v="iPhone 11"/>
  </r>
  <r>
    <n v="791"/>
    <n v="23"/>
    <x v="7"/>
    <n v="2022"/>
    <x v="226"/>
    <s v="Monday"/>
    <x v="1"/>
    <x v="0"/>
    <x v="790"/>
    <x v="554"/>
    <n v="21"/>
    <x v="2"/>
    <x v="3"/>
    <x v="2"/>
    <s v="Vivo S1"/>
  </r>
  <r>
    <n v="792"/>
    <n v="23"/>
    <x v="7"/>
    <n v="2022"/>
    <x v="226"/>
    <s v="Monday"/>
    <x v="1"/>
    <x v="4"/>
    <x v="791"/>
    <x v="320"/>
    <n v="53"/>
    <x v="3"/>
    <x v="1"/>
    <x v="1"/>
    <s v="Vivo S1"/>
  </r>
  <r>
    <n v="793"/>
    <n v="24"/>
    <x v="7"/>
    <n v="2022"/>
    <x v="227"/>
    <s v="Tuesday"/>
    <x v="0"/>
    <x v="3"/>
    <x v="792"/>
    <x v="320"/>
    <n v="18"/>
    <x v="9"/>
    <x v="1"/>
    <x v="0"/>
    <s v="Mi 11"/>
  </r>
  <r>
    <n v="794"/>
    <n v="24"/>
    <x v="7"/>
    <n v="2022"/>
    <x v="227"/>
    <s v="Tuesday"/>
    <x v="3"/>
    <x v="5"/>
    <x v="793"/>
    <x v="309"/>
    <n v="51"/>
    <x v="2"/>
    <x v="2"/>
    <x v="0"/>
    <s v="Galaxy S21"/>
  </r>
  <r>
    <n v="795"/>
    <n v="24"/>
    <x v="7"/>
    <n v="2022"/>
    <x v="227"/>
    <s v="Tuesday"/>
    <x v="0"/>
    <x v="4"/>
    <x v="794"/>
    <x v="555"/>
    <n v="34"/>
    <x v="0"/>
    <x v="1"/>
    <x v="1"/>
    <s v="Mi 11"/>
  </r>
  <r>
    <n v="796"/>
    <n v="24"/>
    <x v="7"/>
    <n v="2022"/>
    <x v="227"/>
    <s v="Tuesday"/>
    <x v="2"/>
    <x v="0"/>
    <x v="795"/>
    <x v="556"/>
    <n v="56"/>
    <x v="1"/>
    <x v="0"/>
    <x v="2"/>
    <s v="OnePlus 8T"/>
  </r>
  <r>
    <n v="797"/>
    <n v="25"/>
    <x v="7"/>
    <n v="2022"/>
    <x v="228"/>
    <s v="Wednesday"/>
    <x v="2"/>
    <x v="2"/>
    <x v="796"/>
    <x v="103"/>
    <n v="55"/>
    <x v="2"/>
    <x v="2"/>
    <x v="2"/>
    <s v="OnePlus 8T"/>
  </r>
  <r>
    <n v="798"/>
    <n v="25"/>
    <x v="7"/>
    <n v="2022"/>
    <x v="228"/>
    <s v="Wednesday"/>
    <x v="4"/>
    <x v="7"/>
    <x v="797"/>
    <x v="77"/>
    <n v="50"/>
    <x v="0"/>
    <x v="1"/>
    <x v="0"/>
    <s v="iPhone 11"/>
  </r>
  <r>
    <n v="799"/>
    <n v="25"/>
    <x v="7"/>
    <n v="2022"/>
    <x v="228"/>
    <s v="Wednesday"/>
    <x v="4"/>
    <x v="8"/>
    <x v="798"/>
    <x v="557"/>
    <n v="38"/>
    <x v="16"/>
    <x v="2"/>
    <x v="2"/>
    <s v="iPhone SE"/>
  </r>
  <r>
    <n v="800"/>
    <n v="26"/>
    <x v="7"/>
    <n v="2022"/>
    <x v="229"/>
    <s v="Thursday"/>
    <x v="2"/>
    <x v="4"/>
    <x v="799"/>
    <x v="59"/>
    <n v="43"/>
    <x v="1"/>
    <x v="0"/>
    <x v="0"/>
    <s v="OnePlus Nord"/>
  </r>
  <r>
    <n v="801"/>
    <n v="26"/>
    <x v="7"/>
    <n v="2022"/>
    <x v="229"/>
    <s v="Thursday"/>
    <x v="2"/>
    <x v="8"/>
    <x v="800"/>
    <x v="190"/>
    <n v="53"/>
    <x v="7"/>
    <x v="1"/>
    <x v="0"/>
    <s v="OnePlus 8T"/>
  </r>
  <r>
    <n v="802"/>
    <n v="26"/>
    <x v="7"/>
    <n v="2022"/>
    <x v="229"/>
    <s v="Thursday"/>
    <x v="2"/>
    <x v="7"/>
    <x v="801"/>
    <x v="535"/>
    <n v="22"/>
    <x v="12"/>
    <x v="2"/>
    <x v="0"/>
    <s v="OnePlus Nord"/>
  </r>
  <r>
    <n v="803"/>
    <n v="27"/>
    <x v="7"/>
    <n v="2022"/>
    <x v="230"/>
    <s v="Friday"/>
    <x v="0"/>
    <x v="4"/>
    <x v="802"/>
    <x v="558"/>
    <n v="50"/>
    <x v="18"/>
    <x v="1"/>
    <x v="3"/>
    <s v="Redmi 9"/>
  </r>
  <r>
    <n v="804"/>
    <n v="27"/>
    <x v="7"/>
    <n v="2022"/>
    <x v="230"/>
    <s v="Friday"/>
    <x v="2"/>
    <x v="1"/>
    <x v="803"/>
    <x v="53"/>
    <n v="18"/>
    <x v="1"/>
    <x v="2"/>
    <x v="2"/>
    <s v="OnePlus 9"/>
  </r>
  <r>
    <n v="805"/>
    <n v="27"/>
    <x v="7"/>
    <n v="2022"/>
    <x v="230"/>
    <s v="Friday"/>
    <x v="1"/>
    <x v="0"/>
    <x v="804"/>
    <x v="221"/>
    <n v="23"/>
    <x v="1"/>
    <x v="2"/>
    <x v="2"/>
    <s v="Vivo S1"/>
  </r>
  <r>
    <n v="806"/>
    <n v="27"/>
    <x v="7"/>
    <n v="2022"/>
    <x v="230"/>
    <s v="Friday"/>
    <x v="3"/>
    <x v="4"/>
    <x v="805"/>
    <x v="129"/>
    <n v="54"/>
    <x v="13"/>
    <x v="0"/>
    <x v="1"/>
    <s v="Galaxy A51"/>
  </r>
  <r>
    <n v="807"/>
    <n v="28"/>
    <x v="7"/>
    <n v="2022"/>
    <x v="231"/>
    <s v="Saturday"/>
    <x v="2"/>
    <x v="0"/>
    <x v="806"/>
    <x v="35"/>
    <n v="19"/>
    <x v="9"/>
    <x v="0"/>
    <x v="3"/>
    <s v="OnePlus 8T"/>
  </r>
  <r>
    <n v="808"/>
    <n v="28"/>
    <x v="7"/>
    <n v="2022"/>
    <x v="231"/>
    <s v="Saturday"/>
    <x v="3"/>
    <x v="6"/>
    <x v="807"/>
    <x v="559"/>
    <n v="22"/>
    <x v="10"/>
    <x v="1"/>
    <x v="1"/>
    <s v="Galaxy A51"/>
  </r>
  <r>
    <n v="809"/>
    <n v="28"/>
    <x v="7"/>
    <n v="2022"/>
    <x v="231"/>
    <s v="Saturday"/>
    <x v="0"/>
    <x v="5"/>
    <x v="808"/>
    <x v="560"/>
    <n v="43"/>
    <x v="2"/>
    <x v="3"/>
    <x v="0"/>
    <s v="Redmi 9"/>
  </r>
  <r>
    <n v="810"/>
    <n v="28"/>
    <x v="7"/>
    <n v="2022"/>
    <x v="231"/>
    <s v="Saturday"/>
    <x v="3"/>
    <x v="6"/>
    <x v="809"/>
    <x v="6"/>
    <n v="58"/>
    <x v="16"/>
    <x v="1"/>
    <x v="0"/>
    <s v="Galaxy A51"/>
  </r>
  <r>
    <n v="811"/>
    <n v="29"/>
    <x v="7"/>
    <n v="2022"/>
    <x v="232"/>
    <s v="Sunday"/>
    <x v="0"/>
    <x v="2"/>
    <x v="810"/>
    <x v="561"/>
    <n v="30"/>
    <x v="1"/>
    <x v="2"/>
    <x v="2"/>
    <s v="Mi 11"/>
  </r>
  <r>
    <n v="812"/>
    <n v="29"/>
    <x v="7"/>
    <n v="2022"/>
    <x v="232"/>
    <s v="Sunday"/>
    <x v="1"/>
    <x v="5"/>
    <x v="811"/>
    <x v="562"/>
    <n v="29"/>
    <x v="2"/>
    <x v="0"/>
    <x v="0"/>
    <s v="Vivo Y51"/>
  </r>
  <r>
    <n v="813"/>
    <n v="29"/>
    <x v="7"/>
    <n v="2022"/>
    <x v="232"/>
    <s v="Sunday"/>
    <x v="0"/>
    <x v="5"/>
    <x v="812"/>
    <x v="563"/>
    <n v="22"/>
    <x v="15"/>
    <x v="0"/>
    <x v="0"/>
    <s v="Redmi 9"/>
  </r>
  <r>
    <n v="814"/>
    <n v="29"/>
    <x v="7"/>
    <n v="2022"/>
    <x v="232"/>
    <s v="Sunday"/>
    <x v="0"/>
    <x v="3"/>
    <x v="813"/>
    <x v="522"/>
    <n v="19"/>
    <x v="9"/>
    <x v="2"/>
    <x v="0"/>
    <s v="Mi 11"/>
  </r>
  <r>
    <n v="815"/>
    <n v="30"/>
    <x v="7"/>
    <n v="2022"/>
    <x v="233"/>
    <s v="Monday"/>
    <x v="4"/>
    <x v="5"/>
    <x v="814"/>
    <x v="143"/>
    <n v="21"/>
    <x v="1"/>
    <x v="3"/>
    <x v="3"/>
    <s v="iPhone 11"/>
  </r>
  <r>
    <n v="816"/>
    <n v="30"/>
    <x v="7"/>
    <n v="2022"/>
    <x v="233"/>
    <s v="Monday"/>
    <x v="2"/>
    <x v="7"/>
    <x v="815"/>
    <x v="564"/>
    <n v="44"/>
    <x v="7"/>
    <x v="0"/>
    <x v="1"/>
    <s v="OnePlus 9"/>
  </r>
  <r>
    <n v="817"/>
    <n v="30"/>
    <x v="7"/>
    <n v="2022"/>
    <x v="233"/>
    <s v="Monday"/>
    <x v="2"/>
    <x v="6"/>
    <x v="816"/>
    <x v="369"/>
    <n v="27"/>
    <x v="4"/>
    <x v="3"/>
    <x v="2"/>
    <s v="OnePlus Nord"/>
  </r>
  <r>
    <n v="818"/>
    <n v="30"/>
    <x v="7"/>
    <n v="2022"/>
    <x v="233"/>
    <s v="Monday"/>
    <x v="1"/>
    <x v="0"/>
    <x v="817"/>
    <x v="565"/>
    <n v="30"/>
    <x v="1"/>
    <x v="0"/>
    <x v="2"/>
    <s v="Vivo V20"/>
  </r>
  <r>
    <n v="819"/>
    <n v="31"/>
    <x v="7"/>
    <n v="2022"/>
    <x v="234"/>
    <s v="Tuesday"/>
    <x v="1"/>
    <x v="2"/>
    <x v="818"/>
    <x v="566"/>
    <n v="19"/>
    <x v="16"/>
    <x v="2"/>
    <x v="0"/>
    <s v="Vivo S1"/>
  </r>
  <r>
    <n v="820"/>
    <n v="31"/>
    <x v="7"/>
    <n v="2022"/>
    <x v="234"/>
    <s v="Tuesday"/>
    <x v="2"/>
    <x v="5"/>
    <x v="819"/>
    <x v="567"/>
    <n v="43"/>
    <x v="2"/>
    <x v="1"/>
    <x v="3"/>
    <s v="OnePlus Nord"/>
  </r>
  <r>
    <n v="821"/>
    <n v="31"/>
    <x v="7"/>
    <n v="2022"/>
    <x v="234"/>
    <s v="Tuesday"/>
    <x v="4"/>
    <x v="2"/>
    <x v="820"/>
    <x v="515"/>
    <n v="32"/>
    <x v="2"/>
    <x v="1"/>
    <x v="0"/>
    <s v="iPhone 12"/>
  </r>
  <r>
    <n v="822"/>
    <n v="31"/>
    <x v="7"/>
    <n v="2022"/>
    <x v="234"/>
    <s v="Tuesday"/>
    <x v="2"/>
    <x v="2"/>
    <x v="821"/>
    <x v="304"/>
    <n v="27"/>
    <x v="10"/>
    <x v="3"/>
    <x v="3"/>
    <s v="OnePlus 9"/>
  </r>
  <r>
    <n v="823"/>
    <n v="1"/>
    <x v="8"/>
    <n v="2022"/>
    <x v="235"/>
    <s v="Wednesday"/>
    <x v="4"/>
    <x v="5"/>
    <x v="822"/>
    <x v="151"/>
    <n v="39"/>
    <x v="11"/>
    <x v="1"/>
    <x v="2"/>
    <s v="iPhone SE"/>
  </r>
  <r>
    <n v="824"/>
    <n v="1"/>
    <x v="8"/>
    <n v="2022"/>
    <x v="235"/>
    <s v="Wednesday"/>
    <x v="1"/>
    <x v="5"/>
    <x v="823"/>
    <x v="568"/>
    <n v="57"/>
    <x v="1"/>
    <x v="2"/>
    <x v="1"/>
    <s v="Vivo V20"/>
  </r>
  <r>
    <n v="825"/>
    <n v="1"/>
    <x v="8"/>
    <n v="2022"/>
    <x v="235"/>
    <s v="Wednesday"/>
    <x v="3"/>
    <x v="3"/>
    <x v="824"/>
    <x v="569"/>
    <n v="42"/>
    <x v="1"/>
    <x v="1"/>
    <x v="0"/>
    <s v="Galaxy S21"/>
  </r>
  <r>
    <n v="826"/>
    <n v="1"/>
    <x v="8"/>
    <n v="2022"/>
    <x v="235"/>
    <s v="Wednesday"/>
    <x v="1"/>
    <x v="3"/>
    <x v="825"/>
    <x v="185"/>
    <n v="32"/>
    <x v="1"/>
    <x v="3"/>
    <x v="0"/>
    <s v="Vivo Y51"/>
  </r>
  <r>
    <n v="827"/>
    <n v="2"/>
    <x v="8"/>
    <n v="2022"/>
    <x v="236"/>
    <s v="Thursday"/>
    <x v="1"/>
    <x v="3"/>
    <x v="826"/>
    <x v="391"/>
    <n v="30"/>
    <x v="12"/>
    <x v="2"/>
    <x v="0"/>
    <s v="Vivo S1"/>
  </r>
  <r>
    <n v="828"/>
    <n v="2"/>
    <x v="8"/>
    <n v="2022"/>
    <x v="236"/>
    <s v="Thursday"/>
    <x v="0"/>
    <x v="0"/>
    <x v="827"/>
    <x v="444"/>
    <n v="25"/>
    <x v="15"/>
    <x v="2"/>
    <x v="0"/>
    <s v="Mi 11"/>
  </r>
  <r>
    <n v="829"/>
    <n v="2"/>
    <x v="8"/>
    <n v="2022"/>
    <x v="236"/>
    <s v="Thursday"/>
    <x v="0"/>
    <x v="0"/>
    <x v="828"/>
    <x v="570"/>
    <n v="38"/>
    <x v="1"/>
    <x v="0"/>
    <x v="1"/>
    <s v="Redmi 9"/>
  </r>
  <r>
    <n v="830"/>
    <n v="2"/>
    <x v="8"/>
    <n v="2022"/>
    <x v="236"/>
    <s v="Thursday"/>
    <x v="0"/>
    <x v="3"/>
    <x v="829"/>
    <x v="571"/>
    <n v="38"/>
    <x v="2"/>
    <x v="0"/>
    <x v="2"/>
    <s v="Mi 11"/>
  </r>
  <r>
    <n v="831"/>
    <n v="3"/>
    <x v="8"/>
    <n v="2022"/>
    <x v="237"/>
    <s v="Friday"/>
    <x v="0"/>
    <x v="3"/>
    <x v="830"/>
    <x v="572"/>
    <n v="39"/>
    <x v="11"/>
    <x v="1"/>
    <x v="2"/>
    <s v="Redmi 9"/>
  </r>
  <r>
    <n v="832"/>
    <n v="3"/>
    <x v="8"/>
    <n v="2022"/>
    <x v="237"/>
    <s v="Friday"/>
    <x v="4"/>
    <x v="1"/>
    <x v="831"/>
    <x v="160"/>
    <n v="50"/>
    <x v="1"/>
    <x v="3"/>
    <x v="3"/>
    <s v="iPhone 11"/>
  </r>
  <r>
    <n v="833"/>
    <n v="3"/>
    <x v="8"/>
    <n v="2022"/>
    <x v="237"/>
    <s v="Friday"/>
    <x v="2"/>
    <x v="1"/>
    <x v="832"/>
    <x v="573"/>
    <n v="44"/>
    <x v="1"/>
    <x v="2"/>
    <x v="3"/>
    <s v="OnePlus Nord"/>
  </r>
  <r>
    <n v="834"/>
    <n v="3"/>
    <x v="8"/>
    <n v="2022"/>
    <x v="237"/>
    <s v="Friday"/>
    <x v="3"/>
    <x v="5"/>
    <x v="833"/>
    <x v="375"/>
    <n v="57"/>
    <x v="0"/>
    <x v="1"/>
    <x v="2"/>
    <s v="Galaxy Note 20"/>
  </r>
  <r>
    <n v="835"/>
    <n v="4"/>
    <x v="8"/>
    <n v="2022"/>
    <x v="238"/>
    <s v="Saturday"/>
    <x v="1"/>
    <x v="8"/>
    <x v="834"/>
    <x v="574"/>
    <n v="39"/>
    <x v="10"/>
    <x v="1"/>
    <x v="0"/>
    <s v="Vivo V20"/>
  </r>
  <r>
    <n v="836"/>
    <n v="4"/>
    <x v="8"/>
    <n v="2022"/>
    <x v="238"/>
    <s v="Saturday"/>
    <x v="4"/>
    <x v="8"/>
    <x v="835"/>
    <x v="107"/>
    <n v="47"/>
    <x v="1"/>
    <x v="0"/>
    <x v="1"/>
    <s v="iPhone SE"/>
  </r>
  <r>
    <n v="837"/>
    <n v="4"/>
    <x v="8"/>
    <n v="2022"/>
    <x v="238"/>
    <s v="Saturday"/>
    <x v="3"/>
    <x v="3"/>
    <x v="836"/>
    <x v="575"/>
    <n v="26"/>
    <x v="17"/>
    <x v="1"/>
    <x v="2"/>
    <s v="Galaxy S21"/>
  </r>
  <r>
    <n v="838"/>
    <n v="5"/>
    <x v="8"/>
    <n v="2022"/>
    <x v="239"/>
    <s v="Sunday"/>
    <x v="4"/>
    <x v="2"/>
    <x v="837"/>
    <x v="111"/>
    <n v="52"/>
    <x v="2"/>
    <x v="1"/>
    <x v="1"/>
    <s v="iPhone 11"/>
  </r>
  <r>
    <n v="839"/>
    <n v="5"/>
    <x v="8"/>
    <n v="2022"/>
    <x v="239"/>
    <s v="Sunday"/>
    <x v="4"/>
    <x v="3"/>
    <x v="838"/>
    <x v="576"/>
    <n v="35"/>
    <x v="9"/>
    <x v="0"/>
    <x v="0"/>
    <s v="iPhone SE"/>
  </r>
  <r>
    <n v="840"/>
    <n v="5"/>
    <x v="8"/>
    <n v="2022"/>
    <x v="239"/>
    <s v="Sunday"/>
    <x v="1"/>
    <x v="1"/>
    <x v="839"/>
    <x v="479"/>
    <n v="59"/>
    <x v="16"/>
    <x v="1"/>
    <x v="0"/>
    <s v="Vivo Y51"/>
  </r>
  <r>
    <n v="841"/>
    <n v="5"/>
    <x v="8"/>
    <n v="2022"/>
    <x v="239"/>
    <s v="Sunday"/>
    <x v="2"/>
    <x v="5"/>
    <x v="840"/>
    <x v="203"/>
    <n v="22"/>
    <x v="7"/>
    <x v="1"/>
    <x v="0"/>
    <s v="OnePlus 8T"/>
  </r>
  <r>
    <n v="842"/>
    <n v="6"/>
    <x v="8"/>
    <n v="2022"/>
    <x v="240"/>
    <s v="Monday"/>
    <x v="0"/>
    <x v="3"/>
    <x v="841"/>
    <x v="577"/>
    <n v="44"/>
    <x v="1"/>
    <x v="2"/>
    <x v="2"/>
    <s v="Redmi Note 10"/>
  </r>
  <r>
    <n v="843"/>
    <n v="6"/>
    <x v="8"/>
    <n v="2022"/>
    <x v="240"/>
    <s v="Monday"/>
    <x v="2"/>
    <x v="6"/>
    <x v="842"/>
    <x v="160"/>
    <n v="23"/>
    <x v="17"/>
    <x v="1"/>
    <x v="3"/>
    <s v="OnePlus Nord"/>
  </r>
  <r>
    <n v="844"/>
    <n v="6"/>
    <x v="8"/>
    <n v="2022"/>
    <x v="240"/>
    <s v="Monday"/>
    <x v="1"/>
    <x v="2"/>
    <x v="843"/>
    <x v="508"/>
    <n v="49"/>
    <x v="14"/>
    <x v="0"/>
    <x v="2"/>
    <s v="Vivo Y51"/>
  </r>
  <r>
    <n v="845"/>
    <n v="6"/>
    <x v="8"/>
    <n v="2022"/>
    <x v="240"/>
    <s v="Monday"/>
    <x v="1"/>
    <x v="6"/>
    <x v="844"/>
    <x v="124"/>
    <n v="25"/>
    <x v="1"/>
    <x v="0"/>
    <x v="0"/>
    <s v="Vivo V20"/>
  </r>
  <r>
    <n v="846"/>
    <n v="7"/>
    <x v="8"/>
    <n v="2022"/>
    <x v="241"/>
    <s v="Tuesday"/>
    <x v="1"/>
    <x v="5"/>
    <x v="845"/>
    <x v="578"/>
    <n v="56"/>
    <x v="1"/>
    <x v="2"/>
    <x v="1"/>
    <s v="Vivo V20"/>
  </r>
  <r>
    <n v="847"/>
    <n v="7"/>
    <x v="8"/>
    <n v="2022"/>
    <x v="241"/>
    <s v="Tuesday"/>
    <x v="3"/>
    <x v="5"/>
    <x v="846"/>
    <x v="78"/>
    <n v="38"/>
    <x v="11"/>
    <x v="0"/>
    <x v="2"/>
    <s v="Galaxy S21"/>
  </r>
  <r>
    <n v="848"/>
    <n v="7"/>
    <x v="8"/>
    <n v="2022"/>
    <x v="241"/>
    <s v="Tuesday"/>
    <x v="2"/>
    <x v="0"/>
    <x v="847"/>
    <x v="514"/>
    <n v="35"/>
    <x v="12"/>
    <x v="0"/>
    <x v="3"/>
    <s v="OnePlus 9"/>
  </r>
  <r>
    <n v="849"/>
    <n v="8"/>
    <x v="8"/>
    <n v="2022"/>
    <x v="242"/>
    <s v="Wednesday"/>
    <x v="2"/>
    <x v="4"/>
    <x v="848"/>
    <x v="579"/>
    <n v="31"/>
    <x v="2"/>
    <x v="0"/>
    <x v="0"/>
    <s v="OnePlus 8T"/>
  </r>
  <r>
    <n v="850"/>
    <n v="8"/>
    <x v="8"/>
    <n v="2022"/>
    <x v="242"/>
    <s v="Wednesday"/>
    <x v="4"/>
    <x v="6"/>
    <x v="849"/>
    <x v="580"/>
    <n v="32"/>
    <x v="17"/>
    <x v="1"/>
    <x v="2"/>
    <s v="iPhone 11"/>
  </r>
  <r>
    <n v="851"/>
    <n v="8"/>
    <x v="8"/>
    <n v="2022"/>
    <x v="242"/>
    <s v="Wednesday"/>
    <x v="4"/>
    <x v="0"/>
    <x v="850"/>
    <x v="105"/>
    <n v="59"/>
    <x v="0"/>
    <x v="2"/>
    <x v="0"/>
    <s v="iPhone 11"/>
  </r>
  <r>
    <n v="852"/>
    <n v="8"/>
    <x v="8"/>
    <n v="2022"/>
    <x v="242"/>
    <s v="Wednesday"/>
    <x v="4"/>
    <x v="1"/>
    <x v="851"/>
    <x v="374"/>
    <n v="43"/>
    <x v="15"/>
    <x v="3"/>
    <x v="0"/>
    <s v="iPhone SE"/>
  </r>
  <r>
    <n v="853"/>
    <n v="9"/>
    <x v="8"/>
    <n v="2022"/>
    <x v="243"/>
    <s v="Thursday"/>
    <x v="1"/>
    <x v="7"/>
    <x v="852"/>
    <x v="196"/>
    <n v="49"/>
    <x v="1"/>
    <x v="2"/>
    <x v="0"/>
    <s v="Vivo S1"/>
  </r>
  <r>
    <n v="854"/>
    <n v="9"/>
    <x v="8"/>
    <n v="2022"/>
    <x v="243"/>
    <s v="Thursday"/>
    <x v="2"/>
    <x v="2"/>
    <x v="853"/>
    <x v="581"/>
    <n v="56"/>
    <x v="2"/>
    <x v="2"/>
    <x v="1"/>
    <s v="OnePlus 9"/>
  </r>
  <r>
    <n v="855"/>
    <n v="9"/>
    <x v="8"/>
    <n v="2022"/>
    <x v="243"/>
    <s v="Thursday"/>
    <x v="1"/>
    <x v="7"/>
    <x v="854"/>
    <x v="582"/>
    <n v="45"/>
    <x v="2"/>
    <x v="2"/>
    <x v="0"/>
    <s v="Vivo Y51"/>
  </r>
  <r>
    <n v="856"/>
    <n v="10"/>
    <x v="8"/>
    <n v="2022"/>
    <x v="244"/>
    <s v="Friday"/>
    <x v="3"/>
    <x v="1"/>
    <x v="855"/>
    <x v="583"/>
    <n v="56"/>
    <x v="1"/>
    <x v="3"/>
    <x v="0"/>
    <s v="Galaxy S21"/>
  </r>
  <r>
    <n v="857"/>
    <n v="10"/>
    <x v="8"/>
    <n v="2022"/>
    <x v="244"/>
    <s v="Friday"/>
    <x v="4"/>
    <x v="1"/>
    <x v="856"/>
    <x v="570"/>
    <n v="49"/>
    <x v="1"/>
    <x v="3"/>
    <x v="3"/>
    <s v="iPhone 11"/>
  </r>
  <r>
    <n v="858"/>
    <n v="10"/>
    <x v="8"/>
    <n v="2022"/>
    <x v="244"/>
    <s v="Friday"/>
    <x v="1"/>
    <x v="7"/>
    <x v="857"/>
    <x v="584"/>
    <n v="30"/>
    <x v="12"/>
    <x v="0"/>
    <x v="3"/>
    <s v="Vivo S1"/>
  </r>
  <r>
    <n v="859"/>
    <n v="11"/>
    <x v="8"/>
    <n v="2022"/>
    <x v="245"/>
    <s v="Saturday"/>
    <x v="1"/>
    <x v="6"/>
    <x v="858"/>
    <x v="114"/>
    <n v="32"/>
    <x v="14"/>
    <x v="1"/>
    <x v="0"/>
    <s v="Vivo V20"/>
  </r>
  <r>
    <n v="860"/>
    <n v="11"/>
    <x v="8"/>
    <n v="2022"/>
    <x v="245"/>
    <s v="Saturday"/>
    <x v="3"/>
    <x v="4"/>
    <x v="859"/>
    <x v="382"/>
    <n v="35"/>
    <x v="16"/>
    <x v="0"/>
    <x v="3"/>
    <s v="Galaxy Note 20"/>
  </r>
  <r>
    <n v="861"/>
    <n v="11"/>
    <x v="8"/>
    <n v="2022"/>
    <x v="245"/>
    <s v="Saturday"/>
    <x v="0"/>
    <x v="6"/>
    <x v="860"/>
    <x v="239"/>
    <n v="56"/>
    <x v="14"/>
    <x v="0"/>
    <x v="0"/>
    <s v="Mi 11"/>
  </r>
  <r>
    <n v="862"/>
    <n v="11"/>
    <x v="8"/>
    <n v="2022"/>
    <x v="245"/>
    <s v="Saturday"/>
    <x v="2"/>
    <x v="7"/>
    <x v="861"/>
    <x v="529"/>
    <n v="23"/>
    <x v="3"/>
    <x v="3"/>
    <x v="2"/>
    <s v="OnePlus 8T"/>
  </r>
  <r>
    <n v="863"/>
    <n v="12"/>
    <x v="8"/>
    <n v="2022"/>
    <x v="246"/>
    <s v="Sunday"/>
    <x v="0"/>
    <x v="6"/>
    <x v="862"/>
    <x v="70"/>
    <n v="28"/>
    <x v="14"/>
    <x v="0"/>
    <x v="0"/>
    <s v="Redmi Note 10"/>
  </r>
  <r>
    <n v="864"/>
    <n v="12"/>
    <x v="8"/>
    <n v="2022"/>
    <x v="246"/>
    <s v="Sunday"/>
    <x v="4"/>
    <x v="8"/>
    <x v="863"/>
    <x v="585"/>
    <n v="49"/>
    <x v="2"/>
    <x v="0"/>
    <x v="2"/>
    <s v="iPhone SE"/>
  </r>
  <r>
    <n v="865"/>
    <n v="12"/>
    <x v="8"/>
    <n v="2022"/>
    <x v="246"/>
    <s v="Sunday"/>
    <x v="1"/>
    <x v="6"/>
    <x v="864"/>
    <x v="243"/>
    <n v="57"/>
    <x v="0"/>
    <x v="3"/>
    <x v="3"/>
    <s v="Vivo Y51"/>
  </r>
  <r>
    <n v="866"/>
    <n v="13"/>
    <x v="8"/>
    <n v="2022"/>
    <x v="247"/>
    <s v="Monday"/>
    <x v="3"/>
    <x v="5"/>
    <x v="865"/>
    <x v="586"/>
    <n v="37"/>
    <x v="2"/>
    <x v="2"/>
    <x v="1"/>
    <s v="Galaxy S21"/>
  </r>
  <r>
    <n v="867"/>
    <n v="13"/>
    <x v="8"/>
    <n v="2022"/>
    <x v="247"/>
    <s v="Monday"/>
    <x v="3"/>
    <x v="0"/>
    <x v="866"/>
    <x v="587"/>
    <n v="50"/>
    <x v="10"/>
    <x v="2"/>
    <x v="1"/>
    <s v="Galaxy Note 20"/>
  </r>
  <r>
    <n v="868"/>
    <n v="13"/>
    <x v="8"/>
    <n v="2022"/>
    <x v="247"/>
    <s v="Monday"/>
    <x v="2"/>
    <x v="2"/>
    <x v="867"/>
    <x v="588"/>
    <n v="57"/>
    <x v="16"/>
    <x v="3"/>
    <x v="0"/>
    <s v="OnePlus 9"/>
  </r>
  <r>
    <n v="869"/>
    <n v="14"/>
    <x v="8"/>
    <n v="2022"/>
    <x v="248"/>
    <s v="Tuesday"/>
    <x v="0"/>
    <x v="6"/>
    <x v="868"/>
    <x v="64"/>
    <n v="25"/>
    <x v="10"/>
    <x v="1"/>
    <x v="0"/>
    <s v="Redmi 9"/>
  </r>
  <r>
    <n v="870"/>
    <n v="14"/>
    <x v="8"/>
    <n v="2022"/>
    <x v="248"/>
    <s v="Tuesday"/>
    <x v="2"/>
    <x v="4"/>
    <x v="869"/>
    <x v="461"/>
    <n v="52"/>
    <x v="5"/>
    <x v="0"/>
    <x v="3"/>
    <s v="OnePlus 8T"/>
  </r>
  <r>
    <n v="871"/>
    <n v="14"/>
    <x v="8"/>
    <n v="2022"/>
    <x v="248"/>
    <s v="Tuesday"/>
    <x v="1"/>
    <x v="4"/>
    <x v="870"/>
    <x v="589"/>
    <n v="22"/>
    <x v="4"/>
    <x v="2"/>
    <x v="1"/>
    <s v="Vivo V20"/>
  </r>
  <r>
    <n v="872"/>
    <n v="15"/>
    <x v="8"/>
    <n v="2022"/>
    <x v="249"/>
    <s v="Wednesday"/>
    <x v="2"/>
    <x v="6"/>
    <x v="871"/>
    <x v="133"/>
    <n v="52"/>
    <x v="9"/>
    <x v="3"/>
    <x v="1"/>
    <s v="OnePlus 8T"/>
  </r>
  <r>
    <n v="873"/>
    <n v="15"/>
    <x v="8"/>
    <n v="2022"/>
    <x v="249"/>
    <s v="Wednesday"/>
    <x v="3"/>
    <x v="3"/>
    <x v="872"/>
    <x v="351"/>
    <n v="31"/>
    <x v="4"/>
    <x v="1"/>
    <x v="0"/>
    <s v="Galaxy S21"/>
  </r>
  <r>
    <n v="874"/>
    <n v="15"/>
    <x v="8"/>
    <n v="2022"/>
    <x v="249"/>
    <s v="Wednesday"/>
    <x v="3"/>
    <x v="1"/>
    <x v="873"/>
    <x v="154"/>
    <n v="38"/>
    <x v="15"/>
    <x v="0"/>
    <x v="1"/>
    <s v="Galaxy A51"/>
  </r>
  <r>
    <n v="875"/>
    <n v="16"/>
    <x v="8"/>
    <n v="2022"/>
    <x v="250"/>
    <s v="Thursday"/>
    <x v="4"/>
    <x v="6"/>
    <x v="874"/>
    <x v="79"/>
    <n v="41"/>
    <x v="13"/>
    <x v="3"/>
    <x v="0"/>
    <s v="iPhone SE"/>
  </r>
  <r>
    <n v="876"/>
    <n v="16"/>
    <x v="8"/>
    <n v="2022"/>
    <x v="250"/>
    <s v="Thursday"/>
    <x v="4"/>
    <x v="1"/>
    <x v="875"/>
    <x v="543"/>
    <n v="34"/>
    <x v="11"/>
    <x v="3"/>
    <x v="0"/>
    <s v="iPhone 12"/>
  </r>
  <r>
    <n v="877"/>
    <n v="16"/>
    <x v="8"/>
    <n v="2022"/>
    <x v="250"/>
    <s v="Thursday"/>
    <x v="1"/>
    <x v="8"/>
    <x v="876"/>
    <x v="36"/>
    <n v="35"/>
    <x v="12"/>
    <x v="3"/>
    <x v="1"/>
    <s v="Vivo S1"/>
  </r>
  <r>
    <n v="878"/>
    <n v="16"/>
    <x v="8"/>
    <n v="2022"/>
    <x v="250"/>
    <s v="Thursday"/>
    <x v="0"/>
    <x v="7"/>
    <x v="877"/>
    <x v="195"/>
    <n v="51"/>
    <x v="6"/>
    <x v="0"/>
    <x v="2"/>
    <s v="Mi 11"/>
  </r>
  <r>
    <n v="879"/>
    <n v="17"/>
    <x v="8"/>
    <n v="2022"/>
    <x v="251"/>
    <s v="Friday"/>
    <x v="2"/>
    <x v="8"/>
    <x v="878"/>
    <x v="590"/>
    <n v="29"/>
    <x v="2"/>
    <x v="2"/>
    <x v="3"/>
    <s v="OnePlus Nord"/>
  </r>
  <r>
    <n v="880"/>
    <n v="17"/>
    <x v="8"/>
    <n v="2022"/>
    <x v="251"/>
    <s v="Friday"/>
    <x v="1"/>
    <x v="6"/>
    <x v="879"/>
    <x v="530"/>
    <n v="33"/>
    <x v="1"/>
    <x v="0"/>
    <x v="0"/>
    <s v="Vivo Y51"/>
  </r>
  <r>
    <n v="881"/>
    <n v="17"/>
    <x v="8"/>
    <n v="2022"/>
    <x v="251"/>
    <s v="Friday"/>
    <x v="4"/>
    <x v="4"/>
    <x v="880"/>
    <x v="83"/>
    <n v="21"/>
    <x v="14"/>
    <x v="0"/>
    <x v="1"/>
    <s v="iPhone SE"/>
  </r>
  <r>
    <n v="882"/>
    <n v="18"/>
    <x v="8"/>
    <n v="2022"/>
    <x v="252"/>
    <s v="Saturday"/>
    <x v="2"/>
    <x v="3"/>
    <x v="881"/>
    <x v="591"/>
    <n v="42"/>
    <x v="4"/>
    <x v="2"/>
    <x v="1"/>
    <s v="OnePlus Nord"/>
  </r>
  <r>
    <n v="883"/>
    <n v="18"/>
    <x v="8"/>
    <n v="2022"/>
    <x v="252"/>
    <s v="Saturday"/>
    <x v="4"/>
    <x v="1"/>
    <x v="882"/>
    <x v="592"/>
    <n v="51"/>
    <x v="1"/>
    <x v="3"/>
    <x v="0"/>
    <s v="iPhone 11"/>
  </r>
  <r>
    <n v="884"/>
    <n v="18"/>
    <x v="8"/>
    <n v="2022"/>
    <x v="252"/>
    <s v="Saturday"/>
    <x v="2"/>
    <x v="0"/>
    <x v="883"/>
    <x v="593"/>
    <n v="45"/>
    <x v="1"/>
    <x v="1"/>
    <x v="2"/>
    <s v="OnePlus Nord"/>
  </r>
  <r>
    <n v="885"/>
    <n v="18"/>
    <x v="8"/>
    <n v="2022"/>
    <x v="252"/>
    <s v="Saturday"/>
    <x v="0"/>
    <x v="1"/>
    <x v="884"/>
    <x v="594"/>
    <n v="28"/>
    <x v="5"/>
    <x v="1"/>
    <x v="1"/>
    <s v="Mi 11"/>
  </r>
  <r>
    <n v="886"/>
    <n v="19"/>
    <x v="8"/>
    <n v="2022"/>
    <x v="253"/>
    <s v="Sunday"/>
    <x v="1"/>
    <x v="5"/>
    <x v="885"/>
    <x v="327"/>
    <n v="30"/>
    <x v="10"/>
    <x v="2"/>
    <x v="0"/>
    <s v="Vivo Y51"/>
  </r>
  <r>
    <n v="887"/>
    <n v="19"/>
    <x v="8"/>
    <n v="2022"/>
    <x v="253"/>
    <s v="Sunday"/>
    <x v="2"/>
    <x v="2"/>
    <x v="886"/>
    <x v="595"/>
    <n v="48"/>
    <x v="11"/>
    <x v="2"/>
    <x v="3"/>
    <s v="OnePlus Nord"/>
  </r>
  <r>
    <n v="888"/>
    <n v="19"/>
    <x v="8"/>
    <n v="2022"/>
    <x v="253"/>
    <s v="Sunday"/>
    <x v="3"/>
    <x v="6"/>
    <x v="887"/>
    <x v="24"/>
    <n v="42"/>
    <x v="1"/>
    <x v="3"/>
    <x v="0"/>
    <s v="Galaxy A51"/>
  </r>
  <r>
    <n v="889"/>
    <n v="20"/>
    <x v="8"/>
    <n v="2022"/>
    <x v="254"/>
    <s v="Monday"/>
    <x v="3"/>
    <x v="8"/>
    <x v="888"/>
    <x v="43"/>
    <n v="56"/>
    <x v="9"/>
    <x v="1"/>
    <x v="1"/>
    <s v="Galaxy Note 20"/>
  </r>
  <r>
    <n v="890"/>
    <n v="20"/>
    <x v="8"/>
    <n v="2022"/>
    <x v="254"/>
    <s v="Monday"/>
    <x v="2"/>
    <x v="0"/>
    <x v="889"/>
    <x v="480"/>
    <n v="27"/>
    <x v="1"/>
    <x v="1"/>
    <x v="3"/>
    <s v="OnePlus 9"/>
  </r>
  <r>
    <n v="891"/>
    <n v="20"/>
    <x v="8"/>
    <n v="2022"/>
    <x v="254"/>
    <s v="Monday"/>
    <x v="2"/>
    <x v="4"/>
    <x v="890"/>
    <x v="221"/>
    <n v="41"/>
    <x v="10"/>
    <x v="3"/>
    <x v="0"/>
    <s v="OnePlus Nord"/>
  </r>
  <r>
    <n v="892"/>
    <n v="21"/>
    <x v="8"/>
    <n v="2022"/>
    <x v="255"/>
    <s v="Tuesday"/>
    <x v="2"/>
    <x v="4"/>
    <x v="891"/>
    <x v="310"/>
    <n v="18"/>
    <x v="10"/>
    <x v="2"/>
    <x v="0"/>
    <s v="OnePlus Nord"/>
  </r>
  <r>
    <n v="893"/>
    <n v="21"/>
    <x v="8"/>
    <n v="2022"/>
    <x v="255"/>
    <s v="Tuesday"/>
    <x v="3"/>
    <x v="4"/>
    <x v="892"/>
    <x v="596"/>
    <n v="42"/>
    <x v="3"/>
    <x v="2"/>
    <x v="0"/>
    <s v="Galaxy S21"/>
  </r>
  <r>
    <n v="894"/>
    <n v="21"/>
    <x v="8"/>
    <n v="2022"/>
    <x v="255"/>
    <s v="Tuesday"/>
    <x v="3"/>
    <x v="5"/>
    <x v="893"/>
    <x v="521"/>
    <n v="45"/>
    <x v="3"/>
    <x v="3"/>
    <x v="2"/>
    <s v="Galaxy S21"/>
  </r>
  <r>
    <n v="895"/>
    <n v="22"/>
    <x v="8"/>
    <n v="2022"/>
    <x v="256"/>
    <s v="Wednesday"/>
    <x v="2"/>
    <x v="4"/>
    <x v="894"/>
    <x v="475"/>
    <n v="53"/>
    <x v="1"/>
    <x v="2"/>
    <x v="0"/>
    <s v="OnePlus Nord"/>
  </r>
  <r>
    <n v="896"/>
    <n v="22"/>
    <x v="8"/>
    <n v="2022"/>
    <x v="256"/>
    <s v="Wednesday"/>
    <x v="4"/>
    <x v="4"/>
    <x v="895"/>
    <x v="593"/>
    <n v="35"/>
    <x v="14"/>
    <x v="0"/>
    <x v="0"/>
    <s v="iPhone SE"/>
  </r>
  <r>
    <n v="897"/>
    <n v="22"/>
    <x v="8"/>
    <n v="2022"/>
    <x v="256"/>
    <s v="Wednesday"/>
    <x v="4"/>
    <x v="6"/>
    <x v="896"/>
    <x v="305"/>
    <n v="23"/>
    <x v="1"/>
    <x v="2"/>
    <x v="2"/>
    <s v="iPhone SE"/>
  </r>
  <r>
    <n v="898"/>
    <n v="23"/>
    <x v="8"/>
    <n v="2022"/>
    <x v="257"/>
    <s v="Thursday"/>
    <x v="0"/>
    <x v="5"/>
    <x v="897"/>
    <x v="403"/>
    <n v="19"/>
    <x v="1"/>
    <x v="0"/>
    <x v="0"/>
    <s v="Redmi Note 10"/>
  </r>
  <r>
    <n v="899"/>
    <n v="23"/>
    <x v="8"/>
    <n v="2022"/>
    <x v="257"/>
    <s v="Thursday"/>
    <x v="1"/>
    <x v="3"/>
    <x v="898"/>
    <x v="338"/>
    <n v="20"/>
    <x v="1"/>
    <x v="1"/>
    <x v="0"/>
    <s v="Vivo S1"/>
  </r>
  <r>
    <n v="900"/>
    <n v="23"/>
    <x v="8"/>
    <n v="2022"/>
    <x v="257"/>
    <s v="Thursday"/>
    <x v="4"/>
    <x v="3"/>
    <x v="899"/>
    <x v="597"/>
    <n v="25"/>
    <x v="1"/>
    <x v="1"/>
    <x v="2"/>
    <s v="iPhone 12"/>
  </r>
  <r>
    <n v="901"/>
    <n v="23"/>
    <x v="8"/>
    <n v="2022"/>
    <x v="257"/>
    <s v="Thursday"/>
    <x v="3"/>
    <x v="5"/>
    <x v="900"/>
    <x v="598"/>
    <n v="48"/>
    <x v="15"/>
    <x v="2"/>
    <x v="0"/>
    <s v="Galaxy S21"/>
  </r>
  <r>
    <n v="902"/>
    <n v="24"/>
    <x v="8"/>
    <n v="2022"/>
    <x v="258"/>
    <s v="Friday"/>
    <x v="4"/>
    <x v="2"/>
    <x v="901"/>
    <x v="599"/>
    <n v="36"/>
    <x v="17"/>
    <x v="3"/>
    <x v="3"/>
    <s v="iPhone 11"/>
  </r>
  <r>
    <n v="903"/>
    <n v="24"/>
    <x v="8"/>
    <n v="2022"/>
    <x v="258"/>
    <s v="Friday"/>
    <x v="0"/>
    <x v="0"/>
    <x v="902"/>
    <x v="354"/>
    <n v="23"/>
    <x v="2"/>
    <x v="2"/>
    <x v="1"/>
    <s v="Redmi Note 10"/>
  </r>
  <r>
    <n v="904"/>
    <n v="24"/>
    <x v="8"/>
    <n v="2022"/>
    <x v="258"/>
    <s v="Friday"/>
    <x v="0"/>
    <x v="1"/>
    <x v="903"/>
    <x v="351"/>
    <n v="31"/>
    <x v="11"/>
    <x v="3"/>
    <x v="0"/>
    <s v="Mi 11"/>
  </r>
  <r>
    <n v="905"/>
    <n v="24"/>
    <x v="8"/>
    <n v="2022"/>
    <x v="258"/>
    <s v="Friday"/>
    <x v="1"/>
    <x v="6"/>
    <x v="904"/>
    <x v="600"/>
    <n v="20"/>
    <x v="3"/>
    <x v="1"/>
    <x v="0"/>
    <s v="Vivo V20"/>
  </r>
  <r>
    <n v="906"/>
    <n v="25"/>
    <x v="8"/>
    <n v="2022"/>
    <x v="259"/>
    <s v="Saturday"/>
    <x v="4"/>
    <x v="7"/>
    <x v="905"/>
    <x v="356"/>
    <n v="18"/>
    <x v="15"/>
    <x v="1"/>
    <x v="1"/>
    <s v="iPhone 12"/>
  </r>
  <r>
    <n v="907"/>
    <n v="25"/>
    <x v="8"/>
    <n v="2022"/>
    <x v="259"/>
    <s v="Saturday"/>
    <x v="3"/>
    <x v="3"/>
    <x v="906"/>
    <x v="527"/>
    <n v="47"/>
    <x v="16"/>
    <x v="1"/>
    <x v="0"/>
    <s v="Galaxy Note 20"/>
  </r>
  <r>
    <n v="908"/>
    <n v="25"/>
    <x v="8"/>
    <n v="2022"/>
    <x v="259"/>
    <s v="Saturday"/>
    <x v="3"/>
    <x v="5"/>
    <x v="907"/>
    <x v="18"/>
    <n v="36"/>
    <x v="2"/>
    <x v="3"/>
    <x v="1"/>
    <s v="Galaxy Note 20"/>
  </r>
  <r>
    <n v="909"/>
    <n v="26"/>
    <x v="8"/>
    <n v="2022"/>
    <x v="260"/>
    <s v="Sunday"/>
    <x v="2"/>
    <x v="0"/>
    <x v="908"/>
    <x v="601"/>
    <n v="36"/>
    <x v="1"/>
    <x v="3"/>
    <x v="2"/>
    <s v="OnePlus 8T"/>
  </r>
  <r>
    <n v="910"/>
    <n v="26"/>
    <x v="8"/>
    <n v="2022"/>
    <x v="260"/>
    <s v="Sunday"/>
    <x v="3"/>
    <x v="5"/>
    <x v="909"/>
    <x v="31"/>
    <n v="26"/>
    <x v="13"/>
    <x v="1"/>
    <x v="0"/>
    <s v="Galaxy Note 20"/>
  </r>
  <r>
    <n v="911"/>
    <n v="26"/>
    <x v="8"/>
    <n v="2022"/>
    <x v="260"/>
    <s v="Sunday"/>
    <x v="1"/>
    <x v="1"/>
    <x v="910"/>
    <x v="52"/>
    <n v="24"/>
    <x v="1"/>
    <x v="2"/>
    <x v="0"/>
    <s v="Vivo Y51"/>
  </r>
  <r>
    <n v="912"/>
    <n v="27"/>
    <x v="8"/>
    <n v="2022"/>
    <x v="261"/>
    <s v="Monday"/>
    <x v="1"/>
    <x v="0"/>
    <x v="911"/>
    <x v="117"/>
    <n v="54"/>
    <x v="9"/>
    <x v="3"/>
    <x v="3"/>
    <s v="Vivo Y51"/>
  </r>
  <r>
    <n v="913"/>
    <n v="27"/>
    <x v="8"/>
    <n v="2022"/>
    <x v="261"/>
    <s v="Monday"/>
    <x v="3"/>
    <x v="3"/>
    <x v="912"/>
    <x v="466"/>
    <n v="58"/>
    <x v="7"/>
    <x v="0"/>
    <x v="3"/>
    <s v="Galaxy Note 20"/>
  </r>
  <r>
    <n v="914"/>
    <n v="27"/>
    <x v="8"/>
    <n v="2022"/>
    <x v="261"/>
    <s v="Monday"/>
    <x v="3"/>
    <x v="4"/>
    <x v="913"/>
    <x v="602"/>
    <n v="24"/>
    <x v="15"/>
    <x v="1"/>
    <x v="1"/>
    <s v="Galaxy S21"/>
  </r>
  <r>
    <n v="915"/>
    <n v="27"/>
    <x v="8"/>
    <n v="2022"/>
    <x v="261"/>
    <s v="Monday"/>
    <x v="2"/>
    <x v="5"/>
    <x v="914"/>
    <x v="423"/>
    <n v="26"/>
    <x v="7"/>
    <x v="3"/>
    <x v="2"/>
    <s v="OnePlus 9"/>
  </r>
  <r>
    <n v="916"/>
    <n v="28"/>
    <x v="8"/>
    <n v="2022"/>
    <x v="262"/>
    <s v="Tuesday"/>
    <x v="3"/>
    <x v="7"/>
    <x v="915"/>
    <x v="603"/>
    <n v="21"/>
    <x v="4"/>
    <x v="1"/>
    <x v="1"/>
    <s v="Galaxy Note 20"/>
  </r>
  <r>
    <n v="917"/>
    <n v="28"/>
    <x v="8"/>
    <n v="2022"/>
    <x v="262"/>
    <s v="Tuesday"/>
    <x v="2"/>
    <x v="3"/>
    <x v="916"/>
    <x v="186"/>
    <n v="42"/>
    <x v="2"/>
    <x v="0"/>
    <x v="0"/>
    <s v="OnePlus Nord"/>
  </r>
  <r>
    <n v="918"/>
    <n v="28"/>
    <x v="8"/>
    <n v="2022"/>
    <x v="262"/>
    <s v="Tuesday"/>
    <x v="2"/>
    <x v="8"/>
    <x v="917"/>
    <x v="348"/>
    <n v="29"/>
    <x v="18"/>
    <x v="2"/>
    <x v="0"/>
    <s v="OnePlus 8T"/>
  </r>
  <r>
    <n v="919"/>
    <n v="29"/>
    <x v="8"/>
    <n v="2022"/>
    <x v="263"/>
    <s v="Wednesday"/>
    <x v="3"/>
    <x v="7"/>
    <x v="918"/>
    <x v="604"/>
    <n v="23"/>
    <x v="1"/>
    <x v="0"/>
    <x v="1"/>
    <s v="Galaxy A51"/>
  </r>
  <r>
    <n v="920"/>
    <n v="29"/>
    <x v="8"/>
    <n v="2022"/>
    <x v="263"/>
    <s v="Wednesday"/>
    <x v="0"/>
    <x v="2"/>
    <x v="919"/>
    <x v="605"/>
    <n v="35"/>
    <x v="6"/>
    <x v="2"/>
    <x v="1"/>
    <s v="Redmi Note 10"/>
  </r>
  <r>
    <n v="921"/>
    <n v="29"/>
    <x v="8"/>
    <n v="2022"/>
    <x v="263"/>
    <s v="Wednesday"/>
    <x v="0"/>
    <x v="3"/>
    <x v="920"/>
    <x v="410"/>
    <n v="57"/>
    <x v="16"/>
    <x v="2"/>
    <x v="0"/>
    <s v="Redmi Note 10"/>
  </r>
  <r>
    <n v="922"/>
    <n v="30"/>
    <x v="8"/>
    <n v="2022"/>
    <x v="264"/>
    <s v="Thursday"/>
    <x v="2"/>
    <x v="4"/>
    <x v="921"/>
    <x v="43"/>
    <n v="38"/>
    <x v="1"/>
    <x v="3"/>
    <x v="0"/>
    <s v="OnePlus Nord"/>
  </r>
  <r>
    <n v="923"/>
    <n v="30"/>
    <x v="8"/>
    <n v="2022"/>
    <x v="264"/>
    <s v="Thursday"/>
    <x v="3"/>
    <x v="3"/>
    <x v="922"/>
    <x v="606"/>
    <n v="32"/>
    <x v="15"/>
    <x v="2"/>
    <x v="3"/>
    <s v="Galaxy S21"/>
  </r>
  <r>
    <n v="924"/>
    <n v="30"/>
    <x v="8"/>
    <n v="2022"/>
    <x v="264"/>
    <s v="Thursday"/>
    <x v="0"/>
    <x v="1"/>
    <x v="923"/>
    <x v="465"/>
    <n v="20"/>
    <x v="1"/>
    <x v="2"/>
    <x v="3"/>
    <s v="Mi 11"/>
  </r>
  <r>
    <n v="925"/>
    <n v="1"/>
    <x v="9"/>
    <n v="2022"/>
    <x v="265"/>
    <s v="Friday"/>
    <x v="3"/>
    <x v="0"/>
    <x v="924"/>
    <x v="607"/>
    <n v="19"/>
    <x v="10"/>
    <x v="2"/>
    <x v="0"/>
    <s v="Galaxy A51"/>
  </r>
  <r>
    <n v="926"/>
    <n v="1"/>
    <x v="9"/>
    <n v="2022"/>
    <x v="265"/>
    <s v="Friday"/>
    <x v="3"/>
    <x v="5"/>
    <x v="925"/>
    <x v="542"/>
    <n v="58"/>
    <x v="2"/>
    <x v="1"/>
    <x v="1"/>
    <s v="Galaxy A51"/>
  </r>
  <r>
    <n v="927"/>
    <n v="1"/>
    <x v="9"/>
    <n v="2022"/>
    <x v="265"/>
    <s v="Friday"/>
    <x v="3"/>
    <x v="0"/>
    <x v="926"/>
    <x v="96"/>
    <n v="57"/>
    <x v="18"/>
    <x v="3"/>
    <x v="0"/>
    <s v="Galaxy S21"/>
  </r>
  <r>
    <n v="928"/>
    <n v="1"/>
    <x v="9"/>
    <n v="2022"/>
    <x v="265"/>
    <s v="Friday"/>
    <x v="4"/>
    <x v="0"/>
    <x v="927"/>
    <x v="608"/>
    <n v="21"/>
    <x v="8"/>
    <x v="3"/>
    <x v="1"/>
    <s v="iPhone SE"/>
  </r>
  <r>
    <n v="929"/>
    <n v="2"/>
    <x v="9"/>
    <n v="2022"/>
    <x v="266"/>
    <s v="Saturday"/>
    <x v="3"/>
    <x v="3"/>
    <x v="928"/>
    <x v="211"/>
    <n v="49"/>
    <x v="1"/>
    <x v="2"/>
    <x v="0"/>
    <s v="Galaxy A51"/>
  </r>
  <r>
    <n v="930"/>
    <n v="2"/>
    <x v="9"/>
    <n v="2022"/>
    <x v="266"/>
    <s v="Saturday"/>
    <x v="4"/>
    <x v="1"/>
    <x v="929"/>
    <x v="544"/>
    <n v="19"/>
    <x v="2"/>
    <x v="1"/>
    <x v="0"/>
    <s v="iPhone SE"/>
  </r>
  <r>
    <n v="931"/>
    <n v="2"/>
    <x v="9"/>
    <n v="2022"/>
    <x v="266"/>
    <s v="Saturday"/>
    <x v="2"/>
    <x v="5"/>
    <x v="930"/>
    <x v="608"/>
    <n v="46"/>
    <x v="14"/>
    <x v="2"/>
    <x v="0"/>
    <s v="OnePlus 9"/>
  </r>
  <r>
    <n v="932"/>
    <n v="2"/>
    <x v="9"/>
    <n v="2022"/>
    <x v="266"/>
    <s v="Saturday"/>
    <x v="0"/>
    <x v="5"/>
    <x v="931"/>
    <x v="412"/>
    <n v="19"/>
    <x v="14"/>
    <x v="3"/>
    <x v="3"/>
    <s v="Redmi 9"/>
  </r>
  <r>
    <n v="933"/>
    <n v="3"/>
    <x v="9"/>
    <n v="2022"/>
    <x v="267"/>
    <s v="Sunday"/>
    <x v="0"/>
    <x v="0"/>
    <x v="932"/>
    <x v="609"/>
    <n v="51"/>
    <x v="2"/>
    <x v="3"/>
    <x v="0"/>
    <s v="Redmi 9"/>
  </r>
  <r>
    <n v="934"/>
    <n v="3"/>
    <x v="9"/>
    <n v="2022"/>
    <x v="267"/>
    <s v="Sunday"/>
    <x v="0"/>
    <x v="2"/>
    <x v="933"/>
    <x v="186"/>
    <n v="44"/>
    <x v="2"/>
    <x v="3"/>
    <x v="2"/>
    <s v="Mi 11"/>
  </r>
  <r>
    <n v="935"/>
    <n v="3"/>
    <x v="9"/>
    <n v="2022"/>
    <x v="267"/>
    <s v="Sunday"/>
    <x v="0"/>
    <x v="1"/>
    <x v="934"/>
    <x v="533"/>
    <n v="56"/>
    <x v="1"/>
    <x v="3"/>
    <x v="0"/>
    <s v="Mi 11"/>
  </r>
  <r>
    <n v="936"/>
    <n v="3"/>
    <x v="9"/>
    <n v="2022"/>
    <x v="267"/>
    <s v="Sunday"/>
    <x v="0"/>
    <x v="2"/>
    <x v="935"/>
    <x v="610"/>
    <n v="55"/>
    <x v="8"/>
    <x v="1"/>
    <x v="0"/>
    <s v="Redmi 9"/>
  </r>
  <r>
    <n v="937"/>
    <n v="4"/>
    <x v="9"/>
    <n v="2022"/>
    <x v="268"/>
    <s v="Monday"/>
    <x v="0"/>
    <x v="6"/>
    <x v="936"/>
    <x v="435"/>
    <n v="35"/>
    <x v="0"/>
    <x v="0"/>
    <x v="2"/>
    <s v="Redmi Note 10"/>
  </r>
  <r>
    <n v="938"/>
    <n v="4"/>
    <x v="9"/>
    <n v="2022"/>
    <x v="268"/>
    <s v="Monday"/>
    <x v="0"/>
    <x v="6"/>
    <x v="937"/>
    <x v="611"/>
    <n v="53"/>
    <x v="3"/>
    <x v="0"/>
    <x v="2"/>
    <s v="Redmi 9"/>
  </r>
  <r>
    <n v="939"/>
    <n v="4"/>
    <x v="9"/>
    <n v="2022"/>
    <x v="268"/>
    <s v="Monday"/>
    <x v="2"/>
    <x v="7"/>
    <x v="938"/>
    <x v="589"/>
    <n v="36"/>
    <x v="14"/>
    <x v="1"/>
    <x v="0"/>
    <s v="OnePlus 9"/>
  </r>
  <r>
    <n v="940"/>
    <n v="5"/>
    <x v="9"/>
    <n v="2022"/>
    <x v="269"/>
    <s v="Tuesday"/>
    <x v="3"/>
    <x v="0"/>
    <x v="939"/>
    <x v="434"/>
    <n v="44"/>
    <x v="1"/>
    <x v="2"/>
    <x v="1"/>
    <s v="Galaxy Note 20"/>
  </r>
  <r>
    <n v="941"/>
    <n v="5"/>
    <x v="9"/>
    <n v="2022"/>
    <x v="269"/>
    <s v="Tuesday"/>
    <x v="1"/>
    <x v="5"/>
    <x v="940"/>
    <x v="556"/>
    <n v="37"/>
    <x v="15"/>
    <x v="3"/>
    <x v="2"/>
    <s v="Vivo Y51"/>
  </r>
  <r>
    <n v="942"/>
    <n v="5"/>
    <x v="9"/>
    <n v="2022"/>
    <x v="269"/>
    <s v="Tuesday"/>
    <x v="4"/>
    <x v="3"/>
    <x v="941"/>
    <x v="612"/>
    <n v="38"/>
    <x v="1"/>
    <x v="3"/>
    <x v="0"/>
    <s v="iPhone SE"/>
  </r>
  <r>
    <n v="943"/>
    <n v="6"/>
    <x v="9"/>
    <n v="2022"/>
    <x v="270"/>
    <s v="Wednesday"/>
    <x v="1"/>
    <x v="5"/>
    <x v="942"/>
    <x v="507"/>
    <n v="40"/>
    <x v="1"/>
    <x v="3"/>
    <x v="2"/>
    <s v="Vivo V20"/>
  </r>
  <r>
    <n v="944"/>
    <n v="6"/>
    <x v="9"/>
    <n v="2022"/>
    <x v="270"/>
    <s v="Wednesday"/>
    <x v="1"/>
    <x v="5"/>
    <x v="943"/>
    <x v="439"/>
    <n v="47"/>
    <x v="1"/>
    <x v="1"/>
    <x v="0"/>
    <s v="Vivo V20"/>
  </r>
  <r>
    <n v="945"/>
    <n v="6"/>
    <x v="9"/>
    <n v="2022"/>
    <x v="270"/>
    <s v="Wednesday"/>
    <x v="3"/>
    <x v="4"/>
    <x v="944"/>
    <x v="413"/>
    <n v="42"/>
    <x v="11"/>
    <x v="1"/>
    <x v="0"/>
    <s v="Galaxy S21"/>
  </r>
  <r>
    <n v="946"/>
    <n v="6"/>
    <x v="9"/>
    <n v="2022"/>
    <x v="270"/>
    <s v="Wednesday"/>
    <x v="3"/>
    <x v="5"/>
    <x v="945"/>
    <x v="6"/>
    <n v="48"/>
    <x v="18"/>
    <x v="3"/>
    <x v="0"/>
    <s v="Galaxy A51"/>
  </r>
  <r>
    <n v="947"/>
    <n v="7"/>
    <x v="9"/>
    <n v="2022"/>
    <x v="271"/>
    <s v="Thursday"/>
    <x v="3"/>
    <x v="7"/>
    <x v="946"/>
    <x v="613"/>
    <n v="44"/>
    <x v="11"/>
    <x v="3"/>
    <x v="0"/>
    <s v="Galaxy S21"/>
  </r>
  <r>
    <n v="948"/>
    <n v="7"/>
    <x v="9"/>
    <n v="2022"/>
    <x v="271"/>
    <s v="Thursday"/>
    <x v="0"/>
    <x v="2"/>
    <x v="947"/>
    <x v="614"/>
    <n v="51"/>
    <x v="15"/>
    <x v="2"/>
    <x v="0"/>
    <s v="Mi 11"/>
  </r>
  <r>
    <n v="949"/>
    <n v="7"/>
    <x v="9"/>
    <n v="2022"/>
    <x v="271"/>
    <s v="Thursday"/>
    <x v="2"/>
    <x v="6"/>
    <x v="948"/>
    <x v="615"/>
    <n v="25"/>
    <x v="1"/>
    <x v="0"/>
    <x v="1"/>
    <s v="OnePlus 9"/>
  </r>
  <r>
    <n v="950"/>
    <n v="7"/>
    <x v="9"/>
    <n v="2022"/>
    <x v="271"/>
    <s v="Thursday"/>
    <x v="0"/>
    <x v="5"/>
    <x v="949"/>
    <x v="57"/>
    <n v="36"/>
    <x v="2"/>
    <x v="1"/>
    <x v="0"/>
    <s v="Redmi Note 10"/>
  </r>
  <r>
    <n v="951"/>
    <n v="8"/>
    <x v="9"/>
    <n v="2022"/>
    <x v="272"/>
    <s v="Friday"/>
    <x v="2"/>
    <x v="5"/>
    <x v="950"/>
    <x v="270"/>
    <n v="58"/>
    <x v="1"/>
    <x v="0"/>
    <x v="0"/>
    <s v="OnePlus Nord"/>
  </r>
  <r>
    <n v="952"/>
    <n v="8"/>
    <x v="9"/>
    <n v="2022"/>
    <x v="272"/>
    <s v="Friday"/>
    <x v="2"/>
    <x v="4"/>
    <x v="951"/>
    <x v="616"/>
    <n v="43"/>
    <x v="14"/>
    <x v="3"/>
    <x v="0"/>
    <s v="OnePlus Nord"/>
  </r>
  <r>
    <n v="953"/>
    <n v="8"/>
    <x v="9"/>
    <n v="2022"/>
    <x v="272"/>
    <s v="Friday"/>
    <x v="1"/>
    <x v="1"/>
    <x v="952"/>
    <x v="617"/>
    <n v="45"/>
    <x v="1"/>
    <x v="0"/>
    <x v="2"/>
    <s v="Vivo S1"/>
  </r>
  <r>
    <n v="954"/>
    <n v="8"/>
    <x v="9"/>
    <n v="2022"/>
    <x v="272"/>
    <s v="Friday"/>
    <x v="1"/>
    <x v="3"/>
    <x v="953"/>
    <x v="618"/>
    <n v="21"/>
    <x v="5"/>
    <x v="0"/>
    <x v="0"/>
    <s v="Vivo S1"/>
  </r>
  <r>
    <n v="955"/>
    <n v="9"/>
    <x v="9"/>
    <n v="2022"/>
    <x v="273"/>
    <s v="Saturday"/>
    <x v="2"/>
    <x v="1"/>
    <x v="954"/>
    <x v="619"/>
    <n v="48"/>
    <x v="2"/>
    <x v="1"/>
    <x v="1"/>
    <s v="OnePlus Nord"/>
  </r>
  <r>
    <n v="956"/>
    <n v="9"/>
    <x v="9"/>
    <n v="2022"/>
    <x v="273"/>
    <s v="Saturday"/>
    <x v="2"/>
    <x v="3"/>
    <x v="955"/>
    <x v="429"/>
    <n v="33"/>
    <x v="6"/>
    <x v="1"/>
    <x v="3"/>
    <s v="OnePlus 9"/>
  </r>
  <r>
    <n v="957"/>
    <n v="9"/>
    <x v="9"/>
    <n v="2022"/>
    <x v="273"/>
    <s v="Saturday"/>
    <x v="0"/>
    <x v="5"/>
    <x v="956"/>
    <x v="279"/>
    <n v="27"/>
    <x v="17"/>
    <x v="2"/>
    <x v="2"/>
    <s v="Redmi Note 10"/>
  </r>
  <r>
    <n v="958"/>
    <n v="9"/>
    <x v="9"/>
    <n v="2022"/>
    <x v="273"/>
    <s v="Saturday"/>
    <x v="0"/>
    <x v="4"/>
    <x v="957"/>
    <x v="620"/>
    <n v="55"/>
    <x v="5"/>
    <x v="3"/>
    <x v="1"/>
    <s v="Redmi 9"/>
  </r>
  <r>
    <n v="959"/>
    <n v="10"/>
    <x v="9"/>
    <n v="2022"/>
    <x v="274"/>
    <s v="Sunday"/>
    <x v="1"/>
    <x v="8"/>
    <x v="958"/>
    <x v="578"/>
    <n v="27"/>
    <x v="15"/>
    <x v="2"/>
    <x v="0"/>
    <s v="Vivo S1"/>
  </r>
  <r>
    <n v="960"/>
    <n v="10"/>
    <x v="9"/>
    <n v="2022"/>
    <x v="274"/>
    <s v="Sunday"/>
    <x v="3"/>
    <x v="0"/>
    <x v="959"/>
    <x v="252"/>
    <n v="26"/>
    <x v="2"/>
    <x v="1"/>
    <x v="1"/>
    <s v="Galaxy S21"/>
  </r>
  <r>
    <n v="961"/>
    <n v="10"/>
    <x v="9"/>
    <n v="2022"/>
    <x v="274"/>
    <s v="Sunday"/>
    <x v="2"/>
    <x v="6"/>
    <x v="960"/>
    <x v="621"/>
    <n v="56"/>
    <x v="8"/>
    <x v="2"/>
    <x v="3"/>
    <s v="OnePlus Nord"/>
  </r>
  <r>
    <n v="962"/>
    <n v="11"/>
    <x v="9"/>
    <n v="2022"/>
    <x v="275"/>
    <s v="Monday"/>
    <x v="0"/>
    <x v="2"/>
    <x v="961"/>
    <x v="622"/>
    <n v="53"/>
    <x v="17"/>
    <x v="0"/>
    <x v="1"/>
    <s v="Mi 11"/>
  </r>
  <r>
    <n v="963"/>
    <n v="11"/>
    <x v="9"/>
    <n v="2022"/>
    <x v="275"/>
    <s v="Monday"/>
    <x v="1"/>
    <x v="6"/>
    <x v="962"/>
    <x v="623"/>
    <n v="53"/>
    <x v="3"/>
    <x v="0"/>
    <x v="3"/>
    <s v="Vivo V20"/>
  </r>
  <r>
    <n v="964"/>
    <n v="11"/>
    <x v="9"/>
    <n v="2022"/>
    <x v="275"/>
    <s v="Monday"/>
    <x v="0"/>
    <x v="2"/>
    <x v="963"/>
    <x v="52"/>
    <n v="36"/>
    <x v="14"/>
    <x v="1"/>
    <x v="3"/>
    <s v="Mi 11"/>
  </r>
  <r>
    <n v="965"/>
    <n v="11"/>
    <x v="9"/>
    <n v="2022"/>
    <x v="275"/>
    <s v="Monday"/>
    <x v="2"/>
    <x v="1"/>
    <x v="964"/>
    <x v="327"/>
    <n v="36"/>
    <x v="6"/>
    <x v="0"/>
    <x v="3"/>
    <s v="OnePlus 9"/>
  </r>
  <r>
    <n v="966"/>
    <n v="12"/>
    <x v="9"/>
    <n v="2022"/>
    <x v="276"/>
    <s v="Tuesday"/>
    <x v="2"/>
    <x v="7"/>
    <x v="965"/>
    <x v="232"/>
    <n v="29"/>
    <x v="11"/>
    <x v="3"/>
    <x v="1"/>
    <s v="OnePlus 9"/>
  </r>
  <r>
    <n v="967"/>
    <n v="12"/>
    <x v="9"/>
    <n v="2022"/>
    <x v="276"/>
    <s v="Tuesday"/>
    <x v="4"/>
    <x v="5"/>
    <x v="966"/>
    <x v="256"/>
    <n v="30"/>
    <x v="6"/>
    <x v="1"/>
    <x v="0"/>
    <s v="iPhone 12"/>
  </r>
  <r>
    <n v="968"/>
    <n v="12"/>
    <x v="9"/>
    <n v="2022"/>
    <x v="276"/>
    <s v="Tuesday"/>
    <x v="3"/>
    <x v="8"/>
    <x v="967"/>
    <x v="257"/>
    <n v="42"/>
    <x v="2"/>
    <x v="3"/>
    <x v="0"/>
    <s v="Galaxy S21"/>
  </r>
  <r>
    <n v="969"/>
    <n v="13"/>
    <x v="9"/>
    <n v="2022"/>
    <x v="277"/>
    <s v="Wednesday"/>
    <x v="4"/>
    <x v="2"/>
    <x v="968"/>
    <x v="617"/>
    <n v="53"/>
    <x v="14"/>
    <x v="1"/>
    <x v="0"/>
    <s v="iPhone 12"/>
  </r>
  <r>
    <n v="970"/>
    <n v="13"/>
    <x v="9"/>
    <n v="2022"/>
    <x v="277"/>
    <s v="Wednesday"/>
    <x v="1"/>
    <x v="0"/>
    <x v="969"/>
    <x v="508"/>
    <n v="42"/>
    <x v="1"/>
    <x v="1"/>
    <x v="1"/>
    <s v="Vivo V20"/>
  </r>
  <r>
    <n v="971"/>
    <n v="13"/>
    <x v="9"/>
    <n v="2022"/>
    <x v="277"/>
    <s v="Wednesday"/>
    <x v="0"/>
    <x v="2"/>
    <x v="970"/>
    <x v="624"/>
    <n v="45"/>
    <x v="2"/>
    <x v="0"/>
    <x v="0"/>
    <s v="Redmi Note 10"/>
  </r>
  <r>
    <n v="972"/>
    <n v="13"/>
    <x v="9"/>
    <n v="2022"/>
    <x v="277"/>
    <s v="Wednesday"/>
    <x v="1"/>
    <x v="7"/>
    <x v="971"/>
    <x v="625"/>
    <n v="59"/>
    <x v="0"/>
    <x v="1"/>
    <x v="0"/>
    <s v="Vivo S1"/>
  </r>
  <r>
    <n v="973"/>
    <n v="14"/>
    <x v="9"/>
    <n v="2022"/>
    <x v="278"/>
    <s v="Thursday"/>
    <x v="2"/>
    <x v="6"/>
    <x v="972"/>
    <x v="488"/>
    <n v="56"/>
    <x v="1"/>
    <x v="1"/>
    <x v="3"/>
    <s v="OnePlus Nord"/>
  </r>
  <r>
    <n v="974"/>
    <n v="14"/>
    <x v="9"/>
    <n v="2022"/>
    <x v="278"/>
    <s v="Thursday"/>
    <x v="4"/>
    <x v="4"/>
    <x v="973"/>
    <x v="445"/>
    <n v="47"/>
    <x v="7"/>
    <x v="2"/>
    <x v="1"/>
    <s v="iPhone SE"/>
  </r>
  <r>
    <n v="975"/>
    <n v="14"/>
    <x v="9"/>
    <n v="2022"/>
    <x v="278"/>
    <s v="Thursday"/>
    <x v="4"/>
    <x v="6"/>
    <x v="974"/>
    <x v="289"/>
    <n v="22"/>
    <x v="1"/>
    <x v="0"/>
    <x v="1"/>
    <s v="iPhone 11"/>
  </r>
  <r>
    <n v="976"/>
    <n v="15"/>
    <x v="9"/>
    <n v="2022"/>
    <x v="279"/>
    <s v="Friday"/>
    <x v="4"/>
    <x v="4"/>
    <x v="975"/>
    <x v="116"/>
    <n v="34"/>
    <x v="17"/>
    <x v="3"/>
    <x v="2"/>
    <s v="iPhone 12"/>
  </r>
  <r>
    <n v="977"/>
    <n v="15"/>
    <x v="9"/>
    <n v="2022"/>
    <x v="279"/>
    <s v="Friday"/>
    <x v="1"/>
    <x v="6"/>
    <x v="976"/>
    <x v="626"/>
    <n v="35"/>
    <x v="17"/>
    <x v="1"/>
    <x v="2"/>
    <s v="Vivo S1"/>
  </r>
  <r>
    <n v="978"/>
    <n v="15"/>
    <x v="9"/>
    <n v="2022"/>
    <x v="279"/>
    <s v="Friday"/>
    <x v="2"/>
    <x v="0"/>
    <x v="977"/>
    <x v="179"/>
    <n v="38"/>
    <x v="3"/>
    <x v="3"/>
    <x v="2"/>
    <s v="OnePlus Nord"/>
  </r>
  <r>
    <n v="979"/>
    <n v="15"/>
    <x v="9"/>
    <n v="2022"/>
    <x v="279"/>
    <s v="Friday"/>
    <x v="0"/>
    <x v="6"/>
    <x v="978"/>
    <x v="264"/>
    <n v="39"/>
    <x v="12"/>
    <x v="2"/>
    <x v="0"/>
    <s v="Redmi 9"/>
  </r>
  <r>
    <n v="980"/>
    <n v="16"/>
    <x v="9"/>
    <n v="2022"/>
    <x v="280"/>
    <s v="Saturday"/>
    <x v="0"/>
    <x v="0"/>
    <x v="979"/>
    <x v="255"/>
    <n v="56"/>
    <x v="5"/>
    <x v="1"/>
    <x v="1"/>
    <s v="Redmi Note 10"/>
  </r>
  <r>
    <n v="981"/>
    <n v="16"/>
    <x v="9"/>
    <n v="2022"/>
    <x v="280"/>
    <s v="Saturday"/>
    <x v="1"/>
    <x v="0"/>
    <x v="980"/>
    <x v="627"/>
    <n v="23"/>
    <x v="1"/>
    <x v="3"/>
    <x v="2"/>
    <s v="Vivo V20"/>
  </r>
  <r>
    <n v="982"/>
    <n v="16"/>
    <x v="9"/>
    <n v="2022"/>
    <x v="280"/>
    <s v="Saturday"/>
    <x v="4"/>
    <x v="4"/>
    <x v="981"/>
    <x v="573"/>
    <n v="33"/>
    <x v="5"/>
    <x v="0"/>
    <x v="1"/>
    <s v="iPhone 11"/>
  </r>
  <r>
    <n v="983"/>
    <n v="16"/>
    <x v="9"/>
    <n v="2022"/>
    <x v="280"/>
    <s v="Saturday"/>
    <x v="3"/>
    <x v="1"/>
    <x v="982"/>
    <x v="459"/>
    <n v="19"/>
    <x v="2"/>
    <x v="2"/>
    <x v="0"/>
    <s v="Galaxy Note 20"/>
  </r>
  <r>
    <n v="984"/>
    <n v="17"/>
    <x v="9"/>
    <n v="2022"/>
    <x v="281"/>
    <s v="Sunday"/>
    <x v="1"/>
    <x v="3"/>
    <x v="983"/>
    <x v="594"/>
    <n v="18"/>
    <x v="2"/>
    <x v="2"/>
    <x v="2"/>
    <s v="Vivo V20"/>
  </r>
  <r>
    <n v="985"/>
    <n v="17"/>
    <x v="9"/>
    <n v="2022"/>
    <x v="281"/>
    <s v="Sunday"/>
    <x v="1"/>
    <x v="5"/>
    <x v="984"/>
    <x v="263"/>
    <n v="47"/>
    <x v="1"/>
    <x v="3"/>
    <x v="1"/>
    <s v="Vivo Y51"/>
  </r>
  <r>
    <n v="986"/>
    <n v="17"/>
    <x v="9"/>
    <n v="2022"/>
    <x v="281"/>
    <s v="Sunday"/>
    <x v="2"/>
    <x v="2"/>
    <x v="985"/>
    <x v="628"/>
    <n v="54"/>
    <x v="15"/>
    <x v="1"/>
    <x v="0"/>
    <s v="OnePlus Nord"/>
  </r>
  <r>
    <n v="987"/>
    <n v="17"/>
    <x v="9"/>
    <n v="2022"/>
    <x v="281"/>
    <s v="Sunday"/>
    <x v="0"/>
    <x v="3"/>
    <x v="986"/>
    <x v="629"/>
    <n v="40"/>
    <x v="1"/>
    <x v="1"/>
    <x v="0"/>
    <s v="Mi 11"/>
  </r>
  <r>
    <n v="988"/>
    <n v="18"/>
    <x v="9"/>
    <n v="2022"/>
    <x v="282"/>
    <s v="Monday"/>
    <x v="1"/>
    <x v="7"/>
    <x v="987"/>
    <x v="630"/>
    <n v="18"/>
    <x v="11"/>
    <x v="0"/>
    <x v="0"/>
    <s v="Vivo S1"/>
  </r>
  <r>
    <n v="989"/>
    <n v="18"/>
    <x v="9"/>
    <n v="2022"/>
    <x v="282"/>
    <s v="Monday"/>
    <x v="1"/>
    <x v="1"/>
    <x v="988"/>
    <x v="631"/>
    <n v="36"/>
    <x v="16"/>
    <x v="0"/>
    <x v="2"/>
    <s v="Vivo Y51"/>
  </r>
  <r>
    <n v="990"/>
    <n v="18"/>
    <x v="9"/>
    <n v="2022"/>
    <x v="282"/>
    <s v="Monday"/>
    <x v="4"/>
    <x v="3"/>
    <x v="989"/>
    <x v="414"/>
    <n v="20"/>
    <x v="4"/>
    <x v="1"/>
    <x v="0"/>
    <s v="iPhone SE"/>
  </r>
  <r>
    <n v="991"/>
    <n v="18"/>
    <x v="9"/>
    <n v="2022"/>
    <x v="282"/>
    <s v="Monday"/>
    <x v="4"/>
    <x v="4"/>
    <x v="990"/>
    <x v="632"/>
    <n v="19"/>
    <x v="8"/>
    <x v="2"/>
    <x v="0"/>
    <s v="iPhone 11"/>
  </r>
  <r>
    <n v="992"/>
    <n v="19"/>
    <x v="9"/>
    <n v="2022"/>
    <x v="283"/>
    <s v="Tuesday"/>
    <x v="3"/>
    <x v="7"/>
    <x v="991"/>
    <x v="633"/>
    <n v="54"/>
    <x v="1"/>
    <x v="0"/>
    <x v="0"/>
    <s v="Galaxy Note 20"/>
  </r>
  <r>
    <n v="993"/>
    <n v="19"/>
    <x v="9"/>
    <n v="2022"/>
    <x v="283"/>
    <s v="Tuesday"/>
    <x v="2"/>
    <x v="8"/>
    <x v="992"/>
    <x v="634"/>
    <n v="34"/>
    <x v="2"/>
    <x v="0"/>
    <x v="1"/>
    <s v="OnePlus 9"/>
  </r>
  <r>
    <n v="994"/>
    <n v="19"/>
    <x v="9"/>
    <n v="2022"/>
    <x v="283"/>
    <s v="Tuesday"/>
    <x v="3"/>
    <x v="1"/>
    <x v="993"/>
    <x v="635"/>
    <n v="45"/>
    <x v="2"/>
    <x v="2"/>
    <x v="0"/>
    <s v="Galaxy S21"/>
  </r>
  <r>
    <n v="995"/>
    <n v="20"/>
    <x v="9"/>
    <n v="2022"/>
    <x v="284"/>
    <s v="Wednesday"/>
    <x v="4"/>
    <x v="3"/>
    <x v="994"/>
    <x v="636"/>
    <n v="35"/>
    <x v="4"/>
    <x v="1"/>
    <x v="2"/>
    <s v="iPhone SE"/>
  </r>
  <r>
    <n v="996"/>
    <n v="20"/>
    <x v="9"/>
    <n v="2022"/>
    <x v="284"/>
    <s v="Wednesday"/>
    <x v="0"/>
    <x v="7"/>
    <x v="995"/>
    <x v="637"/>
    <n v="50"/>
    <x v="2"/>
    <x v="3"/>
    <x v="1"/>
    <s v="Redmi Note 10"/>
  </r>
  <r>
    <n v="997"/>
    <n v="20"/>
    <x v="9"/>
    <n v="2022"/>
    <x v="284"/>
    <s v="Wednesday"/>
    <x v="4"/>
    <x v="8"/>
    <x v="996"/>
    <x v="619"/>
    <n v="32"/>
    <x v="11"/>
    <x v="0"/>
    <x v="1"/>
    <s v="iPhone SE"/>
  </r>
  <r>
    <n v="998"/>
    <n v="20"/>
    <x v="9"/>
    <n v="2022"/>
    <x v="284"/>
    <s v="Wednesday"/>
    <x v="2"/>
    <x v="6"/>
    <x v="997"/>
    <x v="113"/>
    <n v="39"/>
    <x v="2"/>
    <x v="2"/>
    <x v="0"/>
    <s v="OnePlus 9"/>
  </r>
  <r>
    <n v="999"/>
    <n v="21"/>
    <x v="9"/>
    <n v="2022"/>
    <x v="285"/>
    <s v="Thursday"/>
    <x v="4"/>
    <x v="7"/>
    <x v="998"/>
    <x v="13"/>
    <n v="58"/>
    <x v="17"/>
    <x v="0"/>
    <x v="1"/>
    <s v="iPhone 12"/>
  </r>
  <r>
    <n v="1000"/>
    <n v="21"/>
    <x v="9"/>
    <n v="2022"/>
    <x v="285"/>
    <s v="Thursday"/>
    <x v="2"/>
    <x v="4"/>
    <x v="999"/>
    <x v="127"/>
    <n v="44"/>
    <x v="2"/>
    <x v="2"/>
    <x v="1"/>
    <s v="OnePlus Nord"/>
  </r>
  <r>
    <n v="1001"/>
    <n v="21"/>
    <x v="9"/>
    <n v="2022"/>
    <x v="285"/>
    <s v="Thursday"/>
    <x v="2"/>
    <x v="6"/>
    <x v="1000"/>
    <x v="638"/>
    <n v="54"/>
    <x v="16"/>
    <x v="0"/>
    <x v="0"/>
    <s v="OnePlus 8T"/>
  </r>
  <r>
    <n v="1002"/>
    <n v="22"/>
    <x v="9"/>
    <n v="2022"/>
    <x v="286"/>
    <s v="Friday"/>
    <x v="2"/>
    <x v="4"/>
    <x v="1001"/>
    <x v="639"/>
    <n v="49"/>
    <x v="2"/>
    <x v="1"/>
    <x v="2"/>
    <s v="OnePlus Nord"/>
  </r>
  <r>
    <n v="1003"/>
    <n v="22"/>
    <x v="9"/>
    <n v="2022"/>
    <x v="286"/>
    <s v="Friday"/>
    <x v="2"/>
    <x v="3"/>
    <x v="1002"/>
    <x v="361"/>
    <n v="36"/>
    <x v="18"/>
    <x v="2"/>
    <x v="0"/>
    <s v="OnePlus Nord"/>
  </r>
  <r>
    <n v="1004"/>
    <n v="22"/>
    <x v="9"/>
    <n v="2022"/>
    <x v="286"/>
    <s v="Friday"/>
    <x v="2"/>
    <x v="5"/>
    <x v="1003"/>
    <x v="640"/>
    <n v="45"/>
    <x v="1"/>
    <x v="3"/>
    <x v="0"/>
    <s v="OnePlus Nord"/>
  </r>
  <r>
    <n v="1005"/>
    <n v="23"/>
    <x v="9"/>
    <n v="2022"/>
    <x v="287"/>
    <s v="Saturday"/>
    <x v="0"/>
    <x v="3"/>
    <x v="1004"/>
    <x v="641"/>
    <n v="45"/>
    <x v="5"/>
    <x v="3"/>
    <x v="0"/>
    <s v="Redmi Note 10"/>
  </r>
  <r>
    <n v="1006"/>
    <n v="23"/>
    <x v="9"/>
    <n v="2022"/>
    <x v="287"/>
    <s v="Saturday"/>
    <x v="3"/>
    <x v="6"/>
    <x v="1005"/>
    <x v="525"/>
    <n v="27"/>
    <x v="7"/>
    <x v="0"/>
    <x v="0"/>
    <s v="Galaxy S21"/>
  </r>
  <r>
    <n v="1007"/>
    <n v="23"/>
    <x v="9"/>
    <n v="2022"/>
    <x v="287"/>
    <s v="Saturday"/>
    <x v="1"/>
    <x v="0"/>
    <x v="1006"/>
    <x v="642"/>
    <n v="37"/>
    <x v="4"/>
    <x v="3"/>
    <x v="0"/>
    <s v="Vivo V20"/>
  </r>
  <r>
    <n v="1008"/>
    <n v="24"/>
    <x v="9"/>
    <n v="2022"/>
    <x v="288"/>
    <s v="Sunday"/>
    <x v="3"/>
    <x v="3"/>
    <x v="1007"/>
    <x v="214"/>
    <n v="42"/>
    <x v="14"/>
    <x v="0"/>
    <x v="0"/>
    <s v="Galaxy A51"/>
  </r>
  <r>
    <n v="1009"/>
    <n v="24"/>
    <x v="9"/>
    <n v="2022"/>
    <x v="288"/>
    <s v="Sunday"/>
    <x v="2"/>
    <x v="6"/>
    <x v="1008"/>
    <x v="355"/>
    <n v="38"/>
    <x v="13"/>
    <x v="2"/>
    <x v="0"/>
    <s v="OnePlus 8T"/>
  </r>
  <r>
    <n v="1010"/>
    <n v="24"/>
    <x v="9"/>
    <n v="2022"/>
    <x v="288"/>
    <s v="Sunday"/>
    <x v="0"/>
    <x v="7"/>
    <x v="1009"/>
    <x v="587"/>
    <n v="31"/>
    <x v="1"/>
    <x v="2"/>
    <x v="2"/>
    <s v="Mi 11"/>
  </r>
  <r>
    <n v="1011"/>
    <n v="25"/>
    <x v="9"/>
    <n v="2022"/>
    <x v="289"/>
    <s v="Monday"/>
    <x v="4"/>
    <x v="3"/>
    <x v="1010"/>
    <x v="376"/>
    <n v="39"/>
    <x v="13"/>
    <x v="3"/>
    <x v="0"/>
    <s v="iPhone SE"/>
  </r>
  <r>
    <n v="1012"/>
    <n v="25"/>
    <x v="9"/>
    <n v="2022"/>
    <x v="289"/>
    <s v="Monday"/>
    <x v="0"/>
    <x v="7"/>
    <x v="1011"/>
    <x v="579"/>
    <n v="43"/>
    <x v="12"/>
    <x v="3"/>
    <x v="0"/>
    <s v="Redmi 9"/>
  </r>
  <r>
    <n v="1013"/>
    <n v="25"/>
    <x v="9"/>
    <n v="2022"/>
    <x v="289"/>
    <s v="Monday"/>
    <x v="2"/>
    <x v="4"/>
    <x v="1012"/>
    <x v="316"/>
    <n v="28"/>
    <x v="1"/>
    <x v="1"/>
    <x v="0"/>
    <s v="OnePlus 8T"/>
  </r>
  <r>
    <n v="1014"/>
    <n v="25"/>
    <x v="9"/>
    <n v="2022"/>
    <x v="289"/>
    <s v="Monday"/>
    <x v="0"/>
    <x v="1"/>
    <x v="1013"/>
    <x v="562"/>
    <n v="24"/>
    <x v="14"/>
    <x v="2"/>
    <x v="0"/>
    <s v="Redmi Note 10"/>
  </r>
  <r>
    <n v="1015"/>
    <n v="26"/>
    <x v="9"/>
    <n v="2022"/>
    <x v="290"/>
    <s v="Tuesday"/>
    <x v="0"/>
    <x v="5"/>
    <x v="1014"/>
    <x v="454"/>
    <n v="34"/>
    <x v="18"/>
    <x v="3"/>
    <x v="0"/>
    <s v="Redmi 9"/>
  </r>
  <r>
    <n v="1016"/>
    <n v="26"/>
    <x v="9"/>
    <n v="2022"/>
    <x v="290"/>
    <s v="Tuesday"/>
    <x v="2"/>
    <x v="4"/>
    <x v="1015"/>
    <x v="643"/>
    <n v="35"/>
    <x v="2"/>
    <x v="3"/>
    <x v="0"/>
    <s v="OnePlus 8T"/>
  </r>
  <r>
    <n v="1017"/>
    <n v="26"/>
    <x v="9"/>
    <n v="2022"/>
    <x v="290"/>
    <s v="Tuesday"/>
    <x v="0"/>
    <x v="4"/>
    <x v="1016"/>
    <x v="644"/>
    <n v="24"/>
    <x v="11"/>
    <x v="3"/>
    <x v="1"/>
    <s v="Mi 11"/>
  </r>
  <r>
    <n v="1018"/>
    <n v="27"/>
    <x v="9"/>
    <n v="2022"/>
    <x v="291"/>
    <s v="Wednesday"/>
    <x v="1"/>
    <x v="6"/>
    <x v="1017"/>
    <x v="213"/>
    <n v="37"/>
    <x v="15"/>
    <x v="0"/>
    <x v="1"/>
    <s v="Vivo Y51"/>
  </r>
  <r>
    <n v="1019"/>
    <n v="27"/>
    <x v="9"/>
    <n v="2022"/>
    <x v="291"/>
    <s v="Wednesday"/>
    <x v="1"/>
    <x v="0"/>
    <x v="1018"/>
    <x v="201"/>
    <n v="55"/>
    <x v="0"/>
    <x v="1"/>
    <x v="1"/>
    <s v="Vivo V20"/>
  </r>
  <r>
    <n v="1020"/>
    <n v="27"/>
    <x v="9"/>
    <n v="2022"/>
    <x v="291"/>
    <s v="Wednesday"/>
    <x v="0"/>
    <x v="2"/>
    <x v="1019"/>
    <x v="110"/>
    <n v="28"/>
    <x v="2"/>
    <x v="2"/>
    <x v="1"/>
    <s v="Mi 11"/>
  </r>
  <r>
    <n v="1021"/>
    <n v="28"/>
    <x v="9"/>
    <n v="2022"/>
    <x v="292"/>
    <s v="Thursday"/>
    <x v="4"/>
    <x v="0"/>
    <x v="1020"/>
    <x v="513"/>
    <n v="33"/>
    <x v="14"/>
    <x v="3"/>
    <x v="0"/>
    <s v="iPhone 11"/>
  </r>
  <r>
    <n v="1022"/>
    <n v="28"/>
    <x v="9"/>
    <n v="2022"/>
    <x v="292"/>
    <s v="Thursday"/>
    <x v="2"/>
    <x v="6"/>
    <x v="1021"/>
    <x v="380"/>
    <n v="44"/>
    <x v="3"/>
    <x v="3"/>
    <x v="1"/>
    <s v="OnePlus 8T"/>
  </r>
  <r>
    <n v="1023"/>
    <n v="28"/>
    <x v="9"/>
    <n v="2022"/>
    <x v="292"/>
    <s v="Thursday"/>
    <x v="1"/>
    <x v="5"/>
    <x v="1022"/>
    <x v="645"/>
    <n v="28"/>
    <x v="1"/>
    <x v="3"/>
    <x v="0"/>
    <s v="Vivo S1"/>
  </r>
  <r>
    <n v="1024"/>
    <n v="29"/>
    <x v="9"/>
    <n v="2022"/>
    <x v="293"/>
    <s v="Friday"/>
    <x v="4"/>
    <x v="6"/>
    <x v="1023"/>
    <x v="63"/>
    <n v="33"/>
    <x v="15"/>
    <x v="0"/>
    <x v="2"/>
    <s v="iPhone SE"/>
  </r>
  <r>
    <n v="1025"/>
    <n v="29"/>
    <x v="9"/>
    <n v="2022"/>
    <x v="293"/>
    <s v="Friday"/>
    <x v="0"/>
    <x v="8"/>
    <x v="1024"/>
    <x v="304"/>
    <n v="40"/>
    <x v="15"/>
    <x v="2"/>
    <x v="1"/>
    <s v="Redmi 9"/>
  </r>
  <r>
    <n v="1026"/>
    <n v="29"/>
    <x v="9"/>
    <n v="2022"/>
    <x v="293"/>
    <s v="Friday"/>
    <x v="4"/>
    <x v="4"/>
    <x v="1025"/>
    <x v="187"/>
    <n v="29"/>
    <x v="2"/>
    <x v="3"/>
    <x v="0"/>
    <s v="iPhone 11"/>
  </r>
  <r>
    <n v="1027"/>
    <n v="29"/>
    <x v="9"/>
    <n v="2022"/>
    <x v="293"/>
    <s v="Friday"/>
    <x v="3"/>
    <x v="1"/>
    <x v="1026"/>
    <x v="537"/>
    <n v="57"/>
    <x v="1"/>
    <x v="3"/>
    <x v="2"/>
    <s v="Galaxy Note 20"/>
  </r>
  <r>
    <n v="1028"/>
    <n v="30"/>
    <x v="9"/>
    <n v="2022"/>
    <x v="294"/>
    <s v="Saturday"/>
    <x v="1"/>
    <x v="8"/>
    <x v="1027"/>
    <x v="646"/>
    <n v="20"/>
    <x v="17"/>
    <x v="0"/>
    <x v="0"/>
    <s v="Vivo V20"/>
  </r>
  <r>
    <n v="1029"/>
    <n v="30"/>
    <x v="9"/>
    <n v="2022"/>
    <x v="294"/>
    <s v="Saturday"/>
    <x v="0"/>
    <x v="6"/>
    <x v="1028"/>
    <x v="647"/>
    <n v="19"/>
    <x v="12"/>
    <x v="0"/>
    <x v="2"/>
    <s v="Mi 11"/>
  </r>
  <r>
    <n v="1030"/>
    <n v="30"/>
    <x v="9"/>
    <n v="2022"/>
    <x v="294"/>
    <s v="Saturday"/>
    <x v="2"/>
    <x v="8"/>
    <x v="1029"/>
    <x v="648"/>
    <n v="55"/>
    <x v="1"/>
    <x v="1"/>
    <x v="2"/>
    <s v="OnePlus 9"/>
  </r>
  <r>
    <n v="1031"/>
    <n v="30"/>
    <x v="9"/>
    <n v="2022"/>
    <x v="294"/>
    <s v="Saturday"/>
    <x v="0"/>
    <x v="1"/>
    <x v="1030"/>
    <x v="649"/>
    <n v="41"/>
    <x v="11"/>
    <x v="1"/>
    <x v="0"/>
    <s v="Mi 11"/>
  </r>
  <r>
    <n v="1032"/>
    <n v="31"/>
    <x v="9"/>
    <n v="2022"/>
    <x v="295"/>
    <s v="Sunday"/>
    <x v="2"/>
    <x v="6"/>
    <x v="1031"/>
    <x v="650"/>
    <n v="46"/>
    <x v="15"/>
    <x v="2"/>
    <x v="1"/>
    <s v="OnePlus 9"/>
  </r>
  <r>
    <n v="1033"/>
    <n v="31"/>
    <x v="9"/>
    <n v="2022"/>
    <x v="295"/>
    <s v="Sunday"/>
    <x v="0"/>
    <x v="6"/>
    <x v="1032"/>
    <x v="178"/>
    <n v="51"/>
    <x v="12"/>
    <x v="1"/>
    <x v="0"/>
    <s v="Redmi 9"/>
  </r>
  <r>
    <n v="1034"/>
    <n v="31"/>
    <x v="9"/>
    <n v="2022"/>
    <x v="295"/>
    <s v="Sunday"/>
    <x v="4"/>
    <x v="8"/>
    <x v="1033"/>
    <x v="451"/>
    <n v="37"/>
    <x v="1"/>
    <x v="2"/>
    <x v="0"/>
    <s v="iPhone 11"/>
  </r>
  <r>
    <n v="1035"/>
    <n v="31"/>
    <x v="9"/>
    <n v="2022"/>
    <x v="295"/>
    <s v="Sunday"/>
    <x v="4"/>
    <x v="7"/>
    <x v="1034"/>
    <x v="651"/>
    <n v="35"/>
    <x v="17"/>
    <x v="1"/>
    <x v="0"/>
    <s v="iPhone 12"/>
  </r>
  <r>
    <n v="1036"/>
    <n v="1"/>
    <x v="10"/>
    <n v="2022"/>
    <x v="296"/>
    <s v="Monday"/>
    <x v="4"/>
    <x v="3"/>
    <x v="1035"/>
    <x v="195"/>
    <n v="31"/>
    <x v="1"/>
    <x v="3"/>
    <x v="0"/>
    <s v="iPhone SE"/>
  </r>
  <r>
    <n v="1037"/>
    <n v="1"/>
    <x v="10"/>
    <n v="2022"/>
    <x v="296"/>
    <s v="Monday"/>
    <x v="3"/>
    <x v="6"/>
    <x v="1036"/>
    <x v="498"/>
    <n v="35"/>
    <x v="4"/>
    <x v="1"/>
    <x v="0"/>
    <s v="Galaxy A51"/>
  </r>
  <r>
    <n v="1038"/>
    <n v="1"/>
    <x v="10"/>
    <n v="2022"/>
    <x v="296"/>
    <s v="Monday"/>
    <x v="2"/>
    <x v="8"/>
    <x v="1037"/>
    <x v="350"/>
    <n v="19"/>
    <x v="10"/>
    <x v="3"/>
    <x v="2"/>
    <s v="OnePlus 8T"/>
  </r>
  <r>
    <n v="1039"/>
    <n v="1"/>
    <x v="10"/>
    <n v="2022"/>
    <x v="296"/>
    <s v="Monday"/>
    <x v="4"/>
    <x v="2"/>
    <x v="1038"/>
    <x v="652"/>
    <n v="18"/>
    <x v="14"/>
    <x v="2"/>
    <x v="1"/>
    <s v="iPhone 12"/>
  </r>
  <r>
    <n v="1040"/>
    <n v="2"/>
    <x v="10"/>
    <n v="2022"/>
    <x v="297"/>
    <s v="Tuesday"/>
    <x v="3"/>
    <x v="5"/>
    <x v="1039"/>
    <x v="524"/>
    <n v="37"/>
    <x v="1"/>
    <x v="1"/>
    <x v="1"/>
    <s v="Galaxy S21"/>
  </r>
  <r>
    <n v="1041"/>
    <n v="2"/>
    <x v="10"/>
    <n v="2022"/>
    <x v="297"/>
    <s v="Tuesday"/>
    <x v="2"/>
    <x v="2"/>
    <x v="1040"/>
    <x v="634"/>
    <n v="51"/>
    <x v="1"/>
    <x v="1"/>
    <x v="0"/>
    <s v="OnePlus 9"/>
  </r>
  <r>
    <n v="1042"/>
    <n v="2"/>
    <x v="10"/>
    <n v="2022"/>
    <x v="297"/>
    <s v="Tuesday"/>
    <x v="0"/>
    <x v="8"/>
    <x v="1041"/>
    <x v="490"/>
    <n v="58"/>
    <x v="2"/>
    <x v="1"/>
    <x v="0"/>
    <s v="Redmi 9"/>
  </r>
  <r>
    <n v="1043"/>
    <n v="3"/>
    <x v="10"/>
    <n v="2022"/>
    <x v="298"/>
    <s v="Wednesday"/>
    <x v="3"/>
    <x v="4"/>
    <x v="1042"/>
    <x v="653"/>
    <n v="58"/>
    <x v="1"/>
    <x v="3"/>
    <x v="0"/>
    <s v="Galaxy S21"/>
  </r>
  <r>
    <n v="1044"/>
    <n v="3"/>
    <x v="10"/>
    <n v="2022"/>
    <x v="298"/>
    <s v="Wednesday"/>
    <x v="1"/>
    <x v="4"/>
    <x v="1043"/>
    <x v="129"/>
    <n v="28"/>
    <x v="18"/>
    <x v="3"/>
    <x v="0"/>
    <s v="Vivo S1"/>
  </r>
  <r>
    <n v="1045"/>
    <n v="3"/>
    <x v="10"/>
    <n v="2022"/>
    <x v="298"/>
    <s v="Wednesday"/>
    <x v="3"/>
    <x v="8"/>
    <x v="1044"/>
    <x v="109"/>
    <n v="44"/>
    <x v="1"/>
    <x v="1"/>
    <x v="0"/>
    <s v="Galaxy S21"/>
  </r>
  <r>
    <n v="1046"/>
    <n v="4"/>
    <x v="10"/>
    <n v="2022"/>
    <x v="299"/>
    <s v="Thursday"/>
    <x v="3"/>
    <x v="6"/>
    <x v="1045"/>
    <x v="654"/>
    <n v="40"/>
    <x v="16"/>
    <x v="2"/>
    <x v="0"/>
    <s v="Galaxy A51"/>
  </r>
  <r>
    <n v="1047"/>
    <n v="4"/>
    <x v="10"/>
    <n v="2022"/>
    <x v="299"/>
    <s v="Thursday"/>
    <x v="2"/>
    <x v="1"/>
    <x v="1046"/>
    <x v="231"/>
    <n v="55"/>
    <x v="6"/>
    <x v="3"/>
    <x v="0"/>
    <s v="OnePlus 8T"/>
  </r>
  <r>
    <n v="1048"/>
    <n v="4"/>
    <x v="10"/>
    <n v="2022"/>
    <x v="299"/>
    <s v="Thursday"/>
    <x v="0"/>
    <x v="3"/>
    <x v="1047"/>
    <x v="655"/>
    <n v="20"/>
    <x v="2"/>
    <x v="0"/>
    <x v="0"/>
    <s v="Redmi 9"/>
  </r>
  <r>
    <n v="1049"/>
    <n v="4"/>
    <x v="10"/>
    <n v="2022"/>
    <x v="299"/>
    <s v="Thursday"/>
    <x v="1"/>
    <x v="6"/>
    <x v="1048"/>
    <x v="540"/>
    <n v="29"/>
    <x v="2"/>
    <x v="2"/>
    <x v="0"/>
    <s v="Vivo V20"/>
  </r>
  <r>
    <n v="1050"/>
    <n v="5"/>
    <x v="10"/>
    <n v="2022"/>
    <x v="300"/>
    <s v="Friday"/>
    <x v="4"/>
    <x v="2"/>
    <x v="1049"/>
    <x v="650"/>
    <n v="47"/>
    <x v="8"/>
    <x v="2"/>
    <x v="0"/>
    <s v="iPhone SE"/>
  </r>
  <r>
    <n v="1051"/>
    <n v="5"/>
    <x v="10"/>
    <n v="2022"/>
    <x v="300"/>
    <s v="Friday"/>
    <x v="4"/>
    <x v="3"/>
    <x v="1050"/>
    <x v="656"/>
    <n v="48"/>
    <x v="4"/>
    <x v="2"/>
    <x v="0"/>
    <s v="iPhone 12"/>
  </r>
  <r>
    <n v="1052"/>
    <n v="5"/>
    <x v="10"/>
    <n v="2022"/>
    <x v="300"/>
    <s v="Friday"/>
    <x v="3"/>
    <x v="2"/>
    <x v="1051"/>
    <x v="544"/>
    <n v="40"/>
    <x v="2"/>
    <x v="3"/>
    <x v="0"/>
    <s v="Galaxy Note 20"/>
  </r>
  <r>
    <n v="1053"/>
    <n v="6"/>
    <x v="10"/>
    <n v="2022"/>
    <x v="301"/>
    <s v="Saturday"/>
    <x v="2"/>
    <x v="8"/>
    <x v="1052"/>
    <x v="292"/>
    <n v="18"/>
    <x v="11"/>
    <x v="1"/>
    <x v="2"/>
    <s v="OnePlus Nord"/>
  </r>
  <r>
    <n v="1054"/>
    <n v="6"/>
    <x v="10"/>
    <n v="2022"/>
    <x v="301"/>
    <s v="Saturday"/>
    <x v="2"/>
    <x v="1"/>
    <x v="1053"/>
    <x v="657"/>
    <n v="58"/>
    <x v="14"/>
    <x v="1"/>
    <x v="0"/>
    <s v="OnePlus 8T"/>
  </r>
  <r>
    <n v="1055"/>
    <n v="6"/>
    <x v="10"/>
    <n v="2022"/>
    <x v="301"/>
    <s v="Saturday"/>
    <x v="4"/>
    <x v="2"/>
    <x v="1054"/>
    <x v="89"/>
    <n v="37"/>
    <x v="2"/>
    <x v="0"/>
    <x v="0"/>
    <s v="iPhone SE"/>
  </r>
  <r>
    <n v="1056"/>
    <n v="7"/>
    <x v="10"/>
    <n v="2022"/>
    <x v="302"/>
    <s v="Sunday"/>
    <x v="1"/>
    <x v="1"/>
    <x v="1055"/>
    <x v="658"/>
    <n v="23"/>
    <x v="16"/>
    <x v="1"/>
    <x v="0"/>
    <s v="Vivo S1"/>
  </r>
  <r>
    <n v="1057"/>
    <n v="7"/>
    <x v="10"/>
    <n v="2022"/>
    <x v="302"/>
    <s v="Sunday"/>
    <x v="0"/>
    <x v="6"/>
    <x v="1056"/>
    <x v="222"/>
    <n v="28"/>
    <x v="8"/>
    <x v="0"/>
    <x v="0"/>
    <s v="Mi 11"/>
  </r>
  <r>
    <n v="1058"/>
    <n v="7"/>
    <x v="10"/>
    <n v="2022"/>
    <x v="302"/>
    <s v="Sunday"/>
    <x v="1"/>
    <x v="8"/>
    <x v="1057"/>
    <x v="659"/>
    <n v="52"/>
    <x v="10"/>
    <x v="0"/>
    <x v="0"/>
    <s v="Vivo Y51"/>
  </r>
  <r>
    <n v="1059"/>
    <n v="8"/>
    <x v="10"/>
    <n v="2022"/>
    <x v="303"/>
    <s v="Monday"/>
    <x v="0"/>
    <x v="5"/>
    <x v="1058"/>
    <x v="660"/>
    <n v="21"/>
    <x v="17"/>
    <x v="1"/>
    <x v="1"/>
    <s v="Redmi 9"/>
  </r>
  <r>
    <n v="1060"/>
    <n v="8"/>
    <x v="10"/>
    <n v="2022"/>
    <x v="303"/>
    <s v="Monday"/>
    <x v="4"/>
    <x v="4"/>
    <x v="1059"/>
    <x v="602"/>
    <n v="46"/>
    <x v="1"/>
    <x v="0"/>
    <x v="0"/>
    <s v="iPhone SE"/>
  </r>
  <r>
    <n v="1061"/>
    <n v="8"/>
    <x v="10"/>
    <n v="2022"/>
    <x v="303"/>
    <s v="Monday"/>
    <x v="0"/>
    <x v="0"/>
    <x v="1060"/>
    <x v="661"/>
    <n v="27"/>
    <x v="7"/>
    <x v="2"/>
    <x v="0"/>
    <s v="Redmi 9"/>
  </r>
  <r>
    <n v="1062"/>
    <n v="8"/>
    <x v="10"/>
    <n v="2022"/>
    <x v="303"/>
    <s v="Monday"/>
    <x v="2"/>
    <x v="1"/>
    <x v="1061"/>
    <x v="83"/>
    <n v="46"/>
    <x v="0"/>
    <x v="2"/>
    <x v="1"/>
    <s v="OnePlus 8T"/>
  </r>
  <r>
    <n v="1063"/>
    <n v="9"/>
    <x v="10"/>
    <n v="2022"/>
    <x v="304"/>
    <s v="Tuesday"/>
    <x v="3"/>
    <x v="5"/>
    <x v="1062"/>
    <x v="475"/>
    <n v="55"/>
    <x v="17"/>
    <x v="2"/>
    <x v="0"/>
    <s v="Galaxy S21"/>
  </r>
  <r>
    <n v="1064"/>
    <n v="9"/>
    <x v="10"/>
    <n v="2022"/>
    <x v="304"/>
    <s v="Tuesday"/>
    <x v="3"/>
    <x v="5"/>
    <x v="1063"/>
    <x v="188"/>
    <n v="18"/>
    <x v="2"/>
    <x v="3"/>
    <x v="0"/>
    <s v="Galaxy Note 20"/>
  </r>
  <r>
    <n v="1065"/>
    <n v="9"/>
    <x v="10"/>
    <n v="2022"/>
    <x v="304"/>
    <s v="Tuesday"/>
    <x v="4"/>
    <x v="1"/>
    <x v="1064"/>
    <x v="662"/>
    <n v="57"/>
    <x v="18"/>
    <x v="0"/>
    <x v="2"/>
    <s v="iPhone SE"/>
  </r>
  <r>
    <n v="1066"/>
    <n v="9"/>
    <x v="10"/>
    <n v="2022"/>
    <x v="304"/>
    <s v="Tuesday"/>
    <x v="2"/>
    <x v="5"/>
    <x v="1065"/>
    <x v="663"/>
    <n v="25"/>
    <x v="6"/>
    <x v="0"/>
    <x v="2"/>
    <s v="OnePlus Nord"/>
  </r>
  <r>
    <n v="1067"/>
    <n v="10"/>
    <x v="10"/>
    <n v="2022"/>
    <x v="305"/>
    <s v="Wednesday"/>
    <x v="1"/>
    <x v="2"/>
    <x v="1066"/>
    <x v="71"/>
    <n v="55"/>
    <x v="17"/>
    <x v="2"/>
    <x v="2"/>
    <s v="Vivo Y51"/>
  </r>
  <r>
    <n v="1068"/>
    <n v="10"/>
    <x v="10"/>
    <n v="2022"/>
    <x v="305"/>
    <s v="Wednesday"/>
    <x v="2"/>
    <x v="5"/>
    <x v="1067"/>
    <x v="276"/>
    <n v="34"/>
    <x v="2"/>
    <x v="3"/>
    <x v="0"/>
    <s v="OnePlus Nord"/>
  </r>
  <r>
    <n v="1069"/>
    <n v="10"/>
    <x v="10"/>
    <n v="2022"/>
    <x v="305"/>
    <s v="Wednesday"/>
    <x v="3"/>
    <x v="3"/>
    <x v="1068"/>
    <x v="664"/>
    <n v="36"/>
    <x v="1"/>
    <x v="1"/>
    <x v="0"/>
    <s v="Galaxy A51"/>
  </r>
  <r>
    <n v="1070"/>
    <n v="11"/>
    <x v="10"/>
    <n v="2022"/>
    <x v="306"/>
    <s v="Thursday"/>
    <x v="3"/>
    <x v="2"/>
    <x v="1069"/>
    <x v="665"/>
    <n v="50"/>
    <x v="9"/>
    <x v="2"/>
    <x v="1"/>
    <s v="Galaxy A51"/>
  </r>
  <r>
    <n v="1071"/>
    <n v="11"/>
    <x v="10"/>
    <n v="2022"/>
    <x v="306"/>
    <s v="Thursday"/>
    <x v="2"/>
    <x v="5"/>
    <x v="1070"/>
    <x v="666"/>
    <n v="32"/>
    <x v="14"/>
    <x v="3"/>
    <x v="0"/>
    <s v="OnePlus Nord"/>
  </r>
  <r>
    <n v="1072"/>
    <n v="11"/>
    <x v="10"/>
    <n v="2022"/>
    <x v="306"/>
    <s v="Thursday"/>
    <x v="2"/>
    <x v="6"/>
    <x v="1071"/>
    <x v="667"/>
    <n v="48"/>
    <x v="1"/>
    <x v="1"/>
    <x v="0"/>
    <s v="OnePlus Nord"/>
  </r>
  <r>
    <n v="1073"/>
    <n v="11"/>
    <x v="10"/>
    <n v="2022"/>
    <x v="306"/>
    <s v="Thursday"/>
    <x v="3"/>
    <x v="4"/>
    <x v="1072"/>
    <x v="668"/>
    <n v="38"/>
    <x v="2"/>
    <x v="3"/>
    <x v="1"/>
    <s v="Galaxy S21"/>
  </r>
  <r>
    <n v="1074"/>
    <n v="12"/>
    <x v="10"/>
    <n v="2022"/>
    <x v="307"/>
    <s v="Friday"/>
    <x v="1"/>
    <x v="8"/>
    <x v="1073"/>
    <x v="652"/>
    <n v="20"/>
    <x v="5"/>
    <x v="1"/>
    <x v="1"/>
    <s v="Vivo Y51"/>
  </r>
  <r>
    <n v="1075"/>
    <n v="12"/>
    <x v="10"/>
    <n v="2022"/>
    <x v="307"/>
    <s v="Friday"/>
    <x v="4"/>
    <x v="5"/>
    <x v="1074"/>
    <x v="669"/>
    <n v="19"/>
    <x v="1"/>
    <x v="0"/>
    <x v="0"/>
    <s v="iPhone 11"/>
  </r>
  <r>
    <n v="1076"/>
    <n v="12"/>
    <x v="10"/>
    <n v="2022"/>
    <x v="307"/>
    <s v="Friday"/>
    <x v="4"/>
    <x v="7"/>
    <x v="1075"/>
    <x v="261"/>
    <n v="52"/>
    <x v="1"/>
    <x v="0"/>
    <x v="0"/>
    <s v="iPhone 11"/>
  </r>
  <r>
    <n v="1077"/>
    <n v="12"/>
    <x v="10"/>
    <n v="2022"/>
    <x v="307"/>
    <s v="Friday"/>
    <x v="2"/>
    <x v="4"/>
    <x v="1076"/>
    <x v="1"/>
    <n v="58"/>
    <x v="14"/>
    <x v="3"/>
    <x v="0"/>
    <s v="OnePlus 9"/>
  </r>
  <r>
    <n v="1078"/>
    <n v="13"/>
    <x v="10"/>
    <n v="2022"/>
    <x v="308"/>
    <s v="Saturday"/>
    <x v="4"/>
    <x v="6"/>
    <x v="1077"/>
    <x v="670"/>
    <n v="33"/>
    <x v="5"/>
    <x v="3"/>
    <x v="0"/>
    <s v="iPhone 12"/>
  </r>
  <r>
    <n v="1079"/>
    <n v="13"/>
    <x v="10"/>
    <n v="2022"/>
    <x v="308"/>
    <s v="Saturday"/>
    <x v="3"/>
    <x v="5"/>
    <x v="1078"/>
    <x v="533"/>
    <n v="38"/>
    <x v="1"/>
    <x v="1"/>
    <x v="2"/>
    <s v="Galaxy Note 20"/>
  </r>
  <r>
    <n v="1080"/>
    <n v="13"/>
    <x v="10"/>
    <n v="2022"/>
    <x v="308"/>
    <s v="Saturday"/>
    <x v="3"/>
    <x v="5"/>
    <x v="1079"/>
    <x v="242"/>
    <n v="29"/>
    <x v="1"/>
    <x v="3"/>
    <x v="0"/>
    <s v="Galaxy Note 20"/>
  </r>
  <r>
    <n v="1081"/>
    <n v="13"/>
    <x v="10"/>
    <n v="2022"/>
    <x v="308"/>
    <s v="Saturday"/>
    <x v="2"/>
    <x v="0"/>
    <x v="1080"/>
    <x v="386"/>
    <n v="45"/>
    <x v="1"/>
    <x v="3"/>
    <x v="1"/>
    <s v="OnePlus 8T"/>
  </r>
  <r>
    <n v="1082"/>
    <n v="14"/>
    <x v="10"/>
    <n v="2022"/>
    <x v="309"/>
    <s v="Sunday"/>
    <x v="2"/>
    <x v="3"/>
    <x v="1081"/>
    <x v="430"/>
    <n v="29"/>
    <x v="7"/>
    <x v="1"/>
    <x v="1"/>
    <s v="OnePlus Nord"/>
  </r>
  <r>
    <n v="1083"/>
    <n v="14"/>
    <x v="10"/>
    <n v="2022"/>
    <x v="309"/>
    <s v="Sunday"/>
    <x v="2"/>
    <x v="3"/>
    <x v="1082"/>
    <x v="671"/>
    <n v="50"/>
    <x v="1"/>
    <x v="1"/>
    <x v="2"/>
    <s v="OnePlus 9"/>
  </r>
  <r>
    <n v="1084"/>
    <n v="14"/>
    <x v="10"/>
    <n v="2022"/>
    <x v="309"/>
    <s v="Sunday"/>
    <x v="1"/>
    <x v="4"/>
    <x v="1083"/>
    <x v="672"/>
    <n v="37"/>
    <x v="17"/>
    <x v="0"/>
    <x v="1"/>
    <s v="Vivo V20"/>
  </r>
  <r>
    <n v="1085"/>
    <n v="14"/>
    <x v="10"/>
    <n v="2022"/>
    <x v="309"/>
    <s v="Sunday"/>
    <x v="4"/>
    <x v="0"/>
    <x v="1084"/>
    <x v="349"/>
    <n v="57"/>
    <x v="18"/>
    <x v="2"/>
    <x v="2"/>
    <s v="iPhone SE"/>
  </r>
  <r>
    <n v="1086"/>
    <n v="15"/>
    <x v="10"/>
    <n v="2022"/>
    <x v="310"/>
    <s v="Monday"/>
    <x v="2"/>
    <x v="8"/>
    <x v="1085"/>
    <x v="190"/>
    <n v="38"/>
    <x v="1"/>
    <x v="3"/>
    <x v="0"/>
    <s v="OnePlus 9"/>
  </r>
  <r>
    <n v="1087"/>
    <n v="15"/>
    <x v="10"/>
    <n v="2022"/>
    <x v="310"/>
    <s v="Monday"/>
    <x v="0"/>
    <x v="2"/>
    <x v="1086"/>
    <x v="255"/>
    <n v="56"/>
    <x v="1"/>
    <x v="1"/>
    <x v="2"/>
    <s v="Mi 11"/>
  </r>
  <r>
    <n v="1088"/>
    <n v="15"/>
    <x v="10"/>
    <n v="2022"/>
    <x v="310"/>
    <s v="Monday"/>
    <x v="0"/>
    <x v="3"/>
    <x v="1087"/>
    <x v="229"/>
    <n v="58"/>
    <x v="11"/>
    <x v="0"/>
    <x v="0"/>
    <s v="Redmi Note 10"/>
  </r>
  <r>
    <n v="1089"/>
    <n v="15"/>
    <x v="10"/>
    <n v="2022"/>
    <x v="310"/>
    <s v="Monday"/>
    <x v="3"/>
    <x v="0"/>
    <x v="1088"/>
    <x v="256"/>
    <n v="59"/>
    <x v="5"/>
    <x v="2"/>
    <x v="2"/>
    <s v="Galaxy A51"/>
  </r>
  <r>
    <n v="1090"/>
    <n v="16"/>
    <x v="10"/>
    <n v="2022"/>
    <x v="311"/>
    <s v="Tuesday"/>
    <x v="4"/>
    <x v="3"/>
    <x v="1089"/>
    <x v="166"/>
    <n v="53"/>
    <x v="11"/>
    <x v="3"/>
    <x v="0"/>
    <s v="iPhone 11"/>
  </r>
  <r>
    <n v="1091"/>
    <n v="16"/>
    <x v="10"/>
    <n v="2022"/>
    <x v="311"/>
    <s v="Tuesday"/>
    <x v="2"/>
    <x v="1"/>
    <x v="1090"/>
    <x v="44"/>
    <n v="39"/>
    <x v="18"/>
    <x v="0"/>
    <x v="2"/>
    <s v="OnePlus 9"/>
  </r>
  <r>
    <n v="1092"/>
    <n v="16"/>
    <x v="10"/>
    <n v="2022"/>
    <x v="311"/>
    <s v="Tuesday"/>
    <x v="0"/>
    <x v="6"/>
    <x v="1091"/>
    <x v="673"/>
    <n v="43"/>
    <x v="1"/>
    <x v="2"/>
    <x v="0"/>
    <s v="Mi 11"/>
  </r>
  <r>
    <n v="1093"/>
    <n v="17"/>
    <x v="10"/>
    <n v="2022"/>
    <x v="312"/>
    <s v="Wednesday"/>
    <x v="4"/>
    <x v="8"/>
    <x v="1092"/>
    <x v="674"/>
    <n v="24"/>
    <x v="1"/>
    <x v="3"/>
    <x v="0"/>
    <s v="iPhone 12"/>
  </r>
  <r>
    <n v="1094"/>
    <n v="17"/>
    <x v="10"/>
    <n v="2022"/>
    <x v="312"/>
    <s v="Wednesday"/>
    <x v="3"/>
    <x v="6"/>
    <x v="1093"/>
    <x v="675"/>
    <n v="24"/>
    <x v="15"/>
    <x v="0"/>
    <x v="0"/>
    <s v="Galaxy Note 20"/>
  </r>
  <r>
    <n v="1095"/>
    <n v="17"/>
    <x v="10"/>
    <n v="2022"/>
    <x v="312"/>
    <s v="Wednesday"/>
    <x v="1"/>
    <x v="5"/>
    <x v="1094"/>
    <x v="676"/>
    <n v="25"/>
    <x v="1"/>
    <x v="3"/>
    <x v="0"/>
    <s v="Vivo S1"/>
  </r>
  <r>
    <n v="1096"/>
    <n v="17"/>
    <x v="10"/>
    <n v="2022"/>
    <x v="312"/>
    <s v="Wednesday"/>
    <x v="4"/>
    <x v="3"/>
    <x v="1095"/>
    <x v="388"/>
    <n v="43"/>
    <x v="1"/>
    <x v="2"/>
    <x v="0"/>
    <s v="iPhone SE"/>
  </r>
  <r>
    <n v="1097"/>
    <n v="18"/>
    <x v="10"/>
    <n v="2022"/>
    <x v="313"/>
    <s v="Thursday"/>
    <x v="4"/>
    <x v="5"/>
    <x v="1096"/>
    <x v="676"/>
    <n v="41"/>
    <x v="1"/>
    <x v="1"/>
    <x v="0"/>
    <s v="iPhone 12"/>
  </r>
  <r>
    <n v="1098"/>
    <n v="18"/>
    <x v="10"/>
    <n v="2022"/>
    <x v="313"/>
    <s v="Thursday"/>
    <x v="1"/>
    <x v="7"/>
    <x v="1097"/>
    <x v="33"/>
    <n v="41"/>
    <x v="2"/>
    <x v="0"/>
    <x v="2"/>
    <s v="Vivo V20"/>
  </r>
  <r>
    <n v="1099"/>
    <n v="18"/>
    <x v="10"/>
    <n v="2022"/>
    <x v="313"/>
    <s v="Thursday"/>
    <x v="4"/>
    <x v="3"/>
    <x v="1098"/>
    <x v="677"/>
    <n v="57"/>
    <x v="1"/>
    <x v="2"/>
    <x v="0"/>
    <s v="iPhone 11"/>
  </r>
  <r>
    <n v="1100"/>
    <n v="19"/>
    <x v="10"/>
    <n v="2022"/>
    <x v="314"/>
    <s v="Friday"/>
    <x v="3"/>
    <x v="0"/>
    <x v="1099"/>
    <x v="233"/>
    <n v="29"/>
    <x v="1"/>
    <x v="3"/>
    <x v="0"/>
    <s v="Galaxy A51"/>
  </r>
  <r>
    <n v="1101"/>
    <n v="19"/>
    <x v="10"/>
    <n v="2022"/>
    <x v="314"/>
    <s v="Friday"/>
    <x v="3"/>
    <x v="8"/>
    <x v="1100"/>
    <x v="393"/>
    <n v="25"/>
    <x v="3"/>
    <x v="2"/>
    <x v="0"/>
    <s v="Galaxy Note 20"/>
  </r>
  <r>
    <n v="1102"/>
    <n v="19"/>
    <x v="10"/>
    <n v="2022"/>
    <x v="314"/>
    <s v="Friday"/>
    <x v="1"/>
    <x v="5"/>
    <x v="1101"/>
    <x v="157"/>
    <n v="26"/>
    <x v="2"/>
    <x v="2"/>
    <x v="0"/>
    <s v="Vivo S1"/>
  </r>
  <r>
    <n v="1103"/>
    <n v="20"/>
    <x v="10"/>
    <n v="2022"/>
    <x v="315"/>
    <s v="Saturday"/>
    <x v="2"/>
    <x v="3"/>
    <x v="1102"/>
    <x v="678"/>
    <n v="20"/>
    <x v="17"/>
    <x v="1"/>
    <x v="0"/>
    <s v="OnePlus 8T"/>
  </r>
  <r>
    <n v="1104"/>
    <n v="20"/>
    <x v="10"/>
    <n v="2022"/>
    <x v="315"/>
    <s v="Saturday"/>
    <x v="0"/>
    <x v="7"/>
    <x v="1103"/>
    <x v="344"/>
    <n v="38"/>
    <x v="1"/>
    <x v="0"/>
    <x v="0"/>
    <s v="Mi 11"/>
  </r>
  <r>
    <n v="1105"/>
    <n v="20"/>
    <x v="10"/>
    <n v="2022"/>
    <x v="315"/>
    <s v="Saturday"/>
    <x v="2"/>
    <x v="6"/>
    <x v="1104"/>
    <x v="679"/>
    <n v="48"/>
    <x v="8"/>
    <x v="2"/>
    <x v="0"/>
    <s v="OnePlus 8T"/>
  </r>
  <r>
    <n v="1106"/>
    <n v="20"/>
    <x v="10"/>
    <n v="2022"/>
    <x v="315"/>
    <s v="Saturday"/>
    <x v="4"/>
    <x v="0"/>
    <x v="1105"/>
    <x v="394"/>
    <n v="41"/>
    <x v="12"/>
    <x v="1"/>
    <x v="1"/>
    <s v="iPhone 12"/>
  </r>
  <r>
    <n v="1107"/>
    <n v="21"/>
    <x v="10"/>
    <n v="2022"/>
    <x v="316"/>
    <s v="Sunday"/>
    <x v="0"/>
    <x v="1"/>
    <x v="1106"/>
    <x v="680"/>
    <n v="21"/>
    <x v="1"/>
    <x v="1"/>
    <x v="0"/>
    <s v="Redmi 9"/>
  </r>
  <r>
    <n v="1108"/>
    <n v="21"/>
    <x v="10"/>
    <n v="2022"/>
    <x v="316"/>
    <s v="Sunday"/>
    <x v="1"/>
    <x v="3"/>
    <x v="1107"/>
    <x v="177"/>
    <n v="37"/>
    <x v="1"/>
    <x v="1"/>
    <x v="4"/>
    <s v="Vivo V20"/>
  </r>
  <r>
    <n v="1109"/>
    <n v="21"/>
    <x v="10"/>
    <n v="2022"/>
    <x v="316"/>
    <s v="Sunday"/>
    <x v="1"/>
    <x v="1"/>
    <x v="1108"/>
    <x v="681"/>
    <n v="33"/>
    <x v="3"/>
    <x v="3"/>
    <x v="2"/>
    <s v="Vivo V20"/>
  </r>
  <r>
    <n v="1110"/>
    <n v="22"/>
    <x v="10"/>
    <n v="2022"/>
    <x v="317"/>
    <s v="Monday"/>
    <x v="0"/>
    <x v="4"/>
    <x v="1109"/>
    <x v="321"/>
    <n v="27"/>
    <x v="0"/>
    <x v="1"/>
    <x v="2"/>
    <s v="Mi 11"/>
  </r>
  <r>
    <n v="1111"/>
    <n v="22"/>
    <x v="10"/>
    <n v="2022"/>
    <x v="317"/>
    <s v="Monday"/>
    <x v="3"/>
    <x v="8"/>
    <x v="1110"/>
    <x v="532"/>
    <n v="43"/>
    <x v="1"/>
    <x v="1"/>
    <x v="1"/>
    <s v="Galaxy A51"/>
  </r>
  <r>
    <n v="1112"/>
    <n v="22"/>
    <x v="10"/>
    <n v="2022"/>
    <x v="317"/>
    <s v="Monday"/>
    <x v="0"/>
    <x v="3"/>
    <x v="1111"/>
    <x v="196"/>
    <n v="46"/>
    <x v="1"/>
    <x v="1"/>
    <x v="4"/>
    <s v="Redmi Note 10"/>
  </r>
  <r>
    <n v="1113"/>
    <n v="23"/>
    <x v="10"/>
    <n v="2022"/>
    <x v="318"/>
    <s v="Tuesday"/>
    <x v="4"/>
    <x v="7"/>
    <x v="1112"/>
    <x v="91"/>
    <n v="22"/>
    <x v="4"/>
    <x v="1"/>
    <x v="0"/>
    <s v="iPhone 11"/>
  </r>
  <r>
    <n v="1114"/>
    <n v="23"/>
    <x v="10"/>
    <n v="2022"/>
    <x v="318"/>
    <s v="Tuesday"/>
    <x v="3"/>
    <x v="5"/>
    <x v="1113"/>
    <x v="682"/>
    <n v="28"/>
    <x v="13"/>
    <x v="0"/>
    <x v="0"/>
    <s v="Galaxy A51"/>
  </r>
  <r>
    <n v="1115"/>
    <n v="23"/>
    <x v="10"/>
    <n v="2022"/>
    <x v="318"/>
    <s v="Tuesday"/>
    <x v="1"/>
    <x v="4"/>
    <x v="1114"/>
    <x v="121"/>
    <n v="46"/>
    <x v="1"/>
    <x v="0"/>
    <x v="0"/>
    <s v="Vivo S1"/>
  </r>
  <r>
    <n v="1116"/>
    <n v="24"/>
    <x v="10"/>
    <n v="2022"/>
    <x v="319"/>
    <s v="Wednesday"/>
    <x v="0"/>
    <x v="8"/>
    <x v="1115"/>
    <x v="492"/>
    <n v="32"/>
    <x v="17"/>
    <x v="1"/>
    <x v="1"/>
    <s v="Redmi Note 10"/>
  </r>
  <r>
    <n v="1117"/>
    <n v="24"/>
    <x v="10"/>
    <n v="2022"/>
    <x v="319"/>
    <s v="Wednesday"/>
    <x v="2"/>
    <x v="6"/>
    <x v="1116"/>
    <x v="114"/>
    <n v="23"/>
    <x v="2"/>
    <x v="2"/>
    <x v="1"/>
    <s v="OnePlus 8T"/>
  </r>
  <r>
    <n v="1118"/>
    <n v="24"/>
    <x v="10"/>
    <n v="2022"/>
    <x v="319"/>
    <s v="Wednesday"/>
    <x v="2"/>
    <x v="0"/>
    <x v="1117"/>
    <x v="683"/>
    <n v="32"/>
    <x v="4"/>
    <x v="3"/>
    <x v="1"/>
    <s v="OnePlus 9"/>
  </r>
  <r>
    <n v="1119"/>
    <n v="24"/>
    <x v="10"/>
    <n v="2022"/>
    <x v="319"/>
    <s v="Wednesday"/>
    <x v="4"/>
    <x v="1"/>
    <x v="1118"/>
    <x v="684"/>
    <n v="37"/>
    <x v="10"/>
    <x v="2"/>
    <x v="1"/>
    <s v="iPhone SE"/>
  </r>
  <r>
    <n v="1120"/>
    <n v="25"/>
    <x v="10"/>
    <n v="2022"/>
    <x v="320"/>
    <s v="Thursday"/>
    <x v="2"/>
    <x v="4"/>
    <x v="1119"/>
    <x v="632"/>
    <n v="51"/>
    <x v="1"/>
    <x v="2"/>
    <x v="1"/>
    <s v="OnePlus 9"/>
  </r>
  <r>
    <n v="1121"/>
    <n v="25"/>
    <x v="10"/>
    <n v="2022"/>
    <x v="320"/>
    <s v="Thursday"/>
    <x v="0"/>
    <x v="5"/>
    <x v="1120"/>
    <x v="136"/>
    <n v="19"/>
    <x v="1"/>
    <x v="1"/>
    <x v="1"/>
    <s v="Mi 11"/>
  </r>
  <r>
    <n v="1122"/>
    <n v="25"/>
    <x v="10"/>
    <n v="2022"/>
    <x v="320"/>
    <s v="Thursday"/>
    <x v="0"/>
    <x v="0"/>
    <x v="1121"/>
    <x v="348"/>
    <n v="33"/>
    <x v="6"/>
    <x v="2"/>
    <x v="0"/>
    <s v="Redmi 9"/>
  </r>
  <r>
    <n v="1123"/>
    <n v="25"/>
    <x v="10"/>
    <n v="2022"/>
    <x v="320"/>
    <s v="Thursday"/>
    <x v="2"/>
    <x v="6"/>
    <x v="1122"/>
    <x v="685"/>
    <n v="36"/>
    <x v="16"/>
    <x v="0"/>
    <x v="0"/>
    <s v="OnePlus 8T"/>
  </r>
  <r>
    <n v="1124"/>
    <n v="26"/>
    <x v="10"/>
    <n v="2022"/>
    <x v="321"/>
    <s v="Friday"/>
    <x v="0"/>
    <x v="5"/>
    <x v="1123"/>
    <x v="29"/>
    <n v="51"/>
    <x v="10"/>
    <x v="0"/>
    <x v="0"/>
    <s v="Mi 11"/>
  </r>
  <r>
    <n v="1125"/>
    <n v="26"/>
    <x v="10"/>
    <n v="2022"/>
    <x v="321"/>
    <s v="Friday"/>
    <x v="4"/>
    <x v="7"/>
    <x v="1124"/>
    <x v="201"/>
    <n v="31"/>
    <x v="1"/>
    <x v="3"/>
    <x v="0"/>
    <s v="iPhone SE"/>
  </r>
  <r>
    <n v="1126"/>
    <n v="26"/>
    <x v="10"/>
    <n v="2022"/>
    <x v="321"/>
    <s v="Friday"/>
    <x v="3"/>
    <x v="1"/>
    <x v="1125"/>
    <x v="686"/>
    <n v="41"/>
    <x v="2"/>
    <x v="0"/>
    <x v="1"/>
    <s v="Galaxy Note 20"/>
  </r>
  <r>
    <n v="1127"/>
    <n v="27"/>
    <x v="10"/>
    <n v="2022"/>
    <x v="322"/>
    <s v="Saturday"/>
    <x v="4"/>
    <x v="3"/>
    <x v="1126"/>
    <x v="421"/>
    <n v="45"/>
    <x v="1"/>
    <x v="0"/>
    <x v="0"/>
    <s v="iPhone 11"/>
  </r>
  <r>
    <n v="1128"/>
    <n v="27"/>
    <x v="10"/>
    <n v="2022"/>
    <x v="322"/>
    <s v="Saturday"/>
    <x v="4"/>
    <x v="4"/>
    <x v="1127"/>
    <x v="687"/>
    <n v="49"/>
    <x v="2"/>
    <x v="1"/>
    <x v="1"/>
    <s v="iPhone 11"/>
  </r>
  <r>
    <n v="1129"/>
    <n v="27"/>
    <x v="10"/>
    <n v="2022"/>
    <x v="322"/>
    <s v="Saturday"/>
    <x v="0"/>
    <x v="3"/>
    <x v="1128"/>
    <x v="140"/>
    <n v="54"/>
    <x v="2"/>
    <x v="0"/>
    <x v="0"/>
    <s v="Redmi 9"/>
  </r>
  <r>
    <n v="1130"/>
    <n v="27"/>
    <x v="10"/>
    <n v="2022"/>
    <x v="322"/>
    <s v="Saturday"/>
    <x v="3"/>
    <x v="0"/>
    <x v="1129"/>
    <x v="637"/>
    <n v="27"/>
    <x v="7"/>
    <x v="2"/>
    <x v="2"/>
    <s v="Galaxy Note 20"/>
  </r>
  <r>
    <n v="1131"/>
    <n v="28"/>
    <x v="10"/>
    <n v="2022"/>
    <x v="323"/>
    <s v="Sunday"/>
    <x v="0"/>
    <x v="3"/>
    <x v="1130"/>
    <x v="568"/>
    <n v="26"/>
    <x v="15"/>
    <x v="2"/>
    <x v="0"/>
    <s v="Redmi Note 10"/>
  </r>
  <r>
    <n v="1132"/>
    <n v="28"/>
    <x v="10"/>
    <n v="2022"/>
    <x v="323"/>
    <s v="Sunday"/>
    <x v="1"/>
    <x v="2"/>
    <x v="1131"/>
    <x v="242"/>
    <n v="41"/>
    <x v="1"/>
    <x v="0"/>
    <x v="4"/>
    <s v="Vivo V20"/>
  </r>
  <r>
    <n v="1133"/>
    <n v="28"/>
    <x v="10"/>
    <n v="2022"/>
    <x v="323"/>
    <s v="Sunday"/>
    <x v="0"/>
    <x v="0"/>
    <x v="1132"/>
    <x v="597"/>
    <n v="53"/>
    <x v="7"/>
    <x v="3"/>
    <x v="0"/>
    <s v="Mi 11"/>
  </r>
  <r>
    <n v="1134"/>
    <n v="28"/>
    <x v="10"/>
    <n v="2022"/>
    <x v="323"/>
    <s v="Sunday"/>
    <x v="0"/>
    <x v="1"/>
    <x v="1133"/>
    <x v="688"/>
    <n v="46"/>
    <x v="0"/>
    <x v="3"/>
    <x v="4"/>
    <s v="Redmi Note 10"/>
  </r>
  <r>
    <n v="1135"/>
    <n v="29"/>
    <x v="10"/>
    <n v="2022"/>
    <x v="324"/>
    <s v="Monday"/>
    <x v="0"/>
    <x v="5"/>
    <x v="1134"/>
    <x v="689"/>
    <n v="46"/>
    <x v="2"/>
    <x v="3"/>
    <x v="0"/>
    <s v="Redmi Note 10"/>
  </r>
  <r>
    <n v="1136"/>
    <n v="29"/>
    <x v="10"/>
    <n v="2022"/>
    <x v="324"/>
    <s v="Monday"/>
    <x v="3"/>
    <x v="1"/>
    <x v="1135"/>
    <x v="50"/>
    <n v="40"/>
    <x v="2"/>
    <x v="0"/>
    <x v="0"/>
    <s v="Galaxy A51"/>
  </r>
  <r>
    <n v="1137"/>
    <n v="29"/>
    <x v="10"/>
    <n v="2022"/>
    <x v="324"/>
    <s v="Monday"/>
    <x v="0"/>
    <x v="3"/>
    <x v="1136"/>
    <x v="94"/>
    <n v="44"/>
    <x v="17"/>
    <x v="3"/>
    <x v="2"/>
    <s v="Mi 11"/>
  </r>
  <r>
    <n v="1138"/>
    <n v="29"/>
    <x v="10"/>
    <n v="2022"/>
    <x v="324"/>
    <s v="Monday"/>
    <x v="3"/>
    <x v="8"/>
    <x v="1137"/>
    <x v="690"/>
    <n v="48"/>
    <x v="17"/>
    <x v="0"/>
    <x v="0"/>
    <s v="Galaxy A51"/>
  </r>
  <r>
    <n v="1139"/>
    <n v="30"/>
    <x v="10"/>
    <n v="2022"/>
    <x v="325"/>
    <s v="Tuesday"/>
    <x v="2"/>
    <x v="0"/>
    <x v="1138"/>
    <x v="691"/>
    <n v="24"/>
    <x v="2"/>
    <x v="2"/>
    <x v="0"/>
    <s v="OnePlus 8T"/>
  </r>
  <r>
    <n v="1140"/>
    <n v="30"/>
    <x v="10"/>
    <n v="2022"/>
    <x v="325"/>
    <s v="Tuesday"/>
    <x v="1"/>
    <x v="5"/>
    <x v="1139"/>
    <x v="490"/>
    <n v="21"/>
    <x v="1"/>
    <x v="3"/>
    <x v="0"/>
    <s v="Vivo V20"/>
  </r>
  <r>
    <n v="1141"/>
    <n v="30"/>
    <x v="10"/>
    <n v="2022"/>
    <x v="325"/>
    <s v="Tuesday"/>
    <x v="3"/>
    <x v="6"/>
    <x v="1140"/>
    <x v="369"/>
    <n v="31"/>
    <x v="1"/>
    <x v="3"/>
    <x v="1"/>
    <s v="Galaxy A51"/>
  </r>
  <r>
    <n v="1142"/>
    <n v="30"/>
    <x v="10"/>
    <n v="2022"/>
    <x v="325"/>
    <s v="Tuesday"/>
    <x v="2"/>
    <x v="7"/>
    <x v="1141"/>
    <x v="33"/>
    <n v="59"/>
    <x v="6"/>
    <x v="3"/>
    <x v="0"/>
    <s v="OnePlus Nord"/>
  </r>
  <r>
    <n v="1143"/>
    <n v="31"/>
    <x v="10"/>
    <n v="2022"/>
    <x v="326"/>
    <s v="Wednesday"/>
    <x v="3"/>
    <x v="1"/>
    <x v="1142"/>
    <x v="432"/>
    <n v="59"/>
    <x v="1"/>
    <x v="2"/>
    <x v="0"/>
    <s v="Galaxy S21"/>
  </r>
  <r>
    <n v="1144"/>
    <n v="31"/>
    <x v="10"/>
    <n v="2022"/>
    <x v="326"/>
    <s v="Wednesday"/>
    <x v="3"/>
    <x v="1"/>
    <x v="1143"/>
    <x v="516"/>
    <n v="27"/>
    <x v="15"/>
    <x v="0"/>
    <x v="2"/>
    <s v="Galaxy S21"/>
  </r>
  <r>
    <n v="1145"/>
    <n v="31"/>
    <x v="10"/>
    <n v="2022"/>
    <x v="326"/>
    <s v="Wednesday"/>
    <x v="1"/>
    <x v="0"/>
    <x v="1144"/>
    <x v="662"/>
    <n v="51"/>
    <x v="2"/>
    <x v="2"/>
    <x v="4"/>
    <s v="Vivo Y51"/>
  </r>
  <r>
    <n v="1146"/>
    <n v="1"/>
    <x v="11"/>
    <n v="2022"/>
    <x v="327"/>
    <s v="Thursday"/>
    <x v="4"/>
    <x v="8"/>
    <x v="1145"/>
    <x v="692"/>
    <n v="43"/>
    <x v="2"/>
    <x v="2"/>
    <x v="4"/>
    <s v="iPhone 11"/>
  </r>
  <r>
    <n v="1147"/>
    <n v="1"/>
    <x v="11"/>
    <n v="2022"/>
    <x v="327"/>
    <s v="Thursday"/>
    <x v="4"/>
    <x v="3"/>
    <x v="1146"/>
    <x v="693"/>
    <n v="40"/>
    <x v="1"/>
    <x v="1"/>
    <x v="2"/>
    <s v="iPhone 12"/>
  </r>
  <r>
    <n v="1148"/>
    <n v="1"/>
    <x v="11"/>
    <n v="2022"/>
    <x v="327"/>
    <s v="Thursday"/>
    <x v="3"/>
    <x v="3"/>
    <x v="1147"/>
    <x v="694"/>
    <n v="26"/>
    <x v="2"/>
    <x v="3"/>
    <x v="0"/>
    <s v="Galaxy S21"/>
  </r>
  <r>
    <n v="1149"/>
    <n v="2"/>
    <x v="11"/>
    <n v="2022"/>
    <x v="328"/>
    <s v="Friday"/>
    <x v="0"/>
    <x v="0"/>
    <x v="1148"/>
    <x v="602"/>
    <n v="54"/>
    <x v="1"/>
    <x v="0"/>
    <x v="0"/>
    <s v="Redmi 9"/>
  </r>
  <r>
    <n v="1150"/>
    <n v="2"/>
    <x v="11"/>
    <n v="2022"/>
    <x v="328"/>
    <s v="Friday"/>
    <x v="2"/>
    <x v="1"/>
    <x v="1149"/>
    <x v="695"/>
    <n v="25"/>
    <x v="15"/>
    <x v="0"/>
    <x v="0"/>
    <s v="OnePlus Nord"/>
  </r>
  <r>
    <n v="1151"/>
    <n v="2"/>
    <x v="11"/>
    <n v="2022"/>
    <x v="328"/>
    <s v="Friday"/>
    <x v="0"/>
    <x v="5"/>
    <x v="1150"/>
    <x v="696"/>
    <n v="31"/>
    <x v="6"/>
    <x v="1"/>
    <x v="2"/>
    <s v="Mi 11"/>
  </r>
  <r>
    <n v="1152"/>
    <n v="2"/>
    <x v="11"/>
    <n v="2022"/>
    <x v="328"/>
    <s v="Friday"/>
    <x v="0"/>
    <x v="7"/>
    <x v="1151"/>
    <x v="697"/>
    <n v="24"/>
    <x v="14"/>
    <x v="1"/>
    <x v="0"/>
    <s v="Redmi 9"/>
  </r>
  <r>
    <n v="1153"/>
    <n v="3"/>
    <x v="11"/>
    <n v="2022"/>
    <x v="329"/>
    <s v="Saturday"/>
    <x v="3"/>
    <x v="0"/>
    <x v="1152"/>
    <x v="588"/>
    <n v="24"/>
    <x v="10"/>
    <x v="2"/>
    <x v="4"/>
    <s v="Galaxy S21"/>
  </r>
  <r>
    <n v="1154"/>
    <n v="3"/>
    <x v="11"/>
    <n v="2022"/>
    <x v="329"/>
    <s v="Saturday"/>
    <x v="3"/>
    <x v="5"/>
    <x v="1153"/>
    <x v="344"/>
    <n v="26"/>
    <x v="1"/>
    <x v="1"/>
    <x v="1"/>
    <s v="Galaxy S21"/>
  </r>
  <r>
    <n v="1155"/>
    <n v="3"/>
    <x v="11"/>
    <n v="2022"/>
    <x v="329"/>
    <s v="Saturday"/>
    <x v="3"/>
    <x v="5"/>
    <x v="1154"/>
    <x v="698"/>
    <n v="20"/>
    <x v="2"/>
    <x v="0"/>
    <x v="0"/>
    <s v="Galaxy S21"/>
  </r>
  <r>
    <n v="1156"/>
    <n v="3"/>
    <x v="11"/>
    <n v="2022"/>
    <x v="329"/>
    <s v="Saturday"/>
    <x v="3"/>
    <x v="6"/>
    <x v="1155"/>
    <x v="162"/>
    <n v="31"/>
    <x v="5"/>
    <x v="0"/>
    <x v="1"/>
    <s v="Galaxy S21"/>
  </r>
  <r>
    <n v="1157"/>
    <n v="4"/>
    <x v="11"/>
    <n v="2022"/>
    <x v="330"/>
    <s v="Sunday"/>
    <x v="4"/>
    <x v="2"/>
    <x v="1156"/>
    <x v="223"/>
    <n v="34"/>
    <x v="4"/>
    <x v="0"/>
    <x v="0"/>
    <s v="iPhone 11"/>
  </r>
  <r>
    <n v="1158"/>
    <n v="4"/>
    <x v="11"/>
    <n v="2022"/>
    <x v="330"/>
    <s v="Sunday"/>
    <x v="3"/>
    <x v="7"/>
    <x v="1157"/>
    <x v="699"/>
    <n v="39"/>
    <x v="1"/>
    <x v="2"/>
    <x v="2"/>
    <s v="Galaxy S21"/>
  </r>
  <r>
    <n v="1159"/>
    <n v="4"/>
    <x v="11"/>
    <n v="2022"/>
    <x v="330"/>
    <s v="Sunday"/>
    <x v="4"/>
    <x v="4"/>
    <x v="1158"/>
    <x v="699"/>
    <n v="43"/>
    <x v="14"/>
    <x v="3"/>
    <x v="1"/>
    <s v="iPhone 12"/>
  </r>
  <r>
    <n v="1160"/>
    <n v="5"/>
    <x v="11"/>
    <n v="2022"/>
    <x v="331"/>
    <s v="Monday"/>
    <x v="4"/>
    <x v="8"/>
    <x v="1159"/>
    <x v="289"/>
    <n v="45"/>
    <x v="0"/>
    <x v="3"/>
    <x v="0"/>
    <s v="iPhone 12"/>
  </r>
  <r>
    <n v="1161"/>
    <n v="5"/>
    <x v="11"/>
    <n v="2022"/>
    <x v="331"/>
    <s v="Monday"/>
    <x v="3"/>
    <x v="2"/>
    <x v="1160"/>
    <x v="700"/>
    <n v="31"/>
    <x v="2"/>
    <x v="2"/>
    <x v="2"/>
    <s v="Galaxy S21"/>
  </r>
  <r>
    <n v="1162"/>
    <n v="5"/>
    <x v="11"/>
    <n v="2022"/>
    <x v="331"/>
    <s v="Monday"/>
    <x v="1"/>
    <x v="6"/>
    <x v="1161"/>
    <x v="424"/>
    <n v="26"/>
    <x v="1"/>
    <x v="0"/>
    <x v="4"/>
    <s v="Vivo Y51"/>
  </r>
  <r>
    <n v="1163"/>
    <n v="6"/>
    <x v="11"/>
    <n v="2022"/>
    <x v="332"/>
    <s v="Tuesday"/>
    <x v="2"/>
    <x v="7"/>
    <x v="1162"/>
    <x v="701"/>
    <n v="43"/>
    <x v="1"/>
    <x v="0"/>
    <x v="0"/>
    <s v="OnePlus 8T"/>
  </r>
  <r>
    <n v="1164"/>
    <n v="6"/>
    <x v="11"/>
    <n v="2022"/>
    <x v="332"/>
    <s v="Tuesday"/>
    <x v="0"/>
    <x v="3"/>
    <x v="1163"/>
    <x v="381"/>
    <n v="19"/>
    <x v="2"/>
    <x v="2"/>
    <x v="2"/>
    <s v="Redmi 9"/>
  </r>
  <r>
    <n v="1165"/>
    <n v="6"/>
    <x v="11"/>
    <n v="2022"/>
    <x v="332"/>
    <s v="Tuesday"/>
    <x v="4"/>
    <x v="2"/>
    <x v="1164"/>
    <x v="702"/>
    <n v="28"/>
    <x v="4"/>
    <x v="2"/>
    <x v="2"/>
    <s v="iPhone 11"/>
  </r>
  <r>
    <n v="1166"/>
    <n v="6"/>
    <x v="11"/>
    <n v="2022"/>
    <x v="332"/>
    <s v="Tuesday"/>
    <x v="2"/>
    <x v="3"/>
    <x v="1165"/>
    <x v="703"/>
    <n v="34"/>
    <x v="2"/>
    <x v="1"/>
    <x v="4"/>
    <s v="OnePlus 8T"/>
  </r>
  <r>
    <n v="1167"/>
    <n v="7"/>
    <x v="11"/>
    <n v="2022"/>
    <x v="333"/>
    <s v="Wednesday"/>
    <x v="1"/>
    <x v="8"/>
    <x v="1166"/>
    <x v="545"/>
    <n v="51"/>
    <x v="7"/>
    <x v="2"/>
    <x v="1"/>
    <s v="Vivo Y51"/>
  </r>
  <r>
    <n v="1168"/>
    <n v="7"/>
    <x v="11"/>
    <n v="2022"/>
    <x v="333"/>
    <s v="Wednesday"/>
    <x v="0"/>
    <x v="3"/>
    <x v="1167"/>
    <x v="704"/>
    <n v="36"/>
    <x v="17"/>
    <x v="3"/>
    <x v="0"/>
    <s v="Redmi 9"/>
  </r>
  <r>
    <n v="1169"/>
    <n v="7"/>
    <x v="11"/>
    <n v="2022"/>
    <x v="333"/>
    <s v="Wednesday"/>
    <x v="0"/>
    <x v="8"/>
    <x v="1168"/>
    <x v="464"/>
    <n v="56"/>
    <x v="2"/>
    <x v="2"/>
    <x v="1"/>
    <s v="Redmi Note 10"/>
  </r>
  <r>
    <n v="1170"/>
    <n v="8"/>
    <x v="11"/>
    <n v="2022"/>
    <x v="334"/>
    <s v="Thursday"/>
    <x v="4"/>
    <x v="7"/>
    <x v="1169"/>
    <x v="151"/>
    <n v="35"/>
    <x v="2"/>
    <x v="0"/>
    <x v="2"/>
    <s v="iPhone SE"/>
  </r>
  <r>
    <n v="1171"/>
    <n v="8"/>
    <x v="11"/>
    <n v="2022"/>
    <x v="334"/>
    <s v="Thursday"/>
    <x v="3"/>
    <x v="1"/>
    <x v="1170"/>
    <x v="282"/>
    <n v="30"/>
    <x v="3"/>
    <x v="0"/>
    <x v="0"/>
    <s v="Galaxy S21"/>
  </r>
  <r>
    <n v="1172"/>
    <n v="8"/>
    <x v="11"/>
    <n v="2022"/>
    <x v="334"/>
    <s v="Thursday"/>
    <x v="1"/>
    <x v="8"/>
    <x v="1171"/>
    <x v="17"/>
    <n v="22"/>
    <x v="13"/>
    <x v="0"/>
    <x v="0"/>
    <s v="Vivo Y51"/>
  </r>
  <r>
    <n v="1173"/>
    <n v="8"/>
    <x v="11"/>
    <n v="2022"/>
    <x v="334"/>
    <s v="Thursday"/>
    <x v="4"/>
    <x v="5"/>
    <x v="1172"/>
    <x v="603"/>
    <n v="40"/>
    <x v="1"/>
    <x v="3"/>
    <x v="0"/>
    <s v="iPhone 12"/>
  </r>
  <r>
    <n v="1174"/>
    <n v="9"/>
    <x v="11"/>
    <n v="2022"/>
    <x v="335"/>
    <s v="Friday"/>
    <x v="1"/>
    <x v="4"/>
    <x v="1173"/>
    <x v="705"/>
    <n v="41"/>
    <x v="3"/>
    <x v="3"/>
    <x v="0"/>
    <s v="Vivo S1"/>
  </r>
  <r>
    <n v="1175"/>
    <n v="9"/>
    <x v="11"/>
    <n v="2022"/>
    <x v="335"/>
    <s v="Friday"/>
    <x v="3"/>
    <x v="4"/>
    <x v="1174"/>
    <x v="162"/>
    <n v="46"/>
    <x v="13"/>
    <x v="1"/>
    <x v="2"/>
    <s v="Galaxy S21"/>
  </r>
  <r>
    <n v="1176"/>
    <n v="9"/>
    <x v="11"/>
    <n v="2022"/>
    <x v="335"/>
    <s v="Friday"/>
    <x v="3"/>
    <x v="0"/>
    <x v="1175"/>
    <x v="116"/>
    <n v="25"/>
    <x v="2"/>
    <x v="2"/>
    <x v="4"/>
    <s v="Galaxy S21"/>
  </r>
  <r>
    <n v="1177"/>
    <n v="9"/>
    <x v="11"/>
    <n v="2022"/>
    <x v="335"/>
    <s v="Friday"/>
    <x v="4"/>
    <x v="4"/>
    <x v="1176"/>
    <x v="706"/>
    <n v="43"/>
    <x v="4"/>
    <x v="1"/>
    <x v="1"/>
    <s v="iPhone 11"/>
  </r>
  <r>
    <n v="1178"/>
    <n v="10"/>
    <x v="11"/>
    <n v="2022"/>
    <x v="336"/>
    <s v="Saturday"/>
    <x v="3"/>
    <x v="0"/>
    <x v="1177"/>
    <x v="707"/>
    <n v="32"/>
    <x v="1"/>
    <x v="2"/>
    <x v="1"/>
    <s v="Galaxy S21"/>
  </r>
  <r>
    <n v="1179"/>
    <n v="10"/>
    <x v="11"/>
    <n v="2022"/>
    <x v="336"/>
    <s v="Saturday"/>
    <x v="2"/>
    <x v="4"/>
    <x v="1178"/>
    <x v="708"/>
    <n v="18"/>
    <x v="1"/>
    <x v="2"/>
    <x v="4"/>
    <s v="OnePlus 9"/>
  </r>
  <r>
    <n v="1180"/>
    <n v="10"/>
    <x v="11"/>
    <n v="2022"/>
    <x v="336"/>
    <s v="Saturday"/>
    <x v="0"/>
    <x v="8"/>
    <x v="1179"/>
    <x v="370"/>
    <n v="45"/>
    <x v="1"/>
    <x v="3"/>
    <x v="4"/>
    <s v="Mi 11"/>
  </r>
  <r>
    <n v="1181"/>
    <n v="11"/>
    <x v="11"/>
    <n v="2022"/>
    <x v="337"/>
    <s v="Sunday"/>
    <x v="4"/>
    <x v="5"/>
    <x v="1180"/>
    <x v="709"/>
    <n v="31"/>
    <x v="1"/>
    <x v="0"/>
    <x v="0"/>
    <s v="iPhone SE"/>
  </r>
  <r>
    <n v="1182"/>
    <n v="11"/>
    <x v="11"/>
    <n v="2022"/>
    <x v="337"/>
    <s v="Sunday"/>
    <x v="1"/>
    <x v="1"/>
    <x v="1181"/>
    <x v="23"/>
    <n v="59"/>
    <x v="14"/>
    <x v="2"/>
    <x v="4"/>
    <s v="Vivo Y51"/>
  </r>
  <r>
    <n v="1183"/>
    <n v="11"/>
    <x v="11"/>
    <n v="2022"/>
    <x v="337"/>
    <s v="Sunday"/>
    <x v="2"/>
    <x v="3"/>
    <x v="1182"/>
    <x v="592"/>
    <n v="51"/>
    <x v="1"/>
    <x v="3"/>
    <x v="0"/>
    <s v="OnePlus 9"/>
  </r>
  <r>
    <n v="1184"/>
    <n v="12"/>
    <x v="11"/>
    <n v="2022"/>
    <x v="338"/>
    <s v="Monday"/>
    <x v="4"/>
    <x v="6"/>
    <x v="1183"/>
    <x v="458"/>
    <n v="48"/>
    <x v="8"/>
    <x v="1"/>
    <x v="0"/>
    <s v="iPhone 11"/>
  </r>
  <r>
    <n v="1185"/>
    <n v="12"/>
    <x v="11"/>
    <n v="2022"/>
    <x v="338"/>
    <s v="Monday"/>
    <x v="3"/>
    <x v="4"/>
    <x v="1184"/>
    <x v="697"/>
    <n v="23"/>
    <x v="6"/>
    <x v="0"/>
    <x v="2"/>
    <s v="Galaxy Note 20"/>
  </r>
  <r>
    <n v="1186"/>
    <n v="12"/>
    <x v="11"/>
    <n v="2022"/>
    <x v="338"/>
    <s v="Monday"/>
    <x v="3"/>
    <x v="1"/>
    <x v="1185"/>
    <x v="227"/>
    <n v="22"/>
    <x v="1"/>
    <x v="1"/>
    <x v="0"/>
    <s v="Galaxy S21"/>
  </r>
  <r>
    <n v="1187"/>
    <n v="12"/>
    <x v="11"/>
    <n v="2022"/>
    <x v="338"/>
    <s v="Monday"/>
    <x v="3"/>
    <x v="1"/>
    <x v="1186"/>
    <x v="548"/>
    <n v="48"/>
    <x v="1"/>
    <x v="1"/>
    <x v="0"/>
    <s v="Galaxy A51"/>
  </r>
  <r>
    <n v="1188"/>
    <n v="13"/>
    <x v="11"/>
    <n v="2022"/>
    <x v="339"/>
    <s v="Tuesday"/>
    <x v="3"/>
    <x v="8"/>
    <x v="1187"/>
    <x v="565"/>
    <n v="54"/>
    <x v="0"/>
    <x v="3"/>
    <x v="1"/>
    <s v="Galaxy Note 20"/>
  </r>
  <r>
    <n v="1189"/>
    <n v="13"/>
    <x v="11"/>
    <n v="2022"/>
    <x v="339"/>
    <s v="Tuesday"/>
    <x v="1"/>
    <x v="7"/>
    <x v="1188"/>
    <x v="269"/>
    <n v="32"/>
    <x v="1"/>
    <x v="0"/>
    <x v="4"/>
    <s v="Vivo S1"/>
  </r>
  <r>
    <n v="1190"/>
    <n v="13"/>
    <x v="11"/>
    <n v="2022"/>
    <x v="339"/>
    <s v="Tuesday"/>
    <x v="2"/>
    <x v="7"/>
    <x v="1189"/>
    <x v="103"/>
    <n v="32"/>
    <x v="13"/>
    <x v="2"/>
    <x v="0"/>
    <s v="OnePlus 8T"/>
  </r>
  <r>
    <n v="1191"/>
    <n v="13"/>
    <x v="11"/>
    <n v="2022"/>
    <x v="339"/>
    <s v="Tuesday"/>
    <x v="0"/>
    <x v="4"/>
    <x v="1190"/>
    <x v="710"/>
    <n v="22"/>
    <x v="17"/>
    <x v="1"/>
    <x v="4"/>
    <s v="Redmi Note 10"/>
  </r>
  <r>
    <n v="1192"/>
    <n v="14"/>
    <x v="11"/>
    <n v="2022"/>
    <x v="340"/>
    <s v="Wednesday"/>
    <x v="1"/>
    <x v="6"/>
    <x v="1191"/>
    <x v="431"/>
    <n v="45"/>
    <x v="1"/>
    <x v="2"/>
    <x v="1"/>
    <s v="Vivo V20"/>
  </r>
  <r>
    <n v="1193"/>
    <n v="14"/>
    <x v="11"/>
    <n v="2022"/>
    <x v="340"/>
    <s v="Wednesday"/>
    <x v="1"/>
    <x v="4"/>
    <x v="1192"/>
    <x v="560"/>
    <n v="50"/>
    <x v="0"/>
    <x v="0"/>
    <x v="4"/>
    <s v="Vivo Y51"/>
  </r>
  <r>
    <n v="1194"/>
    <n v="14"/>
    <x v="11"/>
    <n v="2022"/>
    <x v="340"/>
    <s v="Wednesday"/>
    <x v="0"/>
    <x v="4"/>
    <x v="1193"/>
    <x v="52"/>
    <n v="28"/>
    <x v="1"/>
    <x v="3"/>
    <x v="0"/>
    <s v="Mi 11"/>
  </r>
  <r>
    <n v="1195"/>
    <n v="15"/>
    <x v="11"/>
    <n v="2022"/>
    <x v="341"/>
    <s v="Thursday"/>
    <x v="0"/>
    <x v="0"/>
    <x v="1194"/>
    <x v="659"/>
    <n v="23"/>
    <x v="3"/>
    <x v="3"/>
    <x v="4"/>
    <s v="Mi 11"/>
  </r>
  <r>
    <n v="1196"/>
    <n v="15"/>
    <x v="11"/>
    <n v="2022"/>
    <x v="341"/>
    <s v="Thursday"/>
    <x v="3"/>
    <x v="5"/>
    <x v="1195"/>
    <x v="711"/>
    <n v="40"/>
    <x v="18"/>
    <x v="3"/>
    <x v="1"/>
    <s v="Galaxy S21"/>
  </r>
  <r>
    <n v="1197"/>
    <n v="15"/>
    <x v="11"/>
    <n v="2022"/>
    <x v="341"/>
    <s v="Thursday"/>
    <x v="1"/>
    <x v="5"/>
    <x v="1196"/>
    <x v="712"/>
    <n v="57"/>
    <x v="1"/>
    <x v="2"/>
    <x v="0"/>
    <s v="Vivo Y51"/>
  </r>
  <r>
    <n v="1198"/>
    <n v="15"/>
    <x v="11"/>
    <n v="2022"/>
    <x v="341"/>
    <s v="Thursday"/>
    <x v="4"/>
    <x v="6"/>
    <x v="1197"/>
    <x v="713"/>
    <n v="19"/>
    <x v="16"/>
    <x v="2"/>
    <x v="4"/>
    <s v="iPhone 12"/>
  </r>
  <r>
    <n v="1199"/>
    <n v="16"/>
    <x v="11"/>
    <n v="2022"/>
    <x v="342"/>
    <s v="Friday"/>
    <x v="0"/>
    <x v="0"/>
    <x v="1198"/>
    <x v="665"/>
    <n v="32"/>
    <x v="7"/>
    <x v="0"/>
    <x v="1"/>
    <s v="Mi 11"/>
  </r>
  <r>
    <n v="1200"/>
    <n v="16"/>
    <x v="11"/>
    <n v="2022"/>
    <x v="342"/>
    <s v="Friday"/>
    <x v="0"/>
    <x v="1"/>
    <x v="1199"/>
    <x v="246"/>
    <n v="40"/>
    <x v="18"/>
    <x v="2"/>
    <x v="1"/>
    <s v="Redmi Note 10"/>
  </r>
  <r>
    <n v="1201"/>
    <n v="16"/>
    <x v="11"/>
    <n v="2022"/>
    <x v="342"/>
    <s v="Friday"/>
    <x v="2"/>
    <x v="0"/>
    <x v="1200"/>
    <x v="575"/>
    <n v="39"/>
    <x v="12"/>
    <x v="3"/>
    <x v="0"/>
    <s v="OnePlus 8T"/>
  </r>
  <r>
    <n v="1202"/>
    <n v="17"/>
    <x v="11"/>
    <n v="2022"/>
    <x v="343"/>
    <s v="Saturday"/>
    <x v="4"/>
    <x v="4"/>
    <x v="1201"/>
    <x v="714"/>
    <n v="26"/>
    <x v="2"/>
    <x v="1"/>
    <x v="0"/>
    <s v="iPhone SE"/>
  </r>
  <r>
    <n v="1203"/>
    <n v="17"/>
    <x v="11"/>
    <n v="2022"/>
    <x v="343"/>
    <s v="Saturday"/>
    <x v="4"/>
    <x v="7"/>
    <x v="1202"/>
    <x v="408"/>
    <n v="57"/>
    <x v="1"/>
    <x v="1"/>
    <x v="0"/>
    <s v="iPhone SE"/>
  </r>
  <r>
    <n v="1204"/>
    <n v="17"/>
    <x v="11"/>
    <n v="2022"/>
    <x v="343"/>
    <s v="Saturday"/>
    <x v="0"/>
    <x v="2"/>
    <x v="1203"/>
    <x v="394"/>
    <n v="47"/>
    <x v="2"/>
    <x v="1"/>
    <x v="4"/>
    <s v="Redmi Note 10"/>
  </r>
  <r>
    <n v="1205"/>
    <n v="17"/>
    <x v="11"/>
    <n v="2022"/>
    <x v="343"/>
    <s v="Saturday"/>
    <x v="3"/>
    <x v="6"/>
    <x v="1204"/>
    <x v="605"/>
    <n v="33"/>
    <x v="13"/>
    <x v="3"/>
    <x v="0"/>
    <s v="Galaxy Note 20"/>
  </r>
  <r>
    <n v="1206"/>
    <n v="18"/>
    <x v="11"/>
    <n v="2022"/>
    <x v="344"/>
    <s v="Sunday"/>
    <x v="2"/>
    <x v="1"/>
    <x v="1205"/>
    <x v="715"/>
    <n v="47"/>
    <x v="1"/>
    <x v="2"/>
    <x v="0"/>
    <s v="OnePlus Nord"/>
  </r>
  <r>
    <n v="1207"/>
    <n v="18"/>
    <x v="11"/>
    <n v="2022"/>
    <x v="344"/>
    <s v="Sunday"/>
    <x v="4"/>
    <x v="8"/>
    <x v="1206"/>
    <x v="100"/>
    <n v="26"/>
    <x v="1"/>
    <x v="1"/>
    <x v="1"/>
    <s v="iPhone 11"/>
  </r>
  <r>
    <n v="1208"/>
    <n v="18"/>
    <x v="11"/>
    <n v="2022"/>
    <x v="344"/>
    <s v="Sunday"/>
    <x v="0"/>
    <x v="2"/>
    <x v="1207"/>
    <x v="363"/>
    <n v="18"/>
    <x v="14"/>
    <x v="2"/>
    <x v="0"/>
    <s v="Mi 11"/>
  </r>
  <r>
    <n v="1209"/>
    <n v="19"/>
    <x v="11"/>
    <n v="2022"/>
    <x v="345"/>
    <s v="Monday"/>
    <x v="4"/>
    <x v="2"/>
    <x v="1208"/>
    <x v="436"/>
    <n v="55"/>
    <x v="17"/>
    <x v="2"/>
    <x v="0"/>
    <s v="iPhone 11"/>
  </r>
  <r>
    <n v="1210"/>
    <n v="19"/>
    <x v="11"/>
    <n v="2022"/>
    <x v="345"/>
    <s v="Monday"/>
    <x v="2"/>
    <x v="0"/>
    <x v="1209"/>
    <x v="606"/>
    <n v="25"/>
    <x v="2"/>
    <x v="3"/>
    <x v="2"/>
    <s v="OnePlus Nord"/>
  </r>
  <r>
    <n v="1211"/>
    <n v="19"/>
    <x v="11"/>
    <n v="2022"/>
    <x v="345"/>
    <s v="Monday"/>
    <x v="2"/>
    <x v="3"/>
    <x v="1210"/>
    <x v="100"/>
    <n v="35"/>
    <x v="9"/>
    <x v="2"/>
    <x v="1"/>
    <s v="OnePlus 9"/>
  </r>
  <r>
    <n v="1212"/>
    <n v="20"/>
    <x v="11"/>
    <n v="2022"/>
    <x v="346"/>
    <s v="Tuesday"/>
    <x v="1"/>
    <x v="2"/>
    <x v="1211"/>
    <x v="436"/>
    <n v="44"/>
    <x v="1"/>
    <x v="2"/>
    <x v="0"/>
    <s v="Vivo S1"/>
  </r>
  <r>
    <n v="1213"/>
    <n v="20"/>
    <x v="11"/>
    <n v="2022"/>
    <x v="346"/>
    <s v="Tuesday"/>
    <x v="0"/>
    <x v="4"/>
    <x v="1212"/>
    <x v="502"/>
    <n v="35"/>
    <x v="16"/>
    <x v="3"/>
    <x v="1"/>
    <s v="Redmi Note 10"/>
  </r>
  <r>
    <n v="1214"/>
    <n v="20"/>
    <x v="11"/>
    <n v="2022"/>
    <x v="346"/>
    <s v="Tuesday"/>
    <x v="2"/>
    <x v="7"/>
    <x v="1213"/>
    <x v="249"/>
    <n v="49"/>
    <x v="12"/>
    <x v="0"/>
    <x v="4"/>
    <s v="OnePlus Nord"/>
  </r>
  <r>
    <n v="1215"/>
    <n v="21"/>
    <x v="11"/>
    <n v="2022"/>
    <x v="347"/>
    <s v="Wednesday"/>
    <x v="1"/>
    <x v="7"/>
    <x v="1214"/>
    <x v="633"/>
    <n v="49"/>
    <x v="1"/>
    <x v="1"/>
    <x v="1"/>
    <s v="Vivo Y51"/>
  </r>
  <r>
    <n v="1216"/>
    <n v="21"/>
    <x v="11"/>
    <n v="2022"/>
    <x v="347"/>
    <s v="Wednesday"/>
    <x v="1"/>
    <x v="5"/>
    <x v="1215"/>
    <x v="716"/>
    <n v="53"/>
    <x v="12"/>
    <x v="1"/>
    <x v="0"/>
    <s v="Vivo Y51"/>
  </r>
  <r>
    <n v="1217"/>
    <n v="21"/>
    <x v="11"/>
    <n v="2022"/>
    <x v="347"/>
    <s v="Wednesday"/>
    <x v="4"/>
    <x v="4"/>
    <x v="1216"/>
    <x v="470"/>
    <n v="53"/>
    <x v="18"/>
    <x v="2"/>
    <x v="4"/>
    <s v="iPhone 11"/>
  </r>
  <r>
    <n v="1218"/>
    <n v="21"/>
    <x v="11"/>
    <n v="2022"/>
    <x v="347"/>
    <s v="Wednesday"/>
    <x v="4"/>
    <x v="8"/>
    <x v="1217"/>
    <x v="717"/>
    <n v="38"/>
    <x v="3"/>
    <x v="0"/>
    <x v="4"/>
    <s v="iPhone SE"/>
  </r>
  <r>
    <n v="1219"/>
    <n v="22"/>
    <x v="11"/>
    <n v="2022"/>
    <x v="348"/>
    <s v="Thursday"/>
    <x v="1"/>
    <x v="2"/>
    <x v="1218"/>
    <x v="200"/>
    <n v="49"/>
    <x v="7"/>
    <x v="3"/>
    <x v="4"/>
    <s v="Vivo S1"/>
  </r>
  <r>
    <n v="1220"/>
    <n v="22"/>
    <x v="11"/>
    <n v="2022"/>
    <x v="348"/>
    <s v="Thursday"/>
    <x v="4"/>
    <x v="5"/>
    <x v="1219"/>
    <x v="718"/>
    <n v="48"/>
    <x v="15"/>
    <x v="2"/>
    <x v="2"/>
    <s v="iPhone 12"/>
  </r>
  <r>
    <n v="1221"/>
    <n v="22"/>
    <x v="11"/>
    <n v="2022"/>
    <x v="348"/>
    <s v="Thursday"/>
    <x v="2"/>
    <x v="4"/>
    <x v="1220"/>
    <x v="342"/>
    <n v="54"/>
    <x v="5"/>
    <x v="3"/>
    <x v="2"/>
    <s v="OnePlus Nord"/>
  </r>
  <r>
    <n v="1222"/>
    <n v="22"/>
    <x v="11"/>
    <n v="2022"/>
    <x v="348"/>
    <s v="Thursday"/>
    <x v="3"/>
    <x v="0"/>
    <x v="1221"/>
    <x v="719"/>
    <n v="33"/>
    <x v="3"/>
    <x v="1"/>
    <x v="4"/>
    <s v="Galaxy S21"/>
  </r>
  <r>
    <n v="1223"/>
    <n v="23"/>
    <x v="11"/>
    <n v="2022"/>
    <x v="349"/>
    <s v="Friday"/>
    <x v="2"/>
    <x v="7"/>
    <x v="1222"/>
    <x v="562"/>
    <n v="31"/>
    <x v="15"/>
    <x v="3"/>
    <x v="0"/>
    <s v="OnePlus Nord"/>
  </r>
  <r>
    <n v="1224"/>
    <n v="23"/>
    <x v="11"/>
    <n v="2022"/>
    <x v="349"/>
    <s v="Friday"/>
    <x v="1"/>
    <x v="5"/>
    <x v="1223"/>
    <x v="211"/>
    <n v="41"/>
    <x v="9"/>
    <x v="1"/>
    <x v="4"/>
    <s v="Vivo Y51"/>
  </r>
  <r>
    <n v="1225"/>
    <n v="23"/>
    <x v="11"/>
    <n v="2022"/>
    <x v="349"/>
    <s v="Friday"/>
    <x v="1"/>
    <x v="6"/>
    <x v="1224"/>
    <x v="509"/>
    <n v="42"/>
    <x v="7"/>
    <x v="3"/>
    <x v="4"/>
    <s v="Vivo S1"/>
  </r>
  <r>
    <n v="1226"/>
    <n v="24"/>
    <x v="11"/>
    <n v="2022"/>
    <x v="350"/>
    <s v="Saturday"/>
    <x v="2"/>
    <x v="2"/>
    <x v="1225"/>
    <x v="263"/>
    <n v="52"/>
    <x v="13"/>
    <x v="3"/>
    <x v="1"/>
    <s v="OnePlus 8T"/>
  </r>
  <r>
    <n v="1227"/>
    <n v="24"/>
    <x v="11"/>
    <n v="2022"/>
    <x v="350"/>
    <s v="Saturday"/>
    <x v="4"/>
    <x v="2"/>
    <x v="1226"/>
    <x v="186"/>
    <n v="34"/>
    <x v="6"/>
    <x v="0"/>
    <x v="1"/>
    <s v="iPhone SE"/>
  </r>
  <r>
    <n v="1228"/>
    <n v="24"/>
    <x v="11"/>
    <n v="2022"/>
    <x v="350"/>
    <s v="Saturday"/>
    <x v="4"/>
    <x v="8"/>
    <x v="1227"/>
    <x v="720"/>
    <n v="59"/>
    <x v="7"/>
    <x v="3"/>
    <x v="1"/>
    <s v="iPhone 12"/>
  </r>
  <r>
    <n v="1229"/>
    <n v="24"/>
    <x v="11"/>
    <n v="2022"/>
    <x v="350"/>
    <s v="Saturday"/>
    <x v="1"/>
    <x v="3"/>
    <x v="1228"/>
    <x v="169"/>
    <n v="21"/>
    <x v="15"/>
    <x v="2"/>
    <x v="0"/>
    <s v="Vivo S1"/>
  </r>
  <r>
    <n v="1230"/>
    <n v="25"/>
    <x v="11"/>
    <n v="2022"/>
    <x v="351"/>
    <s v="Sunday"/>
    <x v="0"/>
    <x v="6"/>
    <x v="1229"/>
    <x v="472"/>
    <n v="28"/>
    <x v="16"/>
    <x v="0"/>
    <x v="1"/>
    <s v="Mi 11"/>
  </r>
  <r>
    <n v="1231"/>
    <n v="25"/>
    <x v="11"/>
    <n v="2022"/>
    <x v="351"/>
    <s v="Sunday"/>
    <x v="4"/>
    <x v="2"/>
    <x v="1230"/>
    <x v="376"/>
    <n v="32"/>
    <x v="1"/>
    <x v="2"/>
    <x v="1"/>
    <s v="iPhone SE"/>
  </r>
  <r>
    <n v="1232"/>
    <n v="25"/>
    <x v="11"/>
    <n v="2022"/>
    <x v="351"/>
    <s v="Sunday"/>
    <x v="2"/>
    <x v="1"/>
    <x v="1231"/>
    <x v="183"/>
    <n v="47"/>
    <x v="1"/>
    <x v="3"/>
    <x v="0"/>
    <s v="OnePlus 9"/>
  </r>
  <r>
    <n v="1233"/>
    <n v="26"/>
    <x v="11"/>
    <n v="2022"/>
    <x v="352"/>
    <s v="Monday"/>
    <x v="4"/>
    <x v="6"/>
    <x v="1232"/>
    <x v="320"/>
    <n v="41"/>
    <x v="16"/>
    <x v="3"/>
    <x v="2"/>
    <s v="iPhone 12"/>
  </r>
  <r>
    <n v="1234"/>
    <n v="26"/>
    <x v="11"/>
    <n v="2022"/>
    <x v="352"/>
    <s v="Monday"/>
    <x v="2"/>
    <x v="2"/>
    <x v="1233"/>
    <x v="721"/>
    <n v="19"/>
    <x v="10"/>
    <x v="0"/>
    <x v="2"/>
    <s v="OnePlus 9"/>
  </r>
  <r>
    <n v="1235"/>
    <n v="26"/>
    <x v="11"/>
    <n v="2022"/>
    <x v="352"/>
    <s v="Monday"/>
    <x v="1"/>
    <x v="6"/>
    <x v="1234"/>
    <x v="722"/>
    <n v="51"/>
    <x v="2"/>
    <x v="1"/>
    <x v="2"/>
    <s v="Vivo V20"/>
  </r>
  <r>
    <n v="1236"/>
    <n v="27"/>
    <x v="11"/>
    <n v="2022"/>
    <x v="353"/>
    <s v="Tuesday"/>
    <x v="4"/>
    <x v="4"/>
    <x v="1235"/>
    <x v="213"/>
    <n v="40"/>
    <x v="1"/>
    <x v="0"/>
    <x v="0"/>
    <s v="iPhone SE"/>
  </r>
  <r>
    <n v="1237"/>
    <n v="27"/>
    <x v="11"/>
    <n v="2022"/>
    <x v="353"/>
    <s v="Tuesday"/>
    <x v="2"/>
    <x v="6"/>
    <x v="1236"/>
    <x v="723"/>
    <n v="48"/>
    <x v="7"/>
    <x v="1"/>
    <x v="4"/>
    <s v="OnePlus 9"/>
  </r>
  <r>
    <n v="1238"/>
    <n v="27"/>
    <x v="11"/>
    <n v="2022"/>
    <x v="353"/>
    <s v="Tuesday"/>
    <x v="1"/>
    <x v="8"/>
    <x v="1237"/>
    <x v="107"/>
    <n v="54"/>
    <x v="1"/>
    <x v="1"/>
    <x v="1"/>
    <s v="Vivo S1"/>
  </r>
  <r>
    <n v="1239"/>
    <n v="27"/>
    <x v="11"/>
    <n v="2022"/>
    <x v="353"/>
    <s v="Tuesday"/>
    <x v="0"/>
    <x v="0"/>
    <x v="1238"/>
    <x v="523"/>
    <n v="30"/>
    <x v="12"/>
    <x v="3"/>
    <x v="0"/>
    <s v="Redmi 9"/>
  </r>
  <r>
    <n v="1240"/>
    <n v="28"/>
    <x v="11"/>
    <n v="2022"/>
    <x v="354"/>
    <s v="Wednesday"/>
    <x v="2"/>
    <x v="0"/>
    <x v="1239"/>
    <x v="724"/>
    <n v="50"/>
    <x v="1"/>
    <x v="2"/>
    <x v="0"/>
    <s v="OnePlus Nord"/>
  </r>
  <r>
    <n v="1241"/>
    <n v="28"/>
    <x v="11"/>
    <n v="2022"/>
    <x v="354"/>
    <s v="Wednesday"/>
    <x v="0"/>
    <x v="0"/>
    <x v="1240"/>
    <x v="576"/>
    <n v="24"/>
    <x v="1"/>
    <x v="0"/>
    <x v="2"/>
    <s v="Redmi Note 10"/>
  </r>
  <r>
    <n v="1242"/>
    <n v="28"/>
    <x v="11"/>
    <n v="2022"/>
    <x v="354"/>
    <s v="Wednesday"/>
    <x v="0"/>
    <x v="4"/>
    <x v="1241"/>
    <x v="715"/>
    <n v="49"/>
    <x v="6"/>
    <x v="0"/>
    <x v="0"/>
    <s v="Redmi Note 10"/>
  </r>
  <r>
    <n v="1243"/>
    <n v="28"/>
    <x v="11"/>
    <n v="2022"/>
    <x v="354"/>
    <s v="Wednesday"/>
    <x v="3"/>
    <x v="5"/>
    <x v="1242"/>
    <x v="212"/>
    <n v="24"/>
    <x v="1"/>
    <x v="3"/>
    <x v="0"/>
    <s v="Galaxy A51"/>
  </r>
  <r>
    <n v="1244"/>
    <n v="29"/>
    <x v="11"/>
    <n v="2022"/>
    <x v="355"/>
    <s v="Thursday"/>
    <x v="4"/>
    <x v="0"/>
    <x v="1243"/>
    <x v="403"/>
    <n v="59"/>
    <x v="7"/>
    <x v="3"/>
    <x v="0"/>
    <s v="iPhone SE"/>
  </r>
  <r>
    <n v="1245"/>
    <n v="29"/>
    <x v="11"/>
    <n v="2022"/>
    <x v="355"/>
    <s v="Thursday"/>
    <x v="2"/>
    <x v="7"/>
    <x v="1244"/>
    <x v="392"/>
    <n v="55"/>
    <x v="1"/>
    <x v="0"/>
    <x v="2"/>
    <s v="OnePlus Nord"/>
  </r>
  <r>
    <n v="1246"/>
    <n v="29"/>
    <x v="11"/>
    <n v="2022"/>
    <x v="355"/>
    <s v="Thursday"/>
    <x v="0"/>
    <x v="4"/>
    <x v="1245"/>
    <x v="725"/>
    <n v="30"/>
    <x v="10"/>
    <x v="0"/>
    <x v="4"/>
    <s v="Mi 11"/>
  </r>
  <r>
    <n v="1247"/>
    <n v="30"/>
    <x v="11"/>
    <n v="2022"/>
    <x v="356"/>
    <s v="Friday"/>
    <x v="3"/>
    <x v="5"/>
    <x v="1246"/>
    <x v="402"/>
    <n v="41"/>
    <x v="13"/>
    <x v="2"/>
    <x v="2"/>
    <s v="Galaxy Note 20"/>
  </r>
  <r>
    <n v="1248"/>
    <n v="30"/>
    <x v="11"/>
    <n v="2022"/>
    <x v="356"/>
    <s v="Friday"/>
    <x v="1"/>
    <x v="7"/>
    <x v="1247"/>
    <x v="336"/>
    <n v="45"/>
    <x v="0"/>
    <x v="3"/>
    <x v="2"/>
    <s v="Vivo V20"/>
  </r>
  <r>
    <n v="1249"/>
    <n v="30"/>
    <x v="11"/>
    <n v="2022"/>
    <x v="356"/>
    <s v="Friday"/>
    <x v="2"/>
    <x v="7"/>
    <x v="1248"/>
    <x v="726"/>
    <n v="49"/>
    <x v="2"/>
    <x v="2"/>
    <x v="2"/>
    <s v="OnePlus 8T"/>
  </r>
  <r>
    <n v="1250"/>
    <n v="30"/>
    <x v="11"/>
    <n v="2022"/>
    <x v="356"/>
    <s v="Friday"/>
    <x v="0"/>
    <x v="7"/>
    <x v="1249"/>
    <x v="727"/>
    <n v="35"/>
    <x v="1"/>
    <x v="3"/>
    <x v="0"/>
    <s v="Redmi 9"/>
  </r>
  <r>
    <n v="1251"/>
    <n v="1"/>
    <x v="0"/>
    <n v="2022"/>
    <x v="357"/>
    <s v="Saturday"/>
    <x v="4"/>
    <x v="1"/>
    <x v="1250"/>
    <x v="319"/>
    <n v="51"/>
    <x v="7"/>
    <x v="3"/>
    <x v="0"/>
    <s v="iPhone SE"/>
  </r>
  <r>
    <n v="1252"/>
    <n v="1"/>
    <x v="0"/>
    <n v="2022"/>
    <x v="357"/>
    <s v="Saturday"/>
    <x v="3"/>
    <x v="8"/>
    <x v="1251"/>
    <x v="430"/>
    <n v="51"/>
    <x v="1"/>
    <x v="2"/>
    <x v="2"/>
    <s v="Galaxy S21"/>
  </r>
  <r>
    <n v="1253"/>
    <n v="1"/>
    <x v="0"/>
    <n v="2022"/>
    <x v="357"/>
    <s v="Saturday"/>
    <x v="0"/>
    <x v="8"/>
    <x v="1252"/>
    <x v="257"/>
    <n v="55"/>
    <x v="1"/>
    <x v="1"/>
    <x v="0"/>
    <s v="Redmi Note 10"/>
  </r>
  <r>
    <n v="1254"/>
    <n v="1"/>
    <x v="0"/>
    <n v="2022"/>
    <x v="357"/>
    <s v="Saturday"/>
    <x v="4"/>
    <x v="4"/>
    <x v="1253"/>
    <x v="728"/>
    <n v="18"/>
    <x v="7"/>
    <x v="1"/>
    <x v="0"/>
    <s v="iPhone 11"/>
  </r>
  <r>
    <n v="1255"/>
    <n v="2"/>
    <x v="0"/>
    <n v="2022"/>
    <x v="358"/>
    <s v="Sunday"/>
    <x v="0"/>
    <x v="7"/>
    <x v="1254"/>
    <x v="726"/>
    <n v="59"/>
    <x v="7"/>
    <x v="1"/>
    <x v="4"/>
    <s v="Redmi 9"/>
  </r>
  <r>
    <n v="1256"/>
    <n v="2"/>
    <x v="0"/>
    <n v="2022"/>
    <x v="358"/>
    <s v="Sunday"/>
    <x v="2"/>
    <x v="6"/>
    <x v="1255"/>
    <x v="233"/>
    <n v="48"/>
    <x v="1"/>
    <x v="3"/>
    <x v="2"/>
    <s v="OnePlus 9"/>
  </r>
  <r>
    <n v="1257"/>
    <n v="2"/>
    <x v="0"/>
    <n v="2022"/>
    <x v="358"/>
    <s v="Sunday"/>
    <x v="2"/>
    <x v="5"/>
    <x v="1256"/>
    <x v="636"/>
    <n v="18"/>
    <x v="18"/>
    <x v="2"/>
    <x v="1"/>
    <s v="OnePlus 9"/>
  </r>
  <r>
    <n v="1258"/>
    <n v="3"/>
    <x v="0"/>
    <n v="2022"/>
    <x v="359"/>
    <s v="Monday"/>
    <x v="2"/>
    <x v="8"/>
    <x v="1257"/>
    <x v="362"/>
    <n v="33"/>
    <x v="15"/>
    <x v="1"/>
    <x v="0"/>
    <s v="OnePlus 8T"/>
  </r>
  <r>
    <n v="1259"/>
    <n v="3"/>
    <x v="0"/>
    <n v="2022"/>
    <x v="359"/>
    <s v="Monday"/>
    <x v="3"/>
    <x v="0"/>
    <x v="1258"/>
    <x v="345"/>
    <n v="56"/>
    <x v="15"/>
    <x v="0"/>
    <x v="4"/>
    <s v="Galaxy S21"/>
  </r>
  <r>
    <n v="1260"/>
    <n v="3"/>
    <x v="0"/>
    <n v="2022"/>
    <x v="359"/>
    <s v="Monday"/>
    <x v="2"/>
    <x v="4"/>
    <x v="1259"/>
    <x v="64"/>
    <n v="32"/>
    <x v="3"/>
    <x v="1"/>
    <x v="4"/>
    <s v="OnePlus 8T"/>
  </r>
  <r>
    <n v="1261"/>
    <n v="4"/>
    <x v="0"/>
    <n v="2022"/>
    <x v="360"/>
    <s v="Tuesday"/>
    <x v="4"/>
    <x v="5"/>
    <x v="1260"/>
    <x v="729"/>
    <n v="50"/>
    <x v="1"/>
    <x v="2"/>
    <x v="4"/>
    <s v="iPhone SE"/>
  </r>
  <r>
    <n v="1262"/>
    <n v="4"/>
    <x v="0"/>
    <n v="2022"/>
    <x v="360"/>
    <s v="Tuesday"/>
    <x v="0"/>
    <x v="4"/>
    <x v="1261"/>
    <x v="558"/>
    <n v="40"/>
    <x v="2"/>
    <x v="3"/>
    <x v="0"/>
    <s v="Mi 11"/>
  </r>
  <r>
    <n v="1263"/>
    <n v="4"/>
    <x v="0"/>
    <n v="2022"/>
    <x v="360"/>
    <s v="Tuesday"/>
    <x v="1"/>
    <x v="1"/>
    <x v="1262"/>
    <x v="730"/>
    <n v="58"/>
    <x v="0"/>
    <x v="2"/>
    <x v="0"/>
    <s v="Vivo V20"/>
  </r>
  <r>
    <n v="1264"/>
    <n v="4"/>
    <x v="0"/>
    <n v="2022"/>
    <x v="360"/>
    <s v="Tuesday"/>
    <x v="4"/>
    <x v="1"/>
    <x v="1263"/>
    <x v="61"/>
    <n v="51"/>
    <x v="14"/>
    <x v="3"/>
    <x v="1"/>
    <s v="iPhone 11"/>
  </r>
  <r>
    <n v="1265"/>
    <n v="5"/>
    <x v="0"/>
    <n v="2022"/>
    <x v="361"/>
    <s v="Wednesday"/>
    <x v="4"/>
    <x v="7"/>
    <x v="1264"/>
    <x v="728"/>
    <n v="34"/>
    <x v="12"/>
    <x v="2"/>
    <x v="0"/>
    <s v="iPhone 11"/>
  </r>
  <r>
    <n v="1266"/>
    <n v="5"/>
    <x v="0"/>
    <n v="2022"/>
    <x v="361"/>
    <s v="Wednesday"/>
    <x v="2"/>
    <x v="1"/>
    <x v="1265"/>
    <x v="731"/>
    <n v="42"/>
    <x v="7"/>
    <x v="2"/>
    <x v="2"/>
    <s v="OnePlus Nord"/>
  </r>
  <r>
    <n v="1267"/>
    <n v="5"/>
    <x v="0"/>
    <n v="2022"/>
    <x v="361"/>
    <s v="Wednesday"/>
    <x v="3"/>
    <x v="4"/>
    <x v="1266"/>
    <x v="608"/>
    <n v="59"/>
    <x v="2"/>
    <x v="0"/>
    <x v="1"/>
    <s v="Galaxy Note 20"/>
  </r>
  <r>
    <n v="1268"/>
    <n v="6"/>
    <x v="0"/>
    <n v="2022"/>
    <x v="362"/>
    <s v="Thursday"/>
    <x v="0"/>
    <x v="0"/>
    <x v="1267"/>
    <x v="732"/>
    <n v="23"/>
    <x v="6"/>
    <x v="1"/>
    <x v="0"/>
    <s v="Redmi Note 10"/>
  </r>
  <r>
    <n v="1269"/>
    <n v="6"/>
    <x v="0"/>
    <n v="2022"/>
    <x v="362"/>
    <s v="Thursday"/>
    <x v="3"/>
    <x v="7"/>
    <x v="1268"/>
    <x v="426"/>
    <n v="48"/>
    <x v="9"/>
    <x v="1"/>
    <x v="2"/>
    <s v="Galaxy S21"/>
  </r>
  <r>
    <n v="1270"/>
    <n v="6"/>
    <x v="0"/>
    <n v="2022"/>
    <x v="362"/>
    <s v="Thursday"/>
    <x v="0"/>
    <x v="2"/>
    <x v="1269"/>
    <x v="303"/>
    <n v="22"/>
    <x v="13"/>
    <x v="2"/>
    <x v="1"/>
    <s v="Redmi 9"/>
  </r>
  <r>
    <n v="1271"/>
    <n v="7"/>
    <x v="0"/>
    <n v="2022"/>
    <x v="363"/>
    <s v="Friday"/>
    <x v="0"/>
    <x v="5"/>
    <x v="1270"/>
    <x v="660"/>
    <n v="57"/>
    <x v="7"/>
    <x v="1"/>
    <x v="0"/>
    <s v="Redmi 9"/>
  </r>
  <r>
    <n v="1272"/>
    <n v="7"/>
    <x v="0"/>
    <n v="2022"/>
    <x v="363"/>
    <s v="Friday"/>
    <x v="3"/>
    <x v="7"/>
    <x v="1271"/>
    <x v="733"/>
    <n v="57"/>
    <x v="2"/>
    <x v="0"/>
    <x v="2"/>
    <s v="Galaxy A51"/>
  </r>
  <r>
    <n v="1273"/>
    <n v="7"/>
    <x v="0"/>
    <n v="2022"/>
    <x v="363"/>
    <s v="Friday"/>
    <x v="4"/>
    <x v="4"/>
    <x v="1272"/>
    <x v="734"/>
    <n v="47"/>
    <x v="1"/>
    <x v="2"/>
    <x v="0"/>
    <s v="iPhone 12"/>
  </r>
  <r>
    <n v="1274"/>
    <n v="7"/>
    <x v="0"/>
    <n v="2022"/>
    <x v="363"/>
    <s v="Friday"/>
    <x v="0"/>
    <x v="5"/>
    <x v="1273"/>
    <x v="534"/>
    <n v="22"/>
    <x v="2"/>
    <x v="1"/>
    <x v="1"/>
    <s v="Mi 11"/>
  </r>
  <r>
    <n v="1275"/>
    <n v="8"/>
    <x v="0"/>
    <n v="2022"/>
    <x v="364"/>
    <s v="Saturday"/>
    <x v="3"/>
    <x v="0"/>
    <x v="1274"/>
    <x v="51"/>
    <n v="29"/>
    <x v="13"/>
    <x v="1"/>
    <x v="2"/>
    <s v="Galaxy S21"/>
  </r>
  <r>
    <n v="1276"/>
    <n v="8"/>
    <x v="0"/>
    <n v="2022"/>
    <x v="364"/>
    <s v="Saturday"/>
    <x v="0"/>
    <x v="3"/>
    <x v="1275"/>
    <x v="735"/>
    <n v="24"/>
    <x v="10"/>
    <x v="3"/>
    <x v="2"/>
    <s v="Redmi Note 10"/>
  </r>
  <r>
    <n v="1277"/>
    <n v="8"/>
    <x v="0"/>
    <n v="2022"/>
    <x v="364"/>
    <s v="Saturday"/>
    <x v="1"/>
    <x v="4"/>
    <x v="1276"/>
    <x v="736"/>
    <n v="30"/>
    <x v="2"/>
    <x v="1"/>
    <x v="0"/>
    <s v="Vivo S1"/>
  </r>
  <r>
    <n v="1278"/>
    <n v="9"/>
    <x v="0"/>
    <n v="2022"/>
    <x v="365"/>
    <s v="Sunday"/>
    <x v="4"/>
    <x v="8"/>
    <x v="1277"/>
    <x v="737"/>
    <n v="21"/>
    <x v="1"/>
    <x v="1"/>
    <x v="2"/>
    <s v="iPhone SE"/>
  </r>
  <r>
    <n v="1279"/>
    <n v="9"/>
    <x v="0"/>
    <n v="2022"/>
    <x v="365"/>
    <s v="Sunday"/>
    <x v="2"/>
    <x v="3"/>
    <x v="1278"/>
    <x v="351"/>
    <n v="59"/>
    <x v="1"/>
    <x v="3"/>
    <x v="1"/>
    <s v="OnePlus 8T"/>
  </r>
  <r>
    <n v="1280"/>
    <n v="9"/>
    <x v="0"/>
    <n v="2022"/>
    <x v="365"/>
    <s v="Sunday"/>
    <x v="0"/>
    <x v="5"/>
    <x v="1279"/>
    <x v="613"/>
    <n v="20"/>
    <x v="15"/>
    <x v="2"/>
    <x v="4"/>
    <s v="Mi 11"/>
  </r>
  <r>
    <n v="1281"/>
    <n v="10"/>
    <x v="0"/>
    <n v="2022"/>
    <x v="366"/>
    <s v="Monday"/>
    <x v="1"/>
    <x v="1"/>
    <x v="1280"/>
    <x v="738"/>
    <n v="29"/>
    <x v="14"/>
    <x v="2"/>
    <x v="1"/>
    <s v="Vivo Y51"/>
  </r>
  <r>
    <n v="1282"/>
    <n v="10"/>
    <x v="0"/>
    <n v="2022"/>
    <x v="366"/>
    <s v="Monday"/>
    <x v="2"/>
    <x v="4"/>
    <x v="1281"/>
    <x v="739"/>
    <n v="18"/>
    <x v="1"/>
    <x v="0"/>
    <x v="1"/>
    <s v="OnePlus 8T"/>
  </r>
  <r>
    <n v="1283"/>
    <n v="10"/>
    <x v="0"/>
    <n v="2022"/>
    <x v="366"/>
    <s v="Monday"/>
    <x v="2"/>
    <x v="5"/>
    <x v="1282"/>
    <x v="586"/>
    <n v="44"/>
    <x v="1"/>
    <x v="3"/>
    <x v="0"/>
    <s v="OnePlus 9"/>
  </r>
  <r>
    <n v="1284"/>
    <n v="10"/>
    <x v="0"/>
    <n v="2022"/>
    <x v="366"/>
    <s v="Monday"/>
    <x v="0"/>
    <x v="1"/>
    <x v="1283"/>
    <x v="37"/>
    <n v="30"/>
    <x v="18"/>
    <x v="2"/>
    <x v="0"/>
    <s v="Mi 11"/>
  </r>
  <r>
    <n v="1285"/>
    <n v="11"/>
    <x v="0"/>
    <n v="2022"/>
    <x v="367"/>
    <s v="Tuesday"/>
    <x v="3"/>
    <x v="0"/>
    <x v="1284"/>
    <x v="510"/>
    <n v="34"/>
    <x v="5"/>
    <x v="1"/>
    <x v="2"/>
    <s v="Galaxy S21"/>
  </r>
  <r>
    <n v="1286"/>
    <n v="11"/>
    <x v="0"/>
    <n v="2022"/>
    <x v="367"/>
    <s v="Tuesday"/>
    <x v="0"/>
    <x v="0"/>
    <x v="1285"/>
    <x v="654"/>
    <n v="25"/>
    <x v="5"/>
    <x v="1"/>
    <x v="0"/>
    <s v="Redmi Note 10"/>
  </r>
  <r>
    <n v="1287"/>
    <n v="11"/>
    <x v="0"/>
    <n v="2022"/>
    <x v="367"/>
    <s v="Tuesday"/>
    <x v="1"/>
    <x v="7"/>
    <x v="1286"/>
    <x v="170"/>
    <n v="49"/>
    <x v="1"/>
    <x v="1"/>
    <x v="2"/>
    <s v="Vivo Y51"/>
  </r>
  <r>
    <n v="1288"/>
    <n v="11"/>
    <x v="0"/>
    <n v="2022"/>
    <x v="367"/>
    <s v="Tuesday"/>
    <x v="2"/>
    <x v="8"/>
    <x v="1287"/>
    <x v="740"/>
    <n v="37"/>
    <x v="2"/>
    <x v="0"/>
    <x v="4"/>
    <s v="OnePlus 8T"/>
  </r>
  <r>
    <n v="1289"/>
    <n v="12"/>
    <x v="0"/>
    <n v="2022"/>
    <x v="368"/>
    <s v="Wednesday"/>
    <x v="0"/>
    <x v="7"/>
    <x v="1288"/>
    <x v="423"/>
    <n v="34"/>
    <x v="4"/>
    <x v="2"/>
    <x v="0"/>
    <s v="Redmi Note 10"/>
  </r>
  <r>
    <n v="1290"/>
    <n v="12"/>
    <x v="0"/>
    <n v="2022"/>
    <x v="368"/>
    <s v="Wednesday"/>
    <x v="3"/>
    <x v="8"/>
    <x v="1289"/>
    <x v="741"/>
    <n v="51"/>
    <x v="1"/>
    <x v="3"/>
    <x v="0"/>
    <s v="Galaxy A51"/>
  </r>
  <r>
    <n v="1291"/>
    <n v="12"/>
    <x v="0"/>
    <n v="2022"/>
    <x v="368"/>
    <s v="Wednesday"/>
    <x v="0"/>
    <x v="4"/>
    <x v="1290"/>
    <x v="173"/>
    <n v="52"/>
    <x v="2"/>
    <x v="2"/>
    <x v="0"/>
    <s v="Mi 11"/>
  </r>
  <r>
    <n v="1292"/>
    <n v="13"/>
    <x v="0"/>
    <n v="2022"/>
    <x v="369"/>
    <s v="Thursday"/>
    <x v="4"/>
    <x v="2"/>
    <x v="1291"/>
    <x v="742"/>
    <n v="52"/>
    <x v="10"/>
    <x v="3"/>
    <x v="4"/>
    <s v="iPhone SE"/>
  </r>
  <r>
    <n v="1293"/>
    <n v="13"/>
    <x v="0"/>
    <n v="2022"/>
    <x v="369"/>
    <s v="Thursday"/>
    <x v="3"/>
    <x v="6"/>
    <x v="1292"/>
    <x v="486"/>
    <n v="55"/>
    <x v="2"/>
    <x v="3"/>
    <x v="0"/>
    <s v="Galaxy S21"/>
  </r>
  <r>
    <n v="1294"/>
    <n v="13"/>
    <x v="0"/>
    <n v="2022"/>
    <x v="369"/>
    <s v="Thursday"/>
    <x v="1"/>
    <x v="3"/>
    <x v="1293"/>
    <x v="36"/>
    <n v="59"/>
    <x v="2"/>
    <x v="2"/>
    <x v="4"/>
    <s v="Vivo S1"/>
  </r>
  <r>
    <n v="1295"/>
    <n v="14"/>
    <x v="0"/>
    <n v="2022"/>
    <x v="370"/>
    <s v="Friday"/>
    <x v="2"/>
    <x v="1"/>
    <x v="1294"/>
    <x v="743"/>
    <n v="41"/>
    <x v="17"/>
    <x v="1"/>
    <x v="2"/>
    <s v="OnePlus 9"/>
  </r>
  <r>
    <n v="1296"/>
    <n v="14"/>
    <x v="0"/>
    <n v="2022"/>
    <x v="370"/>
    <s v="Friday"/>
    <x v="0"/>
    <x v="3"/>
    <x v="1295"/>
    <x v="505"/>
    <n v="35"/>
    <x v="2"/>
    <x v="1"/>
    <x v="0"/>
    <s v="Redmi 9"/>
  </r>
  <r>
    <n v="1297"/>
    <n v="14"/>
    <x v="0"/>
    <n v="2022"/>
    <x v="370"/>
    <s v="Friday"/>
    <x v="3"/>
    <x v="0"/>
    <x v="1296"/>
    <x v="693"/>
    <n v="56"/>
    <x v="1"/>
    <x v="3"/>
    <x v="0"/>
    <s v="Galaxy A51"/>
  </r>
  <r>
    <n v="1298"/>
    <n v="14"/>
    <x v="0"/>
    <n v="2022"/>
    <x v="370"/>
    <s v="Friday"/>
    <x v="4"/>
    <x v="8"/>
    <x v="1297"/>
    <x v="744"/>
    <n v="50"/>
    <x v="0"/>
    <x v="1"/>
    <x v="2"/>
    <s v="iPhone SE"/>
  </r>
  <r>
    <n v="1299"/>
    <n v="15"/>
    <x v="0"/>
    <n v="2022"/>
    <x v="371"/>
    <s v="Saturday"/>
    <x v="3"/>
    <x v="1"/>
    <x v="1298"/>
    <x v="590"/>
    <n v="40"/>
    <x v="14"/>
    <x v="0"/>
    <x v="0"/>
    <s v="Galaxy S21"/>
  </r>
  <r>
    <n v="1300"/>
    <n v="15"/>
    <x v="0"/>
    <n v="2022"/>
    <x v="371"/>
    <s v="Saturday"/>
    <x v="4"/>
    <x v="0"/>
    <x v="1299"/>
    <x v="745"/>
    <n v="42"/>
    <x v="5"/>
    <x v="0"/>
    <x v="1"/>
    <s v="iPhone 12"/>
  </r>
  <r>
    <n v="1301"/>
    <n v="15"/>
    <x v="0"/>
    <n v="2022"/>
    <x v="371"/>
    <s v="Saturday"/>
    <x v="1"/>
    <x v="1"/>
    <x v="1300"/>
    <x v="296"/>
    <n v="54"/>
    <x v="1"/>
    <x v="3"/>
    <x v="4"/>
    <s v="Vivo V20"/>
  </r>
  <r>
    <n v="1302"/>
    <n v="15"/>
    <x v="0"/>
    <n v="2022"/>
    <x v="371"/>
    <s v="Saturday"/>
    <x v="2"/>
    <x v="7"/>
    <x v="1301"/>
    <x v="668"/>
    <n v="44"/>
    <x v="16"/>
    <x v="1"/>
    <x v="0"/>
    <s v="OnePlus 8T"/>
  </r>
  <r>
    <n v="1303"/>
    <n v="16"/>
    <x v="0"/>
    <n v="2022"/>
    <x v="372"/>
    <s v="Sunday"/>
    <x v="1"/>
    <x v="0"/>
    <x v="1302"/>
    <x v="746"/>
    <n v="18"/>
    <x v="7"/>
    <x v="3"/>
    <x v="1"/>
    <s v="Vivo V20"/>
  </r>
  <r>
    <n v="1304"/>
    <n v="16"/>
    <x v="0"/>
    <n v="2022"/>
    <x v="372"/>
    <s v="Sunday"/>
    <x v="0"/>
    <x v="7"/>
    <x v="1303"/>
    <x v="647"/>
    <n v="38"/>
    <x v="12"/>
    <x v="0"/>
    <x v="0"/>
    <s v="Mi 11"/>
  </r>
  <r>
    <n v="1305"/>
    <n v="16"/>
    <x v="0"/>
    <n v="2022"/>
    <x v="372"/>
    <s v="Sunday"/>
    <x v="3"/>
    <x v="7"/>
    <x v="1304"/>
    <x v="535"/>
    <n v="27"/>
    <x v="2"/>
    <x v="0"/>
    <x v="1"/>
    <s v="Galaxy S21"/>
  </r>
  <r>
    <n v="1306"/>
    <n v="16"/>
    <x v="0"/>
    <n v="2022"/>
    <x v="372"/>
    <s v="Sunday"/>
    <x v="4"/>
    <x v="1"/>
    <x v="1305"/>
    <x v="649"/>
    <n v="48"/>
    <x v="11"/>
    <x v="0"/>
    <x v="1"/>
    <s v="iPhone 11"/>
  </r>
  <r>
    <n v="1307"/>
    <n v="17"/>
    <x v="0"/>
    <n v="2022"/>
    <x v="373"/>
    <s v="Monday"/>
    <x v="4"/>
    <x v="5"/>
    <x v="1306"/>
    <x v="249"/>
    <n v="42"/>
    <x v="2"/>
    <x v="2"/>
    <x v="1"/>
    <s v="iPhone SE"/>
  </r>
  <r>
    <n v="1308"/>
    <n v="17"/>
    <x v="0"/>
    <n v="2022"/>
    <x v="373"/>
    <s v="Monday"/>
    <x v="3"/>
    <x v="3"/>
    <x v="1307"/>
    <x v="359"/>
    <n v="37"/>
    <x v="13"/>
    <x v="0"/>
    <x v="4"/>
    <s v="Galaxy A51"/>
  </r>
  <r>
    <n v="1309"/>
    <n v="17"/>
    <x v="0"/>
    <n v="2022"/>
    <x v="373"/>
    <s v="Monday"/>
    <x v="3"/>
    <x v="0"/>
    <x v="1308"/>
    <x v="359"/>
    <n v="19"/>
    <x v="9"/>
    <x v="1"/>
    <x v="0"/>
    <s v="Galaxy S21"/>
  </r>
  <r>
    <n v="1310"/>
    <n v="17"/>
    <x v="0"/>
    <n v="2022"/>
    <x v="373"/>
    <s v="Monday"/>
    <x v="0"/>
    <x v="6"/>
    <x v="1309"/>
    <x v="196"/>
    <n v="32"/>
    <x v="2"/>
    <x v="2"/>
    <x v="2"/>
    <s v="Mi 11"/>
  </r>
  <r>
    <n v="1311"/>
    <n v="18"/>
    <x v="0"/>
    <n v="2022"/>
    <x v="374"/>
    <s v="Tuesday"/>
    <x v="1"/>
    <x v="5"/>
    <x v="1310"/>
    <x v="241"/>
    <n v="45"/>
    <x v="12"/>
    <x v="0"/>
    <x v="2"/>
    <s v="Vivo S1"/>
  </r>
  <r>
    <n v="1312"/>
    <n v="18"/>
    <x v="0"/>
    <n v="2022"/>
    <x v="374"/>
    <s v="Tuesday"/>
    <x v="4"/>
    <x v="3"/>
    <x v="1311"/>
    <x v="538"/>
    <n v="30"/>
    <x v="18"/>
    <x v="1"/>
    <x v="0"/>
    <s v="iPhone SE"/>
  </r>
  <r>
    <n v="1313"/>
    <n v="18"/>
    <x v="0"/>
    <n v="2022"/>
    <x v="374"/>
    <s v="Tuesday"/>
    <x v="0"/>
    <x v="0"/>
    <x v="1312"/>
    <x v="678"/>
    <n v="31"/>
    <x v="2"/>
    <x v="0"/>
    <x v="4"/>
    <s v="Mi 11"/>
  </r>
  <r>
    <n v="1314"/>
    <n v="19"/>
    <x v="0"/>
    <n v="2022"/>
    <x v="375"/>
    <s v="Wednesday"/>
    <x v="1"/>
    <x v="8"/>
    <x v="1313"/>
    <x v="311"/>
    <n v="19"/>
    <x v="7"/>
    <x v="1"/>
    <x v="4"/>
    <s v="Vivo V20"/>
  </r>
  <r>
    <n v="1315"/>
    <n v="19"/>
    <x v="0"/>
    <n v="2022"/>
    <x v="375"/>
    <s v="Wednesday"/>
    <x v="0"/>
    <x v="3"/>
    <x v="1314"/>
    <x v="534"/>
    <n v="51"/>
    <x v="1"/>
    <x v="1"/>
    <x v="4"/>
    <s v="Redmi 9"/>
  </r>
  <r>
    <n v="1316"/>
    <n v="19"/>
    <x v="0"/>
    <n v="2022"/>
    <x v="375"/>
    <s v="Wednesday"/>
    <x v="4"/>
    <x v="6"/>
    <x v="1315"/>
    <x v="472"/>
    <n v="52"/>
    <x v="12"/>
    <x v="0"/>
    <x v="1"/>
    <s v="iPhone 12"/>
  </r>
  <r>
    <n v="1317"/>
    <n v="19"/>
    <x v="0"/>
    <n v="2022"/>
    <x v="375"/>
    <s v="Wednesday"/>
    <x v="3"/>
    <x v="4"/>
    <x v="1316"/>
    <x v="70"/>
    <n v="54"/>
    <x v="6"/>
    <x v="0"/>
    <x v="4"/>
    <s v="Galaxy S21"/>
  </r>
  <r>
    <n v="1318"/>
    <n v="20"/>
    <x v="0"/>
    <n v="2022"/>
    <x v="376"/>
    <s v="Thursday"/>
    <x v="3"/>
    <x v="7"/>
    <x v="1317"/>
    <x v="747"/>
    <n v="42"/>
    <x v="10"/>
    <x v="2"/>
    <x v="2"/>
    <s v="Galaxy Note 20"/>
  </r>
  <r>
    <n v="1319"/>
    <n v="20"/>
    <x v="0"/>
    <n v="2022"/>
    <x v="376"/>
    <s v="Thursday"/>
    <x v="1"/>
    <x v="4"/>
    <x v="1318"/>
    <x v="748"/>
    <n v="32"/>
    <x v="7"/>
    <x v="0"/>
    <x v="4"/>
    <s v="Vivo Y51"/>
  </r>
  <r>
    <n v="1320"/>
    <n v="20"/>
    <x v="0"/>
    <n v="2022"/>
    <x v="376"/>
    <s v="Thursday"/>
    <x v="2"/>
    <x v="5"/>
    <x v="1319"/>
    <x v="749"/>
    <n v="29"/>
    <x v="2"/>
    <x v="1"/>
    <x v="1"/>
    <s v="OnePlus Nord"/>
  </r>
  <r>
    <n v="1321"/>
    <n v="20"/>
    <x v="0"/>
    <n v="2022"/>
    <x v="376"/>
    <s v="Thursday"/>
    <x v="1"/>
    <x v="7"/>
    <x v="1320"/>
    <x v="101"/>
    <n v="26"/>
    <x v="1"/>
    <x v="3"/>
    <x v="0"/>
    <s v="Vivo Y51"/>
  </r>
  <r>
    <n v="1322"/>
    <n v="21"/>
    <x v="0"/>
    <n v="2022"/>
    <x v="377"/>
    <s v="Friday"/>
    <x v="2"/>
    <x v="0"/>
    <x v="1321"/>
    <x v="750"/>
    <n v="48"/>
    <x v="1"/>
    <x v="2"/>
    <x v="4"/>
    <s v="OnePlus Nord"/>
  </r>
  <r>
    <n v="1323"/>
    <n v="21"/>
    <x v="0"/>
    <n v="2022"/>
    <x v="377"/>
    <s v="Friday"/>
    <x v="0"/>
    <x v="5"/>
    <x v="1322"/>
    <x v="751"/>
    <n v="31"/>
    <x v="2"/>
    <x v="1"/>
    <x v="0"/>
    <s v="Redmi 9"/>
  </r>
  <r>
    <n v="1324"/>
    <n v="21"/>
    <x v="0"/>
    <n v="2022"/>
    <x v="377"/>
    <s v="Friday"/>
    <x v="0"/>
    <x v="6"/>
    <x v="1323"/>
    <x v="48"/>
    <n v="46"/>
    <x v="1"/>
    <x v="1"/>
    <x v="0"/>
    <s v="Redmi 9"/>
  </r>
  <r>
    <n v="1325"/>
    <n v="22"/>
    <x v="0"/>
    <n v="2022"/>
    <x v="378"/>
    <s v="Saturday"/>
    <x v="4"/>
    <x v="1"/>
    <x v="1324"/>
    <x v="693"/>
    <n v="55"/>
    <x v="2"/>
    <x v="3"/>
    <x v="1"/>
    <s v="iPhone 12"/>
  </r>
  <r>
    <n v="1326"/>
    <n v="22"/>
    <x v="0"/>
    <n v="2022"/>
    <x v="378"/>
    <s v="Saturday"/>
    <x v="2"/>
    <x v="0"/>
    <x v="1325"/>
    <x v="24"/>
    <n v="59"/>
    <x v="8"/>
    <x v="0"/>
    <x v="4"/>
    <s v="OnePlus 9"/>
  </r>
  <r>
    <n v="1327"/>
    <n v="22"/>
    <x v="0"/>
    <n v="2022"/>
    <x v="378"/>
    <s v="Saturday"/>
    <x v="4"/>
    <x v="3"/>
    <x v="1326"/>
    <x v="95"/>
    <n v="25"/>
    <x v="2"/>
    <x v="1"/>
    <x v="0"/>
    <s v="iPhone 11"/>
  </r>
  <r>
    <n v="1328"/>
    <n v="22"/>
    <x v="0"/>
    <n v="2022"/>
    <x v="378"/>
    <s v="Saturday"/>
    <x v="3"/>
    <x v="1"/>
    <x v="1327"/>
    <x v="336"/>
    <n v="20"/>
    <x v="12"/>
    <x v="3"/>
    <x v="0"/>
    <s v="Galaxy Note 20"/>
  </r>
  <r>
    <n v="1329"/>
    <n v="23"/>
    <x v="0"/>
    <n v="2022"/>
    <x v="379"/>
    <s v="Sunday"/>
    <x v="2"/>
    <x v="5"/>
    <x v="1328"/>
    <x v="752"/>
    <n v="19"/>
    <x v="1"/>
    <x v="3"/>
    <x v="0"/>
    <s v="OnePlus Nord"/>
  </r>
  <r>
    <n v="1330"/>
    <n v="23"/>
    <x v="0"/>
    <n v="2022"/>
    <x v="379"/>
    <s v="Sunday"/>
    <x v="1"/>
    <x v="3"/>
    <x v="1329"/>
    <x v="646"/>
    <n v="33"/>
    <x v="2"/>
    <x v="0"/>
    <x v="2"/>
    <s v="Vivo S1"/>
  </r>
  <r>
    <n v="1331"/>
    <n v="23"/>
    <x v="0"/>
    <n v="2022"/>
    <x v="379"/>
    <s v="Sunday"/>
    <x v="3"/>
    <x v="6"/>
    <x v="1330"/>
    <x v="384"/>
    <n v="36"/>
    <x v="15"/>
    <x v="3"/>
    <x v="2"/>
    <s v="Galaxy S21"/>
  </r>
  <r>
    <n v="1332"/>
    <n v="24"/>
    <x v="0"/>
    <n v="2022"/>
    <x v="380"/>
    <s v="Monday"/>
    <x v="3"/>
    <x v="4"/>
    <x v="1331"/>
    <x v="543"/>
    <n v="47"/>
    <x v="2"/>
    <x v="3"/>
    <x v="2"/>
    <s v="Galaxy S21"/>
  </r>
  <r>
    <n v="1333"/>
    <n v="24"/>
    <x v="0"/>
    <n v="2022"/>
    <x v="380"/>
    <s v="Monday"/>
    <x v="1"/>
    <x v="3"/>
    <x v="1332"/>
    <x v="405"/>
    <n v="58"/>
    <x v="4"/>
    <x v="3"/>
    <x v="2"/>
    <s v="Vivo S1"/>
  </r>
  <r>
    <n v="1334"/>
    <n v="24"/>
    <x v="0"/>
    <n v="2022"/>
    <x v="380"/>
    <s v="Monday"/>
    <x v="3"/>
    <x v="4"/>
    <x v="1333"/>
    <x v="494"/>
    <n v="33"/>
    <x v="1"/>
    <x v="3"/>
    <x v="1"/>
    <s v="Galaxy A51"/>
  </r>
  <r>
    <n v="1335"/>
    <n v="24"/>
    <x v="0"/>
    <n v="2022"/>
    <x v="380"/>
    <s v="Monday"/>
    <x v="2"/>
    <x v="7"/>
    <x v="1334"/>
    <x v="746"/>
    <n v="48"/>
    <x v="2"/>
    <x v="3"/>
    <x v="4"/>
    <s v="OnePlus 8T"/>
  </r>
  <r>
    <n v="1336"/>
    <n v="25"/>
    <x v="0"/>
    <n v="2022"/>
    <x v="381"/>
    <s v="Tuesday"/>
    <x v="4"/>
    <x v="8"/>
    <x v="1335"/>
    <x v="8"/>
    <n v="45"/>
    <x v="9"/>
    <x v="3"/>
    <x v="4"/>
    <s v="iPhone SE"/>
  </r>
  <r>
    <n v="1337"/>
    <n v="25"/>
    <x v="0"/>
    <n v="2022"/>
    <x v="381"/>
    <s v="Tuesday"/>
    <x v="3"/>
    <x v="2"/>
    <x v="1336"/>
    <x v="1"/>
    <n v="21"/>
    <x v="1"/>
    <x v="1"/>
    <x v="1"/>
    <s v="Galaxy A51"/>
  </r>
  <r>
    <n v="1338"/>
    <n v="25"/>
    <x v="0"/>
    <n v="2022"/>
    <x v="381"/>
    <s v="Tuesday"/>
    <x v="2"/>
    <x v="0"/>
    <x v="1337"/>
    <x v="724"/>
    <n v="27"/>
    <x v="17"/>
    <x v="2"/>
    <x v="0"/>
    <s v="OnePlus Nord"/>
  </r>
  <r>
    <n v="1339"/>
    <n v="25"/>
    <x v="0"/>
    <n v="2022"/>
    <x v="381"/>
    <s v="Tuesday"/>
    <x v="0"/>
    <x v="2"/>
    <x v="1338"/>
    <x v="523"/>
    <n v="35"/>
    <x v="1"/>
    <x v="0"/>
    <x v="4"/>
    <s v="Redmi Note 10"/>
  </r>
  <r>
    <n v="1340"/>
    <n v="26"/>
    <x v="0"/>
    <n v="2022"/>
    <x v="382"/>
    <s v="Wednesday"/>
    <x v="2"/>
    <x v="7"/>
    <x v="1339"/>
    <x v="753"/>
    <n v="49"/>
    <x v="1"/>
    <x v="2"/>
    <x v="0"/>
    <s v="OnePlus 9"/>
  </r>
  <r>
    <n v="1341"/>
    <n v="26"/>
    <x v="0"/>
    <n v="2022"/>
    <x v="382"/>
    <s v="Wednesday"/>
    <x v="4"/>
    <x v="3"/>
    <x v="1340"/>
    <x v="145"/>
    <n v="47"/>
    <x v="1"/>
    <x v="0"/>
    <x v="4"/>
    <s v="iPhone 11"/>
  </r>
  <r>
    <n v="1342"/>
    <n v="26"/>
    <x v="0"/>
    <n v="2022"/>
    <x v="382"/>
    <s v="Wednesday"/>
    <x v="2"/>
    <x v="7"/>
    <x v="1341"/>
    <x v="386"/>
    <n v="53"/>
    <x v="15"/>
    <x v="2"/>
    <x v="1"/>
    <s v="OnePlus 8T"/>
  </r>
  <r>
    <n v="1343"/>
    <n v="26"/>
    <x v="0"/>
    <n v="2022"/>
    <x v="382"/>
    <s v="Wednesday"/>
    <x v="1"/>
    <x v="2"/>
    <x v="1342"/>
    <x v="36"/>
    <n v="26"/>
    <x v="1"/>
    <x v="0"/>
    <x v="0"/>
    <s v="Vivo Y51"/>
  </r>
  <r>
    <n v="1344"/>
    <n v="27"/>
    <x v="0"/>
    <n v="2022"/>
    <x v="383"/>
    <s v="Thursday"/>
    <x v="4"/>
    <x v="2"/>
    <x v="1343"/>
    <x v="754"/>
    <n v="53"/>
    <x v="4"/>
    <x v="3"/>
    <x v="4"/>
    <s v="iPhone SE"/>
  </r>
  <r>
    <n v="1345"/>
    <n v="27"/>
    <x v="0"/>
    <n v="2022"/>
    <x v="383"/>
    <s v="Thursday"/>
    <x v="0"/>
    <x v="0"/>
    <x v="1344"/>
    <x v="657"/>
    <n v="46"/>
    <x v="13"/>
    <x v="2"/>
    <x v="1"/>
    <s v="Redmi 9"/>
  </r>
  <r>
    <n v="1346"/>
    <n v="27"/>
    <x v="0"/>
    <n v="2022"/>
    <x v="383"/>
    <s v="Thursday"/>
    <x v="1"/>
    <x v="1"/>
    <x v="1345"/>
    <x v="698"/>
    <n v="33"/>
    <x v="15"/>
    <x v="2"/>
    <x v="0"/>
    <s v="Vivo V20"/>
  </r>
  <r>
    <n v="1347"/>
    <n v="28"/>
    <x v="0"/>
    <n v="2022"/>
    <x v="384"/>
    <s v="Friday"/>
    <x v="2"/>
    <x v="7"/>
    <x v="1346"/>
    <x v="65"/>
    <n v="45"/>
    <x v="2"/>
    <x v="0"/>
    <x v="2"/>
    <s v="OnePlus Nord"/>
  </r>
  <r>
    <n v="1348"/>
    <n v="28"/>
    <x v="0"/>
    <n v="2022"/>
    <x v="384"/>
    <s v="Friday"/>
    <x v="4"/>
    <x v="8"/>
    <x v="1347"/>
    <x v="755"/>
    <n v="38"/>
    <x v="1"/>
    <x v="0"/>
    <x v="0"/>
    <s v="iPhone SE"/>
  </r>
  <r>
    <n v="1349"/>
    <n v="28"/>
    <x v="0"/>
    <n v="2022"/>
    <x v="384"/>
    <s v="Friday"/>
    <x v="0"/>
    <x v="7"/>
    <x v="1348"/>
    <x v="180"/>
    <n v="19"/>
    <x v="2"/>
    <x v="1"/>
    <x v="0"/>
    <s v="Redmi Note 10"/>
  </r>
  <r>
    <n v="1350"/>
    <n v="29"/>
    <x v="0"/>
    <n v="2022"/>
    <x v="385"/>
    <s v="Saturday"/>
    <x v="1"/>
    <x v="6"/>
    <x v="1349"/>
    <x v="756"/>
    <n v="52"/>
    <x v="7"/>
    <x v="3"/>
    <x v="0"/>
    <s v="Vivo Y51"/>
  </r>
  <r>
    <n v="1351"/>
    <n v="29"/>
    <x v="0"/>
    <n v="2022"/>
    <x v="385"/>
    <s v="Saturday"/>
    <x v="0"/>
    <x v="5"/>
    <x v="1350"/>
    <x v="757"/>
    <n v="45"/>
    <x v="4"/>
    <x v="3"/>
    <x v="4"/>
    <s v="Redmi 9"/>
  </r>
  <r>
    <n v="1352"/>
    <n v="29"/>
    <x v="0"/>
    <n v="2022"/>
    <x v="385"/>
    <s v="Saturday"/>
    <x v="2"/>
    <x v="5"/>
    <x v="1351"/>
    <x v="453"/>
    <n v="53"/>
    <x v="2"/>
    <x v="1"/>
    <x v="2"/>
    <s v="OnePlus 9"/>
  </r>
  <r>
    <n v="1353"/>
    <n v="29"/>
    <x v="0"/>
    <n v="2022"/>
    <x v="385"/>
    <s v="Saturday"/>
    <x v="0"/>
    <x v="2"/>
    <x v="1352"/>
    <x v="409"/>
    <n v="48"/>
    <x v="12"/>
    <x v="0"/>
    <x v="1"/>
    <s v="Redmi Note 10"/>
  </r>
  <r>
    <n v="1354"/>
    <n v="30"/>
    <x v="0"/>
    <n v="2022"/>
    <x v="386"/>
    <s v="Sunday"/>
    <x v="3"/>
    <x v="5"/>
    <x v="1353"/>
    <x v="173"/>
    <n v="50"/>
    <x v="2"/>
    <x v="3"/>
    <x v="2"/>
    <s v="Galaxy Note 20"/>
  </r>
  <r>
    <n v="1355"/>
    <n v="30"/>
    <x v="0"/>
    <n v="2022"/>
    <x v="386"/>
    <s v="Sunday"/>
    <x v="1"/>
    <x v="4"/>
    <x v="1354"/>
    <x v="22"/>
    <n v="40"/>
    <x v="17"/>
    <x v="0"/>
    <x v="4"/>
    <s v="Vivo V20"/>
  </r>
  <r>
    <n v="1356"/>
    <n v="30"/>
    <x v="0"/>
    <n v="2022"/>
    <x v="386"/>
    <s v="Sunday"/>
    <x v="0"/>
    <x v="8"/>
    <x v="1355"/>
    <x v="503"/>
    <n v="58"/>
    <x v="1"/>
    <x v="3"/>
    <x v="0"/>
    <s v="Mi 11"/>
  </r>
  <r>
    <n v="1357"/>
    <n v="31"/>
    <x v="0"/>
    <n v="2022"/>
    <x v="387"/>
    <s v="Monday"/>
    <x v="2"/>
    <x v="5"/>
    <x v="1356"/>
    <x v="678"/>
    <n v="34"/>
    <x v="12"/>
    <x v="2"/>
    <x v="4"/>
    <s v="OnePlus 8T"/>
  </r>
  <r>
    <n v="1358"/>
    <n v="31"/>
    <x v="0"/>
    <n v="2022"/>
    <x v="387"/>
    <s v="Monday"/>
    <x v="2"/>
    <x v="3"/>
    <x v="1357"/>
    <x v="758"/>
    <n v="18"/>
    <x v="7"/>
    <x v="2"/>
    <x v="1"/>
    <s v="OnePlus 8T"/>
  </r>
  <r>
    <n v="1359"/>
    <n v="31"/>
    <x v="0"/>
    <n v="2022"/>
    <x v="387"/>
    <s v="Monday"/>
    <x v="0"/>
    <x v="4"/>
    <x v="1358"/>
    <x v="580"/>
    <n v="59"/>
    <x v="2"/>
    <x v="3"/>
    <x v="2"/>
    <s v="Mi 11"/>
  </r>
  <r>
    <n v="1360"/>
    <n v="1"/>
    <x v="1"/>
    <n v="2022"/>
    <x v="388"/>
    <s v="Tuesday"/>
    <x v="2"/>
    <x v="4"/>
    <x v="1359"/>
    <x v="759"/>
    <n v="40"/>
    <x v="2"/>
    <x v="3"/>
    <x v="0"/>
    <s v="OnePlus 8T"/>
  </r>
  <r>
    <n v="1361"/>
    <n v="1"/>
    <x v="1"/>
    <n v="2022"/>
    <x v="388"/>
    <s v="Tuesday"/>
    <x v="4"/>
    <x v="7"/>
    <x v="1360"/>
    <x v="760"/>
    <n v="44"/>
    <x v="2"/>
    <x v="3"/>
    <x v="4"/>
    <s v="iPhone 12"/>
  </r>
  <r>
    <n v="1362"/>
    <n v="1"/>
    <x v="1"/>
    <n v="2022"/>
    <x v="388"/>
    <s v="Tuesday"/>
    <x v="4"/>
    <x v="2"/>
    <x v="1361"/>
    <x v="552"/>
    <n v="42"/>
    <x v="2"/>
    <x v="1"/>
    <x v="0"/>
    <s v="iPhone SE"/>
  </r>
  <r>
    <n v="1363"/>
    <n v="2"/>
    <x v="1"/>
    <n v="2022"/>
    <x v="389"/>
    <s v="Wednesday"/>
    <x v="4"/>
    <x v="0"/>
    <x v="1362"/>
    <x v="761"/>
    <n v="49"/>
    <x v="10"/>
    <x v="3"/>
    <x v="0"/>
    <s v="iPhone 11"/>
  </r>
  <r>
    <n v="1364"/>
    <n v="2"/>
    <x v="1"/>
    <n v="2022"/>
    <x v="389"/>
    <s v="Wednesday"/>
    <x v="3"/>
    <x v="0"/>
    <x v="1363"/>
    <x v="762"/>
    <n v="36"/>
    <x v="15"/>
    <x v="1"/>
    <x v="2"/>
    <s v="Galaxy Note 20"/>
  </r>
  <r>
    <n v="1365"/>
    <n v="2"/>
    <x v="1"/>
    <n v="2022"/>
    <x v="389"/>
    <s v="Wednesday"/>
    <x v="0"/>
    <x v="6"/>
    <x v="1364"/>
    <x v="611"/>
    <n v="41"/>
    <x v="16"/>
    <x v="1"/>
    <x v="0"/>
    <s v="Redmi 9"/>
  </r>
  <r>
    <n v="1366"/>
    <n v="3"/>
    <x v="1"/>
    <n v="2022"/>
    <x v="390"/>
    <s v="Thursday"/>
    <x v="3"/>
    <x v="8"/>
    <x v="1365"/>
    <x v="570"/>
    <n v="20"/>
    <x v="2"/>
    <x v="2"/>
    <x v="1"/>
    <s v="Galaxy A51"/>
  </r>
  <r>
    <n v="1367"/>
    <n v="3"/>
    <x v="1"/>
    <n v="2022"/>
    <x v="390"/>
    <s v="Thursday"/>
    <x v="2"/>
    <x v="7"/>
    <x v="1366"/>
    <x v="763"/>
    <n v="29"/>
    <x v="11"/>
    <x v="3"/>
    <x v="0"/>
    <s v="OnePlus 8T"/>
  </r>
  <r>
    <n v="1368"/>
    <n v="3"/>
    <x v="1"/>
    <n v="2022"/>
    <x v="390"/>
    <s v="Thursday"/>
    <x v="3"/>
    <x v="0"/>
    <x v="1367"/>
    <x v="288"/>
    <n v="52"/>
    <x v="5"/>
    <x v="2"/>
    <x v="2"/>
    <s v="Galaxy A51"/>
  </r>
  <r>
    <n v="1369"/>
    <n v="4"/>
    <x v="1"/>
    <n v="2022"/>
    <x v="391"/>
    <s v="Friday"/>
    <x v="2"/>
    <x v="2"/>
    <x v="1368"/>
    <x v="446"/>
    <n v="32"/>
    <x v="4"/>
    <x v="2"/>
    <x v="0"/>
    <s v="OnePlus 8T"/>
  </r>
  <r>
    <n v="1370"/>
    <n v="4"/>
    <x v="1"/>
    <n v="2022"/>
    <x v="391"/>
    <s v="Friday"/>
    <x v="2"/>
    <x v="0"/>
    <x v="1369"/>
    <x v="95"/>
    <n v="34"/>
    <x v="4"/>
    <x v="1"/>
    <x v="2"/>
    <s v="OnePlus 9"/>
  </r>
  <r>
    <n v="1371"/>
    <n v="4"/>
    <x v="1"/>
    <n v="2022"/>
    <x v="391"/>
    <s v="Friday"/>
    <x v="1"/>
    <x v="3"/>
    <x v="1370"/>
    <x v="309"/>
    <n v="49"/>
    <x v="1"/>
    <x v="0"/>
    <x v="0"/>
    <s v="Vivo S1"/>
  </r>
  <r>
    <n v="1372"/>
    <n v="5"/>
    <x v="1"/>
    <n v="2022"/>
    <x v="392"/>
    <s v="Saturday"/>
    <x v="4"/>
    <x v="4"/>
    <x v="1371"/>
    <x v="764"/>
    <n v="24"/>
    <x v="8"/>
    <x v="1"/>
    <x v="4"/>
    <s v="iPhone SE"/>
  </r>
  <r>
    <n v="1373"/>
    <n v="5"/>
    <x v="1"/>
    <n v="2022"/>
    <x v="392"/>
    <s v="Saturday"/>
    <x v="2"/>
    <x v="0"/>
    <x v="1372"/>
    <x v="261"/>
    <n v="36"/>
    <x v="0"/>
    <x v="2"/>
    <x v="0"/>
    <s v="OnePlus 9"/>
  </r>
  <r>
    <n v="1374"/>
    <n v="5"/>
    <x v="1"/>
    <n v="2022"/>
    <x v="392"/>
    <s v="Saturday"/>
    <x v="1"/>
    <x v="7"/>
    <x v="1373"/>
    <x v="7"/>
    <n v="24"/>
    <x v="1"/>
    <x v="1"/>
    <x v="2"/>
    <s v="Vivo S1"/>
  </r>
  <r>
    <n v="1375"/>
    <n v="5"/>
    <x v="1"/>
    <n v="2022"/>
    <x v="392"/>
    <s v="Saturday"/>
    <x v="4"/>
    <x v="5"/>
    <x v="1374"/>
    <x v="765"/>
    <n v="22"/>
    <x v="7"/>
    <x v="1"/>
    <x v="2"/>
    <s v="iPhone 12"/>
  </r>
  <r>
    <n v="1376"/>
    <n v="6"/>
    <x v="1"/>
    <n v="2022"/>
    <x v="393"/>
    <s v="Sunday"/>
    <x v="2"/>
    <x v="5"/>
    <x v="1375"/>
    <x v="244"/>
    <n v="57"/>
    <x v="1"/>
    <x v="1"/>
    <x v="0"/>
    <s v="OnePlus 8T"/>
  </r>
  <r>
    <n v="1377"/>
    <n v="6"/>
    <x v="1"/>
    <n v="2022"/>
    <x v="393"/>
    <s v="Sunday"/>
    <x v="2"/>
    <x v="5"/>
    <x v="1376"/>
    <x v="636"/>
    <n v="38"/>
    <x v="9"/>
    <x v="3"/>
    <x v="1"/>
    <s v="OnePlus Nord"/>
  </r>
  <r>
    <n v="1378"/>
    <n v="6"/>
    <x v="1"/>
    <n v="2022"/>
    <x v="393"/>
    <s v="Sunday"/>
    <x v="3"/>
    <x v="7"/>
    <x v="1377"/>
    <x v="247"/>
    <n v="24"/>
    <x v="2"/>
    <x v="1"/>
    <x v="2"/>
    <s v="Galaxy A51"/>
  </r>
  <r>
    <n v="1379"/>
    <n v="6"/>
    <x v="1"/>
    <n v="2022"/>
    <x v="393"/>
    <s v="Sunday"/>
    <x v="3"/>
    <x v="8"/>
    <x v="1378"/>
    <x v="4"/>
    <n v="54"/>
    <x v="14"/>
    <x v="2"/>
    <x v="4"/>
    <s v="Galaxy S21"/>
  </r>
  <r>
    <n v="1380"/>
    <n v="7"/>
    <x v="1"/>
    <n v="2022"/>
    <x v="394"/>
    <s v="Monday"/>
    <x v="4"/>
    <x v="5"/>
    <x v="1379"/>
    <x v="257"/>
    <n v="40"/>
    <x v="3"/>
    <x v="1"/>
    <x v="0"/>
    <s v="iPhone 11"/>
  </r>
  <r>
    <n v="1381"/>
    <n v="7"/>
    <x v="1"/>
    <n v="2022"/>
    <x v="394"/>
    <s v="Monday"/>
    <x v="2"/>
    <x v="6"/>
    <x v="1380"/>
    <x v="766"/>
    <n v="28"/>
    <x v="4"/>
    <x v="3"/>
    <x v="4"/>
    <s v="OnePlus 8T"/>
  </r>
  <r>
    <n v="1382"/>
    <n v="7"/>
    <x v="1"/>
    <n v="2022"/>
    <x v="394"/>
    <s v="Monday"/>
    <x v="0"/>
    <x v="2"/>
    <x v="1381"/>
    <x v="375"/>
    <n v="27"/>
    <x v="2"/>
    <x v="2"/>
    <x v="2"/>
    <s v="Redmi Note 10"/>
  </r>
  <r>
    <n v="1383"/>
    <n v="8"/>
    <x v="1"/>
    <n v="2022"/>
    <x v="395"/>
    <s v="Tuesday"/>
    <x v="3"/>
    <x v="4"/>
    <x v="1382"/>
    <x v="736"/>
    <n v="38"/>
    <x v="15"/>
    <x v="1"/>
    <x v="1"/>
    <s v="Galaxy A51"/>
  </r>
  <r>
    <n v="1384"/>
    <n v="8"/>
    <x v="1"/>
    <n v="2022"/>
    <x v="395"/>
    <s v="Tuesday"/>
    <x v="4"/>
    <x v="5"/>
    <x v="1383"/>
    <x v="191"/>
    <n v="58"/>
    <x v="6"/>
    <x v="2"/>
    <x v="2"/>
    <s v="iPhone SE"/>
  </r>
  <r>
    <n v="1385"/>
    <n v="8"/>
    <x v="1"/>
    <n v="2022"/>
    <x v="395"/>
    <s v="Tuesday"/>
    <x v="2"/>
    <x v="7"/>
    <x v="1384"/>
    <x v="166"/>
    <n v="50"/>
    <x v="18"/>
    <x v="3"/>
    <x v="1"/>
    <s v="OnePlus 9"/>
  </r>
  <r>
    <n v="1386"/>
    <n v="8"/>
    <x v="1"/>
    <n v="2022"/>
    <x v="395"/>
    <s v="Tuesday"/>
    <x v="2"/>
    <x v="5"/>
    <x v="1385"/>
    <x v="243"/>
    <n v="37"/>
    <x v="16"/>
    <x v="0"/>
    <x v="0"/>
    <s v="OnePlus 9"/>
  </r>
  <r>
    <n v="1387"/>
    <n v="9"/>
    <x v="1"/>
    <n v="2022"/>
    <x v="396"/>
    <s v="Wednesday"/>
    <x v="0"/>
    <x v="0"/>
    <x v="1386"/>
    <x v="767"/>
    <n v="50"/>
    <x v="12"/>
    <x v="3"/>
    <x v="0"/>
    <s v="Redmi Note 10"/>
  </r>
  <r>
    <n v="1388"/>
    <n v="9"/>
    <x v="1"/>
    <n v="2022"/>
    <x v="396"/>
    <s v="Wednesday"/>
    <x v="4"/>
    <x v="5"/>
    <x v="1387"/>
    <x v="447"/>
    <n v="57"/>
    <x v="1"/>
    <x v="3"/>
    <x v="4"/>
    <s v="iPhone SE"/>
  </r>
  <r>
    <n v="1389"/>
    <n v="9"/>
    <x v="1"/>
    <n v="2022"/>
    <x v="396"/>
    <s v="Wednesday"/>
    <x v="2"/>
    <x v="3"/>
    <x v="1388"/>
    <x v="192"/>
    <n v="52"/>
    <x v="8"/>
    <x v="2"/>
    <x v="1"/>
    <s v="OnePlus 9"/>
  </r>
  <r>
    <n v="1390"/>
    <n v="9"/>
    <x v="1"/>
    <n v="2022"/>
    <x v="396"/>
    <s v="Wednesday"/>
    <x v="3"/>
    <x v="3"/>
    <x v="1389"/>
    <x v="768"/>
    <n v="51"/>
    <x v="1"/>
    <x v="2"/>
    <x v="4"/>
    <s v="Galaxy Note 20"/>
  </r>
  <r>
    <n v="1391"/>
    <n v="10"/>
    <x v="1"/>
    <n v="2022"/>
    <x v="397"/>
    <s v="Thursday"/>
    <x v="0"/>
    <x v="5"/>
    <x v="1390"/>
    <x v="479"/>
    <n v="53"/>
    <x v="1"/>
    <x v="0"/>
    <x v="0"/>
    <s v="Redmi Note 10"/>
  </r>
  <r>
    <n v="1392"/>
    <n v="10"/>
    <x v="1"/>
    <n v="2022"/>
    <x v="397"/>
    <s v="Thursday"/>
    <x v="4"/>
    <x v="4"/>
    <x v="1391"/>
    <x v="768"/>
    <n v="44"/>
    <x v="1"/>
    <x v="0"/>
    <x v="2"/>
    <s v="iPhone 11"/>
  </r>
  <r>
    <n v="1393"/>
    <n v="10"/>
    <x v="1"/>
    <n v="2022"/>
    <x v="397"/>
    <s v="Thursday"/>
    <x v="0"/>
    <x v="7"/>
    <x v="1392"/>
    <x v="698"/>
    <n v="36"/>
    <x v="2"/>
    <x v="0"/>
    <x v="1"/>
    <s v="Mi 11"/>
  </r>
  <r>
    <n v="1394"/>
    <n v="10"/>
    <x v="1"/>
    <n v="2022"/>
    <x v="397"/>
    <s v="Thursday"/>
    <x v="3"/>
    <x v="6"/>
    <x v="1393"/>
    <x v="299"/>
    <n v="22"/>
    <x v="1"/>
    <x v="3"/>
    <x v="0"/>
    <s v="Galaxy S21"/>
  </r>
  <r>
    <n v="1395"/>
    <n v="11"/>
    <x v="1"/>
    <n v="2022"/>
    <x v="398"/>
    <s v="Friday"/>
    <x v="4"/>
    <x v="6"/>
    <x v="1394"/>
    <x v="769"/>
    <n v="46"/>
    <x v="1"/>
    <x v="3"/>
    <x v="1"/>
    <s v="iPhone 11"/>
  </r>
  <r>
    <n v="1396"/>
    <n v="11"/>
    <x v="1"/>
    <n v="2022"/>
    <x v="398"/>
    <s v="Friday"/>
    <x v="0"/>
    <x v="5"/>
    <x v="1395"/>
    <x v="329"/>
    <n v="27"/>
    <x v="17"/>
    <x v="0"/>
    <x v="2"/>
    <s v="Redmi 9"/>
  </r>
  <r>
    <n v="1397"/>
    <n v="11"/>
    <x v="1"/>
    <n v="2022"/>
    <x v="398"/>
    <s v="Friday"/>
    <x v="1"/>
    <x v="5"/>
    <x v="1396"/>
    <x v="770"/>
    <n v="57"/>
    <x v="6"/>
    <x v="0"/>
    <x v="2"/>
    <s v="Vivo V20"/>
  </r>
  <r>
    <n v="1398"/>
    <n v="11"/>
    <x v="1"/>
    <n v="2022"/>
    <x v="398"/>
    <s v="Friday"/>
    <x v="3"/>
    <x v="3"/>
    <x v="1397"/>
    <x v="531"/>
    <n v="30"/>
    <x v="1"/>
    <x v="0"/>
    <x v="0"/>
    <s v="Galaxy A51"/>
  </r>
  <r>
    <n v="1399"/>
    <n v="12"/>
    <x v="1"/>
    <n v="2022"/>
    <x v="399"/>
    <s v="Saturday"/>
    <x v="3"/>
    <x v="4"/>
    <x v="1398"/>
    <x v="288"/>
    <n v="46"/>
    <x v="11"/>
    <x v="1"/>
    <x v="0"/>
    <s v="Galaxy A51"/>
  </r>
  <r>
    <n v="1400"/>
    <n v="12"/>
    <x v="1"/>
    <n v="2022"/>
    <x v="399"/>
    <s v="Saturday"/>
    <x v="3"/>
    <x v="5"/>
    <x v="1399"/>
    <x v="749"/>
    <n v="22"/>
    <x v="0"/>
    <x v="1"/>
    <x v="0"/>
    <s v="Galaxy Note 20"/>
  </r>
  <r>
    <n v="1401"/>
    <n v="12"/>
    <x v="1"/>
    <n v="2022"/>
    <x v="399"/>
    <s v="Saturday"/>
    <x v="1"/>
    <x v="6"/>
    <x v="1400"/>
    <x v="654"/>
    <n v="29"/>
    <x v="8"/>
    <x v="0"/>
    <x v="4"/>
    <s v="Vivo S1"/>
  </r>
  <r>
    <n v="1402"/>
    <n v="13"/>
    <x v="1"/>
    <n v="2022"/>
    <x v="400"/>
    <s v="Sunday"/>
    <x v="1"/>
    <x v="7"/>
    <x v="1401"/>
    <x v="6"/>
    <n v="30"/>
    <x v="17"/>
    <x v="3"/>
    <x v="1"/>
    <s v="Vivo S1"/>
  </r>
  <r>
    <n v="1403"/>
    <n v="13"/>
    <x v="1"/>
    <n v="2022"/>
    <x v="400"/>
    <s v="Sunday"/>
    <x v="2"/>
    <x v="8"/>
    <x v="1402"/>
    <x v="89"/>
    <n v="39"/>
    <x v="16"/>
    <x v="2"/>
    <x v="0"/>
    <s v="OnePlus 9"/>
  </r>
  <r>
    <n v="1404"/>
    <n v="13"/>
    <x v="1"/>
    <n v="2022"/>
    <x v="400"/>
    <s v="Sunday"/>
    <x v="0"/>
    <x v="0"/>
    <x v="1403"/>
    <x v="771"/>
    <n v="57"/>
    <x v="14"/>
    <x v="3"/>
    <x v="4"/>
    <s v="Redmi Note 10"/>
  </r>
  <r>
    <n v="1405"/>
    <n v="13"/>
    <x v="1"/>
    <n v="2022"/>
    <x v="400"/>
    <s v="Sunday"/>
    <x v="2"/>
    <x v="5"/>
    <x v="1404"/>
    <x v="772"/>
    <n v="32"/>
    <x v="11"/>
    <x v="2"/>
    <x v="0"/>
    <s v="OnePlus Nord"/>
  </r>
  <r>
    <n v="1406"/>
    <n v="14"/>
    <x v="1"/>
    <n v="2022"/>
    <x v="401"/>
    <s v="Monday"/>
    <x v="0"/>
    <x v="5"/>
    <x v="1405"/>
    <x v="769"/>
    <n v="30"/>
    <x v="1"/>
    <x v="0"/>
    <x v="0"/>
    <s v="Mi 11"/>
  </r>
  <r>
    <n v="1407"/>
    <n v="14"/>
    <x v="1"/>
    <n v="2022"/>
    <x v="401"/>
    <s v="Monday"/>
    <x v="1"/>
    <x v="4"/>
    <x v="1406"/>
    <x v="773"/>
    <n v="18"/>
    <x v="10"/>
    <x v="1"/>
    <x v="0"/>
    <s v="Vivo Y51"/>
  </r>
  <r>
    <n v="1408"/>
    <n v="14"/>
    <x v="1"/>
    <n v="2022"/>
    <x v="401"/>
    <s v="Monday"/>
    <x v="1"/>
    <x v="8"/>
    <x v="1407"/>
    <x v="247"/>
    <n v="55"/>
    <x v="16"/>
    <x v="1"/>
    <x v="2"/>
    <s v="Vivo V20"/>
  </r>
  <r>
    <n v="1409"/>
    <n v="14"/>
    <x v="1"/>
    <n v="2022"/>
    <x v="401"/>
    <s v="Monday"/>
    <x v="2"/>
    <x v="2"/>
    <x v="1408"/>
    <x v="491"/>
    <n v="18"/>
    <x v="1"/>
    <x v="2"/>
    <x v="1"/>
    <s v="OnePlus 9"/>
  </r>
  <r>
    <n v="1410"/>
    <n v="15"/>
    <x v="1"/>
    <n v="2022"/>
    <x v="402"/>
    <s v="Tuesday"/>
    <x v="4"/>
    <x v="7"/>
    <x v="1409"/>
    <x v="770"/>
    <n v="28"/>
    <x v="12"/>
    <x v="0"/>
    <x v="1"/>
    <s v="iPhone 12"/>
  </r>
  <r>
    <n v="1411"/>
    <n v="15"/>
    <x v="1"/>
    <n v="2022"/>
    <x v="402"/>
    <s v="Tuesday"/>
    <x v="2"/>
    <x v="7"/>
    <x v="1410"/>
    <x v="774"/>
    <n v="57"/>
    <x v="11"/>
    <x v="1"/>
    <x v="1"/>
    <s v="OnePlus 8T"/>
  </r>
  <r>
    <n v="1412"/>
    <n v="15"/>
    <x v="1"/>
    <n v="2022"/>
    <x v="402"/>
    <s v="Tuesday"/>
    <x v="0"/>
    <x v="3"/>
    <x v="1411"/>
    <x v="775"/>
    <n v="39"/>
    <x v="2"/>
    <x v="0"/>
    <x v="0"/>
    <s v="Redmi Note 10"/>
  </r>
  <r>
    <n v="1413"/>
    <n v="16"/>
    <x v="1"/>
    <n v="2022"/>
    <x v="403"/>
    <s v="Wednesday"/>
    <x v="2"/>
    <x v="3"/>
    <x v="1412"/>
    <x v="173"/>
    <n v="52"/>
    <x v="1"/>
    <x v="0"/>
    <x v="0"/>
    <s v="OnePlus Nord"/>
  </r>
  <r>
    <n v="1414"/>
    <n v="16"/>
    <x v="1"/>
    <n v="2022"/>
    <x v="403"/>
    <s v="Wednesday"/>
    <x v="3"/>
    <x v="1"/>
    <x v="1413"/>
    <x v="605"/>
    <n v="23"/>
    <x v="1"/>
    <x v="2"/>
    <x v="1"/>
    <s v="Galaxy Note 20"/>
  </r>
  <r>
    <n v="1415"/>
    <n v="16"/>
    <x v="1"/>
    <n v="2022"/>
    <x v="403"/>
    <s v="Wednesday"/>
    <x v="0"/>
    <x v="6"/>
    <x v="1414"/>
    <x v="287"/>
    <n v="45"/>
    <x v="1"/>
    <x v="0"/>
    <x v="2"/>
    <s v="Redmi 9"/>
  </r>
  <r>
    <n v="1416"/>
    <n v="17"/>
    <x v="1"/>
    <n v="2022"/>
    <x v="404"/>
    <s v="Thursday"/>
    <x v="0"/>
    <x v="7"/>
    <x v="1415"/>
    <x v="218"/>
    <n v="48"/>
    <x v="18"/>
    <x v="0"/>
    <x v="4"/>
    <s v="Redmi Note 10"/>
  </r>
  <r>
    <n v="1417"/>
    <n v="17"/>
    <x v="1"/>
    <n v="2022"/>
    <x v="404"/>
    <s v="Thursday"/>
    <x v="4"/>
    <x v="4"/>
    <x v="1416"/>
    <x v="113"/>
    <n v="25"/>
    <x v="1"/>
    <x v="2"/>
    <x v="0"/>
    <s v="iPhone 11"/>
  </r>
  <r>
    <n v="1418"/>
    <n v="17"/>
    <x v="1"/>
    <n v="2022"/>
    <x v="404"/>
    <s v="Thursday"/>
    <x v="1"/>
    <x v="4"/>
    <x v="1417"/>
    <x v="504"/>
    <n v="22"/>
    <x v="3"/>
    <x v="1"/>
    <x v="1"/>
    <s v="Vivo V20"/>
  </r>
  <r>
    <n v="1419"/>
    <n v="17"/>
    <x v="1"/>
    <n v="2022"/>
    <x v="404"/>
    <s v="Thursday"/>
    <x v="0"/>
    <x v="8"/>
    <x v="1418"/>
    <x v="486"/>
    <n v="59"/>
    <x v="4"/>
    <x v="3"/>
    <x v="0"/>
    <s v="Mi 11"/>
  </r>
  <r>
    <n v="1420"/>
    <n v="18"/>
    <x v="1"/>
    <n v="2022"/>
    <x v="405"/>
    <s v="Friday"/>
    <x v="1"/>
    <x v="4"/>
    <x v="1419"/>
    <x v="776"/>
    <n v="34"/>
    <x v="4"/>
    <x v="0"/>
    <x v="0"/>
    <s v="Vivo V20"/>
  </r>
  <r>
    <n v="1421"/>
    <n v="18"/>
    <x v="1"/>
    <n v="2022"/>
    <x v="405"/>
    <s v="Friday"/>
    <x v="2"/>
    <x v="5"/>
    <x v="1420"/>
    <x v="777"/>
    <n v="55"/>
    <x v="2"/>
    <x v="2"/>
    <x v="4"/>
    <s v="OnePlus 8T"/>
  </r>
  <r>
    <n v="1422"/>
    <n v="18"/>
    <x v="1"/>
    <n v="2022"/>
    <x v="405"/>
    <s v="Friday"/>
    <x v="3"/>
    <x v="6"/>
    <x v="1421"/>
    <x v="778"/>
    <n v="26"/>
    <x v="2"/>
    <x v="1"/>
    <x v="0"/>
    <s v="Galaxy Note 20"/>
  </r>
  <r>
    <n v="1423"/>
    <n v="18"/>
    <x v="1"/>
    <n v="2022"/>
    <x v="405"/>
    <s v="Friday"/>
    <x v="4"/>
    <x v="5"/>
    <x v="1422"/>
    <x v="222"/>
    <n v="27"/>
    <x v="4"/>
    <x v="0"/>
    <x v="4"/>
    <s v="iPhone 11"/>
  </r>
  <r>
    <n v="1424"/>
    <n v="19"/>
    <x v="1"/>
    <n v="2022"/>
    <x v="406"/>
    <s v="Saturday"/>
    <x v="1"/>
    <x v="0"/>
    <x v="1423"/>
    <x v="610"/>
    <n v="37"/>
    <x v="2"/>
    <x v="3"/>
    <x v="4"/>
    <s v="Vivo S1"/>
  </r>
  <r>
    <n v="1425"/>
    <n v="19"/>
    <x v="1"/>
    <n v="2022"/>
    <x v="406"/>
    <s v="Saturday"/>
    <x v="0"/>
    <x v="7"/>
    <x v="1424"/>
    <x v="706"/>
    <n v="31"/>
    <x v="17"/>
    <x v="1"/>
    <x v="0"/>
    <s v="Redmi Note 10"/>
  </r>
  <r>
    <n v="1426"/>
    <n v="19"/>
    <x v="1"/>
    <n v="2022"/>
    <x v="406"/>
    <s v="Saturday"/>
    <x v="1"/>
    <x v="6"/>
    <x v="1425"/>
    <x v="27"/>
    <n v="31"/>
    <x v="9"/>
    <x v="2"/>
    <x v="4"/>
    <s v="Vivo V20"/>
  </r>
  <r>
    <n v="1427"/>
    <n v="19"/>
    <x v="1"/>
    <n v="2022"/>
    <x v="406"/>
    <s v="Saturday"/>
    <x v="0"/>
    <x v="2"/>
    <x v="1426"/>
    <x v="593"/>
    <n v="43"/>
    <x v="1"/>
    <x v="0"/>
    <x v="0"/>
    <s v="Mi 11"/>
  </r>
  <r>
    <n v="1428"/>
    <n v="20"/>
    <x v="1"/>
    <n v="2022"/>
    <x v="407"/>
    <s v="Sunday"/>
    <x v="1"/>
    <x v="2"/>
    <x v="1427"/>
    <x v="622"/>
    <n v="46"/>
    <x v="1"/>
    <x v="2"/>
    <x v="0"/>
    <s v="Vivo S1"/>
  </r>
  <r>
    <n v="1429"/>
    <n v="20"/>
    <x v="1"/>
    <n v="2022"/>
    <x v="407"/>
    <s v="Sunday"/>
    <x v="0"/>
    <x v="0"/>
    <x v="1428"/>
    <x v="779"/>
    <n v="44"/>
    <x v="1"/>
    <x v="3"/>
    <x v="2"/>
    <s v="Mi 11"/>
  </r>
  <r>
    <n v="1430"/>
    <n v="20"/>
    <x v="1"/>
    <n v="2022"/>
    <x v="407"/>
    <s v="Sunday"/>
    <x v="2"/>
    <x v="6"/>
    <x v="1429"/>
    <x v="85"/>
    <n v="42"/>
    <x v="1"/>
    <x v="3"/>
    <x v="0"/>
    <s v="OnePlus 9"/>
  </r>
  <r>
    <n v="1431"/>
    <n v="20"/>
    <x v="1"/>
    <n v="2022"/>
    <x v="407"/>
    <s v="Sunday"/>
    <x v="0"/>
    <x v="1"/>
    <x v="1430"/>
    <x v="81"/>
    <n v="33"/>
    <x v="8"/>
    <x v="2"/>
    <x v="4"/>
    <s v="Redmi Note 10"/>
  </r>
  <r>
    <n v="1432"/>
    <n v="21"/>
    <x v="1"/>
    <n v="2022"/>
    <x v="408"/>
    <s v="Monday"/>
    <x v="0"/>
    <x v="1"/>
    <x v="1431"/>
    <x v="442"/>
    <n v="53"/>
    <x v="2"/>
    <x v="0"/>
    <x v="0"/>
    <s v="Mi 11"/>
  </r>
  <r>
    <n v="1433"/>
    <n v="21"/>
    <x v="1"/>
    <n v="2022"/>
    <x v="408"/>
    <s v="Monday"/>
    <x v="3"/>
    <x v="1"/>
    <x v="1432"/>
    <x v="361"/>
    <n v="51"/>
    <x v="18"/>
    <x v="2"/>
    <x v="4"/>
    <s v="Galaxy Note 20"/>
  </r>
  <r>
    <n v="1434"/>
    <n v="21"/>
    <x v="1"/>
    <n v="2022"/>
    <x v="408"/>
    <s v="Monday"/>
    <x v="0"/>
    <x v="7"/>
    <x v="1433"/>
    <x v="118"/>
    <n v="33"/>
    <x v="1"/>
    <x v="1"/>
    <x v="0"/>
    <s v="Mi 11"/>
  </r>
  <r>
    <n v="1435"/>
    <n v="21"/>
    <x v="1"/>
    <n v="2022"/>
    <x v="408"/>
    <s v="Monday"/>
    <x v="3"/>
    <x v="7"/>
    <x v="1434"/>
    <x v="317"/>
    <n v="50"/>
    <x v="10"/>
    <x v="2"/>
    <x v="0"/>
    <s v="Galaxy S21"/>
  </r>
  <r>
    <n v="1436"/>
    <n v="22"/>
    <x v="1"/>
    <n v="2022"/>
    <x v="409"/>
    <s v="Tuesday"/>
    <x v="4"/>
    <x v="1"/>
    <x v="1435"/>
    <x v="285"/>
    <n v="20"/>
    <x v="7"/>
    <x v="3"/>
    <x v="0"/>
    <s v="iPhone 11"/>
  </r>
  <r>
    <n v="1437"/>
    <n v="22"/>
    <x v="1"/>
    <n v="2022"/>
    <x v="409"/>
    <s v="Tuesday"/>
    <x v="3"/>
    <x v="2"/>
    <x v="1436"/>
    <x v="701"/>
    <n v="40"/>
    <x v="1"/>
    <x v="0"/>
    <x v="0"/>
    <s v="Galaxy Note 20"/>
  </r>
  <r>
    <n v="1438"/>
    <n v="22"/>
    <x v="1"/>
    <n v="2022"/>
    <x v="409"/>
    <s v="Tuesday"/>
    <x v="2"/>
    <x v="6"/>
    <x v="1437"/>
    <x v="379"/>
    <n v="28"/>
    <x v="2"/>
    <x v="0"/>
    <x v="4"/>
    <s v="OnePlus 9"/>
  </r>
  <r>
    <n v="1439"/>
    <n v="22"/>
    <x v="1"/>
    <n v="2022"/>
    <x v="409"/>
    <s v="Tuesday"/>
    <x v="3"/>
    <x v="4"/>
    <x v="1438"/>
    <x v="712"/>
    <n v="35"/>
    <x v="5"/>
    <x v="3"/>
    <x v="0"/>
    <s v="Galaxy Note 20"/>
  </r>
  <r>
    <n v="1440"/>
    <n v="23"/>
    <x v="1"/>
    <n v="2022"/>
    <x v="410"/>
    <s v="Wednesday"/>
    <x v="4"/>
    <x v="6"/>
    <x v="1439"/>
    <x v="221"/>
    <n v="58"/>
    <x v="16"/>
    <x v="3"/>
    <x v="0"/>
    <s v="iPhone SE"/>
  </r>
  <r>
    <n v="1441"/>
    <n v="23"/>
    <x v="1"/>
    <n v="2022"/>
    <x v="410"/>
    <s v="Wednesday"/>
    <x v="2"/>
    <x v="1"/>
    <x v="1440"/>
    <x v="780"/>
    <n v="46"/>
    <x v="2"/>
    <x v="1"/>
    <x v="0"/>
    <s v="OnePlus 9"/>
  </r>
  <r>
    <n v="1442"/>
    <n v="23"/>
    <x v="1"/>
    <n v="2022"/>
    <x v="410"/>
    <s v="Wednesday"/>
    <x v="1"/>
    <x v="6"/>
    <x v="1441"/>
    <x v="548"/>
    <n v="22"/>
    <x v="8"/>
    <x v="3"/>
    <x v="0"/>
    <s v="Vivo Y51"/>
  </r>
  <r>
    <n v="1443"/>
    <n v="24"/>
    <x v="1"/>
    <n v="2022"/>
    <x v="411"/>
    <s v="Thursday"/>
    <x v="1"/>
    <x v="8"/>
    <x v="1442"/>
    <x v="571"/>
    <n v="41"/>
    <x v="1"/>
    <x v="3"/>
    <x v="2"/>
    <s v="Vivo Y51"/>
  </r>
  <r>
    <n v="1444"/>
    <n v="24"/>
    <x v="1"/>
    <n v="2022"/>
    <x v="411"/>
    <s v="Thursday"/>
    <x v="3"/>
    <x v="7"/>
    <x v="1443"/>
    <x v="704"/>
    <n v="46"/>
    <x v="1"/>
    <x v="3"/>
    <x v="4"/>
    <s v="Galaxy S21"/>
  </r>
  <r>
    <n v="1445"/>
    <n v="24"/>
    <x v="1"/>
    <n v="2022"/>
    <x v="411"/>
    <s v="Thursday"/>
    <x v="3"/>
    <x v="7"/>
    <x v="1444"/>
    <x v="134"/>
    <n v="46"/>
    <x v="17"/>
    <x v="0"/>
    <x v="4"/>
    <s v="Galaxy S21"/>
  </r>
  <r>
    <n v="1446"/>
    <n v="24"/>
    <x v="1"/>
    <n v="2022"/>
    <x v="411"/>
    <s v="Thursday"/>
    <x v="4"/>
    <x v="2"/>
    <x v="1445"/>
    <x v="443"/>
    <n v="43"/>
    <x v="13"/>
    <x v="3"/>
    <x v="0"/>
    <s v="iPhone SE"/>
  </r>
  <r>
    <n v="1447"/>
    <n v="25"/>
    <x v="1"/>
    <n v="2022"/>
    <x v="412"/>
    <s v="Friday"/>
    <x v="4"/>
    <x v="4"/>
    <x v="1446"/>
    <x v="591"/>
    <n v="57"/>
    <x v="1"/>
    <x v="2"/>
    <x v="4"/>
    <s v="iPhone 11"/>
  </r>
  <r>
    <n v="1448"/>
    <n v="25"/>
    <x v="1"/>
    <n v="2022"/>
    <x v="412"/>
    <s v="Friday"/>
    <x v="0"/>
    <x v="1"/>
    <x v="1447"/>
    <x v="39"/>
    <n v="20"/>
    <x v="1"/>
    <x v="2"/>
    <x v="0"/>
    <s v="Mi 11"/>
  </r>
  <r>
    <n v="1449"/>
    <n v="25"/>
    <x v="1"/>
    <n v="2022"/>
    <x v="412"/>
    <s v="Friday"/>
    <x v="4"/>
    <x v="2"/>
    <x v="1448"/>
    <x v="781"/>
    <n v="19"/>
    <x v="1"/>
    <x v="0"/>
    <x v="1"/>
    <s v="iPhone 11"/>
  </r>
  <r>
    <n v="1450"/>
    <n v="25"/>
    <x v="1"/>
    <n v="2022"/>
    <x v="412"/>
    <s v="Friday"/>
    <x v="0"/>
    <x v="2"/>
    <x v="1449"/>
    <x v="782"/>
    <n v="42"/>
    <x v="17"/>
    <x v="1"/>
    <x v="4"/>
    <s v="Redmi Note 10"/>
  </r>
  <r>
    <n v="1451"/>
    <n v="26"/>
    <x v="1"/>
    <n v="2022"/>
    <x v="413"/>
    <s v="Saturday"/>
    <x v="2"/>
    <x v="4"/>
    <x v="1450"/>
    <x v="287"/>
    <n v="36"/>
    <x v="5"/>
    <x v="1"/>
    <x v="1"/>
    <s v="OnePlus 9"/>
  </r>
  <r>
    <n v="1452"/>
    <n v="26"/>
    <x v="1"/>
    <n v="2022"/>
    <x v="413"/>
    <s v="Saturday"/>
    <x v="3"/>
    <x v="5"/>
    <x v="1451"/>
    <x v="783"/>
    <n v="57"/>
    <x v="2"/>
    <x v="0"/>
    <x v="2"/>
    <s v="Galaxy S21"/>
  </r>
  <r>
    <n v="1453"/>
    <n v="26"/>
    <x v="1"/>
    <n v="2022"/>
    <x v="413"/>
    <s v="Saturday"/>
    <x v="2"/>
    <x v="1"/>
    <x v="1452"/>
    <x v="681"/>
    <n v="19"/>
    <x v="1"/>
    <x v="2"/>
    <x v="0"/>
    <s v="OnePlus 8T"/>
  </r>
  <r>
    <n v="1454"/>
    <n v="27"/>
    <x v="1"/>
    <n v="2022"/>
    <x v="414"/>
    <s v="Sunday"/>
    <x v="4"/>
    <x v="7"/>
    <x v="1453"/>
    <x v="619"/>
    <n v="36"/>
    <x v="15"/>
    <x v="0"/>
    <x v="0"/>
    <s v="iPhone 11"/>
  </r>
  <r>
    <n v="1455"/>
    <n v="27"/>
    <x v="1"/>
    <n v="2022"/>
    <x v="414"/>
    <s v="Sunday"/>
    <x v="2"/>
    <x v="4"/>
    <x v="1454"/>
    <x v="289"/>
    <n v="18"/>
    <x v="6"/>
    <x v="3"/>
    <x v="0"/>
    <s v="OnePlus 9"/>
  </r>
  <r>
    <n v="1456"/>
    <n v="27"/>
    <x v="1"/>
    <n v="2022"/>
    <x v="414"/>
    <s v="Sunday"/>
    <x v="2"/>
    <x v="8"/>
    <x v="1455"/>
    <x v="320"/>
    <n v="44"/>
    <x v="9"/>
    <x v="0"/>
    <x v="2"/>
    <s v="OnePlus Nord"/>
  </r>
  <r>
    <n v="1457"/>
    <n v="28"/>
    <x v="1"/>
    <n v="2022"/>
    <x v="415"/>
    <s v="Monday"/>
    <x v="2"/>
    <x v="2"/>
    <x v="1456"/>
    <x v="526"/>
    <n v="52"/>
    <x v="6"/>
    <x v="1"/>
    <x v="0"/>
    <s v="OnePlus 8T"/>
  </r>
  <r>
    <n v="1458"/>
    <n v="28"/>
    <x v="1"/>
    <n v="2022"/>
    <x v="415"/>
    <s v="Monday"/>
    <x v="4"/>
    <x v="4"/>
    <x v="1457"/>
    <x v="784"/>
    <n v="58"/>
    <x v="17"/>
    <x v="2"/>
    <x v="1"/>
    <s v="iPhone SE"/>
  </r>
  <r>
    <n v="1459"/>
    <n v="28"/>
    <x v="1"/>
    <n v="2022"/>
    <x v="415"/>
    <s v="Monday"/>
    <x v="2"/>
    <x v="7"/>
    <x v="1458"/>
    <x v="62"/>
    <n v="22"/>
    <x v="17"/>
    <x v="1"/>
    <x v="4"/>
    <s v="OnePlus 9"/>
  </r>
  <r>
    <n v="1460"/>
    <n v="29"/>
    <x v="1"/>
    <n v="2022"/>
    <x v="416"/>
    <s v="Tuesday"/>
    <x v="0"/>
    <x v="6"/>
    <x v="1459"/>
    <x v="391"/>
    <n v="55"/>
    <x v="3"/>
    <x v="1"/>
    <x v="0"/>
    <s v="Mi 11"/>
  </r>
  <r>
    <n v="1461"/>
    <n v="29"/>
    <x v="1"/>
    <n v="2022"/>
    <x v="416"/>
    <s v="Tuesday"/>
    <x v="4"/>
    <x v="7"/>
    <x v="1460"/>
    <x v="240"/>
    <n v="21"/>
    <x v="17"/>
    <x v="2"/>
    <x v="0"/>
    <s v="iPhone SE"/>
  </r>
  <r>
    <n v="1462"/>
    <n v="29"/>
    <x v="1"/>
    <n v="2022"/>
    <x v="416"/>
    <s v="Tuesday"/>
    <x v="2"/>
    <x v="8"/>
    <x v="1461"/>
    <x v="350"/>
    <n v="34"/>
    <x v="3"/>
    <x v="3"/>
    <x v="0"/>
    <s v="OnePlus 8T"/>
  </r>
  <r>
    <n v="1463"/>
    <n v="30"/>
    <x v="1"/>
    <n v="2022"/>
    <x v="417"/>
    <s v="Wednesday"/>
    <x v="4"/>
    <x v="4"/>
    <x v="1462"/>
    <x v="351"/>
    <n v="38"/>
    <x v="0"/>
    <x v="2"/>
    <x v="0"/>
    <s v="iPhone SE"/>
  </r>
  <r>
    <n v="1464"/>
    <n v="30"/>
    <x v="1"/>
    <n v="2022"/>
    <x v="417"/>
    <s v="Wednesday"/>
    <x v="1"/>
    <x v="8"/>
    <x v="1463"/>
    <x v="590"/>
    <n v="48"/>
    <x v="4"/>
    <x v="2"/>
    <x v="1"/>
    <s v="Vivo Y51"/>
  </r>
  <r>
    <n v="1465"/>
    <n v="30"/>
    <x v="1"/>
    <n v="2022"/>
    <x v="417"/>
    <s v="Wednesday"/>
    <x v="0"/>
    <x v="1"/>
    <x v="1464"/>
    <x v="222"/>
    <n v="39"/>
    <x v="1"/>
    <x v="0"/>
    <x v="0"/>
    <s v="Redmi 9"/>
  </r>
  <r>
    <n v="1466"/>
    <n v="30"/>
    <x v="1"/>
    <n v="2022"/>
    <x v="417"/>
    <s v="Wednesday"/>
    <x v="2"/>
    <x v="1"/>
    <x v="1465"/>
    <x v="282"/>
    <n v="28"/>
    <x v="18"/>
    <x v="2"/>
    <x v="2"/>
    <s v="OnePlus Nord"/>
  </r>
  <r>
    <n v="1467"/>
    <n v="1"/>
    <x v="2"/>
    <n v="2022"/>
    <x v="418"/>
    <s v="Thursday"/>
    <x v="1"/>
    <x v="6"/>
    <x v="1466"/>
    <x v="468"/>
    <n v="51"/>
    <x v="1"/>
    <x v="0"/>
    <x v="0"/>
    <s v="Vivo V20"/>
  </r>
  <r>
    <n v="1468"/>
    <n v="1"/>
    <x v="2"/>
    <n v="2022"/>
    <x v="418"/>
    <s v="Thursday"/>
    <x v="1"/>
    <x v="2"/>
    <x v="1467"/>
    <x v="117"/>
    <n v="32"/>
    <x v="2"/>
    <x v="1"/>
    <x v="1"/>
    <s v="Vivo V20"/>
  </r>
  <r>
    <n v="1469"/>
    <n v="1"/>
    <x v="2"/>
    <n v="2022"/>
    <x v="418"/>
    <s v="Thursday"/>
    <x v="4"/>
    <x v="5"/>
    <x v="1468"/>
    <x v="1"/>
    <n v="27"/>
    <x v="9"/>
    <x v="2"/>
    <x v="4"/>
    <s v="iPhone SE"/>
  </r>
  <r>
    <n v="1470"/>
    <n v="1"/>
    <x v="2"/>
    <n v="2022"/>
    <x v="418"/>
    <s v="Thursday"/>
    <x v="1"/>
    <x v="3"/>
    <x v="1469"/>
    <x v="785"/>
    <n v="55"/>
    <x v="1"/>
    <x v="3"/>
    <x v="0"/>
    <s v="Vivo Y51"/>
  </r>
  <r>
    <n v="1471"/>
    <n v="2"/>
    <x v="2"/>
    <n v="2022"/>
    <x v="419"/>
    <s v="Friday"/>
    <x v="0"/>
    <x v="8"/>
    <x v="1470"/>
    <x v="183"/>
    <n v="49"/>
    <x v="5"/>
    <x v="0"/>
    <x v="0"/>
    <s v="Redmi 9"/>
  </r>
  <r>
    <n v="1472"/>
    <n v="2"/>
    <x v="2"/>
    <n v="2022"/>
    <x v="419"/>
    <s v="Friday"/>
    <x v="0"/>
    <x v="6"/>
    <x v="1471"/>
    <x v="740"/>
    <n v="48"/>
    <x v="14"/>
    <x v="0"/>
    <x v="1"/>
    <s v="Mi 11"/>
  </r>
  <r>
    <n v="1473"/>
    <n v="2"/>
    <x v="2"/>
    <n v="2022"/>
    <x v="419"/>
    <s v="Friday"/>
    <x v="3"/>
    <x v="7"/>
    <x v="1472"/>
    <x v="650"/>
    <n v="54"/>
    <x v="1"/>
    <x v="3"/>
    <x v="0"/>
    <s v="Galaxy Note 20"/>
  </r>
  <r>
    <n v="1474"/>
    <n v="2"/>
    <x v="2"/>
    <n v="2022"/>
    <x v="419"/>
    <s v="Friday"/>
    <x v="0"/>
    <x v="4"/>
    <x v="1473"/>
    <x v="278"/>
    <n v="45"/>
    <x v="11"/>
    <x v="0"/>
    <x v="4"/>
    <s v="Mi 11"/>
  </r>
  <r>
    <n v="1475"/>
    <n v="3"/>
    <x v="2"/>
    <n v="2022"/>
    <x v="420"/>
    <s v="Saturday"/>
    <x v="1"/>
    <x v="2"/>
    <x v="1474"/>
    <x v="715"/>
    <n v="48"/>
    <x v="1"/>
    <x v="0"/>
    <x v="4"/>
    <s v="Vivo Y51"/>
  </r>
  <r>
    <n v="1476"/>
    <n v="3"/>
    <x v="2"/>
    <n v="2022"/>
    <x v="420"/>
    <s v="Saturday"/>
    <x v="0"/>
    <x v="3"/>
    <x v="1475"/>
    <x v="786"/>
    <n v="23"/>
    <x v="6"/>
    <x v="3"/>
    <x v="0"/>
    <s v="Redmi Note 10"/>
  </r>
  <r>
    <n v="1477"/>
    <n v="3"/>
    <x v="2"/>
    <n v="2022"/>
    <x v="420"/>
    <s v="Saturday"/>
    <x v="4"/>
    <x v="4"/>
    <x v="1476"/>
    <x v="229"/>
    <n v="31"/>
    <x v="2"/>
    <x v="1"/>
    <x v="2"/>
    <s v="iPhone SE"/>
  </r>
  <r>
    <n v="1478"/>
    <n v="3"/>
    <x v="2"/>
    <n v="2022"/>
    <x v="420"/>
    <s v="Saturday"/>
    <x v="3"/>
    <x v="7"/>
    <x v="1477"/>
    <x v="305"/>
    <n v="40"/>
    <x v="15"/>
    <x v="2"/>
    <x v="0"/>
    <s v="Galaxy Note 20"/>
  </r>
  <r>
    <n v="1479"/>
    <n v="4"/>
    <x v="2"/>
    <n v="2022"/>
    <x v="421"/>
    <s v="Sunday"/>
    <x v="1"/>
    <x v="3"/>
    <x v="1478"/>
    <x v="533"/>
    <n v="33"/>
    <x v="1"/>
    <x v="2"/>
    <x v="1"/>
    <s v="Vivo V20"/>
  </r>
  <r>
    <n v="1480"/>
    <n v="4"/>
    <x v="2"/>
    <n v="2022"/>
    <x v="421"/>
    <s v="Sunday"/>
    <x v="3"/>
    <x v="7"/>
    <x v="1479"/>
    <x v="787"/>
    <n v="42"/>
    <x v="17"/>
    <x v="2"/>
    <x v="0"/>
    <s v="Galaxy Note 20"/>
  </r>
  <r>
    <n v="1481"/>
    <n v="4"/>
    <x v="2"/>
    <n v="2022"/>
    <x v="421"/>
    <s v="Sunday"/>
    <x v="1"/>
    <x v="7"/>
    <x v="1480"/>
    <x v="133"/>
    <n v="56"/>
    <x v="11"/>
    <x v="2"/>
    <x v="1"/>
    <s v="Vivo Y51"/>
  </r>
  <r>
    <n v="1482"/>
    <n v="4"/>
    <x v="2"/>
    <n v="2022"/>
    <x v="421"/>
    <s v="Sunday"/>
    <x v="4"/>
    <x v="7"/>
    <x v="1481"/>
    <x v="428"/>
    <n v="19"/>
    <x v="9"/>
    <x v="2"/>
    <x v="2"/>
    <s v="iPhone 12"/>
  </r>
  <r>
    <n v="1483"/>
    <n v="5"/>
    <x v="2"/>
    <n v="2022"/>
    <x v="422"/>
    <s v="Monday"/>
    <x v="3"/>
    <x v="1"/>
    <x v="1482"/>
    <x v="183"/>
    <n v="55"/>
    <x v="10"/>
    <x v="2"/>
    <x v="0"/>
    <s v="Galaxy S21"/>
  </r>
  <r>
    <n v="1484"/>
    <n v="5"/>
    <x v="2"/>
    <n v="2022"/>
    <x v="422"/>
    <s v="Monday"/>
    <x v="2"/>
    <x v="3"/>
    <x v="1483"/>
    <x v="523"/>
    <n v="58"/>
    <x v="2"/>
    <x v="0"/>
    <x v="4"/>
    <s v="OnePlus 8T"/>
  </r>
  <r>
    <n v="1485"/>
    <n v="5"/>
    <x v="2"/>
    <n v="2022"/>
    <x v="422"/>
    <s v="Monday"/>
    <x v="1"/>
    <x v="7"/>
    <x v="1484"/>
    <x v="723"/>
    <n v="56"/>
    <x v="1"/>
    <x v="2"/>
    <x v="1"/>
    <s v="Vivo S1"/>
  </r>
  <r>
    <n v="1486"/>
    <n v="5"/>
    <x v="2"/>
    <n v="2022"/>
    <x v="422"/>
    <s v="Monday"/>
    <x v="2"/>
    <x v="5"/>
    <x v="1485"/>
    <x v="35"/>
    <n v="51"/>
    <x v="2"/>
    <x v="0"/>
    <x v="1"/>
    <s v="OnePlus 9"/>
  </r>
  <r>
    <n v="1487"/>
    <n v="6"/>
    <x v="2"/>
    <n v="2022"/>
    <x v="423"/>
    <s v="Tuesday"/>
    <x v="3"/>
    <x v="3"/>
    <x v="1486"/>
    <x v="788"/>
    <n v="57"/>
    <x v="18"/>
    <x v="3"/>
    <x v="4"/>
    <s v="Galaxy A51"/>
  </r>
  <r>
    <n v="1488"/>
    <n v="6"/>
    <x v="2"/>
    <n v="2022"/>
    <x v="423"/>
    <s v="Tuesday"/>
    <x v="2"/>
    <x v="1"/>
    <x v="1487"/>
    <x v="21"/>
    <n v="42"/>
    <x v="1"/>
    <x v="1"/>
    <x v="0"/>
    <s v="OnePlus 8T"/>
  </r>
  <r>
    <n v="1489"/>
    <n v="6"/>
    <x v="2"/>
    <n v="2022"/>
    <x v="423"/>
    <s v="Tuesday"/>
    <x v="2"/>
    <x v="8"/>
    <x v="1488"/>
    <x v="205"/>
    <n v="53"/>
    <x v="5"/>
    <x v="0"/>
    <x v="2"/>
    <s v="OnePlus 8T"/>
  </r>
  <r>
    <n v="1490"/>
    <n v="7"/>
    <x v="2"/>
    <n v="2022"/>
    <x v="424"/>
    <s v="Wednesday"/>
    <x v="3"/>
    <x v="8"/>
    <x v="1489"/>
    <x v="34"/>
    <n v="33"/>
    <x v="2"/>
    <x v="1"/>
    <x v="0"/>
    <s v="Galaxy Note 20"/>
  </r>
  <r>
    <n v="1491"/>
    <n v="7"/>
    <x v="2"/>
    <n v="2022"/>
    <x v="424"/>
    <s v="Wednesday"/>
    <x v="4"/>
    <x v="2"/>
    <x v="1490"/>
    <x v="638"/>
    <n v="35"/>
    <x v="0"/>
    <x v="3"/>
    <x v="0"/>
    <s v="iPhone 11"/>
  </r>
  <r>
    <n v="1492"/>
    <n v="7"/>
    <x v="2"/>
    <n v="2022"/>
    <x v="424"/>
    <s v="Wednesday"/>
    <x v="2"/>
    <x v="0"/>
    <x v="1491"/>
    <x v="528"/>
    <n v="30"/>
    <x v="2"/>
    <x v="2"/>
    <x v="0"/>
    <s v="OnePlus 8T"/>
  </r>
  <r>
    <n v="1493"/>
    <n v="7"/>
    <x v="2"/>
    <n v="2022"/>
    <x v="424"/>
    <s v="Wednesday"/>
    <x v="2"/>
    <x v="5"/>
    <x v="1492"/>
    <x v="2"/>
    <n v="54"/>
    <x v="0"/>
    <x v="1"/>
    <x v="1"/>
    <s v="OnePlus 8T"/>
  </r>
  <r>
    <n v="1494"/>
    <n v="8"/>
    <x v="2"/>
    <n v="2022"/>
    <x v="425"/>
    <s v="Thursday"/>
    <x v="4"/>
    <x v="8"/>
    <x v="1493"/>
    <x v="789"/>
    <n v="44"/>
    <x v="10"/>
    <x v="1"/>
    <x v="1"/>
    <s v="iPhone SE"/>
  </r>
  <r>
    <n v="1495"/>
    <n v="8"/>
    <x v="2"/>
    <n v="2022"/>
    <x v="425"/>
    <s v="Thursday"/>
    <x v="2"/>
    <x v="1"/>
    <x v="1494"/>
    <x v="790"/>
    <n v="51"/>
    <x v="0"/>
    <x v="3"/>
    <x v="2"/>
    <s v="OnePlus 9"/>
  </r>
  <r>
    <n v="1496"/>
    <n v="8"/>
    <x v="2"/>
    <n v="2022"/>
    <x v="425"/>
    <s v="Thursday"/>
    <x v="2"/>
    <x v="0"/>
    <x v="1495"/>
    <x v="653"/>
    <n v="28"/>
    <x v="12"/>
    <x v="3"/>
    <x v="2"/>
    <s v="OnePlus 8T"/>
  </r>
  <r>
    <n v="1497"/>
    <n v="9"/>
    <x v="2"/>
    <n v="2022"/>
    <x v="426"/>
    <s v="Friday"/>
    <x v="2"/>
    <x v="7"/>
    <x v="1496"/>
    <x v="791"/>
    <n v="18"/>
    <x v="18"/>
    <x v="3"/>
    <x v="2"/>
    <s v="OnePlus 9"/>
  </r>
  <r>
    <n v="1498"/>
    <n v="9"/>
    <x v="2"/>
    <n v="2022"/>
    <x v="426"/>
    <s v="Friday"/>
    <x v="0"/>
    <x v="7"/>
    <x v="1497"/>
    <x v="406"/>
    <n v="30"/>
    <x v="14"/>
    <x v="0"/>
    <x v="4"/>
    <s v="Redmi 9"/>
  </r>
  <r>
    <n v="1499"/>
    <n v="9"/>
    <x v="2"/>
    <n v="2022"/>
    <x v="426"/>
    <s v="Friday"/>
    <x v="4"/>
    <x v="6"/>
    <x v="1498"/>
    <x v="396"/>
    <n v="47"/>
    <x v="2"/>
    <x v="0"/>
    <x v="0"/>
    <s v="iPhone 11"/>
  </r>
  <r>
    <n v="1500"/>
    <n v="10"/>
    <x v="2"/>
    <n v="2022"/>
    <x v="427"/>
    <s v="Saturday"/>
    <x v="2"/>
    <x v="0"/>
    <x v="1499"/>
    <x v="44"/>
    <n v="22"/>
    <x v="1"/>
    <x v="1"/>
    <x v="0"/>
    <s v="OnePlus 8T"/>
  </r>
  <r>
    <n v="1501"/>
    <n v="10"/>
    <x v="2"/>
    <n v="2022"/>
    <x v="427"/>
    <s v="Saturday"/>
    <x v="4"/>
    <x v="1"/>
    <x v="1500"/>
    <x v="172"/>
    <n v="35"/>
    <x v="2"/>
    <x v="3"/>
    <x v="2"/>
    <s v="iPhone 12"/>
  </r>
  <r>
    <n v="1502"/>
    <n v="10"/>
    <x v="2"/>
    <n v="2022"/>
    <x v="427"/>
    <s v="Saturday"/>
    <x v="1"/>
    <x v="5"/>
    <x v="1501"/>
    <x v="604"/>
    <n v="31"/>
    <x v="2"/>
    <x v="1"/>
    <x v="1"/>
    <s v="Vivo V20"/>
  </r>
  <r>
    <n v="1503"/>
    <n v="10"/>
    <x v="2"/>
    <n v="2022"/>
    <x v="427"/>
    <s v="Saturday"/>
    <x v="1"/>
    <x v="0"/>
    <x v="1502"/>
    <x v="271"/>
    <n v="30"/>
    <x v="5"/>
    <x v="2"/>
    <x v="0"/>
    <s v="Vivo V20"/>
  </r>
  <r>
    <n v="1504"/>
    <n v="11"/>
    <x v="2"/>
    <n v="2022"/>
    <x v="428"/>
    <s v="Sunday"/>
    <x v="2"/>
    <x v="8"/>
    <x v="1503"/>
    <x v="792"/>
    <n v="49"/>
    <x v="13"/>
    <x v="3"/>
    <x v="0"/>
    <s v="OnePlus 8T"/>
  </r>
  <r>
    <n v="1505"/>
    <n v="11"/>
    <x v="2"/>
    <n v="2022"/>
    <x v="428"/>
    <s v="Sunday"/>
    <x v="4"/>
    <x v="5"/>
    <x v="1504"/>
    <x v="117"/>
    <n v="24"/>
    <x v="2"/>
    <x v="0"/>
    <x v="4"/>
    <s v="iPhone 12"/>
  </r>
  <r>
    <n v="1506"/>
    <n v="11"/>
    <x v="2"/>
    <n v="2022"/>
    <x v="428"/>
    <s v="Sunday"/>
    <x v="4"/>
    <x v="6"/>
    <x v="1505"/>
    <x v="457"/>
    <n v="25"/>
    <x v="15"/>
    <x v="3"/>
    <x v="1"/>
    <s v="iPhone 12"/>
  </r>
  <r>
    <n v="1507"/>
    <n v="12"/>
    <x v="2"/>
    <n v="2022"/>
    <x v="429"/>
    <s v="Monday"/>
    <x v="4"/>
    <x v="5"/>
    <x v="1506"/>
    <x v="793"/>
    <n v="24"/>
    <x v="1"/>
    <x v="1"/>
    <x v="4"/>
    <s v="iPhone SE"/>
  </r>
  <r>
    <n v="1508"/>
    <n v="12"/>
    <x v="2"/>
    <n v="2022"/>
    <x v="429"/>
    <s v="Monday"/>
    <x v="0"/>
    <x v="7"/>
    <x v="1507"/>
    <x v="170"/>
    <n v="33"/>
    <x v="1"/>
    <x v="0"/>
    <x v="0"/>
    <s v="Mi 11"/>
  </r>
  <r>
    <n v="1509"/>
    <n v="12"/>
    <x v="2"/>
    <n v="2022"/>
    <x v="429"/>
    <s v="Monday"/>
    <x v="1"/>
    <x v="6"/>
    <x v="1508"/>
    <x v="451"/>
    <n v="48"/>
    <x v="1"/>
    <x v="2"/>
    <x v="0"/>
    <s v="Vivo Y51"/>
  </r>
  <r>
    <n v="1510"/>
    <n v="12"/>
    <x v="2"/>
    <n v="2022"/>
    <x v="429"/>
    <s v="Monday"/>
    <x v="4"/>
    <x v="8"/>
    <x v="1509"/>
    <x v="483"/>
    <n v="44"/>
    <x v="3"/>
    <x v="2"/>
    <x v="4"/>
    <s v="iPhone 11"/>
  </r>
  <r>
    <n v="1511"/>
    <n v="13"/>
    <x v="2"/>
    <n v="2022"/>
    <x v="430"/>
    <s v="Tuesday"/>
    <x v="4"/>
    <x v="3"/>
    <x v="1510"/>
    <x v="58"/>
    <n v="50"/>
    <x v="5"/>
    <x v="1"/>
    <x v="4"/>
    <s v="iPhone 12"/>
  </r>
  <r>
    <n v="1512"/>
    <n v="13"/>
    <x v="2"/>
    <n v="2022"/>
    <x v="430"/>
    <s v="Tuesday"/>
    <x v="0"/>
    <x v="8"/>
    <x v="1511"/>
    <x v="255"/>
    <n v="46"/>
    <x v="10"/>
    <x v="3"/>
    <x v="4"/>
    <s v="Redmi 9"/>
  </r>
  <r>
    <n v="1513"/>
    <n v="13"/>
    <x v="2"/>
    <n v="2022"/>
    <x v="430"/>
    <s v="Tuesday"/>
    <x v="0"/>
    <x v="8"/>
    <x v="1512"/>
    <x v="491"/>
    <n v="25"/>
    <x v="1"/>
    <x v="2"/>
    <x v="0"/>
    <s v="Redmi Note 10"/>
  </r>
  <r>
    <n v="1514"/>
    <n v="14"/>
    <x v="2"/>
    <n v="2022"/>
    <x v="431"/>
    <s v="Wednesday"/>
    <x v="4"/>
    <x v="4"/>
    <x v="1513"/>
    <x v="564"/>
    <n v="50"/>
    <x v="16"/>
    <x v="1"/>
    <x v="1"/>
    <s v="iPhone 11"/>
  </r>
  <r>
    <n v="1515"/>
    <n v="14"/>
    <x v="2"/>
    <n v="2022"/>
    <x v="431"/>
    <s v="Wednesday"/>
    <x v="3"/>
    <x v="7"/>
    <x v="1514"/>
    <x v="295"/>
    <n v="58"/>
    <x v="5"/>
    <x v="0"/>
    <x v="1"/>
    <s v="Galaxy S21"/>
  </r>
  <r>
    <n v="1516"/>
    <n v="14"/>
    <x v="2"/>
    <n v="2022"/>
    <x v="431"/>
    <s v="Wednesday"/>
    <x v="4"/>
    <x v="7"/>
    <x v="1515"/>
    <x v="505"/>
    <n v="36"/>
    <x v="9"/>
    <x v="0"/>
    <x v="0"/>
    <s v="iPhone 11"/>
  </r>
  <r>
    <n v="1517"/>
    <n v="14"/>
    <x v="2"/>
    <n v="2022"/>
    <x v="431"/>
    <s v="Wednesday"/>
    <x v="4"/>
    <x v="1"/>
    <x v="1516"/>
    <x v="794"/>
    <n v="38"/>
    <x v="2"/>
    <x v="1"/>
    <x v="4"/>
    <s v="iPhone 12"/>
  </r>
  <r>
    <n v="1518"/>
    <n v="15"/>
    <x v="2"/>
    <n v="2022"/>
    <x v="432"/>
    <s v="Thursday"/>
    <x v="0"/>
    <x v="4"/>
    <x v="1517"/>
    <x v="604"/>
    <n v="58"/>
    <x v="2"/>
    <x v="3"/>
    <x v="4"/>
    <s v="Redmi Note 10"/>
  </r>
  <r>
    <n v="1519"/>
    <n v="15"/>
    <x v="2"/>
    <n v="2022"/>
    <x v="432"/>
    <s v="Thursday"/>
    <x v="0"/>
    <x v="2"/>
    <x v="1518"/>
    <x v="795"/>
    <n v="38"/>
    <x v="0"/>
    <x v="3"/>
    <x v="2"/>
    <s v="Mi 11"/>
  </r>
  <r>
    <n v="1520"/>
    <n v="15"/>
    <x v="2"/>
    <n v="2022"/>
    <x v="432"/>
    <s v="Thursday"/>
    <x v="4"/>
    <x v="8"/>
    <x v="1519"/>
    <x v="233"/>
    <n v="42"/>
    <x v="10"/>
    <x v="3"/>
    <x v="0"/>
    <s v="iPhone 12"/>
  </r>
  <r>
    <n v="1521"/>
    <n v="16"/>
    <x v="2"/>
    <n v="2022"/>
    <x v="433"/>
    <s v="Friday"/>
    <x v="4"/>
    <x v="1"/>
    <x v="1520"/>
    <x v="385"/>
    <n v="59"/>
    <x v="8"/>
    <x v="3"/>
    <x v="0"/>
    <s v="iPhone 11"/>
  </r>
  <r>
    <n v="1522"/>
    <n v="16"/>
    <x v="2"/>
    <n v="2022"/>
    <x v="433"/>
    <s v="Friday"/>
    <x v="4"/>
    <x v="4"/>
    <x v="1521"/>
    <x v="796"/>
    <n v="40"/>
    <x v="11"/>
    <x v="1"/>
    <x v="1"/>
    <s v="iPhone 12"/>
  </r>
  <r>
    <n v="1523"/>
    <n v="16"/>
    <x v="2"/>
    <n v="2022"/>
    <x v="433"/>
    <s v="Friday"/>
    <x v="0"/>
    <x v="6"/>
    <x v="1522"/>
    <x v="731"/>
    <n v="28"/>
    <x v="1"/>
    <x v="1"/>
    <x v="0"/>
    <s v="Redmi Note 10"/>
  </r>
  <r>
    <n v="1524"/>
    <n v="16"/>
    <x v="2"/>
    <n v="2022"/>
    <x v="433"/>
    <s v="Friday"/>
    <x v="4"/>
    <x v="5"/>
    <x v="1523"/>
    <x v="552"/>
    <n v="50"/>
    <x v="1"/>
    <x v="0"/>
    <x v="4"/>
    <s v="iPhone 12"/>
  </r>
  <r>
    <n v="1525"/>
    <n v="17"/>
    <x v="2"/>
    <n v="2022"/>
    <x v="434"/>
    <s v="Saturday"/>
    <x v="4"/>
    <x v="5"/>
    <x v="1524"/>
    <x v="626"/>
    <n v="37"/>
    <x v="14"/>
    <x v="0"/>
    <x v="0"/>
    <s v="iPhone 11"/>
  </r>
  <r>
    <n v="1526"/>
    <n v="17"/>
    <x v="2"/>
    <n v="2022"/>
    <x v="434"/>
    <s v="Saturday"/>
    <x v="2"/>
    <x v="7"/>
    <x v="1525"/>
    <x v="797"/>
    <n v="42"/>
    <x v="2"/>
    <x v="3"/>
    <x v="0"/>
    <s v="OnePlus 9"/>
  </r>
  <r>
    <n v="1527"/>
    <n v="17"/>
    <x v="2"/>
    <n v="2022"/>
    <x v="434"/>
    <s v="Saturday"/>
    <x v="3"/>
    <x v="4"/>
    <x v="1526"/>
    <x v="798"/>
    <n v="43"/>
    <x v="8"/>
    <x v="2"/>
    <x v="0"/>
    <s v="Galaxy S21"/>
  </r>
  <r>
    <n v="1528"/>
    <n v="17"/>
    <x v="2"/>
    <n v="2022"/>
    <x v="434"/>
    <s v="Saturday"/>
    <x v="1"/>
    <x v="8"/>
    <x v="1527"/>
    <x v="492"/>
    <n v="57"/>
    <x v="2"/>
    <x v="2"/>
    <x v="4"/>
    <s v="Vivo S1"/>
  </r>
  <r>
    <n v="1529"/>
    <n v="18"/>
    <x v="2"/>
    <n v="2022"/>
    <x v="435"/>
    <s v="Sunday"/>
    <x v="3"/>
    <x v="8"/>
    <x v="1528"/>
    <x v="799"/>
    <n v="29"/>
    <x v="17"/>
    <x v="0"/>
    <x v="0"/>
    <s v="Galaxy A51"/>
  </r>
  <r>
    <n v="1530"/>
    <n v="18"/>
    <x v="2"/>
    <n v="2022"/>
    <x v="435"/>
    <s v="Sunday"/>
    <x v="2"/>
    <x v="3"/>
    <x v="1529"/>
    <x v="383"/>
    <n v="49"/>
    <x v="2"/>
    <x v="0"/>
    <x v="0"/>
    <s v="OnePlus 8T"/>
  </r>
  <r>
    <n v="1531"/>
    <n v="18"/>
    <x v="2"/>
    <n v="2022"/>
    <x v="435"/>
    <s v="Sunday"/>
    <x v="1"/>
    <x v="5"/>
    <x v="1530"/>
    <x v="683"/>
    <n v="50"/>
    <x v="4"/>
    <x v="1"/>
    <x v="2"/>
    <s v="Vivo Y51"/>
  </r>
  <r>
    <n v="1532"/>
    <n v="18"/>
    <x v="2"/>
    <n v="2022"/>
    <x v="435"/>
    <s v="Sunday"/>
    <x v="4"/>
    <x v="1"/>
    <x v="1531"/>
    <x v="341"/>
    <n v="27"/>
    <x v="13"/>
    <x v="0"/>
    <x v="0"/>
    <s v="iPhone 11"/>
  </r>
  <r>
    <n v="1533"/>
    <n v="19"/>
    <x v="2"/>
    <n v="2022"/>
    <x v="436"/>
    <s v="Monday"/>
    <x v="2"/>
    <x v="4"/>
    <x v="1532"/>
    <x v="800"/>
    <n v="21"/>
    <x v="13"/>
    <x v="0"/>
    <x v="2"/>
    <s v="OnePlus 8T"/>
  </r>
  <r>
    <n v="1534"/>
    <n v="19"/>
    <x v="2"/>
    <n v="2022"/>
    <x v="436"/>
    <s v="Monday"/>
    <x v="4"/>
    <x v="8"/>
    <x v="1533"/>
    <x v="661"/>
    <n v="32"/>
    <x v="2"/>
    <x v="3"/>
    <x v="0"/>
    <s v="iPhone 12"/>
  </r>
  <r>
    <n v="1535"/>
    <n v="19"/>
    <x v="2"/>
    <n v="2022"/>
    <x v="436"/>
    <s v="Monday"/>
    <x v="0"/>
    <x v="3"/>
    <x v="1534"/>
    <x v="606"/>
    <n v="23"/>
    <x v="2"/>
    <x v="2"/>
    <x v="0"/>
    <s v="Redmi Note 10"/>
  </r>
  <r>
    <n v="1536"/>
    <n v="19"/>
    <x v="2"/>
    <n v="2022"/>
    <x v="436"/>
    <s v="Monday"/>
    <x v="2"/>
    <x v="4"/>
    <x v="1535"/>
    <x v="800"/>
    <n v="44"/>
    <x v="2"/>
    <x v="2"/>
    <x v="4"/>
    <s v="OnePlus 8T"/>
  </r>
  <r>
    <n v="1537"/>
    <n v="20"/>
    <x v="2"/>
    <n v="2022"/>
    <x v="437"/>
    <s v="Tuesday"/>
    <x v="0"/>
    <x v="0"/>
    <x v="1536"/>
    <x v="234"/>
    <n v="22"/>
    <x v="12"/>
    <x v="1"/>
    <x v="0"/>
    <s v="Mi 11"/>
  </r>
  <r>
    <n v="1538"/>
    <n v="20"/>
    <x v="2"/>
    <n v="2022"/>
    <x v="437"/>
    <s v="Tuesday"/>
    <x v="2"/>
    <x v="8"/>
    <x v="1537"/>
    <x v="506"/>
    <n v="22"/>
    <x v="6"/>
    <x v="2"/>
    <x v="4"/>
    <s v="OnePlus Nord"/>
  </r>
  <r>
    <n v="1539"/>
    <n v="20"/>
    <x v="2"/>
    <n v="2022"/>
    <x v="437"/>
    <s v="Tuesday"/>
    <x v="2"/>
    <x v="0"/>
    <x v="1538"/>
    <x v="572"/>
    <n v="35"/>
    <x v="16"/>
    <x v="3"/>
    <x v="2"/>
    <s v="OnePlus 8T"/>
  </r>
  <r>
    <n v="1540"/>
    <n v="20"/>
    <x v="2"/>
    <n v="2022"/>
    <x v="437"/>
    <s v="Tuesday"/>
    <x v="0"/>
    <x v="4"/>
    <x v="1539"/>
    <x v="801"/>
    <n v="45"/>
    <x v="10"/>
    <x v="3"/>
    <x v="1"/>
    <s v="Redmi 9"/>
  </r>
  <r>
    <n v="1541"/>
    <n v="21"/>
    <x v="2"/>
    <n v="2022"/>
    <x v="438"/>
    <s v="Wednesday"/>
    <x v="1"/>
    <x v="8"/>
    <x v="1540"/>
    <x v="262"/>
    <n v="52"/>
    <x v="1"/>
    <x v="1"/>
    <x v="1"/>
    <s v="Vivo Y51"/>
  </r>
  <r>
    <n v="1542"/>
    <n v="21"/>
    <x v="2"/>
    <n v="2022"/>
    <x v="438"/>
    <s v="Wednesday"/>
    <x v="3"/>
    <x v="0"/>
    <x v="1541"/>
    <x v="43"/>
    <n v="39"/>
    <x v="8"/>
    <x v="0"/>
    <x v="2"/>
    <s v="Galaxy Note 20"/>
  </r>
  <r>
    <n v="1543"/>
    <n v="21"/>
    <x v="2"/>
    <n v="2022"/>
    <x v="438"/>
    <s v="Wednesday"/>
    <x v="4"/>
    <x v="2"/>
    <x v="1542"/>
    <x v="110"/>
    <n v="51"/>
    <x v="2"/>
    <x v="0"/>
    <x v="1"/>
    <s v="iPhone 12"/>
  </r>
  <r>
    <n v="1544"/>
    <n v="22"/>
    <x v="2"/>
    <n v="2022"/>
    <x v="439"/>
    <s v="Thursday"/>
    <x v="2"/>
    <x v="3"/>
    <x v="1543"/>
    <x v="543"/>
    <n v="21"/>
    <x v="1"/>
    <x v="3"/>
    <x v="0"/>
    <s v="OnePlus 8T"/>
  </r>
  <r>
    <n v="1545"/>
    <n v="22"/>
    <x v="2"/>
    <n v="2022"/>
    <x v="439"/>
    <s v="Thursday"/>
    <x v="4"/>
    <x v="1"/>
    <x v="1544"/>
    <x v="174"/>
    <n v="35"/>
    <x v="1"/>
    <x v="1"/>
    <x v="0"/>
    <s v="iPhone SE"/>
  </r>
  <r>
    <n v="1546"/>
    <n v="22"/>
    <x v="2"/>
    <n v="2022"/>
    <x v="439"/>
    <s v="Thursday"/>
    <x v="0"/>
    <x v="5"/>
    <x v="1545"/>
    <x v="552"/>
    <n v="58"/>
    <x v="8"/>
    <x v="3"/>
    <x v="0"/>
    <s v="Redmi Note 10"/>
  </r>
  <r>
    <n v="1547"/>
    <n v="23"/>
    <x v="2"/>
    <n v="2022"/>
    <x v="440"/>
    <s v="Friday"/>
    <x v="4"/>
    <x v="3"/>
    <x v="1546"/>
    <x v="66"/>
    <n v="43"/>
    <x v="1"/>
    <x v="2"/>
    <x v="0"/>
    <s v="iPhone SE"/>
  </r>
  <r>
    <n v="1548"/>
    <n v="23"/>
    <x v="2"/>
    <n v="2022"/>
    <x v="440"/>
    <s v="Friday"/>
    <x v="0"/>
    <x v="0"/>
    <x v="1547"/>
    <x v="473"/>
    <n v="59"/>
    <x v="15"/>
    <x v="2"/>
    <x v="1"/>
    <s v="Mi 11"/>
  </r>
  <r>
    <n v="1549"/>
    <n v="23"/>
    <x v="2"/>
    <n v="2022"/>
    <x v="440"/>
    <s v="Friday"/>
    <x v="4"/>
    <x v="8"/>
    <x v="1548"/>
    <x v="802"/>
    <n v="39"/>
    <x v="17"/>
    <x v="3"/>
    <x v="4"/>
    <s v="iPhone 12"/>
  </r>
  <r>
    <n v="1550"/>
    <n v="24"/>
    <x v="2"/>
    <n v="2022"/>
    <x v="441"/>
    <s v="Saturday"/>
    <x v="3"/>
    <x v="2"/>
    <x v="1549"/>
    <x v="517"/>
    <n v="50"/>
    <x v="2"/>
    <x v="0"/>
    <x v="0"/>
    <s v="Galaxy A51"/>
  </r>
  <r>
    <n v="1551"/>
    <n v="24"/>
    <x v="2"/>
    <n v="2022"/>
    <x v="441"/>
    <s v="Saturday"/>
    <x v="3"/>
    <x v="2"/>
    <x v="1550"/>
    <x v="57"/>
    <n v="31"/>
    <x v="2"/>
    <x v="2"/>
    <x v="4"/>
    <s v="Galaxy Note 20"/>
  </r>
  <r>
    <n v="1552"/>
    <n v="24"/>
    <x v="2"/>
    <n v="2022"/>
    <x v="441"/>
    <s v="Saturday"/>
    <x v="3"/>
    <x v="5"/>
    <x v="1551"/>
    <x v="803"/>
    <n v="48"/>
    <x v="3"/>
    <x v="1"/>
    <x v="1"/>
    <s v="Galaxy A51"/>
  </r>
  <r>
    <n v="1553"/>
    <n v="24"/>
    <x v="2"/>
    <n v="2022"/>
    <x v="441"/>
    <s v="Saturday"/>
    <x v="3"/>
    <x v="2"/>
    <x v="1552"/>
    <x v="804"/>
    <n v="27"/>
    <x v="11"/>
    <x v="0"/>
    <x v="4"/>
    <s v="Galaxy Note 20"/>
  </r>
  <r>
    <n v="1554"/>
    <n v="25"/>
    <x v="2"/>
    <n v="2022"/>
    <x v="442"/>
    <s v="Sunday"/>
    <x v="3"/>
    <x v="3"/>
    <x v="1553"/>
    <x v="543"/>
    <n v="41"/>
    <x v="7"/>
    <x v="2"/>
    <x v="1"/>
    <s v="Galaxy A51"/>
  </r>
  <r>
    <n v="1555"/>
    <n v="25"/>
    <x v="2"/>
    <n v="2022"/>
    <x v="442"/>
    <s v="Sunday"/>
    <x v="3"/>
    <x v="2"/>
    <x v="1554"/>
    <x v="577"/>
    <n v="38"/>
    <x v="1"/>
    <x v="3"/>
    <x v="0"/>
    <s v="Galaxy Note 20"/>
  </r>
  <r>
    <n v="1556"/>
    <n v="25"/>
    <x v="2"/>
    <n v="2022"/>
    <x v="442"/>
    <s v="Sunday"/>
    <x v="0"/>
    <x v="5"/>
    <x v="1555"/>
    <x v="545"/>
    <n v="25"/>
    <x v="1"/>
    <x v="0"/>
    <x v="0"/>
    <s v="Redmi 9"/>
  </r>
  <r>
    <n v="1557"/>
    <n v="26"/>
    <x v="2"/>
    <n v="2022"/>
    <x v="443"/>
    <s v="Monday"/>
    <x v="2"/>
    <x v="2"/>
    <x v="1556"/>
    <x v="805"/>
    <n v="49"/>
    <x v="11"/>
    <x v="0"/>
    <x v="2"/>
    <s v="OnePlus 9"/>
  </r>
  <r>
    <n v="1558"/>
    <n v="26"/>
    <x v="2"/>
    <n v="2022"/>
    <x v="443"/>
    <s v="Monday"/>
    <x v="4"/>
    <x v="2"/>
    <x v="1557"/>
    <x v="696"/>
    <n v="48"/>
    <x v="2"/>
    <x v="2"/>
    <x v="1"/>
    <s v="iPhone 11"/>
  </r>
  <r>
    <n v="1559"/>
    <n v="26"/>
    <x v="2"/>
    <n v="2022"/>
    <x v="443"/>
    <s v="Monday"/>
    <x v="3"/>
    <x v="6"/>
    <x v="1558"/>
    <x v="806"/>
    <n v="51"/>
    <x v="1"/>
    <x v="1"/>
    <x v="0"/>
    <s v="Galaxy Note 20"/>
  </r>
  <r>
    <n v="1560"/>
    <n v="26"/>
    <x v="2"/>
    <n v="2022"/>
    <x v="443"/>
    <s v="Monday"/>
    <x v="0"/>
    <x v="3"/>
    <x v="1559"/>
    <x v="807"/>
    <n v="40"/>
    <x v="9"/>
    <x v="2"/>
    <x v="4"/>
    <s v="Redmi 9"/>
  </r>
  <r>
    <n v="1561"/>
    <n v="27"/>
    <x v="2"/>
    <n v="2022"/>
    <x v="444"/>
    <s v="Tuesday"/>
    <x v="0"/>
    <x v="0"/>
    <x v="1560"/>
    <x v="808"/>
    <n v="42"/>
    <x v="18"/>
    <x v="2"/>
    <x v="0"/>
    <s v="Mi 11"/>
  </r>
  <r>
    <n v="1562"/>
    <n v="27"/>
    <x v="2"/>
    <n v="2022"/>
    <x v="444"/>
    <s v="Tuesday"/>
    <x v="0"/>
    <x v="7"/>
    <x v="1561"/>
    <x v="248"/>
    <n v="24"/>
    <x v="2"/>
    <x v="2"/>
    <x v="4"/>
    <s v="Redmi Note 10"/>
  </r>
  <r>
    <n v="1563"/>
    <n v="27"/>
    <x v="2"/>
    <n v="2022"/>
    <x v="444"/>
    <s v="Tuesday"/>
    <x v="2"/>
    <x v="2"/>
    <x v="1562"/>
    <x v="794"/>
    <n v="36"/>
    <x v="1"/>
    <x v="2"/>
    <x v="4"/>
    <s v="OnePlus Nord"/>
  </r>
  <r>
    <n v="1564"/>
    <n v="27"/>
    <x v="2"/>
    <n v="2022"/>
    <x v="444"/>
    <s v="Tuesday"/>
    <x v="4"/>
    <x v="1"/>
    <x v="1563"/>
    <x v="543"/>
    <n v="24"/>
    <x v="1"/>
    <x v="2"/>
    <x v="4"/>
    <s v="iPhone SE"/>
  </r>
  <r>
    <n v="1565"/>
    <n v="28"/>
    <x v="2"/>
    <n v="2022"/>
    <x v="445"/>
    <s v="Wednesday"/>
    <x v="2"/>
    <x v="2"/>
    <x v="1564"/>
    <x v="583"/>
    <n v="25"/>
    <x v="10"/>
    <x v="3"/>
    <x v="4"/>
    <s v="OnePlus Nord"/>
  </r>
  <r>
    <n v="1566"/>
    <n v="28"/>
    <x v="2"/>
    <n v="2022"/>
    <x v="445"/>
    <s v="Wednesday"/>
    <x v="1"/>
    <x v="6"/>
    <x v="1565"/>
    <x v="506"/>
    <n v="31"/>
    <x v="13"/>
    <x v="2"/>
    <x v="0"/>
    <s v="Vivo V20"/>
  </r>
  <r>
    <n v="1567"/>
    <n v="28"/>
    <x v="2"/>
    <n v="2022"/>
    <x v="445"/>
    <s v="Wednesday"/>
    <x v="0"/>
    <x v="0"/>
    <x v="1566"/>
    <x v="541"/>
    <n v="18"/>
    <x v="1"/>
    <x v="1"/>
    <x v="4"/>
    <s v="Redmi Note 10"/>
  </r>
  <r>
    <n v="1568"/>
    <n v="29"/>
    <x v="2"/>
    <n v="2022"/>
    <x v="446"/>
    <s v="Thursday"/>
    <x v="1"/>
    <x v="1"/>
    <x v="1567"/>
    <x v="332"/>
    <n v="30"/>
    <x v="1"/>
    <x v="0"/>
    <x v="0"/>
    <s v="Vivo Y51"/>
  </r>
  <r>
    <n v="1569"/>
    <n v="29"/>
    <x v="2"/>
    <n v="2022"/>
    <x v="446"/>
    <s v="Thursday"/>
    <x v="3"/>
    <x v="1"/>
    <x v="1568"/>
    <x v="394"/>
    <n v="20"/>
    <x v="1"/>
    <x v="3"/>
    <x v="2"/>
    <s v="Galaxy A51"/>
  </r>
  <r>
    <n v="1570"/>
    <n v="29"/>
    <x v="2"/>
    <n v="2022"/>
    <x v="446"/>
    <s v="Thursday"/>
    <x v="3"/>
    <x v="3"/>
    <x v="1569"/>
    <x v="623"/>
    <n v="45"/>
    <x v="2"/>
    <x v="1"/>
    <x v="0"/>
    <s v="Galaxy S21"/>
  </r>
  <r>
    <n v="1571"/>
    <n v="30"/>
    <x v="2"/>
    <n v="2022"/>
    <x v="447"/>
    <s v="Friday"/>
    <x v="2"/>
    <x v="5"/>
    <x v="1570"/>
    <x v="648"/>
    <n v="55"/>
    <x v="4"/>
    <x v="2"/>
    <x v="4"/>
    <s v="OnePlus 8T"/>
  </r>
  <r>
    <n v="1572"/>
    <n v="30"/>
    <x v="2"/>
    <n v="2022"/>
    <x v="447"/>
    <s v="Friday"/>
    <x v="4"/>
    <x v="5"/>
    <x v="1571"/>
    <x v="656"/>
    <n v="32"/>
    <x v="1"/>
    <x v="1"/>
    <x v="2"/>
    <s v="iPhone 12"/>
  </r>
  <r>
    <n v="1573"/>
    <n v="30"/>
    <x v="2"/>
    <n v="2022"/>
    <x v="447"/>
    <s v="Friday"/>
    <x v="1"/>
    <x v="0"/>
    <x v="1572"/>
    <x v="610"/>
    <n v="53"/>
    <x v="1"/>
    <x v="0"/>
    <x v="0"/>
    <s v="Vivo V20"/>
  </r>
  <r>
    <n v="1574"/>
    <n v="30"/>
    <x v="2"/>
    <n v="2022"/>
    <x v="447"/>
    <s v="Friday"/>
    <x v="4"/>
    <x v="5"/>
    <x v="1573"/>
    <x v="504"/>
    <n v="20"/>
    <x v="10"/>
    <x v="1"/>
    <x v="0"/>
    <s v="iPhone 12"/>
  </r>
  <r>
    <n v="1575"/>
    <n v="31"/>
    <x v="2"/>
    <n v="2022"/>
    <x v="448"/>
    <s v="Saturday"/>
    <x v="2"/>
    <x v="4"/>
    <x v="1574"/>
    <x v="758"/>
    <n v="21"/>
    <x v="5"/>
    <x v="2"/>
    <x v="0"/>
    <s v="OnePlus 8T"/>
  </r>
  <r>
    <n v="1576"/>
    <n v="31"/>
    <x v="2"/>
    <n v="2022"/>
    <x v="448"/>
    <s v="Saturday"/>
    <x v="3"/>
    <x v="6"/>
    <x v="1575"/>
    <x v="809"/>
    <n v="22"/>
    <x v="2"/>
    <x v="0"/>
    <x v="2"/>
    <s v="Galaxy S21"/>
  </r>
  <r>
    <n v="1577"/>
    <n v="31"/>
    <x v="2"/>
    <n v="2022"/>
    <x v="448"/>
    <s v="Saturday"/>
    <x v="4"/>
    <x v="7"/>
    <x v="1576"/>
    <x v="303"/>
    <n v="43"/>
    <x v="2"/>
    <x v="2"/>
    <x v="0"/>
    <s v="iPhone 12"/>
  </r>
  <r>
    <n v="1578"/>
    <n v="1"/>
    <x v="3"/>
    <n v="2023"/>
    <x v="449"/>
    <s v="Sunday"/>
    <x v="4"/>
    <x v="7"/>
    <x v="1577"/>
    <x v="246"/>
    <n v="42"/>
    <x v="18"/>
    <x v="2"/>
    <x v="4"/>
    <s v="iPhone 12"/>
  </r>
  <r>
    <n v="1579"/>
    <n v="1"/>
    <x v="3"/>
    <n v="2023"/>
    <x v="449"/>
    <s v="Sunday"/>
    <x v="3"/>
    <x v="3"/>
    <x v="1578"/>
    <x v="234"/>
    <n v="27"/>
    <x v="9"/>
    <x v="3"/>
    <x v="0"/>
    <s v="Galaxy A51"/>
  </r>
  <r>
    <n v="1580"/>
    <n v="1"/>
    <x v="3"/>
    <n v="2023"/>
    <x v="449"/>
    <s v="Sunday"/>
    <x v="1"/>
    <x v="3"/>
    <x v="1579"/>
    <x v="677"/>
    <n v="25"/>
    <x v="2"/>
    <x v="0"/>
    <x v="4"/>
    <s v="Vivo V20"/>
  </r>
  <r>
    <n v="1581"/>
    <n v="1"/>
    <x v="3"/>
    <n v="2023"/>
    <x v="449"/>
    <s v="Sunday"/>
    <x v="3"/>
    <x v="7"/>
    <x v="1580"/>
    <x v="717"/>
    <n v="29"/>
    <x v="1"/>
    <x v="0"/>
    <x v="1"/>
    <s v="Galaxy A51"/>
  </r>
  <r>
    <n v="1582"/>
    <n v="2"/>
    <x v="3"/>
    <n v="2023"/>
    <x v="450"/>
    <s v="Monday"/>
    <x v="4"/>
    <x v="5"/>
    <x v="1581"/>
    <x v="810"/>
    <n v="20"/>
    <x v="1"/>
    <x v="2"/>
    <x v="0"/>
    <s v="iPhone 12"/>
  </r>
  <r>
    <n v="1583"/>
    <n v="2"/>
    <x v="3"/>
    <n v="2023"/>
    <x v="450"/>
    <s v="Monday"/>
    <x v="1"/>
    <x v="8"/>
    <x v="1582"/>
    <x v="62"/>
    <n v="44"/>
    <x v="7"/>
    <x v="1"/>
    <x v="0"/>
    <s v="Vivo S1"/>
  </r>
  <r>
    <n v="1584"/>
    <n v="2"/>
    <x v="3"/>
    <n v="2023"/>
    <x v="450"/>
    <s v="Monday"/>
    <x v="1"/>
    <x v="4"/>
    <x v="1583"/>
    <x v="290"/>
    <n v="40"/>
    <x v="18"/>
    <x v="0"/>
    <x v="0"/>
    <s v="Vivo V20"/>
  </r>
  <r>
    <n v="1585"/>
    <n v="2"/>
    <x v="3"/>
    <n v="2023"/>
    <x v="450"/>
    <s v="Monday"/>
    <x v="3"/>
    <x v="2"/>
    <x v="1584"/>
    <x v="811"/>
    <n v="57"/>
    <x v="14"/>
    <x v="1"/>
    <x v="0"/>
    <s v="Galaxy A51"/>
  </r>
  <r>
    <n v="1586"/>
    <n v="3"/>
    <x v="3"/>
    <n v="2023"/>
    <x v="451"/>
    <s v="Tuesday"/>
    <x v="4"/>
    <x v="0"/>
    <x v="1585"/>
    <x v="236"/>
    <n v="50"/>
    <x v="9"/>
    <x v="1"/>
    <x v="2"/>
    <s v="iPhone SE"/>
  </r>
  <r>
    <n v="1587"/>
    <n v="3"/>
    <x v="3"/>
    <n v="2023"/>
    <x v="451"/>
    <s v="Tuesday"/>
    <x v="2"/>
    <x v="6"/>
    <x v="1586"/>
    <x v="384"/>
    <n v="31"/>
    <x v="1"/>
    <x v="0"/>
    <x v="4"/>
    <s v="OnePlus Nord"/>
  </r>
  <r>
    <n v="1588"/>
    <n v="3"/>
    <x v="3"/>
    <n v="2023"/>
    <x v="451"/>
    <s v="Tuesday"/>
    <x v="4"/>
    <x v="8"/>
    <x v="1587"/>
    <x v="618"/>
    <n v="40"/>
    <x v="3"/>
    <x v="1"/>
    <x v="0"/>
    <s v="iPhone 12"/>
  </r>
  <r>
    <n v="1589"/>
    <n v="3"/>
    <x v="3"/>
    <n v="2023"/>
    <x v="451"/>
    <s v="Tuesday"/>
    <x v="0"/>
    <x v="4"/>
    <x v="1588"/>
    <x v="752"/>
    <n v="48"/>
    <x v="2"/>
    <x v="0"/>
    <x v="2"/>
    <s v="Mi 11"/>
  </r>
  <r>
    <n v="1590"/>
    <n v="4"/>
    <x v="3"/>
    <n v="2023"/>
    <x v="452"/>
    <s v="Wednesday"/>
    <x v="2"/>
    <x v="2"/>
    <x v="1589"/>
    <x v="14"/>
    <n v="30"/>
    <x v="2"/>
    <x v="3"/>
    <x v="4"/>
    <s v="OnePlus Nord"/>
  </r>
  <r>
    <n v="1591"/>
    <n v="4"/>
    <x v="3"/>
    <n v="2023"/>
    <x v="452"/>
    <s v="Wednesday"/>
    <x v="1"/>
    <x v="3"/>
    <x v="1590"/>
    <x v="509"/>
    <n v="29"/>
    <x v="1"/>
    <x v="0"/>
    <x v="4"/>
    <s v="Vivo S1"/>
  </r>
  <r>
    <n v="1592"/>
    <n v="4"/>
    <x v="3"/>
    <n v="2023"/>
    <x v="452"/>
    <s v="Wednesday"/>
    <x v="2"/>
    <x v="4"/>
    <x v="1591"/>
    <x v="422"/>
    <n v="52"/>
    <x v="2"/>
    <x v="0"/>
    <x v="4"/>
    <s v="OnePlus Nord"/>
  </r>
  <r>
    <n v="1593"/>
    <n v="4"/>
    <x v="3"/>
    <n v="2023"/>
    <x v="452"/>
    <s v="Wednesday"/>
    <x v="1"/>
    <x v="7"/>
    <x v="1592"/>
    <x v="365"/>
    <n v="35"/>
    <x v="2"/>
    <x v="0"/>
    <x v="1"/>
    <s v="Vivo S1"/>
  </r>
  <r>
    <n v="1594"/>
    <n v="5"/>
    <x v="3"/>
    <n v="2023"/>
    <x v="453"/>
    <s v="Thursday"/>
    <x v="1"/>
    <x v="4"/>
    <x v="1593"/>
    <x v="254"/>
    <n v="38"/>
    <x v="2"/>
    <x v="3"/>
    <x v="4"/>
    <s v="Vivo S1"/>
  </r>
  <r>
    <n v="1595"/>
    <n v="5"/>
    <x v="3"/>
    <n v="2023"/>
    <x v="453"/>
    <s v="Thursday"/>
    <x v="2"/>
    <x v="0"/>
    <x v="1594"/>
    <x v="546"/>
    <n v="59"/>
    <x v="7"/>
    <x v="1"/>
    <x v="2"/>
    <s v="OnePlus 8T"/>
  </r>
  <r>
    <n v="1596"/>
    <n v="5"/>
    <x v="3"/>
    <n v="2023"/>
    <x v="453"/>
    <s v="Thursday"/>
    <x v="1"/>
    <x v="1"/>
    <x v="1595"/>
    <x v="382"/>
    <n v="18"/>
    <x v="16"/>
    <x v="3"/>
    <x v="4"/>
    <s v="Vivo V20"/>
  </r>
  <r>
    <n v="1597"/>
    <n v="5"/>
    <x v="3"/>
    <n v="2023"/>
    <x v="453"/>
    <s v="Thursday"/>
    <x v="1"/>
    <x v="3"/>
    <x v="1596"/>
    <x v="119"/>
    <n v="55"/>
    <x v="2"/>
    <x v="1"/>
    <x v="4"/>
    <s v="Vivo Y51"/>
  </r>
  <r>
    <n v="1598"/>
    <n v="6"/>
    <x v="3"/>
    <n v="2023"/>
    <x v="454"/>
    <s v="Friday"/>
    <x v="0"/>
    <x v="6"/>
    <x v="1597"/>
    <x v="663"/>
    <n v="58"/>
    <x v="1"/>
    <x v="0"/>
    <x v="2"/>
    <s v="Redmi Note 10"/>
  </r>
  <r>
    <n v="1599"/>
    <n v="6"/>
    <x v="3"/>
    <n v="2023"/>
    <x v="454"/>
    <s v="Friday"/>
    <x v="4"/>
    <x v="6"/>
    <x v="1598"/>
    <x v="786"/>
    <n v="59"/>
    <x v="1"/>
    <x v="0"/>
    <x v="0"/>
    <s v="iPhone 11"/>
  </r>
  <r>
    <n v="1600"/>
    <n v="6"/>
    <x v="3"/>
    <n v="2023"/>
    <x v="454"/>
    <s v="Friday"/>
    <x v="4"/>
    <x v="4"/>
    <x v="1599"/>
    <x v="232"/>
    <n v="26"/>
    <x v="1"/>
    <x v="3"/>
    <x v="4"/>
    <s v="iPhone 12"/>
  </r>
  <r>
    <n v="1601"/>
    <n v="7"/>
    <x v="3"/>
    <n v="2023"/>
    <x v="455"/>
    <s v="Saturday"/>
    <x v="0"/>
    <x v="1"/>
    <x v="1600"/>
    <x v="356"/>
    <n v="40"/>
    <x v="3"/>
    <x v="3"/>
    <x v="2"/>
    <s v="Redmi 9"/>
  </r>
  <r>
    <n v="1602"/>
    <n v="7"/>
    <x v="3"/>
    <n v="2023"/>
    <x v="455"/>
    <s v="Saturday"/>
    <x v="2"/>
    <x v="2"/>
    <x v="1601"/>
    <x v="778"/>
    <n v="31"/>
    <x v="1"/>
    <x v="3"/>
    <x v="0"/>
    <s v="OnePlus 9"/>
  </r>
  <r>
    <n v="1603"/>
    <n v="7"/>
    <x v="3"/>
    <n v="2023"/>
    <x v="455"/>
    <s v="Saturday"/>
    <x v="3"/>
    <x v="8"/>
    <x v="1602"/>
    <x v="368"/>
    <n v="28"/>
    <x v="6"/>
    <x v="3"/>
    <x v="2"/>
    <s v="Galaxy S21"/>
  </r>
  <r>
    <n v="1604"/>
    <n v="8"/>
    <x v="3"/>
    <n v="2023"/>
    <x v="456"/>
    <s v="Sunday"/>
    <x v="3"/>
    <x v="2"/>
    <x v="1603"/>
    <x v="812"/>
    <n v="24"/>
    <x v="16"/>
    <x v="0"/>
    <x v="1"/>
    <s v="Galaxy A51"/>
  </r>
  <r>
    <n v="1605"/>
    <n v="8"/>
    <x v="3"/>
    <n v="2023"/>
    <x v="456"/>
    <s v="Sunday"/>
    <x v="3"/>
    <x v="8"/>
    <x v="1604"/>
    <x v="813"/>
    <n v="48"/>
    <x v="1"/>
    <x v="0"/>
    <x v="0"/>
    <s v="Galaxy A51"/>
  </r>
  <r>
    <n v="1606"/>
    <n v="8"/>
    <x v="3"/>
    <n v="2023"/>
    <x v="456"/>
    <s v="Sunday"/>
    <x v="0"/>
    <x v="1"/>
    <x v="1605"/>
    <x v="798"/>
    <n v="41"/>
    <x v="6"/>
    <x v="2"/>
    <x v="0"/>
    <s v="Redmi Note 10"/>
  </r>
  <r>
    <n v="1607"/>
    <n v="8"/>
    <x v="3"/>
    <n v="2023"/>
    <x v="456"/>
    <s v="Sunday"/>
    <x v="0"/>
    <x v="8"/>
    <x v="1606"/>
    <x v="51"/>
    <n v="43"/>
    <x v="4"/>
    <x v="3"/>
    <x v="0"/>
    <s v="Redmi Note 10"/>
  </r>
  <r>
    <n v="1608"/>
    <n v="9"/>
    <x v="3"/>
    <n v="2023"/>
    <x v="457"/>
    <s v="Monday"/>
    <x v="1"/>
    <x v="0"/>
    <x v="1607"/>
    <x v="160"/>
    <n v="47"/>
    <x v="1"/>
    <x v="3"/>
    <x v="2"/>
    <s v="Vivo S1"/>
  </r>
  <r>
    <n v="1609"/>
    <n v="9"/>
    <x v="3"/>
    <n v="2023"/>
    <x v="457"/>
    <s v="Monday"/>
    <x v="3"/>
    <x v="4"/>
    <x v="1608"/>
    <x v="501"/>
    <n v="51"/>
    <x v="12"/>
    <x v="1"/>
    <x v="2"/>
    <s v="Galaxy Note 20"/>
  </r>
  <r>
    <n v="1610"/>
    <n v="9"/>
    <x v="3"/>
    <n v="2023"/>
    <x v="457"/>
    <s v="Monday"/>
    <x v="2"/>
    <x v="2"/>
    <x v="1609"/>
    <x v="545"/>
    <n v="55"/>
    <x v="3"/>
    <x v="1"/>
    <x v="4"/>
    <s v="OnePlus Nord"/>
  </r>
  <r>
    <n v="1611"/>
    <n v="9"/>
    <x v="3"/>
    <n v="2023"/>
    <x v="457"/>
    <s v="Monday"/>
    <x v="2"/>
    <x v="0"/>
    <x v="1610"/>
    <x v="814"/>
    <n v="22"/>
    <x v="1"/>
    <x v="0"/>
    <x v="4"/>
    <s v="OnePlus 9"/>
  </r>
  <r>
    <n v="1612"/>
    <n v="10"/>
    <x v="3"/>
    <n v="2023"/>
    <x v="458"/>
    <s v="Tuesday"/>
    <x v="3"/>
    <x v="2"/>
    <x v="1611"/>
    <x v="719"/>
    <n v="22"/>
    <x v="10"/>
    <x v="2"/>
    <x v="1"/>
    <s v="Galaxy S21"/>
  </r>
  <r>
    <n v="1613"/>
    <n v="10"/>
    <x v="3"/>
    <n v="2023"/>
    <x v="458"/>
    <s v="Tuesday"/>
    <x v="3"/>
    <x v="4"/>
    <x v="1612"/>
    <x v="815"/>
    <n v="36"/>
    <x v="2"/>
    <x v="3"/>
    <x v="4"/>
    <s v="Galaxy S21"/>
  </r>
  <r>
    <n v="1614"/>
    <n v="10"/>
    <x v="3"/>
    <n v="2023"/>
    <x v="458"/>
    <s v="Tuesday"/>
    <x v="3"/>
    <x v="5"/>
    <x v="1613"/>
    <x v="816"/>
    <n v="55"/>
    <x v="15"/>
    <x v="2"/>
    <x v="2"/>
    <s v="Galaxy A51"/>
  </r>
  <r>
    <n v="1615"/>
    <n v="11"/>
    <x v="3"/>
    <n v="2023"/>
    <x v="459"/>
    <s v="Wednesday"/>
    <x v="0"/>
    <x v="8"/>
    <x v="1614"/>
    <x v="817"/>
    <n v="45"/>
    <x v="1"/>
    <x v="2"/>
    <x v="2"/>
    <s v="Redmi 9"/>
  </r>
  <r>
    <n v="1616"/>
    <n v="11"/>
    <x v="3"/>
    <n v="2023"/>
    <x v="459"/>
    <s v="Wednesday"/>
    <x v="0"/>
    <x v="1"/>
    <x v="1615"/>
    <x v="591"/>
    <n v="43"/>
    <x v="2"/>
    <x v="0"/>
    <x v="4"/>
    <s v="Mi 11"/>
  </r>
  <r>
    <n v="1617"/>
    <n v="11"/>
    <x v="3"/>
    <n v="2023"/>
    <x v="459"/>
    <s v="Wednesday"/>
    <x v="0"/>
    <x v="5"/>
    <x v="1616"/>
    <x v="756"/>
    <n v="59"/>
    <x v="3"/>
    <x v="2"/>
    <x v="1"/>
    <s v="Redmi Note 10"/>
  </r>
  <r>
    <n v="1618"/>
    <n v="12"/>
    <x v="3"/>
    <n v="2023"/>
    <x v="460"/>
    <s v="Thursday"/>
    <x v="4"/>
    <x v="5"/>
    <x v="1617"/>
    <x v="584"/>
    <n v="40"/>
    <x v="13"/>
    <x v="3"/>
    <x v="2"/>
    <s v="iPhone 12"/>
  </r>
  <r>
    <n v="1619"/>
    <n v="12"/>
    <x v="3"/>
    <n v="2023"/>
    <x v="460"/>
    <s v="Thursday"/>
    <x v="2"/>
    <x v="6"/>
    <x v="1618"/>
    <x v="818"/>
    <n v="47"/>
    <x v="1"/>
    <x v="0"/>
    <x v="1"/>
    <s v="OnePlus Nord"/>
  </r>
  <r>
    <n v="1620"/>
    <n v="12"/>
    <x v="3"/>
    <n v="2023"/>
    <x v="460"/>
    <s v="Thursday"/>
    <x v="2"/>
    <x v="7"/>
    <x v="1619"/>
    <x v="819"/>
    <n v="20"/>
    <x v="7"/>
    <x v="2"/>
    <x v="2"/>
    <s v="OnePlus 9"/>
  </r>
  <r>
    <n v="1621"/>
    <n v="12"/>
    <x v="3"/>
    <n v="2023"/>
    <x v="460"/>
    <s v="Thursday"/>
    <x v="1"/>
    <x v="0"/>
    <x v="1620"/>
    <x v="189"/>
    <n v="45"/>
    <x v="4"/>
    <x v="0"/>
    <x v="1"/>
    <s v="Vivo Y51"/>
  </r>
  <r>
    <n v="1622"/>
    <n v="13"/>
    <x v="3"/>
    <n v="2023"/>
    <x v="461"/>
    <s v="Friday"/>
    <x v="0"/>
    <x v="0"/>
    <x v="1621"/>
    <x v="640"/>
    <n v="50"/>
    <x v="2"/>
    <x v="0"/>
    <x v="1"/>
    <s v="Redmi 9"/>
  </r>
  <r>
    <n v="1623"/>
    <n v="13"/>
    <x v="3"/>
    <n v="2023"/>
    <x v="461"/>
    <s v="Friday"/>
    <x v="4"/>
    <x v="0"/>
    <x v="1622"/>
    <x v="820"/>
    <n v="59"/>
    <x v="2"/>
    <x v="1"/>
    <x v="1"/>
    <s v="iPhone 12"/>
  </r>
  <r>
    <n v="1624"/>
    <n v="13"/>
    <x v="3"/>
    <n v="2023"/>
    <x v="461"/>
    <s v="Friday"/>
    <x v="4"/>
    <x v="0"/>
    <x v="1623"/>
    <x v="730"/>
    <n v="20"/>
    <x v="5"/>
    <x v="0"/>
    <x v="4"/>
    <s v="iPhone SE"/>
  </r>
  <r>
    <n v="1625"/>
    <n v="14"/>
    <x v="3"/>
    <n v="2023"/>
    <x v="462"/>
    <s v="Saturday"/>
    <x v="2"/>
    <x v="5"/>
    <x v="1624"/>
    <x v="432"/>
    <n v="22"/>
    <x v="0"/>
    <x v="2"/>
    <x v="0"/>
    <s v="OnePlus Nord"/>
  </r>
  <r>
    <n v="1626"/>
    <n v="14"/>
    <x v="3"/>
    <n v="2023"/>
    <x v="462"/>
    <s v="Saturday"/>
    <x v="0"/>
    <x v="0"/>
    <x v="1625"/>
    <x v="708"/>
    <n v="36"/>
    <x v="1"/>
    <x v="1"/>
    <x v="1"/>
    <s v="Mi 11"/>
  </r>
  <r>
    <n v="1627"/>
    <n v="14"/>
    <x v="3"/>
    <n v="2023"/>
    <x v="462"/>
    <s v="Saturday"/>
    <x v="1"/>
    <x v="7"/>
    <x v="1626"/>
    <x v="578"/>
    <n v="59"/>
    <x v="16"/>
    <x v="3"/>
    <x v="1"/>
    <s v="Vivo S1"/>
  </r>
  <r>
    <n v="1628"/>
    <n v="14"/>
    <x v="3"/>
    <n v="2023"/>
    <x v="462"/>
    <s v="Saturday"/>
    <x v="0"/>
    <x v="3"/>
    <x v="1627"/>
    <x v="821"/>
    <n v="18"/>
    <x v="7"/>
    <x v="3"/>
    <x v="2"/>
    <s v="Redmi Note 10"/>
  </r>
  <r>
    <n v="1629"/>
    <n v="15"/>
    <x v="3"/>
    <n v="2023"/>
    <x v="463"/>
    <s v="Sunday"/>
    <x v="3"/>
    <x v="4"/>
    <x v="1628"/>
    <x v="620"/>
    <n v="55"/>
    <x v="1"/>
    <x v="3"/>
    <x v="0"/>
    <s v="Galaxy Note 20"/>
  </r>
  <r>
    <n v="1630"/>
    <n v="15"/>
    <x v="3"/>
    <n v="2023"/>
    <x v="463"/>
    <s v="Sunday"/>
    <x v="0"/>
    <x v="0"/>
    <x v="1629"/>
    <x v="156"/>
    <n v="26"/>
    <x v="1"/>
    <x v="3"/>
    <x v="2"/>
    <s v="Redmi 9"/>
  </r>
  <r>
    <n v="1631"/>
    <n v="15"/>
    <x v="3"/>
    <n v="2023"/>
    <x v="463"/>
    <s v="Sunday"/>
    <x v="3"/>
    <x v="1"/>
    <x v="1630"/>
    <x v="822"/>
    <n v="22"/>
    <x v="2"/>
    <x v="3"/>
    <x v="2"/>
    <s v="Galaxy S21"/>
  </r>
  <r>
    <n v="1632"/>
    <n v="16"/>
    <x v="3"/>
    <n v="2023"/>
    <x v="464"/>
    <s v="Monday"/>
    <x v="3"/>
    <x v="3"/>
    <x v="1631"/>
    <x v="823"/>
    <n v="59"/>
    <x v="1"/>
    <x v="2"/>
    <x v="1"/>
    <s v="Galaxy A51"/>
  </r>
  <r>
    <n v="1633"/>
    <n v="16"/>
    <x v="3"/>
    <n v="2023"/>
    <x v="464"/>
    <s v="Monday"/>
    <x v="1"/>
    <x v="1"/>
    <x v="1632"/>
    <x v="414"/>
    <n v="51"/>
    <x v="1"/>
    <x v="0"/>
    <x v="0"/>
    <s v="Vivo S1"/>
  </r>
  <r>
    <n v="1634"/>
    <n v="16"/>
    <x v="3"/>
    <n v="2023"/>
    <x v="464"/>
    <s v="Monday"/>
    <x v="2"/>
    <x v="1"/>
    <x v="1633"/>
    <x v="824"/>
    <n v="54"/>
    <x v="16"/>
    <x v="1"/>
    <x v="0"/>
    <s v="OnePlus 8T"/>
  </r>
  <r>
    <n v="1635"/>
    <n v="16"/>
    <x v="3"/>
    <n v="2023"/>
    <x v="464"/>
    <s v="Monday"/>
    <x v="0"/>
    <x v="2"/>
    <x v="1634"/>
    <x v="279"/>
    <n v="50"/>
    <x v="12"/>
    <x v="0"/>
    <x v="2"/>
    <s v="Mi 11"/>
  </r>
  <r>
    <n v="1636"/>
    <n v="17"/>
    <x v="3"/>
    <n v="2023"/>
    <x v="465"/>
    <s v="Tuesday"/>
    <x v="3"/>
    <x v="1"/>
    <x v="1635"/>
    <x v="754"/>
    <n v="42"/>
    <x v="1"/>
    <x v="0"/>
    <x v="0"/>
    <s v="Galaxy Note 20"/>
  </r>
  <r>
    <n v="1637"/>
    <n v="17"/>
    <x v="3"/>
    <n v="2023"/>
    <x v="465"/>
    <s v="Tuesday"/>
    <x v="0"/>
    <x v="0"/>
    <x v="1636"/>
    <x v="559"/>
    <n v="59"/>
    <x v="5"/>
    <x v="2"/>
    <x v="0"/>
    <s v="Mi 11"/>
  </r>
  <r>
    <n v="1638"/>
    <n v="17"/>
    <x v="3"/>
    <n v="2023"/>
    <x v="465"/>
    <s v="Tuesday"/>
    <x v="2"/>
    <x v="2"/>
    <x v="1637"/>
    <x v="825"/>
    <n v="46"/>
    <x v="14"/>
    <x v="2"/>
    <x v="2"/>
    <s v="OnePlus 9"/>
  </r>
  <r>
    <n v="1639"/>
    <n v="18"/>
    <x v="3"/>
    <n v="2023"/>
    <x v="466"/>
    <s v="Wednesday"/>
    <x v="2"/>
    <x v="6"/>
    <x v="1638"/>
    <x v="325"/>
    <n v="42"/>
    <x v="2"/>
    <x v="2"/>
    <x v="1"/>
    <s v="OnePlus Nord"/>
  </r>
  <r>
    <n v="1640"/>
    <n v="18"/>
    <x v="3"/>
    <n v="2023"/>
    <x v="466"/>
    <s v="Wednesday"/>
    <x v="4"/>
    <x v="5"/>
    <x v="1639"/>
    <x v="6"/>
    <n v="26"/>
    <x v="2"/>
    <x v="1"/>
    <x v="4"/>
    <s v="iPhone 11"/>
  </r>
  <r>
    <n v="1641"/>
    <n v="18"/>
    <x v="3"/>
    <n v="2023"/>
    <x v="466"/>
    <s v="Wednesday"/>
    <x v="2"/>
    <x v="1"/>
    <x v="1640"/>
    <x v="502"/>
    <n v="20"/>
    <x v="13"/>
    <x v="2"/>
    <x v="2"/>
    <s v="OnePlus 9"/>
  </r>
  <r>
    <n v="1642"/>
    <n v="18"/>
    <x v="3"/>
    <n v="2023"/>
    <x v="466"/>
    <s v="Wednesday"/>
    <x v="1"/>
    <x v="7"/>
    <x v="1641"/>
    <x v="416"/>
    <n v="32"/>
    <x v="1"/>
    <x v="0"/>
    <x v="1"/>
    <s v="Vivo Y51"/>
  </r>
  <r>
    <n v="1643"/>
    <n v="19"/>
    <x v="3"/>
    <n v="2023"/>
    <x v="467"/>
    <s v="Thursday"/>
    <x v="3"/>
    <x v="4"/>
    <x v="1642"/>
    <x v="589"/>
    <n v="21"/>
    <x v="17"/>
    <x v="1"/>
    <x v="0"/>
    <s v="Galaxy A51"/>
  </r>
  <r>
    <n v="1644"/>
    <n v="19"/>
    <x v="3"/>
    <n v="2023"/>
    <x v="467"/>
    <s v="Thursday"/>
    <x v="4"/>
    <x v="1"/>
    <x v="1643"/>
    <x v="331"/>
    <n v="55"/>
    <x v="0"/>
    <x v="2"/>
    <x v="1"/>
    <s v="iPhone 11"/>
  </r>
  <r>
    <n v="1645"/>
    <n v="19"/>
    <x v="3"/>
    <n v="2023"/>
    <x v="467"/>
    <s v="Thursday"/>
    <x v="1"/>
    <x v="6"/>
    <x v="1644"/>
    <x v="730"/>
    <n v="37"/>
    <x v="13"/>
    <x v="2"/>
    <x v="0"/>
    <s v="Vivo S1"/>
  </r>
  <r>
    <n v="1646"/>
    <n v="20"/>
    <x v="3"/>
    <n v="2023"/>
    <x v="468"/>
    <s v="Friday"/>
    <x v="0"/>
    <x v="8"/>
    <x v="1645"/>
    <x v="328"/>
    <n v="40"/>
    <x v="1"/>
    <x v="2"/>
    <x v="0"/>
    <s v="Redmi 9"/>
  </r>
  <r>
    <n v="1647"/>
    <n v="20"/>
    <x v="3"/>
    <n v="2023"/>
    <x v="468"/>
    <s v="Friday"/>
    <x v="3"/>
    <x v="6"/>
    <x v="1646"/>
    <x v="221"/>
    <n v="54"/>
    <x v="4"/>
    <x v="0"/>
    <x v="0"/>
    <s v="Galaxy S21"/>
  </r>
  <r>
    <n v="1648"/>
    <n v="20"/>
    <x v="3"/>
    <n v="2023"/>
    <x v="468"/>
    <s v="Friday"/>
    <x v="2"/>
    <x v="8"/>
    <x v="1647"/>
    <x v="792"/>
    <n v="25"/>
    <x v="2"/>
    <x v="2"/>
    <x v="4"/>
    <s v="OnePlus 8T"/>
  </r>
  <r>
    <n v="1649"/>
    <n v="21"/>
    <x v="3"/>
    <n v="2023"/>
    <x v="469"/>
    <s v="Saturday"/>
    <x v="3"/>
    <x v="6"/>
    <x v="1648"/>
    <x v="791"/>
    <n v="54"/>
    <x v="8"/>
    <x v="0"/>
    <x v="4"/>
    <s v="Galaxy Note 20"/>
  </r>
  <r>
    <n v="1650"/>
    <n v="21"/>
    <x v="3"/>
    <n v="2023"/>
    <x v="469"/>
    <s v="Saturday"/>
    <x v="0"/>
    <x v="5"/>
    <x v="1649"/>
    <x v="378"/>
    <n v="50"/>
    <x v="18"/>
    <x v="1"/>
    <x v="2"/>
    <s v="Redmi 9"/>
  </r>
  <r>
    <n v="1651"/>
    <n v="21"/>
    <x v="3"/>
    <n v="2023"/>
    <x v="469"/>
    <s v="Saturday"/>
    <x v="4"/>
    <x v="4"/>
    <x v="1650"/>
    <x v="826"/>
    <n v="50"/>
    <x v="18"/>
    <x v="2"/>
    <x v="1"/>
    <s v="iPhone 11"/>
  </r>
  <r>
    <n v="1652"/>
    <n v="21"/>
    <x v="3"/>
    <n v="2023"/>
    <x v="469"/>
    <s v="Saturday"/>
    <x v="4"/>
    <x v="6"/>
    <x v="1651"/>
    <x v="827"/>
    <n v="24"/>
    <x v="17"/>
    <x v="3"/>
    <x v="2"/>
    <s v="iPhone SE"/>
  </r>
  <r>
    <n v="1653"/>
    <n v="22"/>
    <x v="3"/>
    <n v="2023"/>
    <x v="470"/>
    <s v="Sunday"/>
    <x v="4"/>
    <x v="8"/>
    <x v="1652"/>
    <x v="706"/>
    <n v="39"/>
    <x v="8"/>
    <x v="3"/>
    <x v="4"/>
    <s v="iPhone 12"/>
  </r>
  <r>
    <n v="1654"/>
    <n v="22"/>
    <x v="3"/>
    <n v="2023"/>
    <x v="470"/>
    <s v="Sunday"/>
    <x v="2"/>
    <x v="1"/>
    <x v="1653"/>
    <x v="31"/>
    <n v="22"/>
    <x v="13"/>
    <x v="0"/>
    <x v="0"/>
    <s v="OnePlus 8T"/>
  </r>
  <r>
    <n v="1655"/>
    <n v="22"/>
    <x v="3"/>
    <n v="2023"/>
    <x v="470"/>
    <s v="Sunday"/>
    <x v="1"/>
    <x v="5"/>
    <x v="1654"/>
    <x v="518"/>
    <n v="32"/>
    <x v="2"/>
    <x v="2"/>
    <x v="4"/>
    <s v="Vivo S1"/>
  </r>
  <r>
    <n v="1656"/>
    <n v="23"/>
    <x v="3"/>
    <n v="2023"/>
    <x v="471"/>
    <s v="Monday"/>
    <x v="1"/>
    <x v="5"/>
    <x v="1655"/>
    <x v="759"/>
    <n v="38"/>
    <x v="2"/>
    <x v="2"/>
    <x v="1"/>
    <s v="Vivo Y51"/>
  </r>
  <r>
    <n v="1657"/>
    <n v="23"/>
    <x v="3"/>
    <n v="2023"/>
    <x v="471"/>
    <s v="Monday"/>
    <x v="3"/>
    <x v="1"/>
    <x v="1656"/>
    <x v="698"/>
    <n v="42"/>
    <x v="6"/>
    <x v="3"/>
    <x v="0"/>
    <s v="Galaxy Note 20"/>
  </r>
  <r>
    <n v="1658"/>
    <n v="23"/>
    <x v="3"/>
    <n v="2023"/>
    <x v="471"/>
    <s v="Monday"/>
    <x v="2"/>
    <x v="7"/>
    <x v="1657"/>
    <x v="106"/>
    <n v="34"/>
    <x v="1"/>
    <x v="1"/>
    <x v="2"/>
    <s v="OnePlus 9"/>
  </r>
  <r>
    <n v="1659"/>
    <n v="23"/>
    <x v="3"/>
    <n v="2023"/>
    <x v="471"/>
    <s v="Monday"/>
    <x v="4"/>
    <x v="2"/>
    <x v="1658"/>
    <x v="186"/>
    <n v="24"/>
    <x v="7"/>
    <x v="1"/>
    <x v="2"/>
    <s v="iPhone SE"/>
  </r>
  <r>
    <n v="1660"/>
    <n v="24"/>
    <x v="3"/>
    <n v="2023"/>
    <x v="472"/>
    <s v="Tuesday"/>
    <x v="4"/>
    <x v="4"/>
    <x v="1659"/>
    <x v="172"/>
    <n v="36"/>
    <x v="2"/>
    <x v="0"/>
    <x v="4"/>
    <s v="iPhone 12"/>
  </r>
  <r>
    <n v="1661"/>
    <n v="24"/>
    <x v="3"/>
    <n v="2023"/>
    <x v="472"/>
    <s v="Tuesday"/>
    <x v="0"/>
    <x v="4"/>
    <x v="1660"/>
    <x v="416"/>
    <n v="24"/>
    <x v="17"/>
    <x v="3"/>
    <x v="4"/>
    <s v="Redmi Note 10"/>
  </r>
  <r>
    <n v="1662"/>
    <n v="24"/>
    <x v="3"/>
    <n v="2023"/>
    <x v="472"/>
    <s v="Tuesday"/>
    <x v="0"/>
    <x v="7"/>
    <x v="1661"/>
    <x v="619"/>
    <n v="57"/>
    <x v="1"/>
    <x v="0"/>
    <x v="2"/>
    <s v="Redmi Note 10"/>
  </r>
  <r>
    <n v="1663"/>
    <n v="25"/>
    <x v="3"/>
    <n v="2023"/>
    <x v="473"/>
    <s v="Wednesday"/>
    <x v="4"/>
    <x v="2"/>
    <x v="1662"/>
    <x v="182"/>
    <n v="41"/>
    <x v="5"/>
    <x v="0"/>
    <x v="2"/>
    <s v="iPhone SE"/>
  </r>
  <r>
    <n v="1664"/>
    <n v="25"/>
    <x v="3"/>
    <n v="2023"/>
    <x v="473"/>
    <s v="Wednesday"/>
    <x v="4"/>
    <x v="4"/>
    <x v="1663"/>
    <x v="344"/>
    <n v="28"/>
    <x v="1"/>
    <x v="1"/>
    <x v="0"/>
    <s v="iPhone SE"/>
  </r>
  <r>
    <n v="1665"/>
    <n v="25"/>
    <x v="3"/>
    <n v="2023"/>
    <x v="473"/>
    <s v="Wednesday"/>
    <x v="2"/>
    <x v="8"/>
    <x v="1664"/>
    <x v="828"/>
    <n v="58"/>
    <x v="3"/>
    <x v="3"/>
    <x v="1"/>
    <s v="OnePlus 8T"/>
  </r>
  <r>
    <n v="1666"/>
    <n v="25"/>
    <x v="3"/>
    <n v="2023"/>
    <x v="473"/>
    <s v="Wednesday"/>
    <x v="1"/>
    <x v="3"/>
    <x v="1665"/>
    <x v="33"/>
    <n v="18"/>
    <x v="1"/>
    <x v="0"/>
    <x v="0"/>
    <s v="Vivo S1"/>
  </r>
  <r>
    <n v="1667"/>
    <n v="26"/>
    <x v="3"/>
    <n v="2023"/>
    <x v="474"/>
    <s v="Thursday"/>
    <x v="0"/>
    <x v="3"/>
    <x v="1666"/>
    <x v="43"/>
    <n v="49"/>
    <x v="13"/>
    <x v="1"/>
    <x v="0"/>
    <s v="Redmi Note 10"/>
  </r>
  <r>
    <n v="1668"/>
    <n v="26"/>
    <x v="3"/>
    <n v="2023"/>
    <x v="474"/>
    <s v="Thursday"/>
    <x v="1"/>
    <x v="4"/>
    <x v="1667"/>
    <x v="829"/>
    <n v="57"/>
    <x v="3"/>
    <x v="1"/>
    <x v="2"/>
    <s v="Vivo S1"/>
  </r>
  <r>
    <n v="1669"/>
    <n v="26"/>
    <x v="3"/>
    <n v="2023"/>
    <x v="474"/>
    <s v="Thursday"/>
    <x v="2"/>
    <x v="0"/>
    <x v="1668"/>
    <x v="327"/>
    <n v="19"/>
    <x v="1"/>
    <x v="2"/>
    <x v="1"/>
    <s v="OnePlus 8T"/>
  </r>
  <r>
    <n v="1670"/>
    <n v="27"/>
    <x v="3"/>
    <n v="2023"/>
    <x v="475"/>
    <s v="Friday"/>
    <x v="4"/>
    <x v="4"/>
    <x v="1669"/>
    <x v="48"/>
    <n v="32"/>
    <x v="1"/>
    <x v="3"/>
    <x v="2"/>
    <s v="iPhone 12"/>
  </r>
  <r>
    <n v="1671"/>
    <n v="27"/>
    <x v="3"/>
    <n v="2023"/>
    <x v="475"/>
    <s v="Friday"/>
    <x v="1"/>
    <x v="1"/>
    <x v="1670"/>
    <x v="758"/>
    <n v="38"/>
    <x v="15"/>
    <x v="3"/>
    <x v="0"/>
    <s v="Vivo Y51"/>
  </r>
  <r>
    <n v="1672"/>
    <n v="27"/>
    <x v="3"/>
    <n v="2023"/>
    <x v="475"/>
    <s v="Friday"/>
    <x v="4"/>
    <x v="1"/>
    <x v="1671"/>
    <x v="276"/>
    <n v="41"/>
    <x v="16"/>
    <x v="2"/>
    <x v="0"/>
    <s v="iPhone SE"/>
  </r>
  <r>
    <n v="1673"/>
    <n v="27"/>
    <x v="3"/>
    <n v="2023"/>
    <x v="475"/>
    <s v="Friday"/>
    <x v="4"/>
    <x v="2"/>
    <x v="1672"/>
    <x v="830"/>
    <n v="34"/>
    <x v="1"/>
    <x v="0"/>
    <x v="2"/>
    <s v="iPhone 11"/>
  </r>
  <r>
    <n v="1674"/>
    <n v="28"/>
    <x v="3"/>
    <n v="2023"/>
    <x v="476"/>
    <s v="Saturday"/>
    <x v="3"/>
    <x v="5"/>
    <x v="1673"/>
    <x v="531"/>
    <n v="26"/>
    <x v="5"/>
    <x v="1"/>
    <x v="4"/>
    <s v="Galaxy Note 20"/>
  </r>
  <r>
    <n v="1675"/>
    <n v="28"/>
    <x v="3"/>
    <n v="2023"/>
    <x v="476"/>
    <s v="Saturday"/>
    <x v="1"/>
    <x v="8"/>
    <x v="1674"/>
    <x v="705"/>
    <n v="52"/>
    <x v="1"/>
    <x v="1"/>
    <x v="4"/>
    <s v="Vivo S1"/>
  </r>
  <r>
    <n v="1676"/>
    <n v="28"/>
    <x v="3"/>
    <n v="2023"/>
    <x v="476"/>
    <s v="Saturday"/>
    <x v="1"/>
    <x v="7"/>
    <x v="1675"/>
    <x v="265"/>
    <n v="37"/>
    <x v="16"/>
    <x v="1"/>
    <x v="2"/>
    <s v="Vivo Y51"/>
  </r>
  <r>
    <n v="1677"/>
    <n v="29"/>
    <x v="3"/>
    <n v="2023"/>
    <x v="477"/>
    <s v="Sunday"/>
    <x v="4"/>
    <x v="4"/>
    <x v="1676"/>
    <x v="737"/>
    <n v="36"/>
    <x v="3"/>
    <x v="2"/>
    <x v="0"/>
    <s v="iPhone SE"/>
  </r>
  <r>
    <n v="1678"/>
    <n v="29"/>
    <x v="3"/>
    <n v="2023"/>
    <x v="477"/>
    <s v="Sunday"/>
    <x v="2"/>
    <x v="8"/>
    <x v="1677"/>
    <x v="597"/>
    <n v="35"/>
    <x v="2"/>
    <x v="1"/>
    <x v="0"/>
    <s v="OnePlus 9"/>
  </r>
  <r>
    <n v="1679"/>
    <n v="29"/>
    <x v="3"/>
    <n v="2023"/>
    <x v="477"/>
    <s v="Sunday"/>
    <x v="3"/>
    <x v="7"/>
    <x v="1678"/>
    <x v="98"/>
    <n v="37"/>
    <x v="1"/>
    <x v="0"/>
    <x v="4"/>
    <s v="Galaxy Note 20"/>
  </r>
  <r>
    <n v="1680"/>
    <n v="29"/>
    <x v="3"/>
    <n v="2023"/>
    <x v="477"/>
    <s v="Sunday"/>
    <x v="4"/>
    <x v="1"/>
    <x v="1679"/>
    <x v="831"/>
    <n v="47"/>
    <x v="16"/>
    <x v="0"/>
    <x v="1"/>
    <s v="iPhone 12"/>
  </r>
  <r>
    <n v="1681"/>
    <n v="30"/>
    <x v="3"/>
    <n v="2023"/>
    <x v="478"/>
    <s v="Monday"/>
    <x v="0"/>
    <x v="6"/>
    <x v="1680"/>
    <x v="758"/>
    <n v="57"/>
    <x v="2"/>
    <x v="2"/>
    <x v="0"/>
    <s v="Redmi 9"/>
  </r>
  <r>
    <n v="1682"/>
    <n v="30"/>
    <x v="3"/>
    <n v="2023"/>
    <x v="478"/>
    <s v="Monday"/>
    <x v="0"/>
    <x v="8"/>
    <x v="1681"/>
    <x v="291"/>
    <n v="18"/>
    <x v="1"/>
    <x v="0"/>
    <x v="1"/>
    <s v="Redmi 9"/>
  </r>
  <r>
    <n v="1683"/>
    <n v="30"/>
    <x v="3"/>
    <n v="2023"/>
    <x v="478"/>
    <s v="Monday"/>
    <x v="3"/>
    <x v="3"/>
    <x v="1682"/>
    <x v="807"/>
    <n v="41"/>
    <x v="2"/>
    <x v="3"/>
    <x v="4"/>
    <s v="Galaxy Note 20"/>
  </r>
  <r>
    <n v="1684"/>
    <n v="31"/>
    <x v="3"/>
    <n v="2023"/>
    <x v="479"/>
    <s v="Tuesday"/>
    <x v="2"/>
    <x v="4"/>
    <x v="1683"/>
    <x v="325"/>
    <n v="41"/>
    <x v="4"/>
    <x v="3"/>
    <x v="2"/>
    <s v="OnePlus 8T"/>
  </r>
  <r>
    <n v="1685"/>
    <n v="31"/>
    <x v="3"/>
    <n v="2023"/>
    <x v="479"/>
    <s v="Tuesday"/>
    <x v="4"/>
    <x v="2"/>
    <x v="1684"/>
    <x v="773"/>
    <n v="36"/>
    <x v="9"/>
    <x v="1"/>
    <x v="0"/>
    <s v="iPhone SE"/>
  </r>
  <r>
    <n v="1686"/>
    <n v="31"/>
    <x v="3"/>
    <n v="2023"/>
    <x v="479"/>
    <s v="Tuesday"/>
    <x v="1"/>
    <x v="3"/>
    <x v="1685"/>
    <x v="825"/>
    <n v="47"/>
    <x v="1"/>
    <x v="1"/>
    <x v="4"/>
    <s v="Vivo S1"/>
  </r>
  <r>
    <n v="1687"/>
    <n v="31"/>
    <x v="3"/>
    <n v="2023"/>
    <x v="479"/>
    <s v="Tuesday"/>
    <x v="3"/>
    <x v="5"/>
    <x v="1686"/>
    <x v="149"/>
    <n v="43"/>
    <x v="1"/>
    <x v="3"/>
    <x v="1"/>
    <s v="Galaxy S21"/>
  </r>
  <r>
    <n v="1688"/>
    <n v="1"/>
    <x v="4"/>
    <n v="2023"/>
    <x v="480"/>
    <s v="Wednesday"/>
    <x v="2"/>
    <x v="0"/>
    <x v="1687"/>
    <x v="832"/>
    <n v="59"/>
    <x v="18"/>
    <x v="0"/>
    <x v="1"/>
    <s v="OnePlus 9"/>
  </r>
  <r>
    <n v="1689"/>
    <n v="1"/>
    <x v="4"/>
    <n v="2023"/>
    <x v="480"/>
    <s v="Wednesday"/>
    <x v="1"/>
    <x v="7"/>
    <x v="1688"/>
    <x v="833"/>
    <n v="55"/>
    <x v="8"/>
    <x v="2"/>
    <x v="4"/>
    <s v="Vivo Y51"/>
  </r>
  <r>
    <n v="1690"/>
    <n v="1"/>
    <x v="4"/>
    <n v="2023"/>
    <x v="480"/>
    <s v="Wednesday"/>
    <x v="0"/>
    <x v="1"/>
    <x v="1689"/>
    <x v="384"/>
    <n v="46"/>
    <x v="8"/>
    <x v="1"/>
    <x v="0"/>
    <s v="Mi 11"/>
  </r>
  <r>
    <n v="1691"/>
    <n v="1"/>
    <x v="4"/>
    <n v="2023"/>
    <x v="480"/>
    <s v="Wednesday"/>
    <x v="0"/>
    <x v="4"/>
    <x v="1690"/>
    <x v="608"/>
    <n v="30"/>
    <x v="1"/>
    <x v="1"/>
    <x v="1"/>
    <s v="Mi 11"/>
  </r>
  <r>
    <n v="1692"/>
    <n v="2"/>
    <x v="4"/>
    <n v="2023"/>
    <x v="481"/>
    <s v="Thursday"/>
    <x v="1"/>
    <x v="2"/>
    <x v="1691"/>
    <x v="698"/>
    <n v="21"/>
    <x v="15"/>
    <x v="3"/>
    <x v="0"/>
    <s v="Vivo Y51"/>
  </r>
  <r>
    <n v="1693"/>
    <n v="2"/>
    <x v="4"/>
    <n v="2023"/>
    <x v="481"/>
    <s v="Thursday"/>
    <x v="3"/>
    <x v="6"/>
    <x v="1692"/>
    <x v="539"/>
    <n v="34"/>
    <x v="15"/>
    <x v="3"/>
    <x v="0"/>
    <s v="Galaxy Note 20"/>
  </r>
  <r>
    <n v="1694"/>
    <n v="2"/>
    <x v="4"/>
    <n v="2023"/>
    <x v="481"/>
    <s v="Thursday"/>
    <x v="0"/>
    <x v="1"/>
    <x v="1693"/>
    <x v="834"/>
    <n v="50"/>
    <x v="4"/>
    <x v="2"/>
    <x v="2"/>
    <s v="Mi 11"/>
  </r>
  <r>
    <n v="1695"/>
    <n v="2"/>
    <x v="4"/>
    <n v="2023"/>
    <x v="481"/>
    <s v="Thursday"/>
    <x v="4"/>
    <x v="4"/>
    <x v="1694"/>
    <x v="156"/>
    <n v="22"/>
    <x v="8"/>
    <x v="1"/>
    <x v="4"/>
    <s v="iPhone 11"/>
  </r>
  <r>
    <n v="1696"/>
    <n v="3"/>
    <x v="4"/>
    <n v="2023"/>
    <x v="482"/>
    <s v="Friday"/>
    <x v="1"/>
    <x v="6"/>
    <x v="1695"/>
    <x v="94"/>
    <n v="45"/>
    <x v="4"/>
    <x v="0"/>
    <x v="4"/>
    <s v="Vivo Y51"/>
  </r>
  <r>
    <n v="1697"/>
    <n v="3"/>
    <x v="4"/>
    <n v="2023"/>
    <x v="482"/>
    <s v="Friday"/>
    <x v="1"/>
    <x v="2"/>
    <x v="1696"/>
    <x v="834"/>
    <n v="41"/>
    <x v="8"/>
    <x v="0"/>
    <x v="0"/>
    <s v="Vivo V20"/>
  </r>
  <r>
    <n v="1698"/>
    <n v="3"/>
    <x v="4"/>
    <n v="2023"/>
    <x v="482"/>
    <s v="Friday"/>
    <x v="0"/>
    <x v="0"/>
    <x v="1697"/>
    <x v="67"/>
    <n v="34"/>
    <x v="12"/>
    <x v="3"/>
    <x v="2"/>
    <s v="Redmi 9"/>
  </r>
  <r>
    <n v="1699"/>
    <n v="4"/>
    <x v="4"/>
    <n v="2023"/>
    <x v="483"/>
    <s v="Saturday"/>
    <x v="3"/>
    <x v="3"/>
    <x v="1698"/>
    <x v="835"/>
    <n v="56"/>
    <x v="14"/>
    <x v="2"/>
    <x v="1"/>
    <s v="Galaxy A51"/>
  </r>
  <r>
    <n v="1700"/>
    <n v="4"/>
    <x v="4"/>
    <n v="2023"/>
    <x v="483"/>
    <s v="Saturday"/>
    <x v="4"/>
    <x v="3"/>
    <x v="1699"/>
    <x v="528"/>
    <n v="57"/>
    <x v="1"/>
    <x v="3"/>
    <x v="1"/>
    <s v="iPhone 11"/>
  </r>
  <r>
    <n v="1701"/>
    <n v="4"/>
    <x v="4"/>
    <n v="2023"/>
    <x v="483"/>
    <s v="Saturday"/>
    <x v="3"/>
    <x v="1"/>
    <x v="1700"/>
    <x v="119"/>
    <n v="28"/>
    <x v="8"/>
    <x v="2"/>
    <x v="4"/>
    <s v="Galaxy A51"/>
  </r>
  <r>
    <n v="1702"/>
    <n v="4"/>
    <x v="4"/>
    <n v="2023"/>
    <x v="483"/>
    <s v="Saturday"/>
    <x v="2"/>
    <x v="4"/>
    <x v="1701"/>
    <x v="646"/>
    <n v="29"/>
    <x v="10"/>
    <x v="0"/>
    <x v="0"/>
    <s v="OnePlus 8T"/>
  </r>
  <r>
    <n v="1703"/>
    <n v="5"/>
    <x v="4"/>
    <n v="2023"/>
    <x v="484"/>
    <s v="Sunday"/>
    <x v="2"/>
    <x v="4"/>
    <x v="1702"/>
    <x v="836"/>
    <n v="30"/>
    <x v="1"/>
    <x v="2"/>
    <x v="2"/>
    <s v="OnePlus 9"/>
  </r>
  <r>
    <n v="1704"/>
    <n v="5"/>
    <x v="4"/>
    <n v="2023"/>
    <x v="484"/>
    <s v="Sunday"/>
    <x v="0"/>
    <x v="2"/>
    <x v="1703"/>
    <x v="799"/>
    <n v="25"/>
    <x v="14"/>
    <x v="0"/>
    <x v="2"/>
    <s v="Mi 11"/>
  </r>
  <r>
    <n v="1705"/>
    <n v="5"/>
    <x v="4"/>
    <n v="2023"/>
    <x v="484"/>
    <s v="Sunday"/>
    <x v="0"/>
    <x v="0"/>
    <x v="1704"/>
    <x v="380"/>
    <n v="18"/>
    <x v="8"/>
    <x v="2"/>
    <x v="1"/>
    <s v="Redmi Note 10"/>
  </r>
  <r>
    <n v="1706"/>
    <n v="6"/>
    <x v="4"/>
    <n v="2023"/>
    <x v="485"/>
    <s v="Monday"/>
    <x v="0"/>
    <x v="4"/>
    <x v="1705"/>
    <x v="837"/>
    <n v="26"/>
    <x v="1"/>
    <x v="3"/>
    <x v="1"/>
    <s v="Redmi Note 10"/>
  </r>
  <r>
    <n v="1707"/>
    <n v="6"/>
    <x v="4"/>
    <n v="2023"/>
    <x v="485"/>
    <s v="Monday"/>
    <x v="2"/>
    <x v="2"/>
    <x v="1706"/>
    <x v="838"/>
    <n v="45"/>
    <x v="2"/>
    <x v="0"/>
    <x v="0"/>
    <s v="OnePlus 9"/>
  </r>
  <r>
    <n v="1708"/>
    <n v="6"/>
    <x v="4"/>
    <n v="2023"/>
    <x v="485"/>
    <s v="Monday"/>
    <x v="3"/>
    <x v="5"/>
    <x v="1707"/>
    <x v="708"/>
    <n v="19"/>
    <x v="15"/>
    <x v="1"/>
    <x v="0"/>
    <s v="Galaxy Note 20"/>
  </r>
  <r>
    <n v="1709"/>
    <n v="6"/>
    <x v="4"/>
    <n v="2023"/>
    <x v="485"/>
    <s v="Monday"/>
    <x v="3"/>
    <x v="1"/>
    <x v="1708"/>
    <x v="182"/>
    <n v="31"/>
    <x v="1"/>
    <x v="1"/>
    <x v="0"/>
    <s v="Galaxy S21"/>
  </r>
  <r>
    <n v="1710"/>
    <n v="7"/>
    <x v="4"/>
    <n v="2023"/>
    <x v="486"/>
    <s v="Tuesday"/>
    <x v="0"/>
    <x v="5"/>
    <x v="1709"/>
    <x v="191"/>
    <n v="30"/>
    <x v="8"/>
    <x v="0"/>
    <x v="0"/>
    <s v="Mi 11"/>
  </r>
  <r>
    <n v="1711"/>
    <n v="7"/>
    <x v="4"/>
    <n v="2023"/>
    <x v="486"/>
    <s v="Tuesday"/>
    <x v="4"/>
    <x v="1"/>
    <x v="1710"/>
    <x v="839"/>
    <n v="19"/>
    <x v="2"/>
    <x v="1"/>
    <x v="2"/>
    <s v="iPhone 12"/>
  </r>
  <r>
    <n v="1712"/>
    <n v="7"/>
    <x v="4"/>
    <n v="2023"/>
    <x v="486"/>
    <s v="Tuesday"/>
    <x v="3"/>
    <x v="6"/>
    <x v="1711"/>
    <x v="840"/>
    <n v="21"/>
    <x v="9"/>
    <x v="0"/>
    <x v="0"/>
    <s v="Galaxy S21"/>
  </r>
  <r>
    <n v="1713"/>
    <n v="8"/>
    <x v="4"/>
    <n v="2023"/>
    <x v="487"/>
    <s v="Wednesday"/>
    <x v="2"/>
    <x v="2"/>
    <x v="1712"/>
    <x v="696"/>
    <n v="29"/>
    <x v="0"/>
    <x v="3"/>
    <x v="4"/>
    <s v="OnePlus Nord"/>
  </r>
  <r>
    <n v="1714"/>
    <n v="8"/>
    <x v="4"/>
    <n v="2023"/>
    <x v="487"/>
    <s v="Wednesday"/>
    <x v="1"/>
    <x v="2"/>
    <x v="1713"/>
    <x v="189"/>
    <n v="27"/>
    <x v="8"/>
    <x v="3"/>
    <x v="4"/>
    <s v="Vivo Y51"/>
  </r>
  <r>
    <n v="1715"/>
    <n v="8"/>
    <x v="4"/>
    <n v="2023"/>
    <x v="487"/>
    <s v="Wednesday"/>
    <x v="1"/>
    <x v="8"/>
    <x v="1714"/>
    <x v="841"/>
    <n v="20"/>
    <x v="1"/>
    <x v="2"/>
    <x v="1"/>
    <s v="Vivo S1"/>
  </r>
  <r>
    <n v="1716"/>
    <n v="8"/>
    <x v="4"/>
    <n v="2023"/>
    <x v="487"/>
    <s v="Wednesday"/>
    <x v="1"/>
    <x v="6"/>
    <x v="1715"/>
    <x v="67"/>
    <n v="21"/>
    <x v="8"/>
    <x v="1"/>
    <x v="1"/>
    <s v="Vivo V20"/>
  </r>
  <r>
    <n v="1717"/>
    <n v="9"/>
    <x v="4"/>
    <n v="2023"/>
    <x v="488"/>
    <s v="Thursday"/>
    <x v="4"/>
    <x v="2"/>
    <x v="1716"/>
    <x v="81"/>
    <n v="23"/>
    <x v="6"/>
    <x v="1"/>
    <x v="0"/>
    <s v="iPhone SE"/>
  </r>
  <r>
    <n v="1718"/>
    <n v="9"/>
    <x v="4"/>
    <n v="2023"/>
    <x v="488"/>
    <s v="Thursday"/>
    <x v="0"/>
    <x v="4"/>
    <x v="1717"/>
    <x v="775"/>
    <n v="40"/>
    <x v="1"/>
    <x v="1"/>
    <x v="4"/>
    <s v="Redmi Note 10"/>
  </r>
  <r>
    <n v="1719"/>
    <n v="9"/>
    <x v="4"/>
    <n v="2023"/>
    <x v="488"/>
    <s v="Thursday"/>
    <x v="2"/>
    <x v="1"/>
    <x v="1718"/>
    <x v="220"/>
    <n v="22"/>
    <x v="17"/>
    <x v="0"/>
    <x v="0"/>
    <s v="OnePlus Nord"/>
  </r>
  <r>
    <n v="1720"/>
    <n v="10"/>
    <x v="4"/>
    <n v="2023"/>
    <x v="489"/>
    <s v="Friday"/>
    <x v="4"/>
    <x v="5"/>
    <x v="1719"/>
    <x v="842"/>
    <n v="20"/>
    <x v="15"/>
    <x v="3"/>
    <x v="0"/>
    <s v="iPhone SE"/>
  </r>
  <r>
    <n v="1721"/>
    <n v="10"/>
    <x v="4"/>
    <n v="2023"/>
    <x v="489"/>
    <s v="Friday"/>
    <x v="2"/>
    <x v="1"/>
    <x v="1720"/>
    <x v="253"/>
    <n v="27"/>
    <x v="6"/>
    <x v="1"/>
    <x v="0"/>
    <s v="OnePlus 8T"/>
  </r>
  <r>
    <n v="1722"/>
    <n v="10"/>
    <x v="4"/>
    <n v="2023"/>
    <x v="489"/>
    <s v="Friday"/>
    <x v="2"/>
    <x v="3"/>
    <x v="1721"/>
    <x v="518"/>
    <n v="36"/>
    <x v="8"/>
    <x v="2"/>
    <x v="1"/>
    <s v="OnePlus 8T"/>
  </r>
  <r>
    <n v="1723"/>
    <n v="11"/>
    <x v="4"/>
    <n v="2023"/>
    <x v="490"/>
    <s v="Saturday"/>
    <x v="0"/>
    <x v="8"/>
    <x v="1722"/>
    <x v="150"/>
    <n v="31"/>
    <x v="17"/>
    <x v="1"/>
    <x v="0"/>
    <s v="Redmi 9"/>
  </r>
  <r>
    <n v="1724"/>
    <n v="11"/>
    <x v="4"/>
    <n v="2023"/>
    <x v="490"/>
    <s v="Saturday"/>
    <x v="1"/>
    <x v="2"/>
    <x v="1723"/>
    <x v="725"/>
    <n v="38"/>
    <x v="8"/>
    <x v="2"/>
    <x v="0"/>
    <s v="Vivo S1"/>
  </r>
  <r>
    <n v="1725"/>
    <n v="11"/>
    <x v="4"/>
    <n v="2023"/>
    <x v="490"/>
    <s v="Saturday"/>
    <x v="0"/>
    <x v="0"/>
    <x v="1724"/>
    <x v="198"/>
    <n v="45"/>
    <x v="2"/>
    <x v="1"/>
    <x v="1"/>
    <s v="Mi 11"/>
  </r>
  <r>
    <n v="1726"/>
    <n v="11"/>
    <x v="4"/>
    <n v="2023"/>
    <x v="490"/>
    <s v="Saturday"/>
    <x v="4"/>
    <x v="7"/>
    <x v="1725"/>
    <x v="822"/>
    <n v="38"/>
    <x v="6"/>
    <x v="1"/>
    <x v="1"/>
    <s v="iPhone 12"/>
  </r>
  <r>
    <n v="1727"/>
    <n v="12"/>
    <x v="4"/>
    <n v="2023"/>
    <x v="491"/>
    <s v="Sunday"/>
    <x v="4"/>
    <x v="8"/>
    <x v="1726"/>
    <x v="53"/>
    <n v="53"/>
    <x v="1"/>
    <x v="3"/>
    <x v="4"/>
    <s v="iPhone 12"/>
  </r>
  <r>
    <n v="1728"/>
    <n v="12"/>
    <x v="4"/>
    <n v="2023"/>
    <x v="491"/>
    <s v="Sunday"/>
    <x v="4"/>
    <x v="2"/>
    <x v="1727"/>
    <x v="143"/>
    <n v="41"/>
    <x v="2"/>
    <x v="2"/>
    <x v="1"/>
    <s v="iPhone 12"/>
  </r>
  <r>
    <n v="1729"/>
    <n v="12"/>
    <x v="4"/>
    <n v="2023"/>
    <x v="491"/>
    <s v="Sunday"/>
    <x v="0"/>
    <x v="5"/>
    <x v="1728"/>
    <x v="287"/>
    <n v="55"/>
    <x v="8"/>
    <x v="1"/>
    <x v="0"/>
    <s v="Redmi Note 10"/>
  </r>
  <r>
    <n v="1730"/>
    <n v="13"/>
    <x v="4"/>
    <n v="2023"/>
    <x v="492"/>
    <s v="Monday"/>
    <x v="2"/>
    <x v="2"/>
    <x v="1729"/>
    <x v="816"/>
    <n v="34"/>
    <x v="2"/>
    <x v="2"/>
    <x v="4"/>
    <s v="OnePlus Nord"/>
  </r>
  <r>
    <n v="1731"/>
    <n v="13"/>
    <x v="4"/>
    <n v="2023"/>
    <x v="492"/>
    <s v="Monday"/>
    <x v="2"/>
    <x v="7"/>
    <x v="1730"/>
    <x v="843"/>
    <n v="39"/>
    <x v="16"/>
    <x v="2"/>
    <x v="0"/>
    <s v="OnePlus 9"/>
  </r>
  <r>
    <n v="1732"/>
    <n v="13"/>
    <x v="4"/>
    <n v="2023"/>
    <x v="492"/>
    <s v="Monday"/>
    <x v="3"/>
    <x v="5"/>
    <x v="1731"/>
    <x v="249"/>
    <n v="36"/>
    <x v="1"/>
    <x v="3"/>
    <x v="0"/>
    <s v="Galaxy A51"/>
  </r>
  <r>
    <n v="1733"/>
    <n v="14"/>
    <x v="4"/>
    <n v="2023"/>
    <x v="493"/>
    <s v="Tuesday"/>
    <x v="4"/>
    <x v="1"/>
    <x v="1732"/>
    <x v="844"/>
    <n v="27"/>
    <x v="2"/>
    <x v="3"/>
    <x v="0"/>
    <s v="iPhone SE"/>
  </r>
  <r>
    <n v="1734"/>
    <n v="14"/>
    <x v="4"/>
    <n v="2023"/>
    <x v="493"/>
    <s v="Tuesday"/>
    <x v="2"/>
    <x v="5"/>
    <x v="1733"/>
    <x v="164"/>
    <n v="28"/>
    <x v="0"/>
    <x v="2"/>
    <x v="4"/>
    <s v="OnePlus 9"/>
  </r>
  <r>
    <n v="1735"/>
    <n v="14"/>
    <x v="4"/>
    <n v="2023"/>
    <x v="493"/>
    <s v="Tuesday"/>
    <x v="3"/>
    <x v="8"/>
    <x v="1734"/>
    <x v="311"/>
    <n v="55"/>
    <x v="1"/>
    <x v="3"/>
    <x v="0"/>
    <s v="Galaxy S21"/>
  </r>
  <r>
    <n v="1736"/>
    <n v="14"/>
    <x v="4"/>
    <n v="2023"/>
    <x v="493"/>
    <s v="Tuesday"/>
    <x v="2"/>
    <x v="1"/>
    <x v="1735"/>
    <x v="845"/>
    <n v="19"/>
    <x v="1"/>
    <x v="1"/>
    <x v="4"/>
    <s v="OnePlus 9"/>
  </r>
  <r>
    <n v="1737"/>
    <n v="15"/>
    <x v="4"/>
    <n v="2023"/>
    <x v="494"/>
    <s v="Wednesday"/>
    <x v="4"/>
    <x v="2"/>
    <x v="1736"/>
    <x v="581"/>
    <n v="50"/>
    <x v="1"/>
    <x v="1"/>
    <x v="2"/>
    <s v="iPhone 11"/>
  </r>
  <r>
    <n v="1738"/>
    <n v="15"/>
    <x v="4"/>
    <n v="2023"/>
    <x v="494"/>
    <s v="Wednesday"/>
    <x v="1"/>
    <x v="6"/>
    <x v="1737"/>
    <x v="636"/>
    <n v="48"/>
    <x v="2"/>
    <x v="3"/>
    <x v="2"/>
    <s v="Vivo S1"/>
  </r>
  <r>
    <n v="1739"/>
    <n v="15"/>
    <x v="4"/>
    <n v="2023"/>
    <x v="494"/>
    <s v="Wednesday"/>
    <x v="4"/>
    <x v="2"/>
    <x v="1738"/>
    <x v="219"/>
    <n v="52"/>
    <x v="12"/>
    <x v="2"/>
    <x v="4"/>
    <s v="iPhone 12"/>
  </r>
  <r>
    <n v="1740"/>
    <n v="16"/>
    <x v="4"/>
    <n v="2023"/>
    <x v="495"/>
    <s v="Thursday"/>
    <x v="0"/>
    <x v="7"/>
    <x v="1739"/>
    <x v="846"/>
    <n v="54"/>
    <x v="18"/>
    <x v="1"/>
    <x v="0"/>
    <s v="Mi 11"/>
  </r>
  <r>
    <n v="1741"/>
    <n v="16"/>
    <x v="4"/>
    <n v="2023"/>
    <x v="495"/>
    <s v="Thursday"/>
    <x v="2"/>
    <x v="6"/>
    <x v="1740"/>
    <x v="648"/>
    <n v="53"/>
    <x v="1"/>
    <x v="0"/>
    <x v="0"/>
    <s v="OnePlus Nord"/>
  </r>
  <r>
    <n v="1742"/>
    <n v="16"/>
    <x v="4"/>
    <n v="2023"/>
    <x v="495"/>
    <s v="Thursday"/>
    <x v="2"/>
    <x v="2"/>
    <x v="1741"/>
    <x v="847"/>
    <n v="40"/>
    <x v="5"/>
    <x v="2"/>
    <x v="1"/>
    <s v="OnePlus Nord"/>
  </r>
  <r>
    <n v="1743"/>
    <n v="17"/>
    <x v="4"/>
    <n v="2023"/>
    <x v="496"/>
    <s v="Friday"/>
    <x v="0"/>
    <x v="0"/>
    <x v="1742"/>
    <x v="848"/>
    <n v="53"/>
    <x v="0"/>
    <x v="2"/>
    <x v="0"/>
    <s v="Redmi 9"/>
  </r>
  <r>
    <n v="1744"/>
    <n v="17"/>
    <x v="4"/>
    <n v="2023"/>
    <x v="496"/>
    <s v="Friday"/>
    <x v="0"/>
    <x v="8"/>
    <x v="1743"/>
    <x v="487"/>
    <n v="57"/>
    <x v="14"/>
    <x v="0"/>
    <x v="4"/>
    <s v="Redmi Note 10"/>
  </r>
  <r>
    <n v="1745"/>
    <n v="17"/>
    <x v="4"/>
    <n v="2023"/>
    <x v="496"/>
    <s v="Friday"/>
    <x v="1"/>
    <x v="0"/>
    <x v="1744"/>
    <x v="219"/>
    <n v="56"/>
    <x v="15"/>
    <x v="0"/>
    <x v="0"/>
    <s v="Vivo V20"/>
  </r>
  <r>
    <n v="1746"/>
    <n v="18"/>
    <x v="4"/>
    <n v="2023"/>
    <x v="497"/>
    <s v="Saturday"/>
    <x v="2"/>
    <x v="1"/>
    <x v="1745"/>
    <x v="236"/>
    <n v="43"/>
    <x v="11"/>
    <x v="2"/>
    <x v="0"/>
    <s v="OnePlus Nord"/>
  </r>
  <r>
    <n v="1747"/>
    <n v="18"/>
    <x v="4"/>
    <n v="2023"/>
    <x v="497"/>
    <s v="Saturday"/>
    <x v="2"/>
    <x v="3"/>
    <x v="1746"/>
    <x v="3"/>
    <n v="42"/>
    <x v="2"/>
    <x v="0"/>
    <x v="2"/>
    <s v="OnePlus Nord"/>
  </r>
  <r>
    <n v="1748"/>
    <n v="18"/>
    <x v="4"/>
    <n v="2023"/>
    <x v="497"/>
    <s v="Saturday"/>
    <x v="1"/>
    <x v="2"/>
    <x v="1747"/>
    <x v="311"/>
    <n v="34"/>
    <x v="3"/>
    <x v="3"/>
    <x v="2"/>
    <s v="Vivo Y51"/>
  </r>
  <r>
    <n v="1749"/>
    <n v="18"/>
    <x v="4"/>
    <n v="2023"/>
    <x v="497"/>
    <s v="Saturday"/>
    <x v="3"/>
    <x v="4"/>
    <x v="1748"/>
    <x v="16"/>
    <n v="32"/>
    <x v="5"/>
    <x v="3"/>
    <x v="4"/>
    <s v="Galaxy Note 20"/>
  </r>
  <r>
    <n v="1750"/>
    <n v="19"/>
    <x v="4"/>
    <n v="2023"/>
    <x v="498"/>
    <s v="Sunday"/>
    <x v="1"/>
    <x v="4"/>
    <x v="1749"/>
    <x v="84"/>
    <n v="54"/>
    <x v="1"/>
    <x v="2"/>
    <x v="4"/>
    <s v="Vivo S1"/>
  </r>
  <r>
    <n v="1751"/>
    <n v="19"/>
    <x v="4"/>
    <n v="2023"/>
    <x v="498"/>
    <s v="Sunday"/>
    <x v="4"/>
    <x v="5"/>
    <x v="1750"/>
    <x v="42"/>
    <n v="21"/>
    <x v="9"/>
    <x v="3"/>
    <x v="0"/>
    <s v="iPhone 11"/>
  </r>
  <r>
    <n v="1752"/>
    <n v="19"/>
    <x v="4"/>
    <n v="2023"/>
    <x v="498"/>
    <s v="Sunday"/>
    <x v="2"/>
    <x v="0"/>
    <x v="1751"/>
    <x v="468"/>
    <n v="39"/>
    <x v="1"/>
    <x v="1"/>
    <x v="4"/>
    <s v="OnePlus Nord"/>
  </r>
  <r>
    <n v="1753"/>
    <n v="20"/>
    <x v="4"/>
    <n v="2023"/>
    <x v="499"/>
    <s v="Monday"/>
    <x v="0"/>
    <x v="8"/>
    <x v="1752"/>
    <x v="273"/>
    <n v="34"/>
    <x v="1"/>
    <x v="3"/>
    <x v="0"/>
    <s v="Mi 11"/>
  </r>
  <r>
    <n v="1754"/>
    <n v="20"/>
    <x v="4"/>
    <n v="2023"/>
    <x v="499"/>
    <s v="Monday"/>
    <x v="4"/>
    <x v="2"/>
    <x v="1753"/>
    <x v="449"/>
    <n v="39"/>
    <x v="1"/>
    <x v="3"/>
    <x v="0"/>
    <s v="iPhone SE"/>
  </r>
  <r>
    <n v="1755"/>
    <n v="20"/>
    <x v="4"/>
    <n v="2023"/>
    <x v="499"/>
    <s v="Monday"/>
    <x v="2"/>
    <x v="7"/>
    <x v="1754"/>
    <x v="16"/>
    <n v="34"/>
    <x v="2"/>
    <x v="0"/>
    <x v="4"/>
    <s v="OnePlus 9"/>
  </r>
  <r>
    <n v="1756"/>
    <n v="20"/>
    <x v="4"/>
    <n v="2023"/>
    <x v="499"/>
    <s v="Monday"/>
    <x v="1"/>
    <x v="5"/>
    <x v="1755"/>
    <x v="280"/>
    <n v="31"/>
    <x v="0"/>
    <x v="3"/>
    <x v="0"/>
    <s v="Vivo S1"/>
  </r>
  <r>
    <n v="1757"/>
    <n v="21"/>
    <x v="4"/>
    <n v="2023"/>
    <x v="500"/>
    <s v="Tuesday"/>
    <x v="4"/>
    <x v="1"/>
    <x v="1756"/>
    <x v="360"/>
    <n v="31"/>
    <x v="17"/>
    <x v="2"/>
    <x v="0"/>
    <s v="iPhone 12"/>
  </r>
  <r>
    <n v="1758"/>
    <n v="21"/>
    <x v="4"/>
    <n v="2023"/>
    <x v="500"/>
    <s v="Tuesday"/>
    <x v="2"/>
    <x v="6"/>
    <x v="1757"/>
    <x v="416"/>
    <n v="34"/>
    <x v="9"/>
    <x v="3"/>
    <x v="0"/>
    <s v="OnePlus Nord"/>
  </r>
  <r>
    <n v="1759"/>
    <n v="21"/>
    <x v="4"/>
    <n v="2023"/>
    <x v="500"/>
    <s v="Tuesday"/>
    <x v="3"/>
    <x v="1"/>
    <x v="1758"/>
    <x v="849"/>
    <n v="25"/>
    <x v="15"/>
    <x v="3"/>
    <x v="0"/>
    <s v="Galaxy S21"/>
  </r>
  <r>
    <n v="1760"/>
    <n v="22"/>
    <x v="4"/>
    <n v="2023"/>
    <x v="501"/>
    <s v="Wednesday"/>
    <x v="3"/>
    <x v="2"/>
    <x v="1759"/>
    <x v="685"/>
    <n v="51"/>
    <x v="2"/>
    <x v="2"/>
    <x v="0"/>
    <s v="Galaxy Note 20"/>
  </r>
  <r>
    <n v="1761"/>
    <n v="22"/>
    <x v="4"/>
    <n v="2023"/>
    <x v="501"/>
    <s v="Wednesday"/>
    <x v="0"/>
    <x v="3"/>
    <x v="1760"/>
    <x v="850"/>
    <n v="43"/>
    <x v="1"/>
    <x v="2"/>
    <x v="0"/>
    <s v="Redmi Note 10"/>
  </r>
  <r>
    <n v="1762"/>
    <n v="22"/>
    <x v="4"/>
    <n v="2023"/>
    <x v="501"/>
    <s v="Wednesday"/>
    <x v="2"/>
    <x v="6"/>
    <x v="1761"/>
    <x v="611"/>
    <n v="47"/>
    <x v="2"/>
    <x v="0"/>
    <x v="1"/>
    <s v="OnePlus 8T"/>
  </r>
  <r>
    <n v="1763"/>
    <n v="23"/>
    <x v="4"/>
    <n v="2023"/>
    <x v="502"/>
    <s v="Thursday"/>
    <x v="3"/>
    <x v="0"/>
    <x v="1762"/>
    <x v="621"/>
    <n v="39"/>
    <x v="5"/>
    <x v="1"/>
    <x v="1"/>
    <s v="Galaxy A51"/>
  </r>
  <r>
    <n v="1764"/>
    <n v="23"/>
    <x v="4"/>
    <n v="2023"/>
    <x v="502"/>
    <s v="Thursday"/>
    <x v="1"/>
    <x v="2"/>
    <x v="1763"/>
    <x v="507"/>
    <n v="33"/>
    <x v="1"/>
    <x v="3"/>
    <x v="0"/>
    <s v="Vivo Y51"/>
  </r>
  <r>
    <n v="1765"/>
    <n v="23"/>
    <x v="4"/>
    <n v="2023"/>
    <x v="502"/>
    <s v="Thursday"/>
    <x v="2"/>
    <x v="3"/>
    <x v="1764"/>
    <x v="398"/>
    <n v="47"/>
    <x v="2"/>
    <x v="1"/>
    <x v="4"/>
    <s v="OnePlus 8T"/>
  </r>
  <r>
    <n v="1766"/>
    <n v="24"/>
    <x v="4"/>
    <n v="2023"/>
    <x v="503"/>
    <s v="Friday"/>
    <x v="1"/>
    <x v="0"/>
    <x v="1765"/>
    <x v="43"/>
    <n v="33"/>
    <x v="4"/>
    <x v="0"/>
    <x v="0"/>
    <s v="Vivo Y51"/>
  </r>
  <r>
    <n v="1767"/>
    <n v="24"/>
    <x v="4"/>
    <n v="2023"/>
    <x v="503"/>
    <s v="Friday"/>
    <x v="1"/>
    <x v="3"/>
    <x v="1766"/>
    <x v="230"/>
    <n v="55"/>
    <x v="2"/>
    <x v="2"/>
    <x v="1"/>
    <s v="Vivo S1"/>
  </r>
  <r>
    <n v="1768"/>
    <n v="24"/>
    <x v="4"/>
    <n v="2023"/>
    <x v="503"/>
    <s v="Friday"/>
    <x v="3"/>
    <x v="0"/>
    <x v="1767"/>
    <x v="416"/>
    <n v="41"/>
    <x v="1"/>
    <x v="2"/>
    <x v="2"/>
    <s v="Galaxy S21"/>
  </r>
  <r>
    <n v="1769"/>
    <n v="24"/>
    <x v="4"/>
    <n v="2023"/>
    <x v="503"/>
    <s v="Friday"/>
    <x v="2"/>
    <x v="8"/>
    <x v="1768"/>
    <x v="268"/>
    <n v="53"/>
    <x v="1"/>
    <x v="2"/>
    <x v="2"/>
    <s v="OnePlus 8T"/>
  </r>
  <r>
    <n v="1770"/>
    <n v="25"/>
    <x v="4"/>
    <n v="2023"/>
    <x v="504"/>
    <s v="Saturday"/>
    <x v="4"/>
    <x v="4"/>
    <x v="1769"/>
    <x v="476"/>
    <n v="52"/>
    <x v="1"/>
    <x v="0"/>
    <x v="0"/>
    <s v="iPhone SE"/>
  </r>
  <r>
    <n v="1771"/>
    <n v="25"/>
    <x v="4"/>
    <n v="2023"/>
    <x v="504"/>
    <s v="Saturday"/>
    <x v="3"/>
    <x v="1"/>
    <x v="1770"/>
    <x v="348"/>
    <n v="23"/>
    <x v="14"/>
    <x v="3"/>
    <x v="1"/>
    <s v="Galaxy Note 20"/>
  </r>
  <r>
    <n v="1772"/>
    <n v="25"/>
    <x v="4"/>
    <n v="2023"/>
    <x v="504"/>
    <s v="Saturday"/>
    <x v="3"/>
    <x v="8"/>
    <x v="1771"/>
    <x v="152"/>
    <n v="21"/>
    <x v="2"/>
    <x v="0"/>
    <x v="0"/>
    <s v="Galaxy S21"/>
  </r>
  <r>
    <n v="1773"/>
    <n v="26"/>
    <x v="4"/>
    <n v="2023"/>
    <x v="505"/>
    <s v="Sunday"/>
    <x v="2"/>
    <x v="6"/>
    <x v="1772"/>
    <x v="211"/>
    <n v="35"/>
    <x v="11"/>
    <x v="2"/>
    <x v="1"/>
    <s v="OnePlus 8T"/>
  </r>
  <r>
    <n v="1774"/>
    <n v="26"/>
    <x v="4"/>
    <n v="2023"/>
    <x v="505"/>
    <s v="Sunday"/>
    <x v="2"/>
    <x v="5"/>
    <x v="1773"/>
    <x v="851"/>
    <n v="23"/>
    <x v="15"/>
    <x v="3"/>
    <x v="0"/>
    <s v="OnePlus 8T"/>
  </r>
  <r>
    <n v="1775"/>
    <n v="26"/>
    <x v="4"/>
    <n v="2023"/>
    <x v="505"/>
    <s v="Sunday"/>
    <x v="1"/>
    <x v="4"/>
    <x v="1774"/>
    <x v="9"/>
    <n v="43"/>
    <x v="0"/>
    <x v="2"/>
    <x v="1"/>
    <s v="Vivo Y51"/>
  </r>
  <r>
    <n v="1776"/>
    <n v="27"/>
    <x v="4"/>
    <n v="2023"/>
    <x v="506"/>
    <s v="Monday"/>
    <x v="2"/>
    <x v="8"/>
    <x v="1775"/>
    <x v="852"/>
    <n v="54"/>
    <x v="2"/>
    <x v="2"/>
    <x v="2"/>
    <s v="OnePlus 9"/>
  </r>
  <r>
    <n v="1777"/>
    <n v="27"/>
    <x v="4"/>
    <n v="2023"/>
    <x v="506"/>
    <s v="Monday"/>
    <x v="1"/>
    <x v="2"/>
    <x v="1776"/>
    <x v="444"/>
    <n v="44"/>
    <x v="10"/>
    <x v="0"/>
    <x v="0"/>
    <s v="Vivo V20"/>
  </r>
  <r>
    <n v="1778"/>
    <n v="27"/>
    <x v="4"/>
    <n v="2023"/>
    <x v="506"/>
    <s v="Monday"/>
    <x v="3"/>
    <x v="3"/>
    <x v="1777"/>
    <x v="49"/>
    <n v="58"/>
    <x v="1"/>
    <x v="0"/>
    <x v="0"/>
    <s v="Galaxy A51"/>
  </r>
  <r>
    <n v="1779"/>
    <n v="27"/>
    <x v="4"/>
    <n v="2023"/>
    <x v="506"/>
    <s v="Monday"/>
    <x v="0"/>
    <x v="6"/>
    <x v="1778"/>
    <x v="838"/>
    <n v="28"/>
    <x v="1"/>
    <x v="1"/>
    <x v="0"/>
    <s v="Mi 11"/>
  </r>
  <r>
    <n v="1780"/>
    <n v="28"/>
    <x v="4"/>
    <n v="2023"/>
    <x v="507"/>
    <s v="Tuesday"/>
    <x v="4"/>
    <x v="2"/>
    <x v="1779"/>
    <x v="853"/>
    <n v="55"/>
    <x v="13"/>
    <x v="2"/>
    <x v="4"/>
    <s v="iPhone 11"/>
  </r>
  <r>
    <n v="1781"/>
    <n v="28"/>
    <x v="4"/>
    <n v="2023"/>
    <x v="507"/>
    <s v="Tuesday"/>
    <x v="3"/>
    <x v="4"/>
    <x v="1780"/>
    <x v="178"/>
    <n v="33"/>
    <x v="5"/>
    <x v="3"/>
    <x v="0"/>
    <s v="Galaxy Note 20"/>
  </r>
  <r>
    <n v="1782"/>
    <n v="28"/>
    <x v="4"/>
    <n v="2023"/>
    <x v="507"/>
    <s v="Tuesday"/>
    <x v="2"/>
    <x v="3"/>
    <x v="1781"/>
    <x v="792"/>
    <n v="36"/>
    <x v="14"/>
    <x v="2"/>
    <x v="0"/>
    <s v="OnePlus 8T"/>
  </r>
  <r>
    <n v="1783"/>
    <n v="1"/>
    <x v="5"/>
    <n v="2023"/>
    <x v="508"/>
    <s v="Wednesday"/>
    <x v="4"/>
    <x v="6"/>
    <x v="1782"/>
    <x v="18"/>
    <n v="32"/>
    <x v="1"/>
    <x v="3"/>
    <x v="1"/>
    <s v="iPhone 12"/>
  </r>
  <r>
    <n v="1784"/>
    <n v="1"/>
    <x v="5"/>
    <n v="2023"/>
    <x v="508"/>
    <s v="Wednesday"/>
    <x v="0"/>
    <x v="5"/>
    <x v="1783"/>
    <x v="748"/>
    <n v="43"/>
    <x v="10"/>
    <x v="1"/>
    <x v="1"/>
    <s v="Redmi Note 10"/>
  </r>
  <r>
    <n v="1785"/>
    <n v="1"/>
    <x v="5"/>
    <n v="2023"/>
    <x v="508"/>
    <s v="Wednesday"/>
    <x v="0"/>
    <x v="4"/>
    <x v="1784"/>
    <x v="68"/>
    <n v="58"/>
    <x v="2"/>
    <x v="2"/>
    <x v="1"/>
    <s v="Mi 11"/>
  </r>
  <r>
    <n v="1786"/>
    <n v="1"/>
    <x v="5"/>
    <n v="2023"/>
    <x v="508"/>
    <s v="Wednesday"/>
    <x v="1"/>
    <x v="6"/>
    <x v="1785"/>
    <x v="398"/>
    <n v="48"/>
    <x v="1"/>
    <x v="3"/>
    <x v="1"/>
    <s v="Vivo Y51"/>
  </r>
  <r>
    <n v="1787"/>
    <n v="2"/>
    <x v="5"/>
    <n v="2023"/>
    <x v="509"/>
    <s v="Thursday"/>
    <x v="4"/>
    <x v="8"/>
    <x v="1786"/>
    <x v="158"/>
    <n v="36"/>
    <x v="1"/>
    <x v="3"/>
    <x v="0"/>
    <s v="iPhone 11"/>
  </r>
  <r>
    <n v="1788"/>
    <n v="2"/>
    <x v="5"/>
    <n v="2023"/>
    <x v="509"/>
    <s v="Thursday"/>
    <x v="1"/>
    <x v="6"/>
    <x v="1787"/>
    <x v="854"/>
    <n v="41"/>
    <x v="1"/>
    <x v="1"/>
    <x v="2"/>
    <s v="Vivo Y51"/>
  </r>
  <r>
    <n v="1789"/>
    <n v="2"/>
    <x v="5"/>
    <n v="2023"/>
    <x v="509"/>
    <s v="Thursday"/>
    <x v="3"/>
    <x v="4"/>
    <x v="1788"/>
    <x v="288"/>
    <n v="26"/>
    <x v="0"/>
    <x v="0"/>
    <x v="0"/>
    <s v="Galaxy A51"/>
  </r>
  <r>
    <n v="1790"/>
    <n v="2"/>
    <x v="5"/>
    <n v="2023"/>
    <x v="509"/>
    <s v="Thursday"/>
    <x v="4"/>
    <x v="8"/>
    <x v="1789"/>
    <x v="390"/>
    <n v="40"/>
    <x v="1"/>
    <x v="1"/>
    <x v="1"/>
    <s v="iPhone SE"/>
  </r>
  <r>
    <n v="1791"/>
    <n v="3"/>
    <x v="5"/>
    <n v="2023"/>
    <x v="510"/>
    <s v="Friday"/>
    <x v="3"/>
    <x v="2"/>
    <x v="1790"/>
    <x v="715"/>
    <n v="21"/>
    <x v="14"/>
    <x v="3"/>
    <x v="0"/>
    <s v="Galaxy Note 20"/>
  </r>
  <r>
    <n v="1792"/>
    <n v="3"/>
    <x v="5"/>
    <n v="2023"/>
    <x v="510"/>
    <s v="Friday"/>
    <x v="1"/>
    <x v="4"/>
    <x v="1791"/>
    <x v="162"/>
    <n v="27"/>
    <x v="14"/>
    <x v="1"/>
    <x v="0"/>
    <s v="Vivo Y51"/>
  </r>
  <r>
    <n v="1793"/>
    <n v="3"/>
    <x v="5"/>
    <n v="2023"/>
    <x v="510"/>
    <s v="Friday"/>
    <x v="4"/>
    <x v="7"/>
    <x v="1792"/>
    <x v="456"/>
    <n v="26"/>
    <x v="1"/>
    <x v="0"/>
    <x v="1"/>
    <s v="iPhone 11"/>
  </r>
  <r>
    <n v="1794"/>
    <n v="4"/>
    <x v="5"/>
    <n v="2023"/>
    <x v="511"/>
    <s v="Saturday"/>
    <x v="1"/>
    <x v="5"/>
    <x v="1793"/>
    <x v="2"/>
    <n v="36"/>
    <x v="13"/>
    <x v="2"/>
    <x v="4"/>
    <s v="Vivo S1"/>
  </r>
  <r>
    <n v="1795"/>
    <n v="4"/>
    <x v="5"/>
    <n v="2023"/>
    <x v="511"/>
    <s v="Saturday"/>
    <x v="4"/>
    <x v="7"/>
    <x v="1794"/>
    <x v="288"/>
    <n v="32"/>
    <x v="6"/>
    <x v="1"/>
    <x v="0"/>
    <s v="iPhone 12"/>
  </r>
  <r>
    <n v="1796"/>
    <n v="4"/>
    <x v="5"/>
    <n v="2023"/>
    <x v="511"/>
    <s v="Saturday"/>
    <x v="1"/>
    <x v="1"/>
    <x v="1795"/>
    <x v="683"/>
    <n v="51"/>
    <x v="1"/>
    <x v="1"/>
    <x v="0"/>
    <s v="Vivo S1"/>
  </r>
  <r>
    <n v="1797"/>
    <n v="4"/>
    <x v="5"/>
    <n v="2023"/>
    <x v="511"/>
    <s v="Saturday"/>
    <x v="0"/>
    <x v="3"/>
    <x v="1796"/>
    <x v="855"/>
    <n v="59"/>
    <x v="3"/>
    <x v="2"/>
    <x v="0"/>
    <s v="Redmi 9"/>
  </r>
  <r>
    <n v="1798"/>
    <n v="5"/>
    <x v="5"/>
    <n v="2023"/>
    <x v="512"/>
    <s v="Sunday"/>
    <x v="1"/>
    <x v="0"/>
    <x v="1797"/>
    <x v="574"/>
    <n v="36"/>
    <x v="2"/>
    <x v="1"/>
    <x v="4"/>
    <s v="Vivo Y51"/>
  </r>
  <r>
    <n v="1799"/>
    <n v="5"/>
    <x v="5"/>
    <n v="2023"/>
    <x v="512"/>
    <s v="Sunday"/>
    <x v="0"/>
    <x v="5"/>
    <x v="1798"/>
    <x v="856"/>
    <n v="38"/>
    <x v="2"/>
    <x v="0"/>
    <x v="0"/>
    <s v="Mi 11"/>
  </r>
  <r>
    <n v="1800"/>
    <n v="5"/>
    <x v="5"/>
    <n v="2023"/>
    <x v="512"/>
    <s v="Sunday"/>
    <x v="1"/>
    <x v="7"/>
    <x v="1799"/>
    <x v="60"/>
    <n v="51"/>
    <x v="13"/>
    <x v="3"/>
    <x v="4"/>
    <s v="Vivo V20"/>
  </r>
  <r>
    <n v="1801"/>
    <n v="6"/>
    <x v="5"/>
    <n v="2023"/>
    <x v="513"/>
    <s v="Monday"/>
    <x v="4"/>
    <x v="0"/>
    <x v="1800"/>
    <x v="857"/>
    <n v="34"/>
    <x v="1"/>
    <x v="1"/>
    <x v="0"/>
    <s v="iPhone 11"/>
  </r>
  <r>
    <n v="1802"/>
    <n v="6"/>
    <x v="5"/>
    <n v="2023"/>
    <x v="513"/>
    <s v="Monday"/>
    <x v="4"/>
    <x v="5"/>
    <x v="1801"/>
    <x v="92"/>
    <n v="35"/>
    <x v="1"/>
    <x v="2"/>
    <x v="0"/>
    <s v="iPhone 11"/>
  </r>
  <r>
    <n v="1803"/>
    <n v="6"/>
    <x v="5"/>
    <n v="2023"/>
    <x v="513"/>
    <s v="Monday"/>
    <x v="4"/>
    <x v="0"/>
    <x v="1802"/>
    <x v="720"/>
    <n v="34"/>
    <x v="17"/>
    <x v="2"/>
    <x v="4"/>
    <s v="iPhone 12"/>
  </r>
  <r>
    <n v="1804"/>
    <n v="6"/>
    <x v="5"/>
    <n v="2023"/>
    <x v="513"/>
    <s v="Monday"/>
    <x v="2"/>
    <x v="8"/>
    <x v="1803"/>
    <x v="257"/>
    <n v="19"/>
    <x v="2"/>
    <x v="1"/>
    <x v="2"/>
    <s v="OnePlus 8T"/>
  </r>
  <r>
    <n v="1805"/>
    <n v="7"/>
    <x v="5"/>
    <n v="2023"/>
    <x v="514"/>
    <s v="Tuesday"/>
    <x v="3"/>
    <x v="7"/>
    <x v="1804"/>
    <x v="467"/>
    <n v="18"/>
    <x v="7"/>
    <x v="2"/>
    <x v="1"/>
    <s v="Galaxy Note 20"/>
  </r>
  <r>
    <n v="1806"/>
    <n v="7"/>
    <x v="5"/>
    <n v="2023"/>
    <x v="514"/>
    <s v="Tuesday"/>
    <x v="4"/>
    <x v="6"/>
    <x v="1805"/>
    <x v="713"/>
    <n v="27"/>
    <x v="2"/>
    <x v="3"/>
    <x v="1"/>
    <s v="iPhone 11"/>
  </r>
  <r>
    <n v="1807"/>
    <n v="7"/>
    <x v="5"/>
    <n v="2023"/>
    <x v="514"/>
    <s v="Tuesday"/>
    <x v="0"/>
    <x v="8"/>
    <x v="1806"/>
    <x v="188"/>
    <n v="54"/>
    <x v="1"/>
    <x v="3"/>
    <x v="1"/>
    <s v="Redmi 9"/>
  </r>
  <r>
    <n v="1808"/>
    <n v="7"/>
    <x v="5"/>
    <n v="2023"/>
    <x v="514"/>
    <s v="Tuesday"/>
    <x v="4"/>
    <x v="5"/>
    <x v="1807"/>
    <x v="195"/>
    <n v="22"/>
    <x v="4"/>
    <x v="2"/>
    <x v="4"/>
    <s v="iPhone 11"/>
  </r>
  <r>
    <n v="1809"/>
    <n v="8"/>
    <x v="5"/>
    <n v="2023"/>
    <x v="515"/>
    <s v="Wednesday"/>
    <x v="2"/>
    <x v="5"/>
    <x v="1808"/>
    <x v="269"/>
    <n v="29"/>
    <x v="13"/>
    <x v="1"/>
    <x v="0"/>
    <s v="OnePlus Nord"/>
  </r>
  <r>
    <n v="1810"/>
    <n v="8"/>
    <x v="5"/>
    <n v="2023"/>
    <x v="515"/>
    <s v="Wednesday"/>
    <x v="0"/>
    <x v="4"/>
    <x v="1809"/>
    <x v="310"/>
    <n v="53"/>
    <x v="11"/>
    <x v="1"/>
    <x v="0"/>
    <s v="Mi 11"/>
  </r>
  <r>
    <n v="1811"/>
    <n v="8"/>
    <x v="5"/>
    <n v="2023"/>
    <x v="515"/>
    <s v="Wednesday"/>
    <x v="2"/>
    <x v="7"/>
    <x v="1810"/>
    <x v="710"/>
    <n v="48"/>
    <x v="1"/>
    <x v="2"/>
    <x v="0"/>
    <s v="OnePlus 8T"/>
  </r>
  <r>
    <n v="1812"/>
    <n v="9"/>
    <x v="5"/>
    <n v="2023"/>
    <x v="516"/>
    <s v="Thursday"/>
    <x v="0"/>
    <x v="1"/>
    <x v="1811"/>
    <x v="764"/>
    <n v="55"/>
    <x v="2"/>
    <x v="3"/>
    <x v="0"/>
    <s v="Redmi 9"/>
  </r>
  <r>
    <n v="1813"/>
    <n v="9"/>
    <x v="5"/>
    <n v="2023"/>
    <x v="516"/>
    <s v="Thursday"/>
    <x v="1"/>
    <x v="1"/>
    <x v="1812"/>
    <x v="580"/>
    <n v="26"/>
    <x v="1"/>
    <x v="3"/>
    <x v="2"/>
    <s v="Vivo S1"/>
  </r>
  <r>
    <n v="1814"/>
    <n v="9"/>
    <x v="5"/>
    <n v="2023"/>
    <x v="516"/>
    <s v="Thursday"/>
    <x v="3"/>
    <x v="5"/>
    <x v="1813"/>
    <x v="3"/>
    <n v="43"/>
    <x v="1"/>
    <x v="1"/>
    <x v="1"/>
    <s v="Galaxy Note 20"/>
  </r>
  <r>
    <n v="1815"/>
    <n v="9"/>
    <x v="5"/>
    <n v="2023"/>
    <x v="516"/>
    <s v="Thursday"/>
    <x v="3"/>
    <x v="1"/>
    <x v="1814"/>
    <x v="660"/>
    <n v="32"/>
    <x v="15"/>
    <x v="3"/>
    <x v="2"/>
    <s v="Galaxy S21"/>
  </r>
  <r>
    <n v="1816"/>
    <n v="10"/>
    <x v="5"/>
    <n v="2023"/>
    <x v="517"/>
    <s v="Friday"/>
    <x v="2"/>
    <x v="3"/>
    <x v="1815"/>
    <x v="755"/>
    <n v="33"/>
    <x v="15"/>
    <x v="0"/>
    <x v="1"/>
    <s v="OnePlus 8T"/>
  </r>
  <r>
    <n v="1817"/>
    <n v="10"/>
    <x v="5"/>
    <n v="2023"/>
    <x v="517"/>
    <s v="Friday"/>
    <x v="3"/>
    <x v="4"/>
    <x v="1816"/>
    <x v="118"/>
    <n v="30"/>
    <x v="1"/>
    <x v="3"/>
    <x v="4"/>
    <s v="Galaxy A51"/>
  </r>
  <r>
    <n v="1818"/>
    <n v="10"/>
    <x v="5"/>
    <n v="2023"/>
    <x v="517"/>
    <s v="Friday"/>
    <x v="2"/>
    <x v="5"/>
    <x v="1817"/>
    <x v="674"/>
    <n v="42"/>
    <x v="1"/>
    <x v="1"/>
    <x v="2"/>
    <s v="OnePlus 8T"/>
  </r>
  <r>
    <n v="1819"/>
    <n v="10"/>
    <x v="5"/>
    <n v="2023"/>
    <x v="517"/>
    <s v="Friday"/>
    <x v="2"/>
    <x v="1"/>
    <x v="1818"/>
    <x v="372"/>
    <n v="47"/>
    <x v="1"/>
    <x v="3"/>
    <x v="0"/>
    <s v="OnePlus 8T"/>
  </r>
  <r>
    <n v="1820"/>
    <n v="11"/>
    <x v="5"/>
    <n v="2023"/>
    <x v="518"/>
    <s v="Saturday"/>
    <x v="2"/>
    <x v="7"/>
    <x v="1819"/>
    <x v="656"/>
    <n v="24"/>
    <x v="2"/>
    <x v="3"/>
    <x v="1"/>
    <s v="OnePlus Nord"/>
  </r>
  <r>
    <n v="1821"/>
    <n v="11"/>
    <x v="5"/>
    <n v="2023"/>
    <x v="518"/>
    <s v="Saturday"/>
    <x v="3"/>
    <x v="6"/>
    <x v="1820"/>
    <x v="858"/>
    <n v="21"/>
    <x v="1"/>
    <x v="2"/>
    <x v="0"/>
    <s v="Galaxy S21"/>
  </r>
  <r>
    <n v="1822"/>
    <n v="11"/>
    <x v="5"/>
    <n v="2023"/>
    <x v="518"/>
    <s v="Saturday"/>
    <x v="2"/>
    <x v="8"/>
    <x v="1821"/>
    <x v="400"/>
    <n v="57"/>
    <x v="12"/>
    <x v="0"/>
    <x v="2"/>
    <s v="OnePlus 9"/>
  </r>
  <r>
    <n v="1823"/>
    <n v="11"/>
    <x v="5"/>
    <n v="2023"/>
    <x v="518"/>
    <s v="Saturday"/>
    <x v="3"/>
    <x v="8"/>
    <x v="1822"/>
    <x v="358"/>
    <n v="55"/>
    <x v="8"/>
    <x v="2"/>
    <x v="4"/>
    <s v="Galaxy A51"/>
  </r>
  <r>
    <n v="1824"/>
    <n v="12"/>
    <x v="5"/>
    <n v="2023"/>
    <x v="519"/>
    <s v="Sunday"/>
    <x v="2"/>
    <x v="3"/>
    <x v="1823"/>
    <x v="569"/>
    <n v="47"/>
    <x v="14"/>
    <x v="3"/>
    <x v="0"/>
    <s v="OnePlus Nord"/>
  </r>
  <r>
    <n v="1825"/>
    <n v="12"/>
    <x v="5"/>
    <n v="2023"/>
    <x v="519"/>
    <s v="Sunday"/>
    <x v="4"/>
    <x v="0"/>
    <x v="1824"/>
    <x v="721"/>
    <n v="27"/>
    <x v="10"/>
    <x v="3"/>
    <x v="4"/>
    <s v="iPhone 11"/>
  </r>
  <r>
    <n v="1826"/>
    <n v="12"/>
    <x v="5"/>
    <n v="2023"/>
    <x v="519"/>
    <s v="Sunday"/>
    <x v="2"/>
    <x v="7"/>
    <x v="1825"/>
    <x v="696"/>
    <n v="47"/>
    <x v="1"/>
    <x v="2"/>
    <x v="1"/>
    <s v="OnePlus Nord"/>
  </r>
  <r>
    <n v="1827"/>
    <n v="12"/>
    <x v="5"/>
    <n v="2023"/>
    <x v="519"/>
    <s v="Sunday"/>
    <x v="0"/>
    <x v="0"/>
    <x v="1826"/>
    <x v="23"/>
    <n v="56"/>
    <x v="2"/>
    <x v="0"/>
    <x v="2"/>
    <s v="Redmi 9"/>
  </r>
  <r>
    <n v="1828"/>
    <n v="13"/>
    <x v="5"/>
    <n v="2023"/>
    <x v="520"/>
    <s v="Monday"/>
    <x v="2"/>
    <x v="4"/>
    <x v="1827"/>
    <x v="694"/>
    <n v="24"/>
    <x v="4"/>
    <x v="1"/>
    <x v="4"/>
    <s v="OnePlus 8T"/>
  </r>
  <r>
    <n v="1829"/>
    <n v="13"/>
    <x v="5"/>
    <n v="2023"/>
    <x v="520"/>
    <s v="Monday"/>
    <x v="1"/>
    <x v="6"/>
    <x v="1828"/>
    <x v="859"/>
    <n v="53"/>
    <x v="4"/>
    <x v="2"/>
    <x v="0"/>
    <s v="Vivo Y51"/>
  </r>
  <r>
    <n v="1830"/>
    <n v="13"/>
    <x v="5"/>
    <n v="2023"/>
    <x v="520"/>
    <s v="Monday"/>
    <x v="2"/>
    <x v="4"/>
    <x v="1829"/>
    <x v="528"/>
    <n v="52"/>
    <x v="2"/>
    <x v="3"/>
    <x v="0"/>
    <s v="OnePlus 8T"/>
  </r>
  <r>
    <n v="1831"/>
    <n v="13"/>
    <x v="5"/>
    <n v="2023"/>
    <x v="520"/>
    <s v="Monday"/>
    <x v="0"/>
    <x v="5"/>
    <x v="1830"/>
    <x v="177"/>
    <n v="41"/>
    <x v="3"/>
    <x v="3"/>
    <x v="0"/>
    <s v="Redmi Note 10"/>
  </r>
  <r>
    <n v="1832"/>
    <n v="14"/>
    <x v="5"/>
    <n v="2023"/>
    <x v="521"/>
    <s v="Tuesday"/>
    <x v="0"/>
    <x v="7"/>
    <x v="1831"/>
    <x v="699"/>
    <n v="56"/>
    <x v="14"/>
    <x v="1"/>
    <x v="4"/>
    <s v="Redmi Note 10"/>
  </r>
  <r>
    <n v="1833"/>
    <n v="14"/>
    <x v="5"/>
    <n v="2023"/>
    <x v="521"/>
    <s v="Tuesday"/>
    <x v="3"/>
    <x v="5"/>
    <x v="1832"/>
    <x v="634"/>
    <n v="53"/>
    <x v="1"/>
    <x v="3"/>
    <x v="2"/>
    <s v="Galaxy A51"/>
  </r>
  <r>
    <n v="1834"/>
    <n v="14"/>
    <x v="5"/>
    <n v="2023"/>
    <x v="521"/>
    <s v="Tuesday"/>
    <x v="4"/>
    <x v="2"/>
    <x v="1833"/>
    <x v="534"/>
    <n v="37"/>
    <x v="16"/>
    <x v="3"/>
    <x v="2"/>
    <s v="iPhone 11"/>
  </r>
  <r>
    <n v="1835"/>
    <n v="15"/>
    <x v="5"/>
    <n v="2023"/>
    <x v="522"/>
    <s v="Wednesday"/>
    <x v="2"/>
    <x v="1"/>
    <x v="1834"/>
    <x v="236"/>
    <n v="49"/>
    <x v="1"/>
    <x v="1"/>
    <x v="0"/>
    <s v="OnePlus Nord"/>
  </r>
  <r>
    <n v="1836"/>
    <n v="15"/>
    <x v="5"/>
    <n v="2023"/>
    <x v="522"/>
    <s v="Wednesday"/>
    <x v="3"/>
    <x v="8"/>
    <x v="1835"/>
    <x v="11"/>
    <n v="56"/>
    <x v="2"/>
    <x v="3"/>
    <x v="0"/>
    <s v="Galaxy A51"/>
  </r>
  <r>
    <n v="1837"/>
    <n v="15"/>
    <x v="5"/>
    <n v="2023"/>
    <x v="522"/>
    <s v="Wednesday"/>
    <x v="4"/>
    <x v="5"/>
    <x v="1836"/>
    <x v="637"/>
    <n v="43"/>
    <x v="2"/>
    <x v="3"/>
    <x v="4"/>
    <s v="iPhone 12"/>
  </r>
  <r>
    <n v="1838"/>
    <n v="15"/>
    <x v="5"/>
    <n v="2023"/>
    <x v="522"/>
    <s v="Wednesday"/>
    <x v="2"/>
    <x v="0"/>
    <x v="1837"/>
    <x v="622"/>
    <n v="43"/>
    <x v="6"/>
    <x v="0"/>
    <x v="0"/>
    <s v="OnePlus 9"/>
  </r>
  <r>
    <n v="1839"/>
    <n v="16"/>
    <x v="5"/>
    <n v="2023"/>
    <x v="523"/>
    <s v="Thursday"/>
    <x v="1"/>
    <x v="2"/>
    <x v="1838"/>
    <x v="751"/>
    <n v="53"/>
    <x v="2"/>
    <x v="2"/>
    <x v="4"/>
    <s v="Vivo S1"/>
  </r>
  <r>
    <n v="1840"/>
    <n v="16"/>
    <x v="5"/>
    <n v="2023"/>
    <x v="523"/>
    <s v="Thursday"/>
    <x v="2"/>
    <x v="8"/>
    <x v="1839"/>
    <x v="632"/>
    <n v="52"/>
    <x v="1"/>
    <x v="0"/>
    <x v="4"/>
    <s v="OnePlus 8T"/>
  </r>
  <r>
    <n v="1841"/>
    <n v="16"/>
    <x v="5"/>
    <n v="2023"/>
    <x v="523"/>
    <s v="Thursday"/>
    <x v="0"/>
    <x v="5"/>
    <x v="1840"/>
    <x v="579"/>
    <n v="52"/>
    <x v="15"/>
    <x v="0"/>
    <x v="4"/>
    <s v="Redmi Note 10"/>
  </r>
  <r>
    <n v="1842"/>
    <n v="17"/>
    <x v="5"/>
    <n v="2023"/>
    <x v="524"/>
    <s v="Friday"/>
    <x v="0"/>
    <x v="2"/>
    <x v="1841"/>
    <x v="668"/>
    <n v="29"/>
    <x v="5"/>
    <x v="3"/>
    <x v="0"/>
    <s v="Redmi Note 10"/>
  </r>
  <r>
    <n v="1843"/>
    <n v="17"/>
    <x v="5"/>
    <n v="2023"/>
    <x v="524"/>
    <s v="Friday"/>
    <x v="1"/>
    <x v="2"/>
    <x v="1842"/>
    <x v="579"/>
    <n v="50"/>
    <x v="1"/>
    <x v="2"/>
    <x v="0"/>
    <s v="Vivo V20"/>
  </r>
  <r>
    <n v="1844"/>
    <n v="17"/>
    <x v="5"/>
    <n v="2023"/>
    <x v="524"/>
    <s v="Friday"/>
    <x v="3"/>
    <x v="7"/>
    <x v="1843"/>
    <x v="263"/>
    <n v="53"/>
    <x v="5"/>
    <x v="2"/>
    <x v="0"/>
    <s v="Galaxy A51"/>
  </r>
  <r>
    <n v="1845"/>
    <n v="17"/>
    <x v="5"/>
    <n v="2023"/>
    <x v="524"/>
    <s v="Friday"/>
    <x v="4"/>
    <x v="4"/>
    <x v="1844"/>
    <x v="416"/>
    <n v="31"/>
    <x v="1"/>
    <x v="3"/>
    <x v="1"/>
    <s v="iPhone 12"/>
  </r>
  <r>
    <n v="1846"/>
    <n v="18"/>
    <x v="5"/>
    <n v="2023"/>
    <x v="525"/>
    <s v="Saturday"/>
    <x v="2"/>
    <x v="2"/>
    <x v="1845"/>
    <x v="220"/>
    <n v="50"/>
    <x v="1"/>
    <x v="0"/>
    <x v="0"/>
    <s v="OnePlus 8T"/>
  </r>
  <r>
    <n v="1847"/>
    <n v="18"/>
    <x v="5"/>
    <n v="2023"/>
    <x v="525"/>
    <s v="Saturday"/>
    <x v="0"/>
    <x v="3"/>
    <x v="1846"/>
    <x v="91"/>
    <n v="41"/>
    <x v="5"/>
    <x v="0"/>
    <x v="0"/>
    <s v="Redmi Note 10"/>
  </r>
  <r>
    <n v="1848"/>
    <n v="18"/>
    <x v="5"/>
    <n v="2023"/>
    <x v="525"/>
    <s v="Saturday"/>
    <x v="3"/>
    <x v="4"/>
    <x v="1847"/>
    <x v="331"/>
    <n v="32"/>
    <x v="12"/>
    <x v="0"/>
    <x v="1"/>
    <s v="Galaxy A51"/>
  </r>
  <r>
    <n v="1849"/>
    <n v="19"/>
    <x v="5"/>
    <n v="2023"/>
    <x v="526"/>
    <s v="Sunday"/>
    <x v="1"/>
    <x v="8"/>
    <x v="1848"/>
    <x v="461"/>
    <n v="48"/>
    <x v="1"/>
    <x v="2"/>
    <x v="4"/>
    <s v="Vivo S1"/>
  </r>
  <r>
    <n v="1850"/>
    <n v="19"/>
    <x v="5"/>
    <n v="2023"/>
    <x v="526"/>
    <s v="Sunday"/>
    <x v="0"/>
    <x v="8"/>
    <x v="1849"/>
    <x v="24"/>
    <n v="34"/>
    <x v="0"/>
    <x v="3"/>
    <x v="2"/>
    <s v="Redmi 9"/>
  </r>
  <r>
    <n v="1851"/>
    <n v="19"/>
    <x v="5"/>
    <n v="2023"/>
    <x v="526"/>
    <s v="Sunday"/>
    <x v="1"/>
    <x v="8"/>
    <x v="1850"/>
    <x v="262"/>
    <n v="29"/>
    <x v="6"/>
    <x v="2"/>
    <x v="1"/>
    <s v="Vivo S1"/>
  </r>
  <r>
    <n v="1852"/>
    <n v="20"/>
    <x v="5"/>
    <n v="2023"/>
    <x v="527"/>
    <s v="Monday"/>
    <x v="2"/>
    <x v="8"/>
    <x v="1851"/>
    <x v="6"/>
    <n v="39"/>
    <x v="1"/>
    <x v="0"/>
    <x v="1"/>
    <s v="OnePlus 8T"/>
  </r>
  <r>
    <n v="1853"/>
    <n v="20"/>
    <x v="5"/>
    <n v="2023"/>
    <x v="527"/>
    <s v="Monday"/>
    <x v="4"/>
    <x v="3"/>
    <x v="1852"/>
    <x v="31"/>
    <n v="40"/>
    <x v="17"/>
    <x v="2"/>
    <x v="4"/>
    <s v="iPhone SE"/>
  </r>
  <r>
    <n v="1854"/>
    <n v="20"/>
    <x v="5"/>
    <n v="2023"/>
    <x v="527"/>
    <s v="Monday"/>
    <x v="0"/>
    <x v="5"/>
    <x v="1853"/>
    <x v="376"/>
    <n v="43"/>
    <x v="1"/>
    <x v="2"/>
    <x v="0"/>
    <s v="Redmi Note 10"/>
  </r>
  <r>
    <n v="1855"/>
    <n v="20"/>
    <x v="5"/>
    <n v="2023"/>
    <x v="527"/>
    <s v="Monday"/>
    <x v="0"/>
    <x v="6"/>
    <x v="1854"/>
    <x v="425"/>
    <n v="31"/>
    <x v="4"/>
    <x v="3"/>
    <x v="0"/>
    <s v="Mi 11"/>
  </r>
  <r>
    <n v="1856"/>
    <n v="21"/>
    <x v="5"/>
    <n v="2023"/>
    <x v="528"/>
    <s v="Tuesday"/>
    <x v="2"/>
    <x v="2"/>
    <x v="1855"/>
    <x v="215"/>
    <n v="29"/>
    <x v="2"/>
    <x v="3"/>
    <x v="1"/>
    <s v="OnePlus Nord"/>
  </r>
  <r>
    <n v="1857"/>
    <n v="21"/>
    <x v="5"/>
    <n v="2023"/>
    <x v="528"/>
    <s v="Tuesday"/>
    <x v="3"/>
    <x v="8"/>
    <x v="1856"/>
    <x v="94"/>
    <n v="21"/>
    <x v="17"/>
    <x v="2"/>
    <x v="0"/>
    <s v="Galaxy A51"/>
  </r>
  <r>
    <n v="1858"/>
    <n v="21"/>
    <x v="5"/>
    <n v="2023"/>
    <x v="528"/>
    <s v="Tuesday"/>
    <x v="4"/>
    <x v="4"/>
    <x v="1857"/>
    <x v="292"/>
    <n v="30"/>
    <x v="2"/>
    <x v="1"/>
    <x v="1"/>
    <s v="iPhone 11"/>
  </r>
  <r>
    <n v="1859"/>
    <n v="21"/>
    <x v="5"/>
    <n v="2023"/>
    <x v="528"/>
    <s v="Tuesday"/>
    <x v="0"/>
    <x v="4"/>
    <x v="1858"/>
    <x v="685"/>
    <n v="35"/>
    <x v="12"/>
    <x v="3"/>
    <x v="2"/>
    <s v="Redmi Note 10"/>
  </r>
  <r>
    <n v="1860"/>
    <n v="22"/>
    <x v="5"/>
    <n v="2023"/>
    <x v="529"/>
    <s v="Wednesday"/>
    <x v="4"/>
    <x v="2"/>
    <x v="1859"/>
    <x v="837"/>
    <n v="45"/>
    <x v="1"/>
    <x v="1"/>
    <x v="2"/>
    <s v="iPhone 11"/>
  </r>
  <r>
    <n v="1861"/>
    <n v="22"/>
    <x v="5"/>
    <n v="2023"/>
    <x v="529"/>
    <s v="Wednesday"/>
    <x v="0"/>
    <x v="5"/>
    <x v="1860"/>
    <x v="520"/>
    <n v="55"/>
    <x v="2"/>
    <x v="3"/>
    <x v="4"/>
    <s v="Redmi Note 10"/>
  </r>
  <r>
    <n v="1862"/>
    <n v="22"/>
    <x v="5"/>
    <n v="2023"/>
    <x v="529"/>
    <s v="Wednesday"/>
    <x v="4"/>
    <x v="6"/>
    <x v="1861"/>
    <x v="860"/>
    <n v="58"/>
    <x v="6"/>
    <x v="0"/>
    <x v="0"/>
    <s v="iPhone 12"/>
  </r>
  <r>
    <n v="1863"/>
    <n v="22"/>
    <x v="5"/>
    <n v="2023"/>
    <x v="529"/>
    <s v="Wednesday"/>
    <x v="1"/>
    <x v="5"/>
    <x v="1862"/>
    <x v="372"/>
    <n v="36"/>
    <x v="1"/>
    <x v="1"/>
    <x v="0"/>
    <s v="Vivo S1"/>
  </r>
  <r>
    <n v="1864"/>
    <n v="23"/>
    <x v="5"/>
    <n v="2023"/>
    <x v="530"/>
    <s v="Thursday"/>
    <x v="0"/>
    <x v="2"/>
    <x v="1863"/>
    <x v="861"/>
    <n v="55"/>
    <x v="4"/>
    <x v="0"/>
    <x v="0"/>
    <s v="Mi 11"/>
  </r>
  <r>
    <n v="1865"/>
    <n v="23"/>
    <x v="5"/>
    <n v="2023"/>
    <x v="530"/>
    <s v="Thursday"/>
    <x v="4"/>
    <x v="0"/>
    <x v="1864"/>
    <x v="602"/>
    <n v="20"/>
    <x v="7"/>
    <x v="0"/>
    <x v="0"/>
    <s v="iPhone 11"/>
  </r>
  <r>
    <n v="1866"/>
    <n v="23"/>
    <x v="5"/>
    <n v="2023"/>
    <x v="530"/>
    <s v="Thursday"/>
    <x v="3"/>
    <x v="3"/>
    <x v="1865"/>
    <x v="591"/>
    <n v="36"/>
    <x v="15"/>
    <x v="2"/>
    <x v="2"/>
    <s v="Galaxy A51"/>
  </r>
  <r>
    <n v="1867"/>
    <n v="24"/>
    <x v="5"/>
    <n v="2023"/>
    <x v="531"/>
    <s v="Friday"/>
    <x v="1"/>
    <x v="2"/>
    <x v="1866"/>
    <x v="862"/>
    <n v="37"/>
    <x v="14"/>
    <x v="0"/>
    <x v="4"/>
    <s v="Vivo S1"/>
  </r>
  <r>
    <n v="1868"/>
    <n v="24"/>
    <x v="5"/>
    <n v="2023"/>
    <x v="531"/>
    <s v="Friday"/>
    <x v="1"/>
    <x v="1"/>
    <x v="1867"/>
    <x v="837"/>
    <n v="42"/>
    <x v="1"/>
    <x v="0"/>
    <x v="2"/>
    <s v="Vivo V20"/>
  </r>
  <r>
    <n v="1869"/>
    <n v="24"/>
    <x v="5"/>
    <n v="2023"/>
    <x v="531"/>
    <s v="Friday"/>
    <x v="3"/>
    <x v="7"/>
    <x v="1868"/>
    <x v="564"/>
    <n v="28"/>
    <x v="1"/>
    <x v="0"/>
    <x v="1"/>
    <s v="Galaxy A51"/>
  </r>
  <r>
    <n v="1870"/>
    <n v="24"/>
    <x v="5"/>
    <n v="2023"/>
    <x v="531"/>
    <s v="Friday"/>
    <x v="4"/>
    <x v="7"/>
    <x v="1869"/>
    <x v="677"/>
    <n v="34"/>
    <x v="17"/>
    <x v="0"/>
    <x v="0"/>
    <s v="iPhone 11"/>
  </r>
  <r>
    <n v="1871"/>
    <n v="25"/>
    <x v="5"/>
    <n v="2023"/>
    <x v="532"/>
    <s v="Saturday"/>
    <x v="2"/>
    <x v="5"/>
    <x v="1870"/>
    <x v="863"/>
    <n v="52"/>
    <x v="18"/>
    <x v="2"/>
    <x v="0"/>
    <s v="OnePlus Nord"/>
  </r>
  <r>
    <n v="1872"/>
    <n v="25"/>
    <x v="5"/>
    <n v="2023"/>
    <x v="532"/>
    <s v="Saturday"/>
    <x v="3"/>
    <x v="2"/>
    <x v="1871"/>
    <x v="176"/>
    <n v="31"/>
    <x v="2"/>
    <x v="2"/>
    <x v="0"/>
    <s v="Galaxy A51"/>
  </r>
  <r>
    <n v="1873"/>
    <n v="25"/>
    <x v="5"/>
    <n v="2023"/>
    <x v="532"/>
    <s v="Saturday"/>
    <x v="4"/>
    <x v="2"/>
    <x v="1872"/>
    <x v="857"/>
    <n v="56"/>
    <x v="0"/>
    <x v="0"/>
    <x v="1"/>
    <s v="iPhone SE"/>
  </r>
  <r>
    <n v="1874"/>
    <n v="26"/>
    <x v="5"/>
    <n v="2023"/>
    <x v="533"/>
    <s v="Sunday"/>
    <x v="3"/>
    <x v="7"/>
    <x v="1873"/>
    <x v="707"/>
    <n v="36"/>
    <x v="1"/>
    <x v="1"/>
    <x v="0"/>
    <s v="Galaxy A51"/>
  </r>
  <r>
    <n v="1875"/>
    <n v="26"/>
    <x v="5"/>
    <n v="2023"/>
    <x v="533"/>
    <s v="Sunday"/>
    <x v="3"/>
    <x v="6"/>
    <x v="1874"/>
    <x v="617"/>
    <n v="20"/>
    <x v="1"/>
    <x v="3"/>
    <x v="0"/>
    <s v="Galaxy A51"/>
  </r>
  <r>
    <n v="1876"/>
    <n v="26"/>
    <x v="5"/>
    <n v="2023"/>
    <x v="533"/>
    <s v="Sunday"/>
    <x v="0"/>
    <x v="7"/>
    <x v="1875"/>
    <x v="640"/>
    <n v="51"/>
    <x v="5"/>
    <x v="1"/>
    <x v="0"/>
    <s v="Redmi Note 10"/>
  </r>
  <r>
    <n v="1877"/>
    <n v="27"/>
    <x v="5"/>
    <n v="2023"/>
    <x v="534"/>
    <s v="Monday"/>
    <x v="4"/>
    <x v="2"/>
    <x v="1876"/>
    <x v="212"/>
    <n v="58"/>
    <x v="10"/>
    <x v="0"/>
    <x v="1"/>
    <s v="iPhone SE"/>
  </r>
  <r>
    <n v="1878"/>
    <n v="27"/>
    <x v="5"/>
    <n v="2023"/>
    <x v="534"/>
    <s v="Monday"/>
    <x v="2"/>
    <x v="6"/>
    <x v="1877"/>
    <x v="76"/>
    <n v="39"/>
    <x v="2"/>
    <x v="2"/>
    <x v="0"/>
    <s v="OnePlus Nord"/>
  </r>
  <r>
    <n v="1879"/>
    <n v="27"/>
    <x v="5"/>
    <n v="2023"/>
    <x v="534"/>
    <s v="Monday"/>
    <x v="0"/>
    <x v="8"/>
    <x v="1878"/>
    <x v="864"/>
    <n v="55"/>
    <x v="4"/>
    <x v="0"/>
    <x v="0"/>
    <s v="Mi 11"/>
  </r>
  <r>
    <n v="1880"/>
    <n v="28"/>
    <x v="5"/>
    <n v="2023"/>
    <x v="535"/>
    <s v="Tuesday"/>
    <x v="3"/>
    <x v="1"/>
    <x v="1879"/>
    <x v="127"/>
    <n v="44"/>
    <x v="6"/>
    <x v="0"/>
    <x v="0"/>
    <s v="Galaxy A51"/>
  </r>
  <r>
    <n v="1881"/>
    <n v="28"/>
    <x v="5"/>
    <n v="2023"/>
    <x v="535"/>
    <s v="Tuesday"/>
    <x v="3"/>
    <x v="0"/>
    <x v="1880"/>
    <x v="731"/>
    <n v="38"/>
    <x v="3"/>
    <x v="2"/>
    <x v="1"/>
    <s v="Galaxy Note 20"/>
  </r>
  <r>
    <n v="1882"/>
    <n v="28"/>
    <x v="5"/>
    <n v="2023"/>
    <x v="535"/>
    <s v="Tuesday"/>
    <x v="3"/>
    <x v="3"/>
    <x v="1881"/>
    <x v="665"/>
    <n v="58"/>
    <x v="2"/>
    <x v="1"/>
    <x v="1"/>
    <s v="Galaxy Note 20"/>
  </r>
  <r>
    <n v="1883"/>
    <n v="28"/>
    <x v="5"/>
    <n v="2023"/>
    <x v="535"/>
    <s v="Tuesday"/>
    <x v="4"/>
    <x v="8"/>
    <x v="1882"/>
    <x v="118"/>
    <n v="48"/>
    <x v="18"/>
    <x v="3"/>
    <x v="2"/>
    <s v="iPhone 11"/>
  </r>
  <r>
    <n v="1884"/>
    <n v="29"/>
    <x v="5"/>
    <n v="2023"/>
    <x v="536"/>
    <s v="Wednesday"/>
    <x v="4"/>
    <x v="4"/>
    <x v="1883"/>
    <x v="370"/>
    <n v="44"/>
    <x v="14"/>
    <x v="0"/>
    <x v="0"/>
    <s v="iPhone 11"/>
  </r>
  <r>
    <n v="1885"/>
    <n v="29"/>
    <x v="5"/>
    <n v="2023"/>
    <x v="536"/>
    <s v="Wednesday"/>
    <x v="0"/>
    <x v="7"/>
    <x v="1884"/>
    <x v="203"/>
    <n v="54"/>
    <x v="14"/>
    <x v="2"/>
    <x v="1"/>
    <s v="Redmi Note 10"/>
  </r>
  <r>
    <n v="1886"/>
    <n v="29"/>
    <x v="5"/>
    <n v="2023"/>
    <x v="536"/>
    <s v="Wednesday"/>
    <x v="2"/>
    <x v="1"/>
    <x v="1885"/>
    <x v="544"/>
    <n v="19"/>
    <x v="2"/>
    <x v="3"/>
    <x v="0"/>
    <s v="OnePlus 9"/>
  </r>
  <r>
    <n v="1887"/>
    <n v="29"/>
    <x v="5"/>
    <n v="2023"/>
    <x v="536"/>
    <s v="Wednesday"/>
    <x v="0"/>
    <x v="7"/>
    <x v="1886"/>
    <x v="855"/>
    <n v="26"/>
    <x v="6"/>
    <x v="3"/>
    <x v="4"/>
    <s v="Mi 11"/>
  </r>
  <r>
    <n v="1888"/>
    <n v="30"/>
    <x v="5"/>
    <n v="2023"/>
    <x v="537"/>
    <s v="Thursday"/>
    <x v="1"/>
    <x v="7"/>
    <x v="1887"/>
    <x v="824"/>
    <n v="36"/>
    <x v="8"/>
    <x v="3"/>
    <x v="0"/>
    <s v="Vivo V20"/>
  </r>
  <r>
    <n v="1889"/>
    <n v="30"/>
    <x v="5"/>
    <n v="2023"/>
    <x v="537"/>
    <s v="Thursday"/>
    <x v="3"/>
    <x v="8"/>
    <x v="1888"/>
    <x v="798"/>
    <n v="59"/>
    <x v="1"/>
    <x v="2"/>
    <x v="0"/>
    <s v="Galaxy S21"/>
  </r>
  <r>
    <n v="1890"/>
    <n v="30"/>
    <x v="5"/>
    <n v="2023"/>
    <x v="537"/>
    <s v="Thursday"/>
    <x v="3"/>
    <x v="0"/>
    <x v="1889"/>
    <x v="607"/>
    <n v="53"/>
    <x v="2"/>
    <x v="0"/>
    <x v="0"/>
    <s v="Galaxy A51"/>
  </r>
  <r>
    <n v="1891"/>
    <n v="31"/>
    <x v="5"/>
    <n v="2023"/>
    <x v="538"/>
    <s v="Friday"/>
    <x v="3"/>
    <x v="6"/>
    <x v="1890"/>
    <x v="258"/>
    <n v="27"/>
    <x v="2"/>
    <x v="2"/>
    <x v="0"/>
    <s v="Galaxy S21"/>
  </r>
  <r>
    <n v="1892"/>
    <n v="31"/>
    <x v="5"/>
    <n v="2023"/>
    <x v="538"/>
    <s v="Friday"/>
    <x v="0"/>
    <x v="7"/>
    <x v="1891"/>
    <x v="470"/>
    <n v="57"/>
    <x v="2"/>
    <x v="0"/>
    <x v="0"/>
    <s v="Mi 11"/>
  </r>
  <r>
    <n v="1893"/>
    <n v="31"/>
    <x v="5"/>
    <n v="2023"/>
    <x v="538"/>
    <s v="Friday"/>
    <x v="0"/>
    <x v="5"/>
    <x v="1892"/>
    <x v="815"/>
    <n v="56"/>
    <x v="14"/>
    <x v="1"/>
    <x v="4"/>
    <s v="Mi 11"/>
  </r>
  <r>
    <n v="1894"/>
    <n v="1"/>
    <x v="6"/>
    <n v="2023"/>
    <x v="539"/>
    <s v="Saturday"/>
    <x v="3"/>
    <x v="2"/>
    <x v="1893"/>
    <x v="686"/>
    <n v="24"/>
    <x v="14"/>
    <x v="3"/>
    <x v="0"/>
    <s v="Galaxy Note 20"/>
  </r>
  <r>
    <n v="1895"/>
    <n v="1"/>
    <x v="6"/>
    <n v="2023"/>
    <x v="539"/>
    <s v="Saturday"/>
    <x v="0"/>
    <x v="1"/>
    <x v="1894"/>
    <x v="865"/>
    <n v="21"/>
    <x v="12"/>
    <x v="0"/>
    <x v="0"/>
    <s v="Mi 11"/>
  </r>
  <r>
    <n v="1896"/>
    <n v="1"/>
    <x v="6"/>
    <n v="2023"/>
    <x v="539"/>
    <s v="Saturday"/>
    <x v="4"/>
    <x v="5"/>
    <x v="1895"/>
    <x v="251"/>
    <n v="32"/>
    <x v="5"/>
    <x v="1"/>
    <x v="1"/>
    <s v="iPhone SE"/>
  </r>
  <r>
    <n v="1897"/>
    <n v="1"/>
    <x v="6"/>
    <n v="2023"/>
    <x v="539"/>
    <s v="Saturday"/>
    <x v="4"/>
    <x v="8"/>
    <x v="1896"/>
    <x v="866"/>
    <n v="29"/>
    <x v="15"/>
    <x v="2"/>
    <x v="0"/>
    <s v="iPhone 12"/>
  </r>
  <r>
    <n v="1898"/>
    <n v="2"/>
    <x v="6"/>
    <n v="2023"/>
    <x v="540"/>
    <s v="Sunday"/>
    <x v="0"/>
    <x v="8"/>
    <x v="1897"/>
    <x v="156"/>
    <n v="23"/>
    <x v="1"/>
    <x v="3"/>
    <x v="0"/>
    <s v="Mi 11"/>
  </r>
  <r>
    <n v="1899"/>
    <n v="2"/>
    <x v="6"/>
    <n v="2023"/>
    <x v="540"/>
    <s v="Sunday"/>
    <x v="3"/>
    <x v="0"/>
    <x v="1898"/>
    <x v="167"/>
    <n v="26"/>
    <x v="4"/>
    <x v="0"/>
    <x v="0"/>
    <s v="Galaxy A51"/>
  </r>
  <r>
    <n v="1900"/>
    <n v="2"/>
    <x v="6"/>
    <n v="2023"/>
    <x v="540"/>
    <s v="Sunday"/>
    <x v="0"/>
    <x v="0"/>
    <x v="1899"/>
    <x v="207"/>
    <n v="52"/>
    <x v="1"/>
    <x v="3"/>
    <x v="0"/>
    <s v="Mi 11"/>
  </r>
  <r>
    <n v="1901"/>
    <n v="3"/>
    <x v="6"/>
    <n v="2023"/>
    <x v="541"/>
    <s v="Monday"/>
    <x v="0"/>
    <x v="6"/>
    <x v="1900"/>
    <x v="627"/>
    <n v="25"/>
    <x v="1"/>
    <x v="3"/>
    <x v="0"/>
    <s v="Redmi Note 10"/>
  </r>
  <r>
    <n v="1902"/>
    <n v="3"/>
    <x v="6"/>
    <n v="2023"/>
    <x v="541"/>
    <s v="Monday"/>
    <x v="0"/>
    <x v="2"/>
    <x v="1901"/>
    <x v="100"/>
    <n v="24"/>
    <x v="2"/>
    <x v="3"/>
    <x v="0"/>
    <s v="Redmi 9"/>
  </r>
  <r>
    <n v="1903"/>
    <n v="3"/>
    <x v="6"/>
    <n v="2023"/>
    <x v="541"/>
    <s v="Monday"/>
    <x v="1"/>
    <x v="1"/>
    <x v="1902"/>
    <x v="573"/>
    <n v="21"/>
    <x v="12"/>
    <x v="2"/>
    <x v="0"/>
    <s v="Vivo V20"/>
  </r>
  <r>
    <n v="1904"/>
    <n v="3"/>
    <x v="6"/>
    <n v="2023"/>
    <x v="541"/>
    <s v="Monday"/>
    <x v="4"/>
    <x v="2"/>
    <x v="1903"/>
    <x v="733"/>
    <n v="30"/>
    <x v="1"/>
    <x v="3"/>
    <x v="0"/>
    <s v="iPhone SE"/>
  </r>
  <r>
    <n v="1905"/>
    <n v="4"/>
    <x v="6"/>
    <n v="2023"/>
    <x v="542"/>
    <s v="Tuesday"/>
    <x v="2"/>
    <x v="4"/>
    <x v="1904"/>
    <x v="572"/>
    <n v="36"/>
    <x v="6"/>
    <x v="0"/>
    <x v="0"/>
    <s v="OnePlus 8T"/>
  </r>
  <r>
    <n v="1906"/>
    <n v="4"/>
    <x v="6"/>
    <n v="2023"/>
    <x v="542"/>
    <s v="Tuesday"/>
    <x v="2"/>
    <x v="0"/>
    <x v="1905"/>
    <x v="198"/>
    <n v="24"/>
    <x v="1"/>
    <x v="2"/>
    <x v="4"/>
    <s v="OnePlus 8T"/>
  </r>
  <r>
    <n v="1907"/>
    <n v="4"/>
    <x v="6"/>
    <n v="2023"/>
    <x v="542"/>
    <s v="Tuesday"/>
    <x v="1"/>
    <x v="6"/>
    <x v="1906"/>
    <x v="571"/>
    <n v="27"/>
    <x v="2"/>
    <x v="1"/>
    <x v="2"/>
    <s v="Vivo V20"/>
  </r>
  <r>
    <n v="1908"/>
    <n v="5"/>
    <x v="6"/>
    <n v="2023"/>
    <x v="543"/>
    <s v="Wednesday"/>
    <x v="0"/>
    <x v="3"/>
    <x v="1907"/>
    <x v="735"/>
    <n v="42"/>
    <x v="2"/>
    <x v="0"/>
    <x v="2"/>
    <s v="Redmi Note 10"/>
  </r>
  <r>
    <n v="1909"/>
    <n v="5"/>
    <x v="6"/>
    <n v="2023"/>
    <x v="543"/>
    <s v="Wednesday"/>
    <x v="1"/>
    <x v="7"/>
    <x v="1908"/>
    <x v="216"/>
    <n v="52"/>
    <x v="1"/>
    <x v="2"/>
    <x v="2"/>
    <s v="Vivo S1"/>
  </r>
  <r>
    <n v="1910"/>
    <n v="5"/>
    <x v="6"/>
    <n v="2023"/>
    <x v="543"/>
    <s v="Wednesday"/>
    <x v="1"/>
    <x v="7"/>
    <x v="1909"/>
    <x v="25"/>
    <n v="42"/>
    <x v="1"/>
    <x v="0"/>
    <x v="2"/>
    <s v="Vivo V20"/>
  </r>
  <r>
    <n v="1911"/>
    <n v="5"/>
    <x v="6"/>
    <n v="2023"/>
    <x v="543"/>
    <s v="Wednesday"/>
    <x v="3"/>
    <x v="3"/>
    <x v="1910"/>
    <x v="755"/>
    <n v="46"/>
    <x v="2"/>
    <x v="0"/>
    <x v="4"/>
    <s v="Galaxy S21"/>
  </r>
  <r>
    <n v="1912"/>
    <n v="6"/>
    <x v="6"/>
    <n v="2023"/>
    <x v="544"/>
    <s v="Thursday"/>
    <x v="4"/>
    <x v="2"/>
    <x v="1911"/>
    <x v="8"/>
    <n v="29"/>
    <x v="3"/>
    <x v="1"/>
    <x v="4"/>
    <s v="iPhone 11"/>
  </r>
  <r>
    <n v="1913"/>
    <n v="6"/>
    <x v="6"/>
    <n v="2023"/>
    <x v="544"/>
    <s v="Thursday"/>
    <x v="2"/>
    <x v="3"/>
    <x v="1912"/>
    <x v="841"/>
    <n v="57"/>
    <x v="2"/>
    <x v="2"/>
    <x v="0"/>
    <s v="OnePlus 8T"/>
  </r>
  <r>
    <n v="1914"/>
    <n v="6"/>
    <x v="6"/>
    <n v="2023"/>
    <x v="544"/>
    <s v="Thursday"/>
    <x v="0"/>
    <x v="6"/>
    <x v="1913"/>
    <x v="491"/>
    <n v="29"/>
    <x v="9"/>
    <x v="3"/>
    <x v="4"/>
    <s v="Mi 11"/>
  </r>
  <r>
    <n v="1915"/>
    <n v="7"/>
    <x v="6"/>
    <n v="2023"/>
    <x v="545"/>
    <s v="Friday"/>
    <x v="2"/>
    <x v="1"/>
    <x v="1914"/>
    <x v="530"/>
    <n v="23"/>
    <x v="3"/>
    <x v="0"/>
    <x v="2"/>
    <s v="OnePlus 8T"/>
  </r>
  <r>
    <n v="1916"/>
    <n v="7"/>
    <x v="6"/>
    <n v="2023"/>
    <x v="545"/>
    <s v="Friday"/>
    <x v="2"/>
    <x v="3"/>
    <x v="1915"/>
    <x v="100"/>
    <n v="27"/>
    <x v="1"/>
    <x v="0"/>
    <x v="2"/>
    <s v="OnePlus 8T"/>
  </r>
  <r>
    <n v="1917"/>
    <n v="7"/>
    <x v="6"/>
    <n v="2023"/>
    <x v="545"/>
    <s v="Friday"/>
    <x v="4"/>
    <x v="6"/>
    <x v="1916"/>
    <x v="438"/>
    <n v="19"/>
    <x v="0"/>
    <x v="0"/>
    <x v="0"/>
    <s v="iPhone 11"/>
  </r>
  <r>
    <n v="1918"/>
    <n v="7"/>
    <x v="6"/>
    <n v="2023"/>
    <x v="545"/>
    <s v="Friday"/>
    <x v="2"/>
    <x v="0"/>
    <x v="1917"/>
    <x v="867"/>
    <n v="42"/>
    <x v="0"/>
    <x v="0"/>
    <x v="0"/>
    <s v="OnePlus 8T"/>
  </r>
  <r>
    <n v="1919"/>
    <n v="8"/>
    <x v="6"/>
    <n v="2023"/>
    <x v="546"/>
    <s v="Saturday"/>
    <x v="2"/>
    <x v="5"/>
    <x v="1918"/>
    <x v="363"/>
    <n v="24"/>
    <x v="16"/>
    <x v="0"/>
    <x v="2"/>
    <s v="OnePlus Nord"/>
  </r>
  <r>
    <n v="1920"/>
    <n v="8"/>
    <x v="6"/>
    <n v="2023"/>
    <x v="546"/>
    <s v="Saturday"/>
    <x v="1"/>
    <x v="8"/>
    <x v="1919"/>
    <x v="779"/>
    <n v="57"/>
    <x v="11"/>
    <x v="2"/>
    <x v="2"/>
    <s v="Vivo Y51"/>
  </r>
  <r>
    <n v="1921"/>
    <n v="8"/>
    <x v="6"/>
    <n v="2023"/>
    <x v="546"/>
    <s v="Saturday"/>
    <x v="4"/>
    <x v="8"/>
    <x v="1920"/>
    <x v="527"/>
    <n v="40"/>
    <x v="0"/>
    <x v="0"/>
    <x v="2"/>
    <s v="iPhone 11"/>
  </r>
  <r>
    <n v="1922"/>
    <n v="9"/>
    <x v="6"/>
    <n v="2023"/>
    <x v="547"/>
    <s v="Sunday"/>
    <x v="3"/>
    <x v="4"/>
    <x v="1921"/>
    <x v="384"/>
    <n v="28"/>
    <x v="17"/>
    <x v="0"/>
    <x v="4"/>
    <s v="Galaxy Note 20"/>
  </r>
  <r>
    <n v="1923"/>
    <n v="9"/>
    <x v="6"/>
    <n v="2023"/>
    <x v="547"/>
    <s v="Sunday"/>
    <x v="0"/>
    <x v="2"/>
    <x v="1922"/>
    <x v="729"/>
    <n v="53"/>
    <x v="1"/>
    <x v="0"/>
    <x v="0"/>
    <s v="Mi 11"/>
  </r>
  <r>
    <n v="1924"/>
    <n v="9"/>
    <x v="6"/>
    <n v="2023"/>
    <x v="547"/>
    <s v="Sunday"/>
    <x v="2"/>
    <x v="1"/>
    <x v="1923"/>
    <x v="291"/>
    <n v="40"/>
    <x v="1"/>
    <x v="3"/>
    <x v="0"/>
    <s v="OnePlus 8T"/>
  </r>
  <r>
    <n v="1925"/>
    <n v="9"/>
    <x v="6"/>
    <n v="2023"/>
    <x v="547"/>
    <s v="Sunday"/>
    <x v="0"/>
    <x v="5"/>
    <x v="1924"/>
    <x v="153"/>
    <n v="24"/>
    <x v="11"/>
    <x v="3"/>
    <x v="2"/>
    <s v="Redmi Note 10"/>
  </r>
  <r>
    <n v="1926"/>
    <n v="10"/>
    <x v="6"/>
    <n v="2023"/>
    <x v="548"/>
    <s v="Monday"/>
    <x v="3"/>
    <x v="5"/>
    <x v="1925"/>
    <x v="117"/>
    <n v="44"/>
    <x v="2"/>
    <x v="2"/>
    <x v="0"/>
    <s v="Galaxy S21"/>
  </r>
  <r>
    <n v="1927"/>
    <n v="10"/>
    <x v="6"/>
    <n v="2023"/>
    <x v="548"/>
    <s v="Monday"/>
    <x v="0"/>
    <x v="0"/>
    <x v="1926"/>
    <x v="569"/>
    <n v="30"/>
    <x v="9"/>
    <x v="0"/>
    <x v="2"/>
    <s v="Mi 11"/>
  </r>
  <r>
    <n v="1928"/>
    <n v="10"/>
    <x v="6"/>
    <n v="2023"/>
    <x v="548"/>
    <s v="Monday"/>
    <x v="3"/>
    <x v="3"/>
    <x v="1927"/>
    <x v="868"/>
    <n v="34"/>
    <x v="6"/>
    <x v="0"/>
    <x v="4"/>
    <s v="Galaxy Note 20"/>
  </r>
  <r>
    <n v="1929"/>
    <n v="10"/>
    <x v="6"/>
    <n v="2023"/>
    <x v="548"/>
    <s v="Monday"/>
    <x v="1"/>
    <x v="2"/>
    <x v="1928"/>
    <x v="742"/>
    <n v="49"/>
    <x v="18"/>
    <x v="1"/>
    <x v="2"/>
    <s v="Vivo Y51"/>
  </r>
  <r>
    <n v="1930"/>
    <n v="11"/>
    <x v="6"/>
    <n v="2023"/>
    <x v="549"/>
    <s v="Tuesday"/>
    <x v="2"/>
    <x v="7"/>
    <x v="1929"/>
    <x v="869"/>
    <n v="43"/>
    <x v="7"/>
    <x v="3"/>
    <x v="3"/>
    <s v="OnePlus Nord"/>
  </r>
  <r>
    <n v="1931"/>
    <n v="11"/>
    <x v="6"/>
    <n v="2023"/>
    <x v="549"/>
    <s v="Tuesday"/>
    <x v="3"/>
    <x v="5"/>
    <x v="1930"/>
    <x v="606"/>
    <n v="39"/>
    <x v="14"/>
    <x v="1"/>
    <x v="3"/>
    <s v="Galaxy Note 20"/>
  </r>
  <r>
    <n v="1932"/>
    <n v="11"/>
    <x v="6"/>
    <n v="2023"/>
    <x v="549"/>
    <s v="Tuesday"/>
    <x v="0"/>
    <x v="6"/>
    <x v="1931"/>
    <x v="246"/>
    <n v="30"/>
    <x v="3"/>
    <x v="0"/>
    <x v="2"/>
    <s v="Redmi 9"/>
  </r>
  <r>
    <n v="1933"/>
    <n v="12"/>
    <x v="6"/>
    <n v="2023"/>
    <x v="550"/>
    <s v="Wednesday"/>
    <x v="2"/>
    <x v="7"/>
    <x v="1932"/>
    <x v="520"/>
    <n v="29"/>
    <x v="1"/>
    <x v="0"/>
    <x v="3"/>
    <s v="OnePlus Nord"/>
  </r>
  <r>
    <n v="1934"/>
    <n v="12"/>
    <x v="6"/>
    <n v="2023"/>
    <x v="550"/>
    <s v="Wednesday"/>
    <x v="1"/>
    <x v="4"/>
    <x v="1933"/>
    <x v="692"/>
    <n v="24"/>
    <x v="5"/>
    <x v="1"/>
    <x v="3"/>
    <s v="Vivo Y51"/>
  </r>
  <r>
    <n v="1935"/>
    <n v="12"/>
    <x v="6"/>
    <n v="2023"/>
    <x v="550"/>
    <s v="Wednesday"/>
    <x v="2"/>
    <x v="3"/>
    <x v="1934"/>
    <x v="666"/>
    <n v="18"/>
    <x v="5"/>
    <x v="2"/>
    <x v="0"/>
    <s v="OnePlus 9"/>
  </r>
  <r>
    <n v="1936"/>
    <n v="13"/>
    <x v="6"/>
    <n v="2023"/>
    <x v="551"/>
    <s v="Thursday"/>
    <x v="3"/>
    <x v="3"/>
    <x v="1935"/>
    <x v="718"/>
    <n v="50"/>
    <x v="1"/>
    <x v="2"/>
    <x v="4"/>
    <s v="Galaxy Note 20"/>
  </r>
  <r>
    <n v="1937"/>
    <n v="13"/>
    <x v="6"/>
    <n v="2023"/>
    <x v="551"/>
    <s v="Thursday"/>
    <x v="1"/>
    <x v="1"/>
    <x v="1936"/>
    <x v="209"/>
    <n v="31"/>
    <x v="12"/>
    <x v="1"/>
    <x v="0"/>
    <s v="Vivo Y51"/>
  </r>
  <r>
    <n v="1938"/>
    <n v="13"/>
    <x v="6"/>
    <n v="2023"/>
    <x v="551"/>
    <s v="Thursday"/>
    <x v="0"/>
    <x v="5"/>
    <x v="1937"/>
    <x v="597"/>
    <n v="58"/>
    <x v="15"/>
    <x v="0"/>
    <x v="4"/>
    <s v="Redmi Note 10"/>
  </r>
  <r>
    <n v="1939"/>
    <n v="13"/>
    <x v="6"/>
    <n v="2023"/>
    <x v="551"/>
    <s v="Thursday"/>
    <x v="1"/>
    <x v="0"/>
    <x v="1938"/>
    <x v="250"/>
    <n v="34"/>
    <x v="1"/>
    <x v="1"/>
    <x v="4"/>
    <s v="Vivo V20"/>
  </r>
  <r>
    <n v="1940"/>
    <n v="14"/>
    <x v="6"/>
    <n v="2023"/>
    <x v="552"/>
    <s v="Friday"/>
    <x v="1"/>
    <x v="8"/>
    <x v="1939"/>
    <x v="133"/>
    <n v="21"/>
    <x v="7"/>
    <x v="3"/>
    <x v="0"/>
    <s v="Vivo Y51"/>
  </r>
  <r>
    <n v="1941"/>
    <n v="14"/>
    <x v="6"/>
    <n v="2023"/>
    <x v="552"/>
    <s v="Friday"/>
    <x v="4"/>
    <x v="6"/>
    <x v="1940"/>
    <x v="72"/>
    <n v="56"/>
    <x v="1"/>
    <x v="2"/>
    <x v="2"/>
    <s v="iPhone 11"/>
  </r>
  <r>
    <n v="1942"/>
    <n v="14"/>
    <x v="6"/>
    <n v="2023"/>
    <x v="552"/>
    <s v="Friday"/>
    <x v="1"/>
    <x v="7"/>
    <x v="1941"/>
    <x v="870"/>
    <n v="18"/>
    <x v="10"/>
    <x v="1"/>
    <x v="3"/>
    <s v="Vivo S1"/>
  </r>
  <r>
    <n v="1943"/>
    <n v="15"/>
    <x v="6"/>
    <n v="2023"/>
    <x v="553"/>
    <s v="Saturday"/>
    <x v="1"/>
    <x v="4"/>
    <x v="1942"/>
    <x v="595"/>
    <n v="58"/>
    <x v="10"/>
    <x v="2"/>
    <x v="2"/>
    <s v="Vivo V20"/>
  </r>
  <r>
    <n v="1944"/>
    <n v="15"/>
    <x v="6"/>
    <n v="2023"/>
    <x v="553"/>
    <s v="Saturday"/>
    <x v="2"/>
    <x v="8"/>
    <x v="1943"/>
    <x v="92"/>
    <n v="41"/>
    <x v="16"/>
    <x v="3"/>
    <x v="0"/>
    <s v="OnePlus Nord"/>
  </r>
  <r>
    <n v="1945"/>
    <n v="15"/>
    <x v="6"/>
    <n v="2023"/>
    <x v="553"/>
    <s v="Saturday"/>
    <x v="0"/>
    <x v="3"/>
    <x v="1944"/>
    <x v="527"/>
    <n v="51"/>
    <x v="6"/>
    <x v="0"/>
    <x v="0"/>
    <s v="Redmi 9"/>
  </r>
  <r>
    <n v="1946"/>
    <n v="15"/>
    <x v="6"/>
    <n v="2023"/>
    <x v="553"/>
    <s v="Saturday"/>
    <x v="2"/>
    <x v="7"/>
    <x v="1945"/>
    <x v="827"/>
    <n v="51"/>
    <x v="11"/>
    <x v="0"/>
    <x v="2"/>
    <s v="OnePlus Nord"/>
  </r>
  <r>
    <n v="1947"/>
    <n v="16"/>
    <x v="6"/>
    <n v="2023"/>
    <x v="554"/>
    <s v="Sunday"/>
    <x v="2"/>
    <x v="2"/>
    <x v="1946"/>
    <x v="39"/>
    <n v="41"/>
    <x v="1"/>
    <x v="0"/>
    <x v="3"/>
    <s v="OnePlus Nord"/>
  </r>
  <r>
    <n v="1948"/>
    <n v="16"/>
    <x v="6"/>
    <n v="2023"/>
    <x v="554"/>
    <s v="Sunday"/>
    <x v="3"/>
    <x v="5"/>
    <x v="1947"/>
    <x v="718"/>
    <n v="32"/>
    <x v="0"/>
    <x v="2"/>
    <x v="0"/>
    <s v="Galaxy S21"/>
  </r>
  <r>
    <n v="1949"/>
    <n v="16"/>
    <x v="6"/>
    <n v="2023"/>
    <x v="554"/>
    <s v="Sunday"/>
    <x v="2"/>
    <x v="4"/>
    <x v="1948"/>
    <x v="871"/>
    <n v="34"/>
    <x v="3"/>
    <x v="3"/>
    <x v="2"/>
    <s v="OnePlus 9"/>
  </r>
  <r>
    <n v="1950"/>
    <n v="17"/>
    <x v="6"/>
    <n v="2023"/>
    <x v="555"/>
    <s v="Monday"/>
    <x v="4"/>
    <x v="2"/>
    <x v="1949"/>
    <x v="35"/>
    <n v="30"/>
    <x v="2"/>
    <x v="1"/>
    <x v="3"/>
    <s v="iPhone 12"/>
  </r>
  <r>
    <n v="1951"/>
    <n v="17"/>
    <x v="6"/>
    <n v="2023"/>
    <x v="555"/>
    <s v="Monday"/>
    <x v="4"/>
    <x v="0"/>
    <x v="1950"/>
    <x v="45"/>
    <n v="24"/>
    <x v="9"/>
    <x v="0"/>
    <x v="0"/>
    <s v="iPhone 11"/>
  </r>
  <r>
    <n v="1952"/>
    <n v="17"/>
    <x v="6"/>
    <n v="2023"/>
    <x v="555"/>
    <s v="Monday"/>
    <x v="3"/>
    <x v="5"/>
    <x v="1951"/>
    <x v="307"/>
    <n v="26"/>
    <x v="12"/>
    <x v="2"/>
    <x v="0"/>
    <s v="Galaxy A51"/>
  </r>
  <r>
    <n v="1953"/>
    <n v="17"/>
    <x v="6"/>
    <n v="2023"/>
    <x v="555"/>
    <s v="Monday"/>
    <x v="0"/>
    <x v="7"/>
    <x v="1952"/>
    <x v="744"/>
    <n v="52"/>
    <x v="1"/>
    <x v="0"/>
    <x v="4"/>
    <s v="Mi 11"/>
  </r>
  <r>
    <n v="1954"/>
    <n v="18"/>
    <x v="6"/>
    <n v="2023"/>
    <x v="556"/>
    <s v="Tuesday"/>
    <x v="0"/>
    <x v="5"/>
    <x v="1953"/>
    <x v="80"/>
    <n v="40"/>
    <x v="9"/>
    <x v="3"/>
    <x v="4"/>
    <s v="Redmi Note 10"/>
  </r>
  <r>
    <n v="1955"/>
    <n v="18"/>
    <x v="6"/>
    <n v="2023"/>
    <x v="556"/>
    <s v="Tuesday"/>
    <x v="2"/>
    <x v="8"/>
    <x v="1954"/>
    <x v="728"/>
    <n v="56"/>
    <x v="13"/>
    <x v="1"/>
    <x v="0"/>
    <s v="OnePlus 9"/>
  </r>
  <r>
    <n v="1956"/>
    <n v="18"/>
    <x v="6"/>
    <n v="2023"/>
    <x v="556"/>
    <s v="Tuesday"/>
    <x v="2"/>
    <x v="1"/>
    <x v="1955"/>
    <x v="251"/>
    <n v="40"/>
    <x v="5"/>
    <x v="0"/>
    <x v="2"/>
    <s v="OnePlus 8T"/>
  </r>
  <r>
    <n v="1957"/>
    <n v="18"/>
    <x v="6"/>
    <n v="2023"/>
    <x v="556"/>
    <s v="Tuesday"/>
    <x v="2"/>
    <x v="8"/>
    <x v="1956"/>
    <x v="309"/>
    <n v="43"/>
    <x v="17"/>
    <x v="3"/>
    <x v="4"/>
    <s v="OnePlus Nord"/>
  </r>
  <r>
    <n v="1958"/>
    <n v="19"/>
    <x v="6"/>
    <n v="2023"/>
    <x v="557"/>
    <s v="Wednesday"/>
    <x v="0"/>
    <x v="0"/>
    <x v="1957"/>
    <x v="105"/>
    <n v="18"/>
    <x v="2"/>
    <x v="2"/>
    <x v="0"/>
    <s v="Redmi Note 10"/>
  </r>
  <r>
    <n v="1959"/>
    <n v="19"/>
    <x v="6"/>
    <n v="2023"/>
    <x v="557"/>
    <s v="Wednesday"/>
    <x v="1"/>
    <x v="6"/>
    <x v="1958"/>
    <x v="732"/>
    <n v="31"/>
    <x v="4"/>
    <x v="3"/>
    <x v="3"/>
    <s v="Vivo S1"/>
  </r>
  <r>
    <n v="1960"/>
    <n v="19"/>
    <x v="6"/>
    <n v="2023"/>
    <x v="557"/>
    <s v="Wednesday"/>
    <x v="4"/>
    <x v="2"/>
    <x v="1959"/>
    <x v="309"/>
    <n v="49"/>
    <x v="18"/>
    <x v="2"/>
    <x v="2"/>
    <s v="iPhone SE"/>
  </r>
  <r>
    <n v="1961"/>
    <n v="19"/>
    <x v="6"/>
    <n v="2023"/>
    <x v="557"/>
    <s v="Wednesday"/>
    <x v="1"/>
    <x v="8"/>
    <x v="1960"/>
    <x v="872"/>
    <n v="27"/>
    <x v="2"/>
    <x v="0"/>
    <x v="4"/>
    <s v="Vivo V20"/>
  </r>
  <r>
    <n v="1962"/>
    <n v="20"/>
    <x v="6"/>
    <n v="2023"/>
    <x v="558"/>
    <s v="Thursday"/>
    <x v="1"/>
    <x v="1"/>
    <x v="1961"/>
    <x v="160"/>
    <n v="18"/>
    <x v="3"/>
    <x v="0"/>
    <x v="0"/>
    <s v="Vivo Y51"/>
  </r>
  <r>
    <n v="1963"/>
    <n v="20"/>
    <x v="6"/>
    <n v="2023"/>
    <x v="558"/>
    <s v="Thursday"/>
    <x v="0"/>
    <x v="6"/>
    <x v="1962"/>
    <x v="13"/>
    <n v="22"/>
    <x v="4"/>
    <x v="3"/>
    <x v="4"/>
    <s v="Redmi 9"/>
  </r>
  <r>
    <n v="1964"/>
    <n v="20"/>
    <x v="6"/>
    <n v="2023"/>
    <x v="558"/>
    <s v="Thursday"/>
    <x v="1"/>
    <x v="8"/>
    <x v="1963"/>
    <x v="682"/>
    <n v="20"/>
    <x v="0"/>
    <x v="2"/>
    <x v="3"/>
    <s v="Vivo Y51"/>
  </r>
  <r>
    <n v="1965"/>
    <n v="20"/>
    <x v="6"/>
    <n v="2023"/>
    <x v="558"/>
    <s v="Thursday"/>
    <x v="3"/>
    <x v="3"/>
    <x v="1964"/>
    <x v="377"/>
    <n v="44"/>
    <x v="2"/>
    <x v="3"/>
    <x v="2"/>
    <s v="Galaxy A51"/>
  </r>
  <r>
    <n v="1966"/>
    <n v="21"/>
    <x v="6"/>
    <n v="2023"/>
    <x v="559"/>
    <s v="Friday"/>
    <x v="2"/>
    <x v="1"/>
    <x v="1965"/>
    <x v="873"/>
    <n v="39"/>
    <x v="4"/>
    <x v="3"/>
    <x v="0"/>
    <s v="OnePlus Nord"/>
  </r>
  <r>
    <n v="1967"/>
    <n v="21"/>
    <x v="6"/>
    <n v="2023"/>
    <x v="559"/>
    <s v="Friday"/>
    <x v="3"/>
    <x v="2"/>
    <x v="1966"/>
    <x v="96"/>
    <n v="35"/>
    <x v="3"/>
    <x v="0"/>
    <x v="3"/>
    <s v="Galaxy S21"/>
  </r>
  <r>
    <n v="1968"/>
    <n v="21"/>
    <x v="6"/>
    <n v="2023"/>
    <x v="559"/>
    <s v="Friday"/>
    <x v="4"/>
    <x v="4"/>
    <x v="1967"/>
    <x v="76"/>
    <n v="33"/>
    <x v="2"/>
    <x v="0"/>
    <x v="2"/>
    <s v="iPhone 11"/>
  </r>
  <r>
    <n v="1969"/>
    <n v="21"/>
    <x v="6"/>
    <n v="2023"/>
    <x v="559"/>
    <s v="Friday"/>
    <x v="2"/>
    <x v="6"/>
    <x v="1968"/>
    <x v="64"/>
    <n v="19"/>
    <x v="2"/>
    <x v="0"/>
    <x v="0"/>
    <s v="OnePlus Nord"/>
  </r>
  <r>
    <n v="1970"/>
    <n v="22"/>
    <x v="6"/>
    <n v="2023"/>
    <x v="560"/>
    <s v="Saturday"/>
    <x v="1"/>
    <x v="3"/>
    <x v="1969"/>
    <x v="474"/>
    <n v="30"/>
    <x v="9"/>
    <x v="3"/>
    <x v="2"/>
    <s v="Vivo Y51"/>
  </r>
  <r>
    <n v="1971"/>
    <n v="22"/>
    <x v="6"/>
    <n v="2023"/>
    <x v="560"/>
    <s v="Saturday"/>
    <x v="4"/>
    <x v="4"/>
    <x v="1970"/>
    <x v="60"/>
    <n v="33"/>
    <x v="14"/>
    <x v="3"/>
    <x v="2"/>
    <s v="iPhone SE"/>
  </r>
  <r>
    <n v="1972"/>
    <n v="22"/>
    <x v="6"/>
    <n v="2023"/>
    <x v="560"/>
    <s v="Saturday"/>
    <x v="2"/>
    <x v="7"/>
    <x v="1971"/>
    <x v="210"/>
    <n v="25"/>
    <x v="7"/>
    <x v="1"/>
    <x v="0"/>
    <s v="OnePlus 8T"/>
  </r>
  <r>
    <n v="1973"/>
    <n v="22"/>
    <x v="6"/>
    <n v="2023"/>
    <x v="560"/>
    <s v="Saturday"/>
    <x v="1"/>
    <x v="1"/>
    <x v="1972"/>
    <x v="739"/>
    <n v="25"/>
    <x v="16"/>
    <x v="1"/>
    <x v="0"/>
    <s v="Vivo Y51"/>
  </r>
  <r>
    <n v="1974"/>
    <n v="23"/>
    <x v="6"/>
    <n v="2023"/>
    <x v="561"/>
    <s v="Sunday"/>
    <x v="3"/>
    <x v="3"/>
    <x v="1973"/>
    <x v="689"/>
    <n v="27"/>
    <x v="7"/>
    <x v="3"/>
    <x v="3"/>
    <s v="Galaxy S21"/>
  </r>
  <r>
    <n v="1975"/>
    <n v="23"/>
    <x v="6"/>
    <n v="2023"/>
    <x v="561"/>
    <s v="Sunday"/>
    <x v="2"/>
    <x v="5"/>
    <x v="1974"/>
    <x v="263"/>
    <n v="50"/>
    <x v="18"/>
    <x v="1"/>
    <x v="4"/>
    <s v="OnePlus Nord"/>
  </r>
  <r>
    <n v="1976"/>
    <n v="23"/>
    <x v="6"/>
    <n v="2023"/>
    <x v="561"/>
    <s v="Sunday"/>
    <x v="1"/>
    <x v="7"/>
    <x v="1975"/>
    <x v="847"/>
    <n v="48"/>
    <x v="7"/>
    <x v="3"/>
    <x v="0"/>
    <s v="Vivo S1"/>
  </r>
  <r>
    <n v="1977"/>
    <n v="24"/>
    <x v="6"/>
    <n v="2023"/>
    <x v="562"/>
    <s v="Monday"/>
    <x v="3"/>
    <x v="7"/>
    <x v="1976"/>
    <x v="832"/>
    <n v="29"/>
    <x v="1"/>
    <x v="0"/>
    <x v="2"/>
    <s v="Galaxy A51"/>
  </r>
  <r>
    <n v="1978"/>
    <n v="24"/>
    <x v="6"/>
    <n v="2023"/>
    <x v="562"/>
    <s v="Monday"/>
    <x v="4"/>
    <x v="6"/>
    <x v="1977"/>
    <x v="726"/>
    <n v="26"/>
    <x v="1"/>
    <x v="2"/>
    <x v="0"/>
    <s v="iPhone SE"/>
  </r>
  <r>
    <n v="1979"/>
    <n v="24"/>
    <x v="6"/>
    <n v="2023"/>
    <x v="562"/>
    <s v="Monday"/>
    <x v="4"/>
    <x v="1"/>
    <x v="1978"/>
    <x v="439"/>
    <n v="54"/>
    <x v="0"/>
    <x v="0"/>
    <x v="0"/>
    <s v="iPhone 12"/>
  </r>
  <r>
    <n v="1980"/>
    <n v="25"/>
    <x v="6"/>
    <n v="2023"/>
    <x v="563"/>
    <s v="Tuesday"/>
    <x v="4"/>
    <x v="3"/>
    <x v="1979"/>
    <x v="828"/>
    <n v="26"/>
    <x v="11"/>
    <x v="3"/>
    <x v="0"/>
    <s v="iPhone 12"/>
  </r>
  <r>
    <n v="1981"/>
    <n v="25"/>
    <x v="6"/>
    <n v="2023"/>
    <x v="563"/>
    <s v="Tuesday"/>
    <x v="4"/>
    <x v="0"/>
    <x v="1980"/>
    <x v="16"/>
    <n v="35"/>
    <x v="1"/>
    <x v="0"/>
    <x v="0"/>
    <s v="iPhone SE"/>
  </r>
  <r>
    <n v="1982"/>
    <n v="25"/>
    <x v="6"/>
    <n v="2023"/>
    <x v="563"/>
    <s v="Tuesday"/>
    <x v="0"/>
    <x v="3"/>
    <x v="1981"/>
    <x v="123"/>
    <n v="47"/>
    <x v="1"/>
    <x v="3"/>
    <x v="2"/>
    <s v="Mi 11"/>
  </r>
  <r>
    <n v="1983"/>
    <n v="26"/>
    <x v="6"/>
    <n v="2023"/>
    <x v="564"/>
    <s v="Wednesday"/>
    <x v="2"/>
    <x v="8"/>
    <x v="1982"/>
    <x v="276"/>
    <n v="49"/>
    <x v="13"/>
    <x v="3"/>
    <x v="3"/>
    <s v="OnePlus 9"/>
  </r>
  <r>
    <n v="1984"/>
    <n v="26"/>
    <x v="6"/>
    <n v="2023"/>
    <x v="564"/>
    <s v="Wednesday"/>
    <x v="2"/>
    <x v="7"/>
    <x v="1983"/>
    <x v="338"/>
    <n v="57"/>
    <x v="1"/>
    <x v="1"/>
    <x v="4"/>
    <s v="OnePlus 8T"/>
  </r>
  <r>
    <n v="1985"/>
    <n v="26"/>
    <x v="6"/>
    <n v="2023"/>
    <x v="564"/>
    <s v="Wednesday"/>
    <x v="0"/>
    <x v="2"/>
    <x v="1984"/>
    <x v="400"/>
    <n v="40"/>
    <x v="10"/>
    <x v="3"/>
    <x v="2"/>
    <s v="Mi 11"/>
  </r>
  <r>
    <n v="1986"/>
    <n v="26"/>
    <x v="6"/>
    <n v="2023"/>
    <x v="564"/>
    <s v="Wednesday"/>
    <x v="1"/>
    <x v="7"/>
    <x v="1985"/>
    <x v="242"/>
    <n v="28"/>
    <x v="16"/>
    <x v="2"/>
    <x v="2"/>
    <s v="Vivo Y51"/>
  </r>
  <r>
    <n v="1987"/>
    <n v="27"/>
    <x v="6"/>
    <n v="2023"/>
    <x v="565"/>
    <s v="Thursday"/>
    <x v="1"/>
    <x v="7"/>
    <x v="1986"/>
    <x v="406"/>
    <n v="37"/>
    <x v="1"/>
    <x v="1"/>
    <x v="2"/>
    <s v="Vivo S1"/>
  </r>
  <r>
    <n v="1988"/>
    <n v="27"/>
    <x v="6"/>
    <n v="2023"/>
    <x v="565"/>
    <s v="Thursday"/>
    <x v="4"/>
    <x v="5"/>
    <x v="1987"/>
    <x v="232"/>
    <n v="36"/>
    <x v="2"/>
    <x v="2"/>
    <x v="4"/>
    <s v="iPhone 12"/>
  </r>
  <r>
    <n v="1989"/>
    <n v="27"/>
    <x v="6"/>
    <n v="2023"/>
    <x v="565"/>
    <s v="Thursday"/>
    <x v="3"/>
    <x v="0"/>
    <x v="1988"/>
    <x v="491"/>
    <n v="53"/>
    <x v="12"/>
    <x v="3"/>
    <x v="3"/>
    <s v="Galaxy A51"/>
  </r>
  <r>
    <n v="1990"/>
    <n v="27"/>
    <x v="6"/>
    <n v="2023"/>
    <x v="565"/>
    <s v="Thursday"/>
    <x v="1"/>
    <x v="4"/>
    <x v="1989"/>
    <x v="874"/>
    <n v="43"/>
    <x v="1"/>
    <x v="0"/>
    <x v="3"/>
    <s v="Vivo Y51"/>
  </r>
  <r>
    <n v="1991"/>
    <n v="28"/>
    <x v="6"/>
    <n v="2023"/>
    <x v="566"/>
    <s v="Friday"/>
    <x v="3"/>
    <x v="4"/>
    <x v="1990"/>
    <x v="382"/>
    <n v="27"/>
    <x v="1"/>
    <x v="3"/>
    <x v="2"/>
    <s v="Galaxy A51"/>
  </r>
  <r>
    <n v="1992"/>
    <n v="28"/>
    <x v="6"/>
    <n v="2023"/>
    <x v="566"/>
    <s v="Friday"/>
    <x v="2"/>
    <x v="5"/>
    <x v="1991"/>
    <x v="786"/>
    <n v="41"/>
    <x v="1"/>
    <x v="3"/>
    <x v="2"/>
    <s v="OnePlus 8T"/>
  </r>
  <r>
    <n v="1993"/>
    <n v="28"/>
    <x v="6"/>
    <n v="2023"/>
    <x v="566"/>
    <s v="Friday"/>
    <x v="3"/>
    <x v="7"/>
    <x v="1992"/>
    <x v="346"/>
    <n v="30"/>
    <x v="8"/>
    <x v="0"/>
    <x v="2"/>
    <s v="Galaxy A51"/>
  </r>
  <r>
    <n v="1994"/>
    <n v="28"/>
    <x v="6"/>
    <n v="2023"/>
    <x v="566"/>
    <s v="Friday"/>
    <x v="2"/>
    <x v="4"/>
    <x v="1993"/>
    <x v="875"/>
    <n v="51"/>
    <x v="1"/>
    <x v="0"/>
    <x v="3"/>
    <s v="OnePlus Nord"/>
  </r>
  <r>
    <n v="1995"/>
    <n v="29"/>
    <x v="6"/>
    <n v="2023"/>
    <x v="567"/>
    <s v="Saturday"/>
    <x v="0"/>
    <x v="1"/>
    <x v="1994"/>
    <x v="379"/>
    <n v="46"/>
    <x v="9"/>
    <x v="2"/>
    <x v="3"/>
    <s v="Redmi Note 10"/>
  </r>
  <r>
    <n v="1996"/>
    <n v="29"/>
    <x v="6"/>
    <n v="2023"/>
    <x v="567"/>
    <s v="Saturday"/>
    <x v="0"/>
    <x v="0"/>
    <x v="1995"/>
    <x v="100"/>
    <n v="53"/>
    <x v="9"/>
    <x v="1"/>
    <x v="3"/>
    <s v="Redmi Note 10"/>
  </r>
  <r>
    <n v="1997"/>
    <n v="29"/>
    <x v="6"/>
    <n v="2023"/>
    <x v="567"/>
    <s v="Saturday"/>
    <x v="4"/>
    <x v="4"/>
    <x v="1996"/>
    <x v="535"/>
    <n v="24"/>
    <x v="2"/>
    <x v="1"/>
    <x v="2"/>
    <s v="iPhone 11"/>
  </r>
  <r>
    <n v="1998"/>
    <n v="29"/>
    <x v="6"/>
    <n v="2023"/>
    <x v="567"/>
    <s v="Saturday"/>
    <x v="1"/>
    <x v="5"/>
    <x v="1997"/>
    <x v="246"/>
    <n v="47"/>
    <x v="18"/>
    <x v="1"/>
    <x v="3"/>
    <s v="Vivo Y51"/>
  </r>
  <r>
    <n v="1999"/>
    <n v="30"/>
    <x v="6"/>
    <n v="2023"/>
    <x v="568"/>
    <s v="Sunday"/>
    <x v="4"/>
    <x v="8"/>
    <x v="1998"/>
    <x v="515"/>
    <n v="34"/>
    <x v="2"/>
    <x v="2"/>
    <x v="0"/>
    <s v="iPhone 11"/>
  </r>
  <r>
    <n v="2000"/>
    <n v="30"/>
    <x v="6"/>
    <n v="2023"/>
    <x v="568"/>
    <s v="Sunday"/>
    <x v="2"/>
    <x v="4"/>
    <x v="1999"/>
    <x v="876"/>
    <n v="30"/>
    <x v="12"/>
    <x v="2"/>
    <x v="2"/>
    <s v="OnePlus Nord"/>
  </r>
  <r>
    <n v="2001"/>
    <n v="30"/>
    <x v="6"/>
    <n v="2023"/>
    <x v="568"/>
    <s v="Sunday"/>
    <x v="4"/>
    <x v="0"/>
    <x v="2000"/>
    <x v="751"/>
    <n v="41"/>
    <x v="2"/>
    <x v="0"/>
    <x v="2"/>
    <s v="iPhone 11"/>
  </r>
  <r>
    <n v="2002"/>
    <n v="1"/>
    <x v="7"/>
    <n v="2023"/>
    <x v="569"/>
    <s v="Monday"/>
    <x v="3"/>
    <x v="6"/>
    <x v="2001"/>
    <x v="738"/>
    <n v="48"/>
    <x v="16"/>
    <x v="1"/>
    <x v="2"/>
    <s v="Galaxy S21"/>
  </r>
  <r>
    <n v="2003"/>
    <n v="1"/>
    <x v="7"/>
    <n v="2023"/>
    <x v="569"/>
    <s v="Monday"/>
    <x v="2"/>
    <x v="6"/>
    <x v="2002"/>
    <x v="725"/>
    <n v="44"/>
    <x v="14"/>
    <x v="3"/>
    <x v="2"/>
    <s v="OnePlus 8T"/>
  </r>
  <r>
    <n v="2004"/>
    <n v="1"/>
    <x v="7"/>
    <n v="2023"/>
    <x v="569"/>
    <s v="Monday"/>
    <x v="0"/>
    <x v="1"/>
    <x v="2003"/>
    <x v="366"/>
    <n v="38"/>
    <x v="1"/>
    <x v="2"/>
    <x v="0"/>
    <s v="Mi 11"/>
  </r>
  <r>
    <n v="2005"/>
    <n v="2"/>
    <x v="7"/>
    <n v="2023"/>
    <x v="570"/>
    <s v="Tuesday"/>
    <x v="1"/>
    <x v="3"/>
    <x v="2004"/>
    <x v="728"/>
    <n v="18"/>
    <x v="13"/>
    <x v="3"/>
    <x v="4"/>
    <s v="Vivo S1"/>
  </r>
  <r>
    <n v="2006"/>
    <n v="2"/>
    <x v="7"/>
    <n v="2023"/>
    <x v="570"/>
    <s v="Tuesday"/>
    <x v="2"/>
    <x v="3"/>
    <x v="2005"/>
    <x v="661"/>
    <n v="32"/>
    <x v="2"/>
    <x v="1"/>
    <x v="3"/>
    <s v="OnePlus 9"/>
  </r>
  <r>
    <n v="2007"/>
    <n v="2"/>
    <x v="7"/>
    <n v="2023"/>
    <x v="570"/>
    <s v="Tuesday"/>
    <x v="2"/>
    <x v="4"/>
    <x v="2006"/>
    <x v="143"/>
    <n v="20"/>
    <x v="10"/>
    <x v="1"/>
    <x v="2"/>
    <s v="OnePlus 8T"/>
  </r>
  <r>
    <n v="2008"/>
    <n v="2"/>
    <x v="7"/>
    <n v="2023"/>
    <x v="570"/>
    <s v="Tuesday"/>
    <x v="3"/>
    <x v="2"/>
    <x v="2007"/>
    <x v="284"/>
    <n v="23"/>
    <x v="18"/>
    <x v="2"/>
    <x v="3"/>
    <s v="Galaxy S21"/>
  </r>
  <r>
    <n v="2009"/>
    <n v="3"/>
    <x v="7"/>
    <n v="2023"/>
    <x v="571"/>
    <s v="Wednesday"/>
    <x v="1"/>
    <x v="8"/>
    <x v="2008"/>
    <x v="280"/>
    <n v="31"/>
    <x v="13"/>
    <x v="2"/>
    <x v="3"/>
    <s v="Vivo Y51"/>
  </r>
  <r>
    <n v="2010"/>
    <n v="3"/>
    <x v="7"/>
    <n v="2023"/>
    <x v="571"/>
    <s v="Wednesday"/>
    <x v="0"/>
    <x v="5"/>
    <x v="2009"/>
    <x v="698"/>
    <n v="55"/>
    <x v="18"/>
    <x v="0"/>
    <x v="0"/>
    <s v="Redmi Note 10"/>
  </r>
  <r>
    <n v="2011"/>
    <n v="3"/>
    <x v="7"/>
    <n v="2023"/>
    <x v="571"/>
    <s v="Wednesday"/>
    <x v="2"/>
    <x v="8"/>
    <x v="2010"/>
    <x v="310"/>
    <n v="50"/>
    <x v="4"/>
    <x v="3"/>
    <x v="3"/>
    <s v="OnePlus 8T"/>
  </r>
  <r>
    <n v="2012"/>
    <n v="4"/>
    <x v="7"/>
    <n v="2023"/>
    <x v="572"/>
    <s v="Thursday"/>
    <x v="2"/>
    <x v="6"/>
    <x v="2011"/>
    <x v="102"/>
    <n v="55"/>
    <x v="17"/>
    <x v="0"/>
    <x v="2"/>
    <s v="OnePlus 8T"/>
  </r>
  <r>
    <n v="2013"/>
    <n v="4"/>
    <x v="7"/>
    <n v="2023"/>
    <x v="572"/>
    <s v="Thursday"/>
    <x v="3"/>
    <x v="4"/>
    <x v="2012"/>
    <x v="877"/>
    <n v="25"/>
    <x v="11"/>
    <x v="0"/>
    <x v="3"/>
    <s v="Galaxy A51"/>
  </r>
  <r>
    <n v="2014"/>
    <n v="4"/>
    <x v="7"/>
    <n v="2023"/>
    <x v="572"/>
    <s v="Thursday"/>
    <x v="4"/>
    <x v="0"/>
    <x v="2013"/>
    <x v="516"/>
    <n v="43"/>
    <x v="3"/>
    <x v="3"/>
    <x v="0"/>
    <s v="iPhone SE"/>
  </r>
  <r>
    <n v="2015"/>
    <n v="5"/>
    <x v="7"/>
    <n v="2023"/>
    <x v="573"/>
    <s v="Friday"/>
    <x v="0"/>
    <x v="5"/>
    <x v="2014"/>
    <x v="878"/>
    <n v="32"/>
    <x v="18"/>
    <x v="1"/>
    <x v="2"/>
    <s v="Redmi Note 10"/>
  </r>
  <r>
    <n v="2016"/>
    <n v="5"/>
    <x v="7"/>
    <n v="2023"/>
    <x v="573"/>
    <s v="Friday"/>
    <x v="1"/>
    <x v="8"/>
    <x v="2015"/>
    <x v="148"/>
    <n v="31"/>
    <x v="14"/>
    <x v="3"/>
    <x v="0"/>
    <s v="Vivo V20"/>
  </r>
  <r>
    <n v="2017"/>
    <n v="5"/>
    <x v="7"/>
    <n v="2023"/>
    <x v="573"/>
    <s v="Friday"/>
    <x v="2"/>
    <x v="0"/>
    <x v="2016"/>
    <x v="554"/>
    <n v="37"/>
    <x v="1"/>
    <x v="1"/>
    <x v="2"/>
    <s v="OnePlus 9"/>
  </r>
  <r>
    <n v="2018"/>
    <n v="5"/>
    <x v="7"/>
    <n v="2023"/>
    <x v="573"/>
    <s v="Friday"/>
    <x v="2"/>
    <x v="5"/>
    <x v="2017"/>
    <x v="156"/>
    <n v="36"/>
    <x v="1"/>
    <x v="0"/>
    <x v="4"/>
    <s v="OnePlus 9"/>
  </r>
  <r>
    <n v="2019"/>
    <n v="6"/>
    <x v="7"/>
    <n v="2023"/>
    <x v="574"/>
    <s v="Saturday"/>
    <x v="0"/>
    <x v="8"/>
    <x v="2018"/>
    <x v="594"/>
    <n v="50"/>
    <x v="9"/>
    <x v="1"/>
    <x v="3"/>
    <s v="Redmi 9"/>
  </r>
  <r>
    <n v="2020"/>
    <n v="6"/>
    <x v="7"/>
    <n v="2023"/>
    <x v="574"/>
    <s v="Saturday"/>
    <x v="4"/>
    <x v="1"/>
    <x v="2019"/>
    <x v="339"/>
    <n v="53"/>
    <x v="11"/>
    <x v="1"/>
    <x v="3"/>
    <s v="iPhone 12"/>
  </r>
  <r>
    <n v="2021"/>
    <n v="6"/>
    <x v="7"/>
    <n v="2023"/>
    <x v="574"/>
    <s v="Saturday"/>
    <x v="2"/>
    <x v="6"/>
    <x v="2020"/>
    <x v="879"/>
    <n v="41"/>
    <x v="13"/>
    <x v="1"/>
    <x v="3"/>
    <s v="OnePlus 8T"/>
  </r>
  <r>
    <n v="2022"/>
    <n v="7"/>
    <x v="7"/>
    <n v="2023"/>
    <x v="575"/>
    <s v="Sunday"/>
    <x v="0"/>
    <x v="7"/>
    <x v="2021"/>
    <x v="737"/>
    <n v="27"/>
    <x v="5"/>
    <x v="3"/>
    <x v="2"/>
    <s v="Mi 11"/>
  </r>
  <r>
    <n v="2023"/>
    <n v="7"/>
    <x v="7"/>
    <n v="2023"/>
    <x v="575"/>
    <s v="Sunday"/>
    <x v="3"/>
    <x v="5"/>
    <x v="2022"/>
    <x v="515"/>
    <n v="51"/>
    <x v="8"/>
    <x v="1"/>
    <x v="4"/>
    <s v="Galaxy Note 20"/>
  </r>
  <r>
    <n v="2024"/>
    <n v="7"/>
    <x v="7"/>
    <n v="2023"/>
    <x v="575"/>
    <s v="Sunday"/>
    <x v="4"/>
    <x v="6"/>
    <x v="2023"/>
    <x v="27"/>
    <n v="53"/>
    <x v="2"/>
    <x v="3"/>
    <x v="0"/>
    <s v="iPhone SE"/>
  </r>
  <r>
    <n v="2025"/>
    <n v="7"/>
    <x v="7"/>
    <n v="2023"/>
    <x v="575"/>
    <s v="Sunday"/>
    <x v="1"/>
    <x v="2"/>
    <x v="2024"/>
    <x v="880"/>
    <n v="53"/>
    <x v="11"/>
    <x v="2"/>
    <x v="2"/>
    <s v="Vivo V20"/>
  </r>
  <r>
    <n v="2026"/>
    <n v="8"/>
    <x v="7"/>
    <n v="2023"/>
    <x v="576"/>
    <s v="Monday"/>
    <x v="2"/>
    <x v="4"/>
    <x v="2025"/>
    <x v="568"/>
    <n v="33"/>
    <x v="3"/>
    <x v="2"/>
    <x v="2"/>
    <s v="OnePlus 8T"/>
  </r>
  <r>
    <n v="2027"/>
    <n v="8"/>
    <x v="7"/>
    <n v="2023"/>
    <x v="576"/>
    <s v="Monday"/>
    <x v="0"/>
    <x v="0"/>
    <x v="2026"/>
    <x v="728"/>
    <n v="32"/>
    <x v="8"/>
    <x v="0"/>
    <x v="2"/>
    <s v="Mi 11"/>
  </r>
  <r>
    <n v="2028"/>
    <n v="8"/>
    <x v="7"/>
    <n v="2023"/>
    <x v="576"/>
    <s v="Monday"/>
    <x v="3"/>
    <x v="5"/>
    <x v="2027"/>
    <x v="43"/>
    <n v="35"/>
    <x v="2"/>
    <x v="0"/>
    <x v="2"/>
    <s v="Galaxy A51"/>
  </r>
  <r>
    <n v="2029"/>
    <n v="9"/>
    <x v="7"/>
    <n v="2023"/>
    <x v="577"/>
    <s v="Tuesday"/>
    <x v="1"/>
    <x v="4"/>
    <x v="2028"/>
    <x v="881"/>
    <n v="24"/>
    <x v="1"/>
    <x v="3"/>
    <x v="2"/>
    <s v="Vivo S1"/>
  </r>
  <r>
    <n v="2030"/>
    <n v="9"/>
    <x v="7"/>
    <n v="2023"/>
    <x v="577"/>
    <s v="Tuesday"/>
    <x v="0"/>
    <x v="4"/>
    <x v="2029"/>
    <x v="555"/>
    <n v="39"/>
    <x v="15"/>
    <x v="1"/>
    <x v="3"/>
    <s v="Redmi 9"/>
  </r>
  <r>
    <n v="2031"/>
    <n v="9"/>
    <x v="7"/>
    <n v="2023"/>
    <x v="577"/>
    <s v="Tuesday"/>
    <x v="0"/>
    <x v="7"/>
    <x v="2030"/>
    <x v="698"/>
    <n v="49"/>
    <x v="1"/>
    <x v="1"/>
    <x v="2"/>
    <s v="Mi 11"/>
  </r>
  <r>
    <n v="2032"/>
    <n v="9"/>
    <x v="7"/>
    <n v="2023"/>
    <x v="577"/>
    <s v="Tuesday"/>
    <x v="1"/>
    <x v="8"/>
    <x v="2031"/>
    <x v="326"/>
    <n v="36"/>
    <x v="8"/>
    <x v="2"/>
    <x v="0"/>
    <s v="Vivo S1"/>
  </r>
  <r>
    <n v="2033"/>
    <n v="10"/>
    <x v="7"/>
    <n v="2023"/>
    <x v="578"/>
    <s v="Wednesday"/>
    <x v="3"/>
    <x v="5"/>
    <x v="2032"/>
    <x v="651"/>
    <n v="57"/>
    <x v="9"/>
    <x v="3"/>
    <x v="4"/>
    <s v="Galaxy Note 20"/>
  </r>
  <r>
    <n v="2034"/>
    <n v="10"/>
    <x v="7"/>
    <n v="2023"/>
    <x v="578"/>
    <s v="Wednesday"/>
    <x v="3"/>
    <x v="6"/>
    <x v="2033"/>
    <x v="882"/>
    <n v="18"/>
    <x v="9"/>
    <x v="1"/>
    <x v="0"/>
    <s v="Galaxy S21"/>
  </r>
  <r>
    <n v="2035"/>
    <n v="10"/>
    <x v="7"/>
    <n v="2023"/>
    <x v="578"/>
    <s v="Wednesday"/>
    <x v="4"/>
    <x v="3"/>
    <x v="2034"/>
    <x v="225"/>
    <n v="52"/>
    <x v="17"/>
    <x v="1"/>
    <x v="2"/>
    <s v="iPhone 11"/>
  </r>
  <r>
    <n v="2036"/>
    <n v="10"/>
    <x v="7"/>
    <n v="2023"/>
    <x v="578"/>
    <s v="Wednesday"/>
    <x v="2"/>
    <x v="5"/>
    <x v="2035"/>
    <x v="760"/>
    <n v="22"/>
    <x v="2"/>
    <x v="3"/>
    <x v="3"/>
    <s v="OnePlus 9"/>
  </r>
  <r>
    <n v="2037"/>
    <n v="11"/>
    <x v="7"/>
    <n v="2023"/>
    <x v="579"/>
    <s v="Thursday"/>
    <x v="1"/>
    <x v="5"/>
    <x v="2036"/>
    <x v="446"/>
    <n v="29"/>
    <x v="2"/>
    <x v="0"/>
    <x v="4"/>
    <s v="Vivo Y51"/>
  </r>
  <r>
    <n v="2038"/>
    <n v="11"/>
    <x v="7"/>
    <n v="2023"/>
    <x v="579"/>
    <s v="Thursday"/>
    <x v="1"/>
    <x v="5"/>
    <x v="2037"/>
    <x v="862"/>
    <n v="29"/>
    <x v="5"/>
    <x v="3"/>
    <x v="0"/>
    <s v="Vivo V20"/>
  </r>
  <r>
    <n v="2039"/>
    <n v="11"/>
    <x v="7"/>
    <n v="2023"/>
    <x v="579"/>
    <s v="Thursday"/>
    <x v="1"/>
    <x v="4"/>
    <x v="2038"/>
    <x v="593"/>
    <n v="38"/>
    <x v="1"/>
    <x v="3"/>
    <x v="4"/>
    <s v="Vivo Y51"/>
  </r>
  <r>
    <n v="2040"/>
    <n v="11"/>
    <x v="7"/>
    <n v="2023"/>
    <x v="579"/>
    <s v="Thursday"/>
    <x v="3"/>
    <x v="0"/>
    <x v="2039"/>
    <x v="31"/>
    <n v="36"/>
    <x v="17"/>
    <x v="1"/>
    <x v="4"/>
    <s v="Galaxy Note 20"/>
  </r>
  <r>
    <n v="2041"/>
    <n v="12"/>
    <x v="7"/>
    <n v="2023"/>
    <x v="580"/>
    <s v="Friday"/>
    <x v="2"/>
    <x v="4"/>
    <x v="2040"/>
    <x v="416"/>
    <n v="26"/>
    <x v="2"/>
    <x v="2"/>
    <x v="4"/>
    <s v="OnePlus 8T"/>
  </r>
  <r>
    <n v="2042"/>
    <n v="12"/>
    <x v="7"/>
    <n v="2023"/>
    <x v="580"/>
    <s v="Friday"/>
    <x v="4"/>
    <x v="0"/>
    <x v="2041"/>
    <x v="599"/>
    <n v="53"/>
    <x v="3"/>
    <x v="1"/>
    <x v="2"/>
    <s v="iPhone 11"/>
  </r>
  <r>
    <n v="2043"/>
    <n v="12"/>
    <x v="7"/>
    <n v="2023"/>
    <x v="580"/>
    <s v="Friday"/>
    <x v="0"/>
    <x v="3"/>
    <x v="2042"/>
    <x v="239"/>
    <n v="59"/>
    <x v="1"/>
    <x v="1"/>
    <x v="2"/>
    <s v="Redmi 9"/>
  </r>
  <r>
    <n v="2044"/>
    <n v="12"/>
    <x v="7"/>
    <n v="2023"/>
    <x v="580"/>
    <s v="Friday"/>
    <x v="0"/>
    <x v="4"/>
    <x v="2043"/>
    <x v="883"/>
    <n v="49"/>
    <x v="17"/>
    <x v="1"/>
    <x v="2"/>
    <s v="Mi 11"/>
  </r>
  <r>
    <n v="2045"/>
    <n v="13"/>
    <x v="7"/>
    <n v="2023"/>
    <x v="581"/>
    <s v="Saturday"/>
    <x v="1"/>
    <x v="0"/>
    <x v="2044"/>
    <x v="744"/>
    <n v="52"/>
    <x v="1"/>
    <x v="3"/>
    <x v="3"/>
    <s v="Vivo Y51"/>
  </r>
  <r>
    <n v="2046"/>
    <n v="13"/>
    <x v="7"/>
    <n v="2023"/>
    <x v="581"/>
    <s v="Saturday"/>
    <x v="2"/>
    <x v="4"/>
    <x v="2045"/>
    <x v="884"/>
    <n v="48"/>
    <x v="9"/>
    <x v="3"/>
    <x v="0"/>
    <s v="OnePlus Nord"/>
  </r>
  <r>
    <n v="2047"/>
    <n v="13"/>
    <x v="7"/>
    <n v="2023"/>
    <x v="581"/>
    <s v="Saturday"/>
    <x v="3"/>
    <x v="2"/>
    <x v="2046"/>
    <x v="823"/>
    <n v="49"/>
    <x v="1"/>
    <x v="1"/>
    <x v="3"/>
    <s v="Galaxy A51"/>
  </r>
  <r>
    <n v="2048"/>
    <n v="14"/>
    <x v="7"/>
    <n v="2023"/>
    <x v="582"/>
    <s v="Sunday"/>
    <x v="2"/>
    <x v="4"/>
    <x v="2047"/>
    <x v="113"/>
    <n v="54"/>
    <x v="1"/>
    <x v="1"/>
    <x v="0"/>
    <s v="OnePlus Nord"/>
  </r>
  <r>
    <n v="2049"/>
    <n v="14"/>
    <x v="7"/>
    <n v="2023"/>
    <x v="582"/>
    <s v="Sunday"/>
    <x v="2"/>
    <x v="3"/>
    <x v="2048"/>
    <x v="441"/>
    <n v="49"/>
    <x v="6"/>
    <x v="2"/>
    <x v="4"/>
    <s v="OnePlus Nord"/>
  </r>
  <r>
    <n v="2050"/>
    <n v="14"/>
    <x v="7"/>
    <n v="2023"/>
    <x v="582"/>
    <s v="Sunday"/>
    <x v="3"/>
    <x v="3"/>
    <x v="2049"/>
    <x v="556"/>
    <n v="54"/>
    <x v="2"/>
    <x v="0"/>
    <x v="0"/>
    <s v="Galaxy A51"/>
  </r>
  <r>
    <n v="2051"/>
    <n v="14"/>
    <x v="7"/>
    <n v="2023"/>
    <x v="582"/>
    <s v="Sunday"/>
    <x v="1"/>
    <x v="0"/>
    <x v="2050"/>
    <x v="566"/>
    <n v="56"/>
    <x v="1"/>
    <x v="1"/>
    <x v="0"/>
    <s v="Vivo S1"/>
  </r>
  <r>
    <n v="2052"/>
    <n v="15"/>
    <x v="7"/>
    <n v="2023"/>
    <x v="583"/>
    <s v="Monday"/>
    <x v="2"/>
    <x v="0"/>
    <x v="2051"/>
    <x v="86"/>
    <n v="55"/>
    <x v="10"/>
    <x v="3"/>
    <x v="4"/>
    <s v="OnePlus Nord"/>
  </r>
  <r>
    <n v="2053"/>
    <n v="15"/>
    <x v="7"/>
    <n v="2023"/>
    <x v="583"/>
    <s v="Monday"/>
    <x v="0"/>
    <x v="3"/>
    <x v="2052"/>
    <x v="65"/>
    <n v="47"/>
    <x v="18"/>
    <x v="0"/>
    <x v="3"/>
    <s v="Redmi 9"/>
  </r>
  <r>
    <n v="2054"/>
    <n v="15"/>
    <x v="7"/>
    <n v="2023"/>
    <x v="583"/>
    <s v="Monday"/>
    <x v="3"/>
    <x v="3"/>
    <x v="2053"/>
    <x v="885"/>
    <n v="49"/>
    <x v="2"/>
    <x v="0"/>
    <x v="0"/>
    <s v="Galaxy A51"/>
  </r>
  <r>
    <n v="2055"/>
    <n v="15"/>
    <x v="7"/>
    <n v="2023"/>
    <x v="583"/>
    <s v="Monday"/>
    <x v="4"/>
    <x v="7"/>
    <x v="2054"/>
    <x v="779"/>
    <n v="19"/>
    <x v="2"/>
    <x v="2"/>
    <x v="3"/>
    <s v="iPhone SE"/>
  </r>
  <r>
    <n v="2056"/>
    <n v="16"/>
    <x v="7"/>
    <n v="2023"/>
    <x v="584"/>
    <s v="Tuesday"/>
    <x v="1"/>
    <x v="5"/>
    <x v="2055"/>
    <x v="113"/>
    <n v="28"/>
    <x v="17"/>
    <x v="0"/>
    <x v="3"/>
    <s v="Vivo S1"/>
  </r>
  <r>
    <n v="2057"/>
    <n v="16"/>
    <x v="7"/>
    <n v="2023"/>
    <x v="584"/>
    <s v="Tuesday"/>
    <x v="3"/>
    <x v="1"/>
    <x v="2056"/>
    <x v="402"/>
    <n v="37"/>
    <x v="11"/>
    <x v="1"/>
    <x v="2"/>
    <s v="Galaxy S21"/>
  </r>
  <r>
    <n v="2058"/>
    <n v="16"/>
    <x v="7"/>
    <n v="2023"/>
    <x v="584"/>
    <s v="Tuesday"/>
    <x v="4"/>
    <x v="4"/>
    <x v="2057"/>
    <x v="68"/>
    <n v="54"/>
    <x v="2"/>
    <x v="1"/>
    <x v="4"/>
    <s v="iPhone 11"/>
  </r>
  <r>
    <n v="2059"/>
    <n v="16"/>
    <x v="7"/>
    <n v="2023"/>
    <x v="584"/>
    <s v="Tuesday"/>
    <x v="4"/>
    <x v="8"/>
    <x v="2058"/>
    <x v="374"/>
    <n v="26"/>
    <x v="13"/>
    <x v="3"/>
    <x v="4"/>
    <s v="iPhone 11"/>
  </r>
  <r>
    <n v="2060"/>
    <n v="17"/>
    <x v="7"/>
    <n v="2023"/>
    <x v="585"/>
    <s v="Wednesday"/>
    <x v="2"/>
    <x v="5"/>
    <x v="2059"/>
    <x v="886"/>
    <n v="55"/>
    <x v="1"/>
    <x v="1"/>
    <x v="2"/>
    <s v="OnePlus Nord"/>
  </r>
  <r>
    <n v="2061"/>
    <n v="17"/>
    <x v="7"/>
    <n v="2023"/>
    <x v="585"/>
    <s v="Wednesday"/>
    <x v="2"/>
    <x v="1"/>
    <x v="2060"/>
    <x v="676"/>
    <n v="36"/>
    <x v="13"/>
    <x v="1"/>
    <x v="3"/>
    <s v="OnePlus Nord"/>
  </r>
  <r>
    <n v="2062"/>
    <n v="17"/>
    <x v="7"/>
    <n v="2023"/>
    <x v="585"/>
    <s v="Wednesday"/>
    <x v="2"/>
    <x v="7"/>
    <x v="2061"/>
    <x v="617"/>
    <n v="57"/>
    <x v="10"/>
    <x v="2"/>
    <x v="2"/>
    <s v="OnePlus 9"/>
  </r>
  <r>
    <n v="2063"/>
    <n v="18"/>
    <x v="7"/>
    <n v="2023"/>
    <x v="586"/>
    <s v="Thursday"/>
    <x v="3"/>
    <x v="8"/>
    <x v="2062"/>
    <x v="531"/>
    <n v="24"/>
    <x v="1"/>
    <x v="0"/>
    <x v="4"/>
    <s v="Galaxy A51"/>
  </r>
  <r>
    <n v="2064"/>
    <n v="18"/>
    <x v="7"/>
    <n v="2023"/>
    <x v="586"/>
    <s v="Thursday"/>
    <x v="3"/>
    <x v="0"/>
    <x v="2063"/>
    <x v="880"/>
    <n v="22"/>
    <x v="16"/>
    <x v="2"/>
    <x v="4"/>
    <s v="Galaxy S21"/>
  </r>
  <r>
    <n v="2065"/>
    <n v="18"/>
    <x v="7"/>
    <n v="2023"/>
    <x v="586"/>
    <s v="Thursday"/>
    <x v="1"/>
    <x v="3"/>
    <x v="2064"/>
    <x v="640"/>
    <n v="59"/>
    <x v="13"/>
    <x v="0"/>
    <x v="2"/>
    <s v="Vivo Y51"/>
  </r>
  <r>
    <n v="2066"/>
    <n v="18"/>
    <x v="7"/>
    <n v="2023"/>
    <x v="586"/>
    <s v="Thursday"/>
    <x v="2"/>
    <x v="2"/>
    <x v="2065"/>
    <x v="364"/>
    <n v="41"/>
    <x v="18"/>
    <x v="2"/>
    <x v="4"/>
    <s v="OnePlus 8T"/>
  </r>
  <r>
    <n v="2067"/>
    <n v="19"/>
    <x v="7"/>
    <n v="2023"/>
    <x v="587"/>
    <s v="Friday"/>
    <x v="4"/>
    <x v="6"/>
    <x v="2066"/>
    <x v="874"/>
    <n v="58"/>
    <x v="17"/>
    <x v="3"/>
    <x v="4"/>
    <s v="iPhone SE"/>
  </r>
  <r>
    <n v="2068"/>
    <n v="19"/>
    <x v="7"/>
    <n v="2023"/>
    <x v="587"/>
    <s v="Friday"/>
    <x v="0"/>
    <x v="3"/>
    <x v="2067"/>
    <x v="42"/>
    <n v="24"/>
    <x v="7"/>
    <x v="2"/>
    <x v="2"/>
    <s v="Redmi Note 10"/>
  </r>
  <r>
    <n v="2069"/>
    <n v="19"/>
    <x v="7"/>
    <n v="2023"/>
    <x v="587"/>
    <s v="Friday"/>
    <x v="1"/>
    <x v="2"/>
    <x v="2068"/>
    <x v="808"/>
    <n v="28"/>
    <x v="17"/>
    <x v="2"/>
    <x v="0"/>
    <s v="Vivo V20"/>
  </r>
  <r>
    <n v="2070"/>
    <n v="20"/>
    <x v="7"/>
    <n v="2023"/>
    <x v="588"/>
    <s v="Saturday"/>
    <x v="3"/>
    <x v="1"/>
    <x v="2069"/>
    <x v="766"/>
    <n v="26"/>
    <x v="1"/>
    <x v="3"/>
    <x v="2"/>
    <s v="Galaxy Note 20"/>
  </r>
  <r>
    <n v="2071"/>
    <n v="20"/>
    <x v="7"/>
    <n v="2023"/>
    <x v="588"/>
    <s v="Saturday"/>
    <x v="1"/>
    <x v="0"/>
    <x v="2070"/>
    <x v="760"/>
    <n v="47"/>
    <x v="18"/>
    <x v="1"/>
    <x v="0"/>
    <s v="Vivo Y51"/>
  </r>
  <r>
    <n v="2072"/>
    <n v="20"/>
    <x v="7"/>
    <n v="2023"/>
    <x v="588"/>
    <s v="Saturday"/>
    <x v="1"/>
    <x v="8"/>
    <x v="2071"/>
    <x v="240"/>
    <n v="58"/>
    <x v="16"/>
    <x v="1"/>
    <x v="2"/>
    <s v="Vivo V20"/>
  </r>
  <r>
    <n v="2073"/>
    <n v="20"/>
    <x v="7"/>
    <n v="2023"/>
    <x v="588"/>
    <s v="Saturday"/>
    <x v="1"/>
    <x v="1"/>
    <x v="2072"/>
    <x v="142"/>
    <n v="20"/>
    <x v="2"/>
    <x v="3"/>
    <x v="2"/>
    <s v="Vivo V20"/>
  </r>
  <r>
    <n v="2074"/>
    <n v="21"/>
    <x v="7"/>
    <n v="2023"/>
    <x v="589"/>
    <s v="Sunday"/>
    <x v="1"/>
    <x v="3"/>
    <x v="2073"/>
    <x v="100"/>
    <n v="39"/>
    <x v="1"/>
    <x v="3"/>
    <x v="3"/>
    <s v="Vivo Y51"/>
  </r>
  <r>
    <n v="2075"/>
    <n v="21"/>
    <x v="7"/>
    <n v="2023"/>
    <x v="589"/>
    <s v="Sunday"/>
    <x v="0"/>
    <x v="3"/>
    <x v="2074"/>
    <x v="339"/>
    <n v="57"/>
    <x v="1"/>
    <x v="2"/>
    <x v="2"/>
    <s v="Redmi Note 10"/>
  </r>
  <r>
    <n v="2076"/>
    <n v="21"/>
    <x v="7"/>
    <n v="2023"/>
    <x v="589"/>
    <s v="Sunday"/>
    <x v="2"/>
    <x v="8"/>
    <x v="2075"/>
    <x v="750"/>
    <n v="37"/>
    <x v="1"/>
    <x v="3"/>
    <x v="2"/>
    <s v="OnePlus 8T"/>
  </r>
  <r>
    <n v="2077"/>
    <n v="22"/>
    <x v="7"/>
    <n v="2023"/>
    <x v="590"/>
    <s v="Monday"/>
    <x v="4"/>
    <x v="6"/>
    <x v="2076"/>
    <x v="887"/>
    <n v="49"/>
    <x v="15"/>
    <x v="3"/>
    <x v="3"/>
    <s v="iPhone 12"/>
  </r>
  <r>
    <n v="2078"/>
    <n v="22"/>
    <x v="7"/>
    <n v="2023"/>
    <x v="590"/>
    <s v="Monday"/>
    <x v="1"/>
    <x v="2"/>
    <x v="2077"/>
    <x v="796"/>
    <n v="24"/>
    <x v="0"/>
    <x v="0"/>
    <x v="2"/>
    <s v="Vivo S1"/>
  </r>
  <r>
    <n v="2079"/>
    <n v="22"/>
    <x v="7"/>
    <n v="2023"/>
    <x v="590"/>
    <s v="Monday"/>
    <x v="1"/>
    <x v="1"/>
    <x v="2078"/>
    <x v="412"/>
    <n v="24"/>
    <x v="7"/>
    <x v="0"/>
    <x v="2"/>
    <s v="Vivo Y51"/>
  </r>
  <r>
    <n v="2080"/>
    <n v="23"/>
    <x v="7"/>
    <n v="2023"/>
    <x v="591"/>
    <s v="Tuesday"/>
    <x v="1"/>
    <x v="0"/>
    <x v="2079"/>
    <x v="23"/>
    <n v="37"/>
    <x v="9"/>
    <x v="1"/>
    <x v="3"/>
    <s v="Vivo V20"/>
  </r>
  <r>
    <n v="2081"/>
    <n v="23"/>
    <x v="7"/>
    <n v="2023"/>
    <x v="591"/>
    <s v="Tuesday"/>
    <x v="2"/>
    <x v="3"/>
    <x v="2080"/>
    <x v="888"/>
    <n v="42"/>
    <x v="12"/>
    <x v="3"/>
    <x v="0"/>
    <s v="OnePlus 8T"/>
  </r>
  <r>
    <n v="2082"/>
    <n v="23"/>
    <x v="7"/>
    <n v="2023"/>
    <x v="591"/>
    <s v="Tuesday"/>
    <x v="3"/>
    <x v="1"/>
    <x v="2081"/>
    <x v="889"/>
    <n v="52"/>
    <x v="0"/>
    <x v="2"/>
    <x v="2"/>
    <s v="Galaxy S21"/>
  </r>
  <r>
    <n v="2083"/>
    <n v="23"/>
    <x v="7"/>
    <n v="2023"/>
    <x v="591"/>
    <s v="Tuesday"/>
    <x v="3"/>
    <x v="6"/>
    <x v="2082"/>
    <x v="832"/>
    <n v="41"/>
    <x v="1"/>
    <x v="1"/>
    <x v="4"/>
    <s v="Galaxy A51"/>
  </r>
  <r>
    <n v="2084"/>
    <n v="24"/>
    <x v="7"/>
    <n v="2023"/>
    <x v="592"/>
    <s v="Wednesday"/>
    <x v="0"/>
    <x v="1"/>
    <x v="2083"/>
    <x v="890"/>
    <n v="57"/>
    <x v="15"/>
    <x v="1"/>
    <x v="3"/>
    <s v="Redmi 9"/>
  </r>
  <r>
    <n v="2085"/>
    <n v="24"/>
    <x v="7"/>
    <n v="2023"/>
    <x v="592"/>
    <s v="Wednesday"/>
    <x v="3"/>
    <x v="8"/>
    <x v="2084"/>
    <x v="50"/>
    <n v="30"/>
    <x v="0"/>
    <x v="1"/>
    <x v="4"/>
    <s v="Galaxy A51"/>
  </r>
  <r>
    <n v="2086"/>
    <n v="24"/>
    <x v="7"/>
    <n v="2023"/>
    <x v="592"/>
    <s v="Wednesday"/>
    <x v="1"/>
    <x v="0"/>
    <x v="2085"/>
    <x v="590"/>
    <n v="56"/>
    <x v="16"/>
    <x v="3"/>
    <x v="3"/>
    <s v="Vivo Y51"/>
  </r>
  <r>
    <n v="2087"/>
    <n v="25"/>
    <x v="7"/>
    <n v="2023"/>
    <x v="593"/>
    <s v="Thursday"/>
    <x v="1"/>
    <x v="7"/>
    <x v="2086"/>
    <x v="280"/>
    <n v="21"/>
    <x v="8"/>
    <x v="3"/>
    <x v="0"/>
    <s v="Vivo S1"/>
  </r>
  <r>
    <n v="2088"/>
    <n v="25"/>
    <x v="7"/>
    <n v="2023"/>
    <x v="593"/>
    <s v="Thursday"/>
    <x v="1"/>
    <x v="8"/>
    <x v="2087"/>
    <x v="787"/>
    <n v="29"/>
    <x v="6"/>
    <x v="2"/>
    <x v="3"/>
    <s v="Vivo Y51"/>
  </r>
  <r>
    <n v="2089"/>
    <n v="25"/>
    <x v="7"/>
    <n v="2023"/>
    <x v="593"/>
    <s v="Thursday"/>
    <x v="0"/>
    <x v="1"/>
    <x v="2088"/>
    <x v="693"/>
    <n v="34"/>
    <x v="2"/>
    <x v="2"/>
    <x v="2"/>
    <s v="Redmi 9"/>
  </r>
  <r>
    <n v="2090"/>
    <n v="25"/>
    <x v="7"/>
    <n v="2023"/>
    <x v="593"/>
    <s v="Thursday"/>
    <x v="1"/>
    <x v="7"/>
    <x v="2089"/>
    <x v="667"/>
    <n v="18"/>
    <x v="4"/>
    <x v="1"/>
    <x v="4"/>
    <s v="Vivo Y51"/>
  </r>
  <r>
    <n v="2091"/>
    <n v="26"/>
    <x v="7"/>
    <n v="2023"/>
    <x v="594"/>
    <s v="Friday"/>
    <x v="3"/>
    <x v="3"/>
    <x v="2090"/>
    <x v="74"/>
    <n v="34"/>
    <x v="1"/>
    <x v="3"/>
    <x v="4"/>
    <s v="Galaxy A51"/>
  </r>
  <r>
    <n v="2092"/>
    <n v="26"/>
    <x v="7"/>
    <n v="2023"/>
    <x v="594"/>
    <s v="Friday"/>
    <x v="2"/>
    <x v="7"/>
    <x v="2091"/>
    <x v="686"/>
    <n v="19"/>
    <x v="1"/>
    <x v="2"/>
    <x v="3"/>
    <s v="OnePlus 9"/>
  </r>
  <r>
    <n v="2093"/>
    <n v="26"/>
    <x v="7"/>
    <n v="2023"/>
    <x v="594"/>
    <s v="Friday"/>
    <x v="2"/>
    <x v="6"/>
    <x v="2092"/>
    <x v="295"/>
    <n v="23"/>
    <x v="8"/>
    <x v="0"/>
    <x v="2"/>
    <s v="OnePlus 9"/>
  </r>
  <r>
    <n v="2094"/>
    <n v="26"/>
    <x v="7"/>
    <n v="2023"/>
    <x v="594"/>
    <s v="Friday"/>
    <x v="4"/>
    <x v="4"/>
    <x v="2093"/>
    <x v="207"/>
    <n v="28"/>
    <x v="2"/>
    <x v="0"/>
    <x v="2"/>
    <s v="iPhone 11"/>
  </r>
  <r>
    <n v="2095"/>
    <n v="27"/>
    <x v="7"/>
    <n v="2023"/>
    <x v="595"/>
    <s v="Saturday"/>
    <x v="3"/>
    <x v="6"/>
    <x v="2094"/>
    <x v="378"/>
    <n v="35"/>
    <x v="0"/>
    <x v="1"/>
    <x v="3"/>
    <s v="Galaxy A51"/>
  </r>
  <r>
    <n v="2096"/>
    <n v="27"/>
    <x v="7"/>
    <n v="2023"/>
    <x v="595"/>
    <s v="Saturday"/>
    <x v="1"/>
    <x v="8"/>
    <x v="2095"/>
    <x v="604"/>
    <n v="57"/>
    <x v="1"/>
    <x v="0"/>
    <x v="2"/>
    <s v="Vivo S1"/>
  </r>
  <r>
    <n v="2097"/>
    <n v="27"/>
    <x v="7"/>
    <n v="2023"/>
    <x v="595"/>
    <s v="Saturday"/>
    <x v="2"/>
    <x v="4"/>
    <x v="2096"/>
    <x v="891"/>
    <n v="42"/>
    <x v="1"/>
    <x v="1"/>
    <x v="0"/>
    <s v="OnePlus 9"/>
  </r>
  <r>
    <n v="2098"/>
    <n v="27"/>
    <x v="7"/>
    <n v="2023"/>
    <x v="595"/>
    <s v="Saturday"/>
    <x v="3"/>
    <x v="8"/>
    <x v="2097"/>
    <x v="449"/>
    <n v="56"/>
    <x v="12"/>
    <x v="3"/>
    <x v="3"/>
    <s v="Galaxy A51"/>
  </r>
  <r>
    <n v="2099"/>
    <n v="28"/>
    <x v="7"/>
    <n v="2023"/>
    <x v="596"/>
    <s v="Sunday"/>
    <x v="2"/>
    <x v="0"/>
    <x v="2098"/>
    <x v="53"/>
    <n v="45"/>
    <x v="1"/>
    <x v="1"/>
    <x v="2"/>
    <s v="OnePlus Nord"/>
  </r>
  <r>
    <n v="2100"/>
    <n v="28"/>
    <x v="7"/>
    <n v="2023"/>
    <x v="596"/>
    <s v="Sunday"/>
    <x v="1"/>
    <x v="5"/>
    <x v="2099"/>
    <x v="595"/>
    <n v="33"/>
    <x v="10"/>
    <x v="1"/>
    <x v="0"/>
    <s v="Vivo Y51"/>
  </r>
  <r>
    <n v="2101"/>
    <n v="28"/>
    <x v="7"/>
    <n v="2023"/>
    <x v="596"/>
    <s v="Sunday"/>
    <x v="2"/>
    <x v="3"/>
    <x v="2100"/>
    <x v="782"/>
    <n v="29"/>
    <x v="5"/>
    <x v="3"/>
    <x v="3"/>
    <s v="OnePlus 9"/>
  </r>
  <r>
    <n v="2102"/>
    <n v="29"/>
    <x v="7"/>
    <n v="2023"/>
    <x v="597"/>
    <s v="Monday"/>
    <x v="4"/>
    <x v="3"/>
    <x v="2101"/>
    <x v="215"/>
    <n v="58"/>
    <x v="1"/>
    <x v="2"/>
    <x v="0"/>
    <s v="iPhone SE"/>
  </r>
  <r>
    <n v="2103"/>
    <n v="29"/>
    <x v="7"/>
    <n v="2023"/>
    <x v="597"/>
    <s v="Monday"/>
    <x v="4"/>
    <x v="1"/>
    <x v="2102"/>
    <x v="892"/>
    <n v="46"/>
    <x v="1"/>
    <x v="2"/>
    <x v="2"/>
    <s v="iPhone SE"/>
  </r>
  <r>
    <n v="2104"/>
    <n v="29"/>
    <x v="7"/>
    <n v="2023"/>
    <x v="597"/>
    <s v="Monday"/>
    <x v="2"/>
    <x v="2"/>
    <x v="2103"/>
    <x v="793"/>
    <n v="40"/>
    <x v="18"/>
    <x v="2"/>
    <x v="2"/>
    <s v="OnePlus 8T"/>
  </r>
  <r>
    <n v="2105"/>
    <n v="30"/>
    <x v="7"/>
    <n v="2023"/>
    <x v="598"/>
    <s v="Tuesday"/>
    <x v="3"/>
    <x v="8"/>
    <x v="2104"/>
    <x v="489"/>
    <n v="38"/>
    <x v="14"/>
    <x v="2"/>
    <x v="2"/>
    <s v="Galaxy Note 20"/>
  </r>
  <r>
    <n v="2106"/>
    <n v="30"/>
    <x v="7"/>
    <n v="2023"/>
    <x v="598"/>
    <s v="Tuesday"/>
    <x v="3"/>
    <x v="5"/>
    <x v="2105"/>
    <x v="638"/>
    <n v="33"/>
    <x v="4"/>
    <x v="1"/>
    <x v="2"/>
    <s v="Galaxy Note 20"/>
  </r>
  <r>
    <n v="2107"/>
    <n v="30"/>
    <x v="7"/>
    <n v="2023"/>
    <x v="598"/>
    <s v="Tuesday"/>
    <x v="3"/>
    <x v="5"/>
    <x v="2106"/>
    <x v="11"/>
    <n v="58"/>
    <x v="14"/>
    <x v="2"/>
    <x v="2"/>
    <s v="Galaxy Note 20"/>
  </r>
  <r>
    <n v="2108"/>
    <n v="30"/>
    <x v="7"/>
    <n v="2023"/>
    <x v="598"/>
    <s v="Tuesday"/>
    <x v="2"/>
    <x v="6"/>
    <x v="2107"/>
    <x v="327"/>
    <n v="43"/>
    <x v="1"/>
    <x v="0"/>
    <x v="2"/>
    <s v="OnePlus Nord"/>
  </r>
  <r>
    <n v="2109"/>
    <n v="31"/>
    <x v="7"/>
    <n v="2023"/>
    <x v="599"/>
    <s v="Wednesday"/>
    <x v="3"/>
    <x v="6"/>
    <x v="2108"/>
    <x v="885"/>
    <n v="54"/>
    <x v="2"/>
    <x v="0"/>
    <x v="3"/>
    <s v="Galaxy A51"/>
  </r>
  <r>
    <n v="2110"/>
    <n v="31"/>
    <x v="7"/>
    <n v="2023"/>
    <x v="599"/>
    <s v="Wednesday"/>
    <x v="1"/>
    <x v="2"/>
    <x v="2109"/>
    <x v="412"/>
    <n v="39"/>
    <x v="2"/>
    <x v="2"/>
    <x v="3"/>
    <s v="Vivo S1"/>
  </r>
  <r>
    <n v="2111"/>
    <n v="31"/>
    <x v="7"/>
    <n v="2023"/>
    <x v="599"/>
    <s v="Wednesday"/>
    <x v="4"/>
    <x v="1"/>
    <x v="2110"/>
    <x v="783"/>
    <n v="27"/>
    <x v="3"/>
    <x v="0"/>
    <x v="0"/>
    <s v="iPhone 11"/>
  </r>
  <r>
    <n v="2112"/>
    <n v="31"/>
    <x v="7"/>
    <n v="2023"/>
    <x v="599"/>
    <s v="Wednesday"/>
    <x v="1"/>
    <x v="7"/>
    <x v="2111"/>
    <x v="174"/>
    <n v="24"/>
    <x v="1"/>
    <x v="0"/>
    <x v="3"/>
    <s v="Vivo S1"/>
  </r>
  <r>
    <n v="2113"/>
    <n v="1"/>
    <x v="8"/>
    <n v="2023"/>
    <x v="600"/>
    <s v="Thursday"/>
    <x v="3"/>
    <x v="6"/>
    <x v="2112"/>
    <x v="515"/>
    <n v="26"/>
    <x v="7"/>
    <x v="3"/>
    <x v="3"/>
    <s v="Galaxy S21"/>
  </r>
  <r>
    <n v="2114"/>
    <n v="1"/>
    <x v="8"/>
    <n v="2023"/>
    <x v="600"/>
    <s v="Thursday"/>
    <x v="1"/>
    <x v="1"/>
    <x v="2113"/>
    <x v="40"/>
    <n v="42"/>
    <x v="1"/>
    <x v="3"/>
    <x v="0"/>
    <s v="Vivo V20"/>
  </r>
  <r>
    <n v="2115"/>
    <n v="1"/>
    <x v="8"/>
    <n v="2023"/>
    <x v="600"/>
    <s v="Thursday"/>
    <x v="3"/>
    <x v="0"/>
    <x v="2114"/>
    <x v="755"/>
    <n v="32"/>
    <x v="13"/>
    <x v="2"/>
    <x v="4"/>
    <s v="Galaxy A51"/>
  </r>
  <r>
    <n v="2116"/>
    <n v="2"/>
    <x v="8"/>
    <n v="2023"/>
    <x v="601"/>
    <s v="Friday"/>
    <x v="2"/>
    <x v="3"/>
    <x v="2115"/>
    <x v="75"/>
    <n v="30"/>
    <x v="8"/>
    <x v="1"/>
    <x v="2"/>
    <s v="OnePlus 8T"/>
  </r>
  <r>
    <n v="2117"/>
    <n v="2"/>
    <x v="8"/>
    <n v="2023"/>
    <x v="601"/>
    <s v="Friday"/>
    <x v="1"/>
    <x v="3"/>
    <x v="2116"/>
    <x v="126"/>
    <n v="59"/>
    <x v="15"/>
    <x v="1"/>
    <x v="3"/>
    <s v="Vivo V20"/>
  </r>
  <r>
    <n v="2118"/>
    <n v="2"/>
    <x v="8"/>
    <n v="2023"/>
    <x v="601"/>
    <s v="Friday"/>
    <x v="2"/>
    <x v="1"/>
    <x v="2117"/>
    <x v="126"/>
    <n v="43"/>
    <x v="11"/>
    <x v="3"/>
    <x v="0"/>
    <s v="OnePlus Nord"/>
  </r>
  <r>
    <n v="2119"/>
    <n v="2"/>
    <x v="8"/>
    <n v="2023"/>
    <x v="601"/>
    <s v="Friday"/>
    <x v="2"/>
    <x v="2"/>
    <x v="2118"/>
    <x v="657"/>
    <n v="38"/>
    <x v="3"/>
    <x v="3"/>
    <x v="2"/>
    <s v="OnePlus 9"/>
  </r>
  <r>
    <n v="2120"/>
    <n v="3"/>
    <x v="8"/>
    <n v="2023"/>
    <x v="602"/>
    <s v="Saturday"/>
    <x v="0"/>
    <x v="5"/>
    <x v="2119"/>
    <x v="168"/>
    <n v="40"/>
    <x v="6"/>
    <x v="1"/>
    <x v="2"/>
    <s v="Redmi Note 10"/>
  </r>
  <r>
    <n v="2121"/>
    <n v="3"/>
    <x v="8"/>
    <n v="2023"/>
    <x v="602"/>
    <s v="Saturday"/>
    <x v="3"/>
    <x v="2"/>
    <x v="2120"/>
    <x v="484"/>
    <n v="45"/>
    <x v="7"/>
    <x v="2"/>
    <x v="3"/>
    <s v="Galaxy S21"/>
  </r>
  <r>
    <n v="2122"/>
    <n v="3"/>
    <x v="8"/>
    <n v="2023"/>
    <x v="602"/>
    <s v="Saturday"/>
    <x v="4"/>
    <x v="1"/>
    <x v="2121"/>
    <x v="758"/>
    <n v="55"/>
    <x v="2"/>
    <x v="1"/>
    <x v="2"/>
    <s v="iPhone 12"/>
  </r>
  <r>
    <n v="2123"/>
    <n v="3"/>
    <x v="8"/>
    <n v="2023"/>
    <x v="602"/>
    <s v="Saturday"/>
    <x v="3"/>
    <x v="8"/>
    <x v="2122"/>
    <x v="560"/>
    <n v="29"/>
    <x v="2"/>
    <x v="1"/>
    <x v="0"/>
    <s v="Galaxy A51"/>
  </r>
  <r>
    <n v="2124"/>
    <n v="4"/>
    <x v="8"/>
    <n v="2023"/>
    <x v="603"/>
    <s v="Sunday"/>
    <x v="4"/>
    <x v="4"/>
    <x v="2123"/>
    <x v="655"/>
    <n v="41"/>
    <x v="0"/>
    <x v="0"/>
    <x v="0"/>
    <s v="iPhone 12"/>
  </r>
  <r>
    <n v="2125"/>
    <n v="4"/>
    <x v="8"/>
    <n v="2023"/>
    <x v="603"/>
    <s v="Sunday"/>
    <x v="3"/>
    <x v="3"/>
    <x v="2124"/>
    <x v="172"/>
    <n v="30"/>
    <x v="1"/>
    <x v="1"/>
    <x v="0"/>
    <s v="Galaxy A51"/>
  </r>
  <r>
    <n v="2126"/>
    <n v="4"/>
    <x v="8"/>
    <n v="2023"/>
    <x v="603"/>
    <s v="Sunday"/>
    <x v="2"/>
    <x v="1"/>
    <x v="2125"/>
    <x v="338"/>
    <n v="57"/>
    <x v="1"/>
    <x v="3"/>
    <x v="0"/>
    <s v="OnePlus 9"/>
  </r>
  <r>
    <n v="2127"/>
    <n v="4"/>
    <x v="8"/>
    <n v="2023"/>
    <x v="603"/>
    <s v="Sunday"/>
    <x v="1"/>
    <x v="5"/>
    <x v="2126"/>
    <x v="90"/>
    <n v="19"/>
    <x v="1"/>
    <x v="2"/>
    <x v="0"/>
    <s v="Vivo V20"/>
  </r>
  <r>
    <n v="2128"/>
    <n v="5"/>
    <x v="8"/>
    <n v="2023"/>
    <x v="604"/>
    <s v="Monday"/>
    <x v="1"/>
    <x v="4"/>
    <x v="2127"/>
    <x v="238"/>
    <n v="56"/>
    <x v="10"/>
    <x v="1"/>
    <x v="2"/>
    <s v="Vivo V20"/>
  </r>
  <r>
    <n v="2129"/>
    <n v="5"/>
    <x v="8"/>
    <n v="2023"/>
    <x v="604"/>
    <s v="Monday"/>
    <x v="0"/>
    <x v="0"/>
    <x v="2128"/>
    <x v="346"/>
    <n v="29"/>
    <x v="3"/>
    <x v="0"/>
    <x v="0"/>
    <s v="Redmi 9"/>
  </r>
  <r>
    <n v="2130"/>
    <n v="5"/>
    <x v="8"/>
    <n v="2023"/>
    <x v="604"/>
    <s v="Monday"/>
    <x v="4"/>
    <x v="6"/>
    <x v="2129"/>
    <x v="893"/>
    <n v="56"/>
    <x v="15"/>
    <x v="3"/>
    <x v="2"/>
    <s v="iPhone 12"/>
  </r>
  <r>
    <n v="2131"/>
    <n v="6"/>
    <x v="8"/>
    <n v="2023"/>
    <x v="605"/>
    <s v="Tuesday"/>
    <x v="4"/>
    <x v="8"/>
    <x v="2130"/>
    <x v="48"/>
    <n v="31"/>
    <x v="0"/>
    <x v="3"/>
    <x v="2"/>
    <s v="iPhone 12"/>
  </r>
  <r>
    <n v="2132"/>
    <n v="6"/>
    <x v="8"/>
    <n v="2023"/>
    <x v="605"/>
    <s v="Tuesday"/>
    <x v="4"/>
    <x v="6"/>
    <x v="2131"/>
    <x v="158"/>
    <n v="47"/>
    <x v="13"/>
    <x v="0"/>
    <x v="2"/>
    <s v="iPhone 11"/>
  </r>
  <r>
    <n v="2133"/>
    <n v="6"/>
    <x v="8"/>
    <n v="2023"/>
    <x v="605"/>
    <s v="Tuesday"/>
    <x v="2"/>
    <x v="4"/>
    <x v="2132"/>
    <x v="546"/>
    <n v="58"/>
    <x v="2"/>
    <x v="3"/>
    <x v="2"/>
    <s v="OnePlus 9"/>
  </r>
  <r>
    <n v="2134"/>
    <n v="7"/>
    <x v="8"/>
    <n v="2023"/>
    <x v="606"/>
    <s v="Wednesday"/>
    <x v="4"/>
    <x v="4"/>
    <x v="2133"/>
    <x v="395"/>
    <n v="36"/>
    <x v="18"/>
    <x v="0"/>
    <x v="4"/>
    <s v="iPhone 11"/>
  </r>
  <r>
    <n v="2135"/>
    <n v="7"/>
    <x v="8"/>
    <n v="2023"/>
    <x v="606"/>
    <s v="Wednesday"/>
    <x v="1"/>
    <x v="6"/>
    <x v="2134"/>
    <x v="539"/>
    <n v="48"/>
    <x v="15"/>
    <x v="3"/>
    <x v="3"/>
    <s v="Vivo S1"/>
  </r>
  <r>
    <n v="2136"/>
    <n v="7"/>
    <x v="8"/>
    <n v="2023"/>
    <x v="606"/>
    <s v="Wednesday"/>
    <x v="2"/>
    <x v="5"/>
    <x v="2135"/>
    <x v="894"/>
    <n v="42"/>
    <x v="9"/>
    <x v="3"/>
    <x v="2"/>
    <s v="OnePlus 9"/>
  </r>
  <r>
    <n v="2137"/>
    <n v="8"/>
    <x v="8"/>
    <n v="2023"/>
    <x v="607"/>
    <s v="Thursday"/>
    <x v="3"/>
    <x v="5"/>
    <x v="2136"/>
    <x v="805"/>
    <n v="21"/>
    <x v="7"/>
    <x v="3"/>
    <x v="4"/>
    <s v="Galaxy S21"/>
  </r>
  <r>
    <n v="2138"/>
    <n v="8"/>
    <x v="8"/>
    <n v="2023"/>
    <x v="607"/>
    <s v="Thursday"/>
    <x v="4"/>
    <x v="7"/>
    <x v="2137"/>
    <x v="221"/>
    <n v="30"/>
    <x v="3"/>
    <x v="3"/>
    <x v="2"/>
    <s v="iPhone 11"/>
  </r>
  <r>
    <n v="2139"/>
    <n v="8"/>
    <x v="8"/>
    <n v="2023"/>
    <x v="607"/>
    <s v="Thursday"/>
    <x v="4"/>
    <x v="0"/>
    <x v="2138"/>
    <x v="631"/>
    <n v="53"/>
    <x v="0"/>
    <x v="0"/>
    <x v="2"/>
    <s v="iPhone 11"/>
  </r>
  <r>
    <n v="2140"/>
    <n v="8"/>
    <x v="8"/>
    <n v="2023"/>
    <x v="607"/>
    <s v="Thursday"/>
    <x v="3"/>
    <x v="5"/>
    <x v="2139"/>
    <x v="895"/>
    <n v="59"/>
    <x v="16"/>
    <x v="1"/>
    <x v="2"/>
    <s v="Galaxy S21"/>
  </r>
  <r>
    <n v="2141"/>
    <n v="9"/>
    <x v="8"/>
    <n v="2023"/>
    <x v="608"/>
    <s v="Friday"/>
    <x v="4"/>
    <x v="0"/>
    <x v="2140"/>
    <x v="838"/>
    <n v="54"/>
    <x v="2"/>
    <x v="3"/>
    <x v="0"/>
    <s v="iPhone SE"/>
  </r>
  <r>
    <n v="2142"/>
    <n v="9"/>
    <x v="8"/>
    <n v="2023"/>
    <x v="608"/>
    <s v="Friday"/>
    <x v="3"/>
    <x v="0"/>
    <x v="2141"/>
    <x v="283"/>
    <n v="20"/>
    <x v="8"/>
    <x v="0"/>
    <x v="2"/>
    <s v="Galaxy Note 20"/>
  </r>
  <r>
    <n v="2143"/>
    <n v="9"/>
    <x v="8"/>
    <n v="2023"/>
    <x v="608"/>
    <s v="Friday"/>
    <x v="2"/>
    <x v="4"/>
    <x v="2142"/>
    <x v="39"/>
    <n v="33"/>
    <x v="2"/>
    <x v="0"/>
    <x v="2"/>
    <s v="OnePlus 9"/>
  </r>
  <r>
    <n v="2144"/>
    <n v="9"/>
    <x v="8"/>
    <n v="2023"/>
    <x v="608"/>
    <s v="Friday"/>
    <x v="1"/>
    <x v="0"/>
    <x v="2143"/>
    <x v="172"/>
    <n v="43"/>
    <x v="15"/>
    <x v="0"/>
    <x v="3"/>
    <s v="Vivo Y51"/>
  </r>
  <r>
    <n v="2145"/>
    <n v="10"/>
    <x v="8"/>
    <n v="2023"/>
    <x v="609"/>
    <s v="Saturday"/>
    <x v="3"/>
    <x v="8"/>
    <x v="2144"/>
    <x v="611"/>
    <n v="57"/>
    <x v="2"/>
    <x v="1"/>
    <x v="2"/>
    <s v="Galaxy A51"/>
  </r>
  <r>
    <n v="2146"/>
    <n v="10"/>
    <x v="8"/>
    <n v="2023"/>
    <x v="609"/>
    <s v="Saturday"/>
    <x v="0"/>
    <x v="6"/>
    <x v="2145"/>
    <x v="91"/>
    <n v="56"/>
    <x v="1"/>
    <x v="2"/>
    <x v="4"/>
    <s v="Mi 11"/>
  </r>
  <r>
    <n v="2147"/>
    <n v="10"/>
    <x v="8"/>
    <n v="2023"/>
    <x v="609"/>
    <s v="Saturday"/>
    <x v="3"/>
    <x v="7"/>
    <x v="2146"/>
    <x v="715"/>
    <n v="36"/>
    <x v="9"/>
    <x v="0"/>
    <x v="2"/>
    <s v="Galaxy S21"/>
  </r>
  <r>
    <n v="2148"/>
    <n v="10"/>
    <x v="8"/>
    <n v="2023"/>
    <x v="609"/>
    <s v="Saturday"/>
    <x v="4"/>
    <x v="1"/>
    <x v="2147"/>
    <x v="443"/>
    <n v="32"/>
    <x v="1"/>
    <x v="0"/>
    <x v="4"/>
    <s v="iPhone 11"/>
  </r>
  <r>
    <n v="2149"/>
    <n v="11"/>
    <x v="8"/>
    <n v="2023"/>
    <x v="610"/>
    <s v="Sunday"/>
    <x v="2"/>
    <x v="2"/>
    <x v="2148"/>
    <x v="667"/>
    <n v="49"/>
    <x v="7"/>
    <x v="0"/>
    <x v="0"/>
    <s v="OnePlus Nord"/>
  </r>
  <r>
    <n v="2150"/>
    <n v="11"/>
    <x v="8"/>
    <n v="2023"/>
    <x v="610"/>
    <s v="Sunday"/>
    <x v="2"/>
    <x v="7"/>
    <x v="2149"/>
    <x v="294"/>
    <n v="38"/>
    <x v="1"/>
    <x v="1"/>
    <x v="0"/>
    <s v="OnePlus 9"/>
  </r>
  <r>
    <n v="2151"/>
    <n v="11"/>
    <x v="8"/>
    <n v="2023"/>
    <x v="610"/>
    <s v="Sunday"/>
    <x v="3"/>
    <x v="8"/>
    <x v="2150"/>
    <x v="439"/>
    <n v="18"/>
    <x v="9"/>
    <x v="3"/>
    <x v="3"/>
    <s v="Galaxy S21"/>
  </r>
  <r>
    <n v="2152"/>
    <n v="12"/>
    <x v="8"/>
    <n v="2023"/>
    <x v="611"/>
    <s v="Monday"/>
    <x v="1"/>
    <x v="7"/>
    <x v="2151"/>
    <x v="527"/>
    <n v="23"/>
    <x v="10"/>
    <x v="1"/>
    <x v="2"/>
    <s v="Vivo V20"/>
  </r>
  <r>
    <n v="2153"/>
    <n v="12"/>
    <x v="8"/>
    <n v="2023"/>
    <x v="611"/>
    <s v="Monday"/>
    <x v="0"/>
    <x v="0"/>
    <x v="2152"/>
    <x v="99"/>
    <n v="44"/>
    <x v="1"/>
    <x v="0"/>
    <x v="3"/>
    <s v="Redmi Note 10"/>
  </r>
  <r>
    <n v="2154"/>
    <n v="12"/>
    <x v="8"/>
    <n v="2023"/>
    <x v="611"/>
    <s v="Monday"/>
    <x v="2"/>
    <x v="4"/>
    <x v="2153"/>
    <x v="346"/>
    <n v="40"/>
    <x v="1"/>
    <x v="2"/>
    <x v="4"/>
    <s v="OnePlus Nord"/>
  </r>
  <r>
    <n v="2155"/>
    <n v="12"/>
    <x v="8"/>
    <n v="2023"/>
    <x v="611"/>
    <s v="Monday"/>
    <x v="4"/>
    <x v="2"/>
    <x v="2154"/>
    <x v="490"/>
    <n v="48"/>
    <x v="7"/>
    <x v="0"/>
    <x v="3"/>
    <s v="iPhone 12"/>
  </r>
  <r>
    <n v="2156"/>
    <n v="13"/>
    <x v="8"/>
    <n v="2023"/>
    <x v="612"/>
    <s v="Tuesday"/>
    <x v="4"/>
    <x v="5"/>
    <x v="2155"/>
    <x v="896"/>
    <n v="29"/>
    <x v="5"/>
    <x v="3"/>
    <x v="4"/>
    <s v="iPhone SE"/>
  </r>
  <r>
    <n v="2157"/>
    <n v="13"/>
    <x v="8"/>
    <n v="2023"/>
    <x v="612"/>
    <s v="Tuesday"/>
    <x v="1"/>
    <x v="4"/>
    <x v="2156"/>
    <x v="897"/>
    <n v="38"/>
    <x v="1"/>
    <x v="2"/>
    <x v="3"/>
    <s v="Vivo S1"/>
  </r>
  <r>
    <n v="2158"/>
    <n v="13"/>
    <x v="8"/>
    <n v="2023"/>
    <x v="612"/>
    <s v="Tuesday"/>
    <x v="2"/>
    <x v="0"/>
    <x v="2157"/>
    <x v="13"/>
    <n v="19"/>
    <x v="1"/>
    <x v="2"/>
    <x v="0"/>
    <s v="OnePlus 8T"/>
  </r>
  <r>
    <n v="2159"/>
    <n v="13"/>
    <x v="8"/>
    <n v="2023"/>
    <x v="612"/>
    <s v="Tuesday"/>
    <x v="3"/>
    <x v="0"/>
    <x v="2158"/>
    <x v="567"/>
    <n v="22"/>
    <x v="14"/>
    <x v="1"/>
    <x v="2"/>
    <s v="Galaxy Note 20"/>
  </r>
  <r>
    <n v="2160"/>
    <n v="14"/>
    <x v="8"/>
    <n v="2023"/>
    <x v="613"/>
    <s v="Wednesday"/>
    <x v="4"/>
    <x v="2"/>
    <x v="2159"/>
    <x v="751"/>
    <n v="26"/>
    <x v="2"/>
    <x v="1"/>
    <x v="3"/>
    <s v="iPhone 12"/>
  </r>
  <r>
    <n v="2161"/>
    <n v="14"/>
    <x v="8"/>
    <n v="2023"/>
    <x v="613"/>
    <s v="Wednesday"/>
    <x v="1"/>
    <x v="2"/>
    <x v="2160"/>
    <x v="191"/>
    <n v="37"/>
    <x v="12"/>
    <x v="3"/>
    <x v="4"/>
    <s v="Vivo V20"/>
  </r>
  <r>
    <n v="2162"/>
    <n v="14"/>
    <x v="8"/>
    <n v="2023"/>
    <x v="613"/>
    <s v="Wednesday"/>
    <x v="2"/>
    <x v="3"/>
    <x v="2161"/>
    <x v="898"/>
    <n v="35"/>
    <x v="2"/>
    <x v="1"/>
    <x v="2"/>
    <s v="OnePlus Nord"/>
  </r>
  <r>
    <n v="2163"/>
    <n v="14"/>
    <x v="8"/>
    <n v="2023"/>
    <x v="613"/>
    <s v="Wednesday"/>
    <x v="2"/>
    <x v="4"/>
    <x v="2162"/>
    <x v="226"/>
    <n v="39"/>
    <x v="17"/>
    <x v="3"/>
    <x v="0"/>
    <s v="OnePlus 8T"/>
  </r>
  <r>
    <n v="2164"/>
    <n v="15"/>
    <x v="8"/>
    <n v="2023"/>
    <x v="614"/>
    <s v="Thursday"/>
    <x v="2"/>
    <x v="5"/>
    <x v="2163"/>
    <x v="434"/>
    <n v="25"/>
    <x v="1"/>
    <x v="2"/>
    <x v="0"/>
    <s v="OnePlus 9"/>
  </r>
  <r>
    <n v="2165"/>
    <n v="15"/>
    <x v="8"/>
    <n v="2023"/>
    <x v="614"/>
    <s v="Thursday"/>
    <x v="2"/>
    <x v="7"/>
    <x v="2164"/>
    <x v="117"/>
    <n v="51"/>
    <x v="7"/>
    <x v="2"/>
    <x v="2"/>
    <s v="OnePlus 9"/>
  </r>
  <r>
    <n v="2166"/>
    <n v="15"/>
    <x v="8"/>
    <n v="2023"/>
    <x v="614"/>
    <s v="Thursday"/>
    <x v="2"/>
    <x v="0"/>
    <x v="2165"/>
    <x v="207"/>
    <n v="26"/>
    <x v="1"/>
    <x v="2"/>
    <x v="2"/>
    <s v="OnePlus Nord"/>
  </r>
  <r>
    <n v="2167"/>
    <n v="15"/>
    <x v="8"/>
    <n v="2023"/>
    <x v="614"/>
    <s v="Thursday"/>
    <x v="4"/>
    <x v="0"/>
    <x v="2166"/>
    <x v="839"/>
    <n v="24"/>
    <x v="2"/>
    <x v="3"/>
    <x v="3"/>
    <s v="iPhone 11"/>
  </r>
  <r>
    <n v="2168"/>
    <n v="16"/>
    <x v="8"/>
    <n v="2023"/>
    <x v="615"/>
    <s v="Friday"/>
    <x v="1"/>
    <x v="3"/>
    <x v="2167"/>
    <x v="655"/>
    <n v="47"/>
    <x v="12"/>
    <x v="1"/>
    <x v="0"/>
    <s v="Vivo V20"/>
  </r>
  <r>
    <n v="2169"/>
    <n v="16"/>
    <x v="8"/>
    <n v="2023"/>
    <x v="615"/>
    <s v="Friday"/>
    <x v="2"/>
    <x v="4"/>
    <x v="2168"/>
    <x v="220"/>
    <n v="35"/>
    <x v="16"/>
    <x v="1"/>
    <x v="3"/>
    <s v="OnePlus 9"/>
  </r>
  <r>
    <n v="2170"/>
    <n v="16"/>
    <x v="8"/>
    <n v="2023"/>
    <x v="615"/>
    <s v="Friday"/>
    <x v="0"/>
    <x v="4"/>
    <x v="2169"/>
    <x v="22"/>
    <n v="44"/>
    <x v="15"/>
    <x v="1"/>
    <x v="3"/>
    <s v="Redmi Note 10"/>
  </r>
  <r>
    <n v="2171"/>
    <n v="17"/>
    <x v="8"/>
    <n v="2023"/>
    <x v="616"/>
    <s v="Saturday"/>
    <x v="0"/>
    <x v="6"/>
    <x v="2170"/>
    <x v="112"/>
    <n v="33"/>
    <x v="8"/>
    <x v="0"/>
    <x v="4"/>
    <s v="Redmi Note 10"/>
  </r>
  <r>
    <n v="2172"/>
    <n v="17"/>
    <x v="8"/>
    <n v="2023"/>
    <x v="616"/>
    <s v="Saturday"/>
    <x v="1"/>
    <x v="2"/>
    <x v="2171"/>
    <x v="334"/>
    <n v="38"/>
    <x v="2"/>
    <x v="2"/>
    <x v="3"/>
    <s v="Vivo V20"/>
  </r>
  <r>
    <n v="2173"/>
    <n v="17"/>
    <x v="8"/>
    <n v="2023"/>
    <x v="616"/>
    <s v="Saturday"/>
    <x v="3"/>
    <x v="5"/>
    <x v="2172"/>
    <x v="854"/>
    <n v="22"/>
    <x v="2"/>
    <x v="2"/>
    <x v="2"/>
    <s v="Galaxy S21"/>
  </r>
  <r>
    <n v="2174"/>
    <n v="18"/>
    <x v="8"/>
    <n v="2023"/>
    <x v="617"/>
    <s v="Sunday"/>
    <x v="3"/>
    <x v="2"/>
    <x v="2173"/>
    <x v="191"/>
    <n v="46"/>
    <x v="13"/>
    <x v="0"/>
    <x v="2"/>
    <s v="Galaxy Note 20"/>
  </r>
  <r>
    <n v="2175"/>
    <n v="18"/>
    <x v="8"/>
    <n v="2023"/>
    <x v="617"/>
    <s v="Sunday"/>
    <x v="3"/>
    <x v="5"/>
    <x v="2174"/>
    <x v="852"/>
    <n v="54"/>
    <x v="13"/>
    <x v="2"/>
    <x v="2"/>
    <s v="Galaxy A51"/>
  </r>
  <r>
    <n v="2176"/>
    <n v="18"/>
    <x v="8"/>
    <n v="2023"/>
    <x v="617"/>
    <s v="Sunday"/>
    <x v="0"/>
    <x v="8"/>
    <x v="2175"/>
    <x v="702"/>
    <n v="39"/>
    <x v="4"/>
    <x v="2"/>
    <x v="4"/>
    <s v="Redmi 9"/>
  </r>
  <r>
    <n v="2177"/>
    <n v="18"/>
    <x v="8"/>
    <n v="2023"/>
    <x v="617"/>
    <s v="Sunday"/>
    <x v="3"/>
    <x v="1"/>
    <x v="2176"/>
    <x v="751"/>
    <n v="31"/>
    <x v="2"/>
    <x v="0"/>
    <x v="2"/>
    <s v="Galaxy A51"/>
  </r>
  <r>
    <n v="2178"/>
    <n v="19"/>
    <x v="8"/>
    <n v="2023"/>
    <x v="618"/>
    <s v="Monday"/>
    <x v="4"/>
    <x v="5"/>
    <x v="2177"/>
    <x v="687"/>
    <n v="36"/>
    <x v="1"/>
    <x v="2"/>
    <x v="2"/>
    <s v="iPhone 12"/>
  </r>
  <r>
    <n v="2179"/>
    <n v="19"/>
    <x v="8"/>
    <n v="2023"/>
    <x v="618"/>
    <s v="Monday"/>
    <x v="2"/>
    <x v="2"/>
    <x v="2178"/>
    <x v="501"/>
    <n v="52"/>
    <x v="1"/>
    <x v="1"/>
    <x v="2"/>
    <s v="OnePlus Nord"/>
  </r>
  <r>
    <n v="2180"/>
    <n v="19"/>
    <x v="8"/>
    <n v="2023"/>
    <x v="618"/>
    <s v="Monday"/>
    <x v="0"/>
    <x v="0"/>
    <x v="2179"/>
    <x v="376"/>
    <n v="41"/>
    <x v="9"/>
    <x v="0"/>
    <x v="2"/>
    <s v="Mi 11"/>
  </r>
  <r>
    <n v="2181"/>
    <n v="20"/>
    <x v="8"/>
    <n v="2023"/>
    <x v="619"/>
    <s v="Tuesday"/>
    <x v="1"/>
    <x v="2"/>
    <x v="2180"/>
    <x v="269"/>
    <n v="59"/>
    <x v="4"/>
    <x v="2"/>
    <x v="0"/>
    <s v="Vivo V20"/>
  </r>
  <r>
    <n v="2182"/>
    <n v="20"/>
    <x v="8"/>
    <n v="2023"/>
    <x v="619"/>
    <s v="Tuesday"/>
    <x v="1"/>
    <x v="5"/>
    <x v="2181"/>
    <x v="151"/>
    <n v="23"/>
    <x v="1"/>
    <x v="1"/>
    <x v="3"/>
    <s v="Vivo Y51"/>
  </r>
  <r>
    <n v="2183"/>
    <n v="20"/>
    <x v="8"/>
    <n v="2023"/>
    <x v="619"/>
    <s v="Tuesday"/>
    <x v="2"/>
    <x v="4"/>
    <x v="2182"/>
    <x v="899"/>
    <n v="20"/>
    <x v="5"/>
    <x v="3"/>
    <x v="3"/>
    <s v="OnePlus 9"/>
  </r>
  <r>
    <n v="2184"/>
    <n v="21"/>
    <x v="8"/>
    <n v="2023"/>
    <x v="620"/>
    <s v="Wednesday"/>
    <x v="0"/>
    <x v="2"/>
    <x v="2183"/>
    <x v="792"/>
    <n v="51"/>
    <x v="17"/>
    <x v="2"/>
    <x v="2"/>
    <s v="Redmi Note 10"/>
  </r>
  <r>
    <n v="2185"/>
    <n v="21"/>
    <x v="8"/>
    <n v="2023"/>
    <x v="620"/>
    <s v="Wednesday"/>
    <x v="3"/>
    <x v="3"/>
    <x v="2184"/>
    <x v="810"/>
    <n v="19"/>
    <x v="18"/>
    <x v="0"/>
    <x v="2"/>
    <s v="Galaxy A51"/>
  </r>
  <r>
    <n v="2186"/>
    <n v="21"/>
    <x v="8"/>
    <n v="2023"/>
    <x v="620"/>
    <s v="Wednesday"/>
    <x v="3"/>
    <x v="6"/>
    <x v="2185"/>
    <x v="284"/>
    <n v="32"/>
    <x v="1"/>
    <x v="1"/>
    <x v="2"/>
    <s v="Galaxy Note 20"/>
  </r>
  <r>
    <n v="2187"/>
    <n v="21"/>
    <x v="8"/>
    <n v="2023"/>
    <x v="620"/>
    <s v="Wednesday"/>
    <x v="4"/>
    <x v="0"/>
    <x v="2186"/>
    <x v="758"/>
    <n v="54"/>
    <x v="10"/>
    <x v="3"/>
    <x v="4"/>
    <s v="iPhone SE"/>
  </r>
  <r>
    <n v="2188"/>
    <n v="22"/>
    <x v="8"/>
    <n v="2023"/>
    <x v="621"/>
    <s v="Thursday"/>
    <x v="4"/>
    <x v="3"/>
    <x v="2187"/>
    <x v="79"/>
    <n v="32"/>
    <x v="6"/>
    <x v="3"/>
    <x v="2"/>
    <s v="iPhone 12"/>
  </r>
  <r>
    <n v="2189"/>
    <n v="22"/>
    <x v="8"/>
    <n v="2023"/>
    <x v="621"/>
    <s v="Thursday"/>
    <x v="3"/>
    <x v="5"/>
    <x v="2188"/>
    <x v="863"/>
    <n v="49"/>
    <x v="1"/>
    <x v="2"/>
    <x v="2"/>
    <s v="Galaxy Note 20"/>
  </r>
  <r>
    <n v="2190"/>
    <n v="22"/>
    <x v="8"/>
    <n v="2023"/>
    <x v="621"/>
    <s v="Thursday"/>
    <x v="1"/>
    <x v="8"/>
    <x v="2189"/>
    <x v="900"/>
    <n v="38"/>
    <x v="0"/>
    <x v="3"/>
    <x v="2"/>
    <s v="Vivo Y51"/>
  </r>
  <r>
    <n v="2191"/>
    <n v="22"/>
    <x v="8"/>
    <n v="2023"/>
    <x v="621"/>
    <s v="Thursday"/>
    <x v="1"/>
    <x v="3"/>
    <x v="2190"/>
    <x v="618"/>
    <n v="34"/>
    <x v="2"/>
    <x v="0"/>
    <x v="2"/>
    <s v="Vivo V20"/>
  </r>
  <r>
    <n v="2192"/>
    <n v="23"/>
    <x v="8"/>
    <n v="2023"/>
    <x v="622"/>
    <s v="Friday"/>
    <x v="4"/>
    <x v="1"/>
    <x v="2191"/>
    <x v="46"/>
    <n v="51"/>
    <x v="1"/>
    <x v="3"/>
    <x v="0"/>
    <s v="iPhone SE"/>
  </r>
  <r>
    <n v="2193"/>
    <n v="23"/>
    <x v="8"/>
    <n v="2023"/>
    <x v="622"/>
    <s v="Friday"/>
    <x v="2"/>
    <x v="8"/>
    <x v="2192"/>
    <x v="419"/>
    <n v="49"/>
    <x v="16"/>
    <x v="2"/>
    <x v="2"/>
    <s v="OnePlus 9"/>
  </r>
  <r>
    <n v="2194"/>
    <n v="23"/>
    <x v="8"/>
    <n v="2023"/>
    <x v="622"/>
    <s v="Friday"/>
    <x v="3"/>
    <x v="7"/>
    <x v="2193"/>
    <x v="751"/>
    <n v="40"/>
    <x v="17"/>
    <x v="3"/>
    <x v="0"/>
    <s v="Galaxy Note 20"/>
  </r>
  <r>
    <n v="2195"/>
    <n v="24"/>
    <x v="8"/>
    <n v="2023"/>
    <x v="623"/>
    <s v="Saturday"/>
    <x v="4"/>
    <x v="0"/>
    <x v="2194"/>
    <x v="625"/>
    <n v="52"/>
    <x v="2"/>
    <x v="2"/>
    <x v="2"/>
    <s v="iPhone 11"/>
  </r>
  <r>
    <n v="2196"/>
    <n v="24"/>
    <x v="8"/>
    <n v="2023"/>
    <x v="623"/>
    <s v="Saturday"/>
    <x v="4"/>
    <x v="7"/>
    <x v="2195"/>
    <x v="35"/>
    <n v="54"/>
    <x v="17"/>
    <x v="3"/>
    <x v="4"/>
    <s v="iPhone 11"/>
  </r>
  <r>
    <n v="2197"/>
    <n v="24"/>
    <x v="8"/>
    <n v="2023"/>
    <x v="623"/>
    <s v="Saturday"/>
    <x v="3"/>
    <x v="2"/>
    <x v="2196"/>
    <x v="441"/>
    <n v="58"/>
    <x v="1"/>
    <x v="1"/>
    <x v="3"/>
    <s v="Galaxy S21"/>
  </r>
  <r>
    <n v="2198"/>
    <n v="24"/>
    <x v="8"/>
    <n v="2023"/>
    <x v="623"/>
    <s v="Saturday"/>
    <x v="3"/>
    <x v="5"/>
    <x v="2197"/>
    <x v="20"/>
    <n v="54"/>
    <x v="15"/>
    <x v="2"/>
    <x v="3"/>
    <s v="Galaxy Note 20"/>
  </r>
  <r>
    <n v="2199"/>
    <n v="25"/>
    <x v="8"/>
    <n v="2023"/>
    <x v="624"/>
    <s v="Sunday"/>
    <x v="1"/>
    <x v="0"/>
    <x v="2198"/>
    <x v="737"/>
    <n v="50"/>
    <x v="13"/>
    <x v="0"/>
    <x v="3"/>
    <s v="Vivo Y51"/>
  </r>
  <r>
    <n v="2200"/>
    <n v="25"/>
    <x v="8"/>
    <n v="2023"/>
    <x v="624"/>
    <s v="Sunday"/>
    <x v="2"/>
    <x v="4"/>
    <x v="2199"/>
    <x v="901"/>
    <n v="42"/>
    <x v="1"/>
    <x v="0"/>
    <x v="3"/>
    <s v="OnePlus Nord"/>
  </r>
  <r>
    <n v="2201"/>
    <n v="25"/>
    <x v="8"/>
    <n v="2023"/>
    <x v="624"/>
    <s v="Sunday"/>
    <x v="2"/>
    <x v="8"/>
    <x v="2200"/>
    <x v="902"/>
    <n v="54"/>
    <x v="14"/>
    <x v="3"/>
    <x v="2"/>
    <s v="OnePlus Nord"/>
  </r>
  <r>
    <n v="2202"/>
    <n v="26"/>
    <x v="8"/>
    <n v="2023"/>
    <x v="625"/>
    <s v="Monday"/>
    <x v="3"/>
    <x v="4"/>
    <x v="2201"/>
    <x v="673"/>
    <n v="57"/>
    <x v="2"/>
    <x v="1"/>
    <x v="3"/>
    <s v="Galaxy Note 20"/>
  </r>
  <r>
    <n v="2203"/>
    <n v="26"/>
    <x v="8"/>
    <n v="2023"/>
    <x v="625"/>
    <s v="Monday"/>
    <x v="0"/>
    <x v="7"/>
    <x v="2202"/>
    <x v="332"/>
    <n v="38"/>
    <x v="2"/>
    <x v="3"/>
    <x v="2"/>
    <s v="Redmi 9"/>
  </r>
  <r>
    <n v="2204"/>
    <n v="26"/>
    <x v="8"/>
    <n v="2023"/>
    <x v="625"/>
    <s v="Monday"/>
    <x v="4"/>
    <x v="3"/>
    <x v="2203"/>
    <x v="391"/>
    <n v="55"/>
    <x v="17"/>
    <x v="3"/>
    <x v="4"/>
    <s v="iPhone 12"/>
  </r>
  <r>
    <n v="2205"/>
    <n v="26"/>
    <x v="8"/>
    <n v="2023"/>
    <x v="625"/>
    <s v="Monday"/>
    <x v="4"/>
    <x v="3"/>
    <x v="2204"/>
    <x v="658"/>
    <n v="57"/>
    <x v="5"/>
    <x v="1"/>
    <x v="2"/>
    <s v="iPhone SE"/>
  </r>
  <r>
    <n v="2206"/>
    <n v="27"/>
    <x v="8"/>
    <n v="2023"/>
    <x v="626"/>
    <s v="Tuesday"/>
    <x v="3"/>
    <x v="5"/>
    <x v="2205"/>
    <x v="27"/>
    <n v="51"/>
    <x v="11"/>
    <x v="2"/>
    <x v="2"/>
    <s v="Galaxy A51"/>
  </r>
  <r>
    <n v="2207"/>
    <n v="27"/>
    <x v="8"/>
    <n v="2023"/>
    <x v="626"/>
    <s v="Tuesday"/>
    <x v="0"/>
    <x v="7"/>
    <x v="2206"/>
    <x v="848"/>
    <n v="36"/>
    <x v="2"/>
    <x v="0"/>
    <x v="2"/>
    <s v="Redmi 9"/>
  </r>
  <r>
    <n v="2208"/>
    <n v="27"/>
    <x v="8"/>
    <n v="2023"/>
    <x v="626"/>
    <s v="Tuesday"/>
    <x v="1"/>
    <x v="6"/>
    <x v="2207"/>
    <x v="417"/>
    <n v="44"/>
    <x v="2"/>
    <x v="1"/>
    <x v="2"/>
    <s v="Vivo S1"/>
  </r>
  <r>
    <n v="2209"/>
    <n v="28"/>
    <x v="8"/>
    <n v="2023"/>
    <x v="627"/>
    <s v="Wednesday"/>
    <x v="3"/>
    <x v="0"/>
    <x v="2208"/>
    <x v="437"/>
    <n v="26"/>
    <x v="2"/>
    <x v="3"/>
    <x v="2"/>
    <s v="Galaxy S21"/>
  </r>
  <r>
    <n v="2210"/>
    <n v="28"/>
    <x v="8"/>
    <n v="2023"/>
    <x v="627"/>
    <s v="Wednesday"/>
    <x v="3"/>
    <x v="8"/>
    <x v="2209"/>
    <x v="45"/>
    <n v="22"/>
    <x v="1"/>
    <x v="2"/>
    <x v="2"/>
    <s v="Galaxy A51"/>
  </r>
  <r>
    <n v="2211"/>
    <n v="28"/>
    <x v="8"/>
    <n v="2023"/>
    <x v="627"/>
    <s v="Wednesday"/>
    <x v="4"/>
    <x v="3"/>
    <x v="2210"/>
    <x v="596"/>
    <n v="22"/>
    <x v="1"/>
    <x v="3"/>
    <x v="4"/>
    <s v="iPhone 11"/>
  </r>
  <r>
    <n v="2212"/>
    <n v="28"/>
    <x v="8"/>
    <n v="2023"/>
    <x v="627"/>
    <s v="Wednesday"/>
    <x v="3"/>
    <x v="3"/>
    <x v="2211"/>
    <x v="255"/>
    <n v="42"/>
    <x v="0"/>
    <x v="2"/>
    <x v="0"/>
    <s v="Galaxy A51"/>
  </r>
  <r>
    <n v="2213"/>
    <n v="29"/>
    <x v="8"/>
    <n v="2023"/>
    <x v="628"/>
    <s v="Thursday"/>
    <x v="3"/>
    <x v="4"/>
    <x v="2212"/>
    <x v="540"/>
    <n v="43"/>
    <x v="15"/>
    <x v="0"/>
    <x v="2"/>
    <s v="Galaxy A51"/>
  </r>
  <r>
    <n v="2214"/>
    <n v="29"/>
    <x v="8"/>
    <n v="2023"/>
    <x v="628"/>
    <s v="Thursday"/>
    <x v="3"/>
    <x v="4"/>
    <x v="2213"/>
    <x v="903"/>
    <n v="36"/>
    <x v="17"/>
    <x v="0"/>
    <x v="2"/>
    <s v="Galaxy Note 20"/>
  </r>
  <r>
    <n v="2215"/>
    <n v="29"/>
    <x v="8"/>
    <n v="2023"/>
    <x v="628"/>
    <s v="Thursday"/>
    <x v="4"/>
    <x v="2"/>
    <x v="2214"/>
    <x v="569"/>
    <n v="47"/>
    <x v="1"/>
    <x v="2"/>
    <x v="2"/>
    <s v="iPhone 12"/>
  </r>
  <r>
    <n v="2216"/>
    <n v="30"/>
    <x v="8"/>
    <n v="2023"/>
    <x v="629"/>
    <s v="Friday"/>
    <x v="1"/>
    <x v="6"/>
    <x v="2215"/>
    <x v="793"/>
    <n v="53"/>
    <x v="0"/>
    <x v="0"/>
    <x v="3"/>
    <s v="Vivo Y51"/>
  </r>
  <r>
    <n v="2217"/>
    <n v="30"/>
    <x v="8"/>
    <n v="2023"/>
    <x v="629"/>
    <s v="Friday"/>
    <x v="1"/>
    <x v="4"/>
    <x v="2216"/>
    <x v="458"/>
    <n v="33"/>
    <x v="7"/>
    <x v="3"/>
    <x v="3"/>
    <s v="Vivo Y51"/>
  </r>
  <r>
    <n v="2218"/>
    <n v="30"/>
    <x v="8"/>
    <n v="2023"/>
    <x v="629"/>
    <s v="Friday"/>
    <x v="3"/>
    <x v="4"/>
    <x v="2217"/>
    <x v="153"/>
    <n v="24"/>
    <x v="1"/>
    <x v="2"/>
    <x v="4"/>
    <s v="Galaxy Note 20"/>
  </r>
  <r>
    <n v="2219"/>
    <n v="1"/>
    <x v="9"/>
    <n v="2023"/>
    <x v="630"/>
    <s v="Saturday"/>
    <x v="4"/>
    <x v="0"/>
    <x v="2218"/>
    <x v="547"/>
    <n v="35"/>
    <x v="0"/>
    <x v="3"/>
    <x v="3"/>
    <s v="iPhone 11"/>
  </r>
  <r>
    <n v="2220"/>
    <n v="1"/>
    <x v="9"/>
    <n v="2023"/>
    <x v="630"/>
    <s v="Saturday"/>
    <x v="1"/>
    <x v="4"/>
    <x v="2219"/>
    <x v="186"/>
    <n v="38"/>
    <x v="7"/>
    <x v="2"/>
    <x v="0"/>
    <s v="Vivo S1"/>
  </r>
  <r>
    <n v="2221"/>
    <n v="1"/>
    <x v="9"/>
    <n v="2023"/>
    <x v="630"/>
    <s v="Saturday"/>
    <x v="1"/>
    <x v="8"/>
    <x v="2220"/>
    <x v="642"/>
    <n v="48"/>
    <x v="1"/>
    <x v="3"/>
    <x v="2"/>
    <s v="Vivo S1"/>
  </r>
  <r>
    <n v="2222"/>
    <n v="2"/>
    <x v="9"/>
    <n v="2023"/>
    <x v="631"/>
    <s v="Sunday"/>
    <x v="1"/>
    <x v="0"/>
    <x v="2221"/>
    <x v="450"/>
    <n v="18"/>
    <x v="1"/>
    <x v="0"/>
    <x v="4"/>
    <s v="Vivo S1"/>
  </r>
  <r>
    <n v="2223"/>
    <n v="2"/>
    <x v="9"/>
    <n v="2023"/>
    <x v="631"/>
    <s v="Sunday"/>
    <x v="4"/>
    <x v="2"/>
    <x v="2222"/>
    <x v="790"/>
    <n v="20"/>
    <x v="5"/>
    <x v="1"/>
    <x v="3"/>
    <s v="iPhone SE"/>
  </r>
  <r>
    <n v="2224"/>
    <n v="2"/>
    <x v="9"/>
    <n v="2023"/>
    <x v="631"/>
    <s v="Sunday"/>
    <x v="4"/>
    <x v="7"/>
    <x v="2223"/>
    <x v="204"/>
    <n v="48"/>
    <x v="13"/>
    <x v="3"/>
    <x v="3"/>
    <s v="iPhone 12"/>
  </r>
  <r>
    <n v="2225"/>
    <n v="2"/>
    <x v="9"/>
    <n v="2023"/>
    <x v="631"/>
    <s v="Sunday"/>
    <x v="3"/>
    <x v="0"/>
    <x v="2224"/>
    <x v="779"/>
    <n v="42"/>
    <x v="18"/>
    <x v="2"/>
    <x v="2"/>
    <s v="Galaxy A51"/>
  </r>
  <r>
    <n v="2226"/>
    <n v="3"/>
    <x v="9"/>
    <n v="2023"/>
    <x v="632"/>
    <s v="Monday"/>
    <x v="2"/>
    <x v="7"/>
    <x v="2225"/>
    <x v="708"/>
    <n v="25"/>
    <x v="7"/>
    <x v="0"/>
    <x v="4"/>
    <s v="OnePlus Nord"/>
  </r>
  <r>
    <n v="2227"/>
    <n v="3"/>
    <x v="9"/>
    <n v="2023"/>
    <x v="632"/>
    <s v="Monday"/>
    <x v="1"/>
    <x v="3"/>
    <x v="2226"/>
    <x v="418"/>
    <n v="18"/>
    <x v="12"/>
    <x v="2"/>
    <x v="2"/>
    <s v="Vivo V20"/>
  </r>
  <r>
    <n v="2228"/>
    <n v="3"/>
    <x v="9"/>
    <n v="2023"/>
    <x v="632"/>
    <s v="Monday"/>
    <x v="2"/>
    <x v="2"/>
    <x v="2227"/>
    <x v="707"/>
    <n v="24"/>
    <x v="10"/>
    <x v="3"/>
    <x v="4"/>
    <s v="OnePlus 8T"/>
  </r>
  <r>
    <n v="2229"/>
    <n v="4"/>
    <x v="9"/>
    <n v="2023"/>
    <x v="633"/>
    <s v="Tuesday"/>
    <x v="4"/>
    <x v="2"/>
    <x v="2228"/>
    <x v="603"/>
    <n v="24"/>
    <x v="4"/>
    <x v="2"/>
    <x v="3"/>
    <s v="iPhone SE"/>
  </r>
  <r>
    <n v="2230"/>
    <n v="4"/>
    <x v="9"/>
    <n v="2023"/>
    <x v="633"/>
    <s v="Tuesday"/>
    <x v="4"/>
    <x v="0"/>
    <x v="2229"/>
    <x v="159"/>
    <n v="25"/>
    <x v="1"/>
    <x v="2"/>
    <x v="2"/>
    <s v="iPhone SE"/>
  </r>
  <r>
    <n v="2231"/>
    <n v="4"/>
    <x v="9"/>
    <n v="2023"/>
    <x v="633"/>
    <s v="Tuesday"/>
    <x v="4"/>
    <x v="1"/>
    <x v="2230"/>
    <x v="881"/>
    <n v="36"/>
    <x v="15"/>
    <x v="3"/>
    <x v="2"/>
    <s v="iPhone 11"/>
  </r>
  <r>
    <n v="2232"/>
    <n v="5"/>
    <x v="9"/>
    <n v="2023"/>
    <x v="634"/>
    <s v="Wednesday"/>
    <x v="2"/>
    <x v="2"/>
    <x v="2231"/>
    <x v="755"/>
    <n v="34"/>
    <x v="15"/>
    <x v="0"/>
    <x v="0"/>
    <s v="OnePlus Nord"/>
  </r>
  <r>
    <n v="2233"/>
    <n v="5"/>
    <x v="9"/>
    <n v="2023"/>
    <x v="634"/>
    <s v="Wednesday"/>
    <x v="4"/>
    <x v="7"/>
    <x v="2232"/>
    <x v="429"/>
    <n v="28"/>
    <x v="2"/>
    <x v="0"/>
    <x v="2"/>
    <s v="iPhone 11"/>
  </r>
  <r>
    <n v="2234"/>
    <n v="5"/>
    <x v="9"/>
    <n v="2023"/>
    <x v="634"/>
    <s v="Wednesday"/>
    <x v="3"/>
    <x v="2"/>
    <x v="2233"/>
    <x v="427"/>
    <n v="58"/>
    <x v="4"/>
    <x v="3"/>
    <x v="4"/>
    <s v="Galaxy Note 20"/>
  </r>
  <r>
    <n v="2235"/>
    <n v="5"/>
    <x v="9"/>
    <n v="2023"/>
    <x v="634"/>
    <s v="Wednesday"/>
    <x v="4"/>
    <x v="3"/>
    <x v="2234"/>
    <x v="177"/>
    <n v="28"/>
    <x v="1"/>
    <x v="0"/>
    <x v="0"/>
    <s v="iPhone 11"/>
  </r>
  <r>
    <n v="2236"/>
    <n v="6"/>
    <x v="9"/>
    <n v="2023"/>
    <x v="635"/>
    <s v="Thursday"/>
    <x v="0"/>
    <x v="8"/>
    <x v="2235"/>
    <x v="14"/>
    <n v="55"/>
    <x v="7"/>
    <x v="1"/>
    <x v="2"/>
    <s v="Redmi 9"/>
  </r>
  <r>
    <n v="2237"/>
    <n v="6"/>
    <x v="9"/>
    <n v="2023"/>
    <x v="635"/>
    <s v="Thursday"/>
    <x v="2"/>
    <x v="1"/>
    <x v="2236"/>
    <x v="398"/>
    <n v="58"/>
    <x v="11"/>
    <x v="2"/>
    <x v="2"/>
    <s v="OnePlus 8T"/>
  </r>
  <r>
    <n v="2238"/>
    <n v="6"/>
    <x v="9"/>
    <n v="2023"/>
    <x v="635"/>
    <s v="Thursday"/>
    <x v="0"/>
    <x v="5"/>
    <x v="2237"/>
    <x v="773"/>
    <n v="19"/>
    <x v="1"/>
    <x v="3"/>
    <x v="0"/>
    <s v="Redmi 9"/>
  </r>
  <r>
    <n v="2239"/>
    <n v="6"/>
    <x v="9"/>
    <n v="2023"/>
    <x v="635"/>
    <s v="Thursday"/>
    <x v="4"/>
    <x v="2"/>
    <x v="2238"/>
    <x v="401"/>
    <n v="21"/>
    <x v="18"/>
    <x v="1"/>
    <x v="3"/>
    <s v="iPhone 12"/>
  </r>
  <r>
    <n v="2240"/>
    <n v="7"/>
    <x v="9"/>
    <n v="2023"/>
    <x v="636"/>
    <s v="Friday"/>
    <x v="3"/>
    <x v="4"/>
    <x v="2239"/>
    <x v="799"/>
    <n v="45"/>
    <x v="2"/>
    <x v="2"/>
    <x v="2"/>
    <s v="Galaxy Note 20"/>
  </r>
  <r>
    <n v="2241"/>
    <n v="7"/>
    <x v="9"/>
    <n v="2023"/>
    <x v="636"/>
    <s v="Friday"/>
    <x v="1"/>
    <x v="0"/>
    <x v="2240"/>
    <x v="320"/>
    <n v="50"/>
    <x v="6"/>
    <x v="3"/>
    <x v="2"/>
    <s v="Vivo S1"/>
  </r>
  <r>
    <n v="2242"/>
    <n v="7"/>
    <x v="9"/>
    <n v="2023"/>
    <x v="636"/>
    <s v="Friday"/>
    <x v="4"/>
    <x v="0"/>
    <x v="2241"/>
    <x v="904"/>
    <n v="28"/>
    <x v="8"/>
    <x v="0"/>
    <x v="3"/>
    <s v="iPhone 11"/>
  </r>
  <r>
    <n v="2243"/>
    <n v="8"/>
    <x v="9"/>
    <n v="2023"/>
    <x v="637"/>
    <s v="Saturday"/>
    <x v="3"/>
    <x v="0"/>
    <x v="2242"/>
    <x v="644"/>
    <n v="20"/>
    <x v="9"/>
    <x v="3"/>
    <x v="2"/>
    <s v="Galaxy A51"/>
  </r>
  <r>
    <n v="2244"/>
    <n v="8"/>
    <x v="9"/>
    <n v="2023"/>
    <x v="637"/>
    <s v="Saturday"/>
    <x v="2"/>
    <x v="6"/>
    <x v="2243"/>
    <x v="392"/>
    <n v="57"/>
    <x v="9"/>
    <x v="3"/>
    <x v="3"/>
    <s v="OnePlus Nord"/>
  </r>
  <r>
    <n v="2245"/>
    <n v="8"/>
    <x v="9"/>
    <n v="2023"/>
    <x v="637"/>
    <s v="Saturday"/>
    <x v="0"/>
    <x v="1"/>
    <x v="2244"/>
    <x v="153"/>
    <n v="22"/>
    <x v="2"/>
    <x v="2"/>
    <x v="3"/>
    <s v="Redmi Note 10"/>
  </r>
  <r>
    <n v="2246"/>
    <n v="9"/>
    <x v="9"/>
    <n v="2023"/>
    <x v="638"/>
    <s v="Sunday"/>
    <x v="0"/>
    <x v="1"/>
    <x v="2245"/>
    <x v="561"/>
    <n v="38"/>
    <x v="2"/>
    <x v="2"/>
    <x v="3"/>
    <s v="Mi 11"/>
  </r>
  <r>
    <n v="2247"/>
    <n v="9"/>
    <x v="9"/>
    <n v="2023"/>
    <x v="638"/>
    <s v="Sunday"/>
    <x v="0"/>
    <x v="7"/>
    <x v="2246"/>
    <x v="763"/>
    <n v="39"/>
    <x v="13"/>
    <x v="2"/>
    <x v="0"/>
    <s v="Redmi 9"/>
  </r>
  <r>
    <n v="2248"/>
    <n v="9"/>
    <x v="9"/>
    <n v="2023"/>
    <x v="638"/>
    <s v="Sunday"/>
    <x v="2"/>
    <x v="2"/>
    <x v="2247"/>
    <x v="770"/>
    <n v="54"/>
    <x v="11"/>
    <x v="1"/>
    <x v="2"/>
    <s v="OnePlus 9"/>
  </r>
  <r>
    <n v="2249"/>
    <n v="9"/>
    <x v="9"/>
    <n v="2023"/>
    <x v="638"/>
    <s v="Sunday"/>
    <x v="3"/>
    <x v="5"/>
    <x v="2248"/>
    <x v="226"/>
    <n v="28"/>
    <x v="7"/>
    <x v="0"/>
    <x v="3"/>
    <s v="Galaxy A51"/>
  </r>
  <r>
    <n v="2250"/>
    <n v="10"/>
    <x v="9"/>
    <n v="2023"/>
    <x v="639"/>
    <s v="Monday"/>
    <x v="2"/>
    <x v="0"/>
    <x v="2249"/>
    <x v="266"/>
    <n v="39"/>
    <x v="16"/>
    <x v="3"/>
    <x v="2"/>
    <s v="OnePlus Nord"/>
  </r>
  <r>
    <n v="2251"/>
    <n v="10"/>
    <x v="9"/>
    <n v="2023"/>
    <x v="639"/>
    <s v="Monday"/>
    <x v="0"/>
    <x v="2"/>
    <x v="2250"/>
    <x v="357"/>
    <n v="58"/>
    <x v="8"/>
    <x v="3"/>
    <x v="3"/>
    <s v="Redmi Note 10"/>
  </r>
  <r>
    <n v="2252"/>
    <n v="10"/>
    <x v="9"/>
    <n v="2023"/>
    <x v="639"/>
    <s v="Monday"/>
    <x v="4"/>
    <x v="1"/>
    <x v="2251"/>
    <x v="292"/>
    <n v="30"/>
    <x v="11"/>
    <x v="0"/>
    <x v="3"/>
    <s v="iPhone 11"/>
  </r>
  <r>
    <n v="2253"/>
    <n v="10"/>
    <x v="9"/>
    <n v="2023"/>
    <x v="639"/>
    <s v="Monday"/>
    <x v="1"/>
    <x v="3"/>
    <x v="2252"/>
    <x v="596"/>
    <n v="20"/>
    <x v="15"/>
    <x v="3"/>
    <x v="3"/>
    <s v="Vivo V20"/>
  </r>
  <r>
    <n v="2254"/>
    <n v="11"/>
    <x v="9"/>
    <n v="2023"/>
    <x v="640"/>
    <s v="Tuesday"/>
    <x v="2"/>
    <x v="0"/>
    <x v="2253"/>
    <x v="676"/>
    <n v="30"/>
    <x v="1"/>
    <x v="2"/>
    <x v="0"/>
    <s v="OnePlus 8T"/>
  </r>
  <r>
    <n v="2255"/>
    <n v="11"/>
    <x v="9"/>
    <n v="2023"/>
    <x v="640"/>
    <s v="Tuesday"/>
    <x v="2"/>
    <x v="2"/>
    <x v="2254"/>
    <x v="180"/>
    <n v="45"/>
    <x v="1"/>
    <x v="3"/>
    <x v="3"/>
    <s v="OnePlus Nord"/>
  </r>
  <r>
    <n v="2256"/>
    <n v="11"/>
    <x v="9"/>
    <n v="2023"/>
    <x v="640"/>
    <s v="Tuesday"/>
    <x v="3"/>
    <x v="1"/>
    <x v="2255"/>
    <x v="339"/>
    <n v="28"/>
    <x v="2"/>
    <x v="0"/>
    <x v="3"/>
    <s v="Galaxy A51"/>
  </r>
  <r>
    <n v="2257"/>
    <n v="11"/>
    <x v="9"/>
    <n v="2023"/>
    <x v="640"/>
    <s v="Tuesday"/>
    <x v="3"/>
    <x v="8"/>
    <x v="2256"/>
    <x v="86"/>
    <n v="28"/>
    <x v="7"/>
    <x v="1"/>
    <x v="3"/>
    <s v="Galaxy S21"/>
  </r>
  <r>
    <n v="2258"/>
    <n v="12"/>
    <x v="9"/>
    <n v="2023"/>
    <x v="641"/>
    <s v="Wednesday"/>
    <x v="2"/>
    <x v="1"/>
    <x v="2257"/>
    <x v="581"/>
    <n v="38"/>
    <x v="18"/>
    <x v="1"/>
    <x v="3"/>
    <s v="OnePlus 9"/>
  </r>
  <r>
    <n v="2259"/>
    <n v="12"/>
    <x v="9"/>
    <n v="2023"/>
    <x v="641"/>
    <s v="Wednesday"/>
    <x v="0"/>
    <x v="4"/>
    <x v="2258"/>
    <x v="905"/>
    <n v="38"/>
    <x v="2"/>
    <x v="0"/>
    <x v="3"/>
    <s v="Redmi Note 10"/>
  </r>
  <r>
    <n v="2260"/>
    <n v="12"/>
    <x v="9"/>
    <n v="2023"/>
    <x v="641"/>
    <s v="Wednesday"/>
    <x v="1"/>
    <x v="6"/>
    <x v="2259"/>
    <x v="373"/>
    <n v="24"/>
    <x v="2"/>
    <x v="3"/>
    <x v="3"/>
    <s v="Vivo S1"/>
  </r>
  <r>
    <n v="2261"/>
    <n v="12"/>
    <x v="9"/>
    <n v="2023"/>
    <x v="641"/>
    <s v="Wednesday"/>
    <x v="3"/>
    <x v="6"/>
    <x v="2260"/>
    <x v="448"/>
    <n v="34"/>
    <x v="13"/>
    <x v="3"/>
    <x v="2"/>
    <s v="Galaxy Note 20"/>
  </r>
  <r>
    <n v="2262"/>
    <n v="13"/>
    <x v="9"/>
    <n v="2023"/>
    <x v="642"/>
    <s v="Thursday"/>
    <x v="0"/>
    <x v="0"/>
    <x v="2261"/>
    <x v="555"/>
    <n v="31"/>
    <x v="14"/>
    <x v="1"/>
    <x v="3"/>
    <s v="Redmi Note 10"/>
  </r>
  <r>
    <n v="2263"/>
    <n v="13"/>
    <x v="9"/>
    <n v="2023"/>
    <x v="642"/>
    <s v="Thursday"/>
    <x v="4"/>
    <x v="8"/>
    <x v="2262"/>
    <x v="428"/>
    <n v="50"/>
    <x v="2"/>
    <x v="3"/>
    <x v="3"/>
    <s v="iPhone 11"/>
  </r>
  <r>
    <n v="2264"/>
    <n v="13"/>
    <x v="9"/>
    <n v="2023"/>
    <x v="642"/>
    <s v="Thursday"/>
    <x v="3"/>
    <x v="8"/>
    <x v="2263"/>
    <x v="488"/>
    <n v="28"/>
    <x v="6"/>
    <x v="1"/>
    <x v="0"/>
    <s v="Galaxy S21"/>
  </r>
  <r>
    <n v="2265"/>
    <n v="13"/>
    <x v="9"/>
    <n v="2023"/>
    <x v="642"/>
    <s v="Thursday"/>
    <x v="0"/>
    <x v="0"/>
    <x v="2264"/>
    <x v="654"/>
    <n v="30"/>
    <x v="8"/>
    <x v="0"/>
    <x v="3"/>
    <s v="Redmi Note 10"/>
  </r>
  <r>
    <n v="2266"/>
    <n v="14"/>
    <x v="9"/>
    <n v="2023"/>
    <x v="643"/>
    <s v="Friday"/>
    <x v="0"/>
    <x v="2"/>
    <x v="2265"/>
    <x v="566"/>
    <n v="18"/>
    <x v="16"/>
    <x v="0"/>
    <x v="0"/>
    <s v="Redmi Note 10"/>
  </r>
  <r>
    <n v="2267"/>
    <n v="14"/>
    <x v="9"/>
    <n v="2023"/>
    <x v="643"/>
    <s v="Friday"/>
    <x v="1"/>
    <x v="0"/>
    <x v="2266"/>
    <x v="671"/>
    <n v="51"/>
    <x v="1"/>
    <x v="3"/>
    <x v="1"/>
    <s v="Vivo V20"/>
  </r>
  <r>
    <n v="2268"/>
    <n v="14"/>
    <x v="9"/>
    <n v="2023"/>
    <x v="643"/>
    <s v="Friday"/>
    <x v="1"/>
    <x v="5"/>
    <x v="2267"/>
    <x v="906"/>
    <n v="26"/>
    <x v="2"/>
    <x v="2"/>
    <x v="0"/>
    <s v="Vivo S1"/>
  </r>
  <r>
    <n v="2269"/>
    <n v="15"/>
    <x v="9"/>
    <n v="2023"/>
    <x v="644"/>
    <s v="Saturday"/>
    <x v="4"/>
    <x v="5"/>
    <x v="2268"/>
    <x v="510"/>
    <n v="30"/>
    <x v="5"/>
    <x v="2"/>
    <x v="1"/>
    <s v="iPhone SE"/>
  </r>
  <r>
    <n v="2270"/>
    <n v="15"/>
    <x v="9"/>
    <n v="2023"/>
    <x v="644"/>
    <s v="Saturday"/>
    <x v="0"/>
    <x v="6"/>
    <x v="2269"/>
    <x v="283"/>
    <n v="54"/>
    <x v="1"/>
    <x v="1"/>
    <x v="1"/>
    <s v="Redmi Note 10"/>
  </r>
  <r>
    <n v="2271"/>
    <n v="15"/>
    <x v="9"/>
    <n v="2023"/>
    <x v="644"/>
    <s v="Saturday"/>
    <x v="0"/>
    <x v="1"/>
    <x v="2270"/>
    <x v="103"/>
    <n v="47"/>
    <x v="1"/>
    <x v="0"/>
    <x v="0"/>
    <s v="Redmi 9"/>
  </r>
  <r>
    <n v="2272"/>
    <n v="15"/>
    <x v="9"/>
    <n v="2023"/>
    <x v="644"/>
    <s v="Saturday"/>
    <x v="1"/>
    <x v="0"/>
    <x v="2271"/>
    <x v="13"/>
    <n v="58"/>
    <x v="1"/>
    <x v="1"/>
    <x v="2"/>
    <s v="Vivo S1"/>
  </r>
  <r>
    <n v="2273"/>
    <n v="16"/>
    <x v="9"/>
    <n v="2023"/>
    <x v="645"/>
    <s v="Sunday"/>
    <x v="3"/>
    <x v="0"/>
    <x v="2272"/>
    <x v="796"/>
    <n v="54"/>
    <x v="0"/>
    <x v="0"/>
    <x v="0"/>
    <s v="Galaxy A51"/>
  </r>
  <r>
    <n v="2274"/>
    <n v="16"/>
    <x v="9"/>
    <n v="2023"/>
    <x v="645"/>
    <s v="Sunday"/>
    <x v="3"/>
    <x v="2"/>
    <x v="2273"/>
    <x v="487"/>
    <n v="24"/>
    <x v="2"/>
    <x v="1"/>
    <x v="3"/>
    <s v="Galaxy A51"/>
  </r>
  <r>
    <n v="2275"/>
    <n v="16"/>
    <x v="9"/>
    <n v="2023"/>
    <x v="645"/>
    <s v="Sunday"/>
    <x v="2"/>
    <x v="7"/>
    <x v="2274"/>
    <x v="639"/>
    <n v="31"/>
    <x v="14"/>
    <x v="1"/>
    <x v="0"/>
    <s v="OnePlus 8T"/>
  </r>
  <r>
    <n v="2276"/>
    <n v="17"/>
    <x v="9"/>
    <n v="2023"/>
    <x v="646"/>
    <s v="Monday"/>
    <x v="1"/>
    <x v="6"/>
    <x v="2275"/>
    <x v="557"/>
    <n v="23"/>
    <x v="14"/>
    <x v="1"/>
    <x v="2"/>
    <s v="Vivo Y51"/>
  </r>
  <r>
    <n v="2277"/>
    <n v="17"/>
    <x v="9"/>
    <n v="2023"/>
    <x v="646"/>
    <s v="Monday"/>
    <x v="2"/>
    <x v="6"/>
    <x v="2276"/>
    <x v="636"/>
    <n v="51"/>
    <x v="18"/>
    <x v="3"/>
    <x v="0"/>
    <s v="OnePlus Nord"/>
  </r>
  <r>
    <n v="2278"/>
    <n v="17"/>
    <x v="9"/>
    <n v="2023"/>
    <x v="646"/>
    <s v="Monday"/>
    <x v="1"/>
    <x v="6"/>
    <x v="2277"/>
    <x v="177"/>
    <n v="33"/>
    <x v="1"/>
    <x v="2"/>
    <x v="2"/>
    <s v="Vivo Y51"/>
  </r>
  <r>
    <n v="2279"/>
    <n v="18"/>
    <x v="9"/>
    <n v="2023"/>
    <x v="647"/>
    <s v="Tuesday"/>
    <x v="4"/>
    <x v="1"/>
    <x v="2278"/>
    <x v="745"/>
    <n v="54"/>
    <x v="2"/>
    <x v="0"/>
    <x v="3"/>
    <s v="iPhone 12"/>
  </r>
  <r>
    <n v="2280"/>
    <n v="18"/>
    <x v="9"/>
    <n v="2023"/>
    <x v="647"/>
    <s v="Tuesday"/>
    <x v="0"/>
    <x v="3"/>
    <x v="2279"/>
    <x v="536"/>
    <n v="53"/>
    <x v="1"/>
    <x v="1"/>
    <x v="3"/>
    <s v="Mi 11"/>
  </r>
  <r>
    <n v="2281"/>
    <n v="18"/>
    <x v="9"/>
    <n v="2023"/>
    <x v="647"/>
    <s v="Tuesday"/>
    <x v="4"/>
    <x v="7"/>
    <x v="2280"/>
    <x v="666"/>
    <n v="23"/>
    <x v="2"/>
    <x v="2"/>
    <x v="2"/>
    <s v="iPhone 12"/>
  </r>
  <r>
    <n v="2282"/>
    <n v="19"/>
    <x v="9"/>
    <n v="2023"/>
    <x v="648"/>
    <s v="Wednesday"/>
    <x v="1"/>
    <x v="1"/>
    <x v="2281"/>
    <x v="258"/>
    <n v="25"/>
    <x v="1"/>
    <x v="1"/>
    <x v="2"/>
    <s v="Vivo Y51"/>
  </r>
  <r>
    <n v="2283"/>
    <n v="19"/>
    <x v="9"/>
    <n v="2023"/>
    <x v="648"/>
    <s v="Wednesday"/>
    <x v="0"/>
    <x v="5"/>
    <x v="2282"/>
    <x v="205"/>
    <n v="41"/>
    <x v="1"/>
    <x v="1"/>
    <x v="2"/>
    <s v="Mi 11"/>
  </r>
  <r>
    <n v="2284"/>
    <n v="19"/>
    <x v="9"/>
    <n v="2023"/>
    <x v="648"/>
    <s v="Wednesday"/>
    <x v="3"/>
    <x v="2"/>
    <x v="2283"/>
    <x v="694"/>
    <n v="20"/>
    <x v="3"/>
    <x v="0"/>
    <x v="3"/>
    <s v="Galaxy S21"/>
  </r>
  <r>
    <n v="2285"/>
    <n v="19"/>
    <x v="9"/>
    <n v="2023"/>
    <x v="648"/>
    <s v="Wednesday"/>
    <x v="3"/>
    <x v="5"/>
    <x v="2284"/>
    <x v="301"/>
    <n v="21"/>
    <x v="9"/>
    <x v="3"/>
    <x v="1"/>
    <s v="Galaxy S21"/>
  </r>
  <r>
    <n v="2286"/>
    <n v="20"/>
    <x v="9"/>
    <n v="2023"/>
    <x v="649"/>
    <s v="Thursday"/>
    <x v="2"/>
    <x v="8"/>
    <x v="2285"/>
    <x v="832"/>
    <n v="49"/>
    <x v="12"/>
    <x v="1"/>
    <x v="2"/>
    <s v="OnePlus Nord"/>
  </r>
  <r>
    <n v="2287"/>
    <n v="20"/>
    <x v="9"/>
    <n v="2023"/>
    <x v="649"/>
    <s v="Thursday"/>
    <x v="1"/>
    <x v="6"/>
    <x v="2286"/>
    <x v="439"/>
    <n v="18"/>
    <x v="9"/>
    <x v="0"/>
    <x v="3"/>
    <s v="Vivo Y51"/>
  </r>
  <r>
    <n v="2288"/>
    <n v="20"/>
    <x v="9"/>
    <n v="2023"/>
    <x v="649"/>
    <s v="Thursday"/>
    <x v="1"/>
    <x v="4"/>
    <x v="2287"/>
    <x v="703"/>
    <n v="51"/>
    <x v="1"/>
    <x v="3"/>
    <x v="3"/>
    <s v="Vivo V20"/>
  </r>
  <r>
    <n v="2289"/>
    <n v="21"/>
    <x v="9"/>
    <n v="2023"/>
    <x v="650"/>
    <s v="Friday"/>
    <x v="3"/>
    <x v="6"/>
    <x v="2288"/>
    <x v="907"/>
    <n v="26"/>
    <x v="17"/>
    <x v="3"/>
    <x v="2"/>
    <s v="Galaxy A51"/>
  </r>
  <r>
    <n v="2290"/>
    <n v="21"/>
    <x v="9"/>
    <n v="2023"/>
    <x v="650"/>
    <s v="Friday"/>
    <x v="4"/>
    <x v="6"/>
    <x v="2289"/>
    <x v="471"/>
    <n v="29"/>
    <x v="8"/>
    <x v="2"/>
    <x v="1"/>
    <s v="iPhone 12"/>
  </r>
  <r>
    <n v="2291"/>
    <n v="21"/>
    <x v="9"/>
    <n v="2023"/>
    <x v="650"/>
    <s v="Friday"/>
    <x v="0"/>
    <x v="2"/>
    <x v="2290"/>
    <x v="691"/>
    <n v="27"/>
    <x v="2"/>
    <x v="2"/>
    <x v="3"/>
    <s v="Redmi 9"/>
  </r>
  <r>
    <n v="2292"/>
    <n v="22"/>
    <x v="9"/>
    <n v="2023"/>
    <x v="651"/>
    <s v="Saturday"/>
    <x v="4"/>
    <x v="7"/>
    <x v="2291"/>
    <x v="329"/>
    <n v="27"/>
    <x v="6"/>
    <x v="1"/>
    <x v="3"/>
    <s v="iPhone SE"/>
  </r>
  <r>
    <n v="2293"/>
    <n v="22"/>
    <x v="9"/>
    <n v="2023"/>
    <x v="651"/>
    <s v="Saturday"/>
    <x v="4"/>
    <x v="5"/>
    <x v="2292"/>
    <x v="330"/>
    <n v="40"/>
    <x v="5"/>
    <x v="2"/>
    <x v="1"/>
    <s v="iPhone 12"/>
  </r>
  <r>
    <n v="2294"/>
    <n v="22"/>
    <x v="9"/>
    <n v="2023"/>
    <x v="651"/>
    <s v="Saturday"/>
    <x v="3"/>
    <x v="8"/>
    <x v="2293"/>
    <x v="353"/>
    <n v="23"/>
    <x v="18"/>
    <x v="0"/>
    <x v="3"/>
    <s v="Galaxy S21"/>
  </r>
  <r>
    <n v="2295"/>
    <n v="22"/>
    <x v="9"/>
    <n v="2023"/>
    <x v="651"/>
    <s v="Saturday"/>
    <x v="3"/>
    <x v="6"/>
    <x v="2294"/>
    <x v="759"/>
    <n v="41"/>
    <x v="14"/>
    <x v="0"/>
    <x v="1"/>
    <s v="Galaxy Note 20"/>
  </r>
  <r>
    <n v="2296"/>
    <n v="23"/>
    <x v="9"/>
    <n v="2023"/>
    <x v="652"/>
    <s v="Sunday"/>
    <x v="3"/>
    <x v="0"/>
    <x v="2295"/>
    <x v="196"/>
    <n v="41"/>
    <x v="1"/>
    <x v="2"/>
    <x v="0"/>
    <s v="Galaxy Note 20"/>
  </r>
  <r>
    <n v="2297"/>
    <n v="23"/>
    <x v="9"/>
    <n v="2023"/>
    <x v="652"/>
    <s v="Sunday"/>
    <x v="2"/>
    <x v="3"/>
    <x v="2296"/>
    <x v="713"/>
    <n v="38"/>
    <x v="2"/>
    <x v="0"/>
    <x v="0"/>
    <s v="OnePlus Nord"/>
  </r>
  <r>
    <n v="2298"/>
    <n v="23"/>
    <x v="9"/>
    <n v="2023"/>
    <x v="652"/>
    <s v="Sunday"/>
    <x v="4"/>
    <x v="0"/>
    <x v="2297"/>
    <x v="241"/>
    <n v="59"/>
    <x v="1"/>
    <x v="0"/>
    <x v="0"/>
    <s v="iPhone 12"/>
  </r>
  <r>
    <n v="2299"/>
    <n v="24"/>
    <x v="9"/>
    <n v="2023"/>
    <x v="653"/>
    <s v="Monday"/>
    <x v="1"/>
    <x v="0"/>
    <x v="2298"/>
    <x v="908"/>
    <n v="48"/>
    <x v="1"/>
    <x v="1"/>
    <x v="3"/>
    <s v="Vivo Y51"/>
  </r>
  <r>
    <n v="2300"/>
    <n v="24"/>
    <x v="9"/>
    <n v="2023"/>
    <x v="653"/>
    <s v="Monday"/>
    <x v="0"/>
    <x v="2"/>
    <x v="2299"/>
    <x v="879"/>
    <n v="58"/>
    <x v="1"/>
    <x v="1"/>
    <x v="0"/>
    <s v="Redmi 9"/>
  </r>
  <r>
    <n v="2301"/>
    <n v="24"/>
    <x v="9"/>
    <n v="2023"/>
    <x v="653"/>
    <s v="Monday"/>
    <x v="2"/>
    <x v="4"/>
    <x v="2300"/>
    <x v="909"/>
    <n v="47"/>
    <x v="2"/>
    <x v="0"/>
    <x v="3"/>
    <s v="OnePlus 8T"/>
  </r>
  <r>
    <n v="2302"/>
    <n v="25"/>
    <x v="9"/>
    <n v="2023"/>
    <x v="654"/>
    <s v="Tuesday"/>
    <x v="1"/>
    <x v="4"/>
    <x v="2301"/>
    <x v="222"/>
    <n v="51"/>
    <x v="12"/>
    <x v="2"/>
    <x v="3"/>
    <s v="Vivo S1"/>
  </r>
  <r>
    <n v="2303"/>
    <n v="25"/>
    <x v="9"/>
    <n v="2023"/>
    <x v="654"/>
    <s v="Tuesday"/>
    <x v="4"/>
    <x v="5"/>
    <x v="2302"/>
    <x v="118"/>
    <n v="35"/>
    <x v="18"/>
    <x v="0"/>
    <x v="0"/>
    <s v="iPhone 11"/>
  </r>
  <r>
    <n v="2304"/>
    <n v="25"/>
    <x v="9"/>
    <n v="2023"/>
    <x v="654"/>
    <s v="Tuesday"/>
    <x v="3"/>
    <x v="4"/>
    <x v="2303"/>
    <x v="235"/>
    <n v="29"/>
    <x v="17"/>
    <x v="3"/>
    <x v="1"/>
    <s v="Galaxy S21"/>
  </r>
  <r>
    <n v="2305"/>
    <n v="25"/>
    <x v="9"/>
    <n v="2023"/>
    <x v="654"/>
    <s v="Tuesday"/>
    <x v="4"/>
    <x v="0"/>
    <x v="2304"/>
    <x v="849"/>
    <n v="52"/>
    <x v="1"/>
    <x v="3"/>
    <x v="1"/>
    <s v="iPhone SE"/>
  </r>
  <r>
    <n v="2306"/>
    <n v="26"/>
    <x v="9"/>
    <n v="2023"/>
    <x v="655"/>
    <s v="Wednesday"/>
    <x v="0"/>
    <x v="2"/>
    <x v="2305"/>
    <x v="708"/>
    <n v="24"/>
    <x v="1"/>
    <x v="3"/>
    <x v="3"/>
    <s v="Redmi 9"/>
  </r>
  <r>
    <n v="2307"/>
    <n v="26"/>
    <x v="9"/>
    <n v="2023"/>
    <x v="655"/>
    <s v="Wednesday"/>
    <x v="2"/>
    <x v="8"/>
    <x v="2306"/>
    <x v="227"/>
    <n v="58"/>
    <x v="1"/>
    <x v="1"/>
    <x v="1"/>
    <s v="OnePlus 8T"/>
  </r>
  <r>
    <n v="2308"/>
    <n v="26"/>
    <x v="9"/>
    <n v="2023"/>
    <x v="655"/>
    <s v="Wednesday"/>
    <x v="2"/>
    <x v="5"/>
    <x v="2307"/>
    <x v="910"/>
    <n v="57"/>
    <x v="1"/>
    <x v="2"/>
    <x v="2"/>
    <s v="OnePlus 8T"/>
  </r>
  <r>
    <n v="2309"/>
    <n v="27"/>
    <x v="9"/>
    <n v="2023"/>
    <x v="656"/>
    <s v="Thursday"/>
    <x v="0"/>
    <x v="1"/>
    <x v="2308"/>
    <x v="354"/>
    <n v="42"/>
    <x v="13"/>
    <x v="0"/>
    <x v="1"/>
    <s v="Mi 11"/>
  </r>
  <r>
    <n v="2310"/>
    <n v="27"/>
    <x v="9"/>
    <n v="2023"/>
    <x v="656"/>
    <s v="Thursday"/>
    <x v="1"/>
    <x v="8"/>
    <x v="2309"/>
    <x v="647"/>
    <n v="23"/>
    <x v="2"/>
    <x v="2"/>
    <x v="3"/>
    <s v="Vivo V20"/>
  </r>
  <r>
    <n v="2311"/>
    <n v="27"/>
    <x v="9"/>
    <n v="2023"/>
    <x v="656"/>
    <s v="Thursday"/>
    <x v="1"/>
    <x v="7"/>
    <x v="2310"/>
    <x v="885"/>
    <n v="18"/>
    <x v="8"/>
    <x v="2"/>
    <x v="1"/>
    <s v="Vivo Y51"/>
  </r>
  <r>
    <n v="2312"/>
    <n v="28"/>
    <x v="9"/>
    <n v="2023"/>
    <x v="657"/>
    <s v="Friday"/>
    <x v="2"/>
    <x v="7"/>
    <x v="2311"/>
    <x v="860"/>
    <n v="33"/>
    <x v="2"/>
    <x v="2"/>
    <x v="3"/>
    <s v="OnePlus 8T"/>
  </r>
  <r>
    <n v="2313"/>
    <n v="28"/>
    <x v="9"/>
    <n v="2023"/>
    <x v="657"/>
    <s v="Friday"/>
    <x v="2"/>
    <x v="7"/>
    <x v="2312"/>
    <x v="862"/>
    <n v="21"/>
    <x v="8"/>
    <x v="3"/>
    <x v="1"/>
    <s v="OnePlus 9"/>
  </r>
  <r>
    <n v="2314"/>
    <n v="28"/>
    <x v="9"/>
    <n v="2023"/>
    <x v="657"/>
    <s v="Friday"/>
    <x v="3"/>
    <x v="7"/>
    <x v="2313"/>
    <x v="491"/>
    <n v="46"/>
    <x v="15"/>
    <x v="0"/>
    <x v="3"/>
    <s v="Galaxy Note 20"/>
  </r>
  <r>
    <n v="2315"/>
    <n v="29"/>
    <x v="9"/>
    <n v="2023"/>
    <x v="658"/>
    <s v="Saturday"/>
    <x v="1"/>
    <x v="2"/>
    <x v="2314"/>
    <x v="795"/>
    <n v="55"/>
    <x v="12"/>
    <x v="1"/>
    <x v="2"/>
    <s v="Vivo V20"/>
  </r>
  <r>
    <n v="2316"/>
    <n v="29"/>
    <x v="9"/>
    <n v="2023"/>
    <x v="658"/>
    <s v="Saturday"/>
    <x v="0"/>
    <x v="8"/>
    <x v="2315"/>
    <x v="911"/>
    <n v="45"/>
    <x v="10"/>
    <x v="2"/>
    <x v="0"/>
    <s v="Redmi Note 10"/>
  </r>
  <r>
    <n v="2317"/>
    <n v="29"/>
    <x v="9"/>
    <n v="2023"/>
    <x v="658"/>
    <s v="Saturday"/>
    <x v="1"/>
    <x v="6"/>
    <x v="2316"/>
    <x v="340"/>
    <n v="39"/>
    <x v="6"/>
    <x v="2"/>
    <x v="2"/>
    <s v="Vivo Y51"/>
  </r>
  <r>
    <n v="2318"/>
    <n v="29"/>
    <x v="9"/>
    <n v="2023"/>
    <x v="658"/>
    <s v="Saturday"/>
    <x v="3"/>
    <x v="3"/>
    <x v="2317"/>
    <x v="551"/>
    <n v="25"/>
    <x v="1"/>
    <x v="3"/>
    <x v="3"/>
    <s v="Galaxy S21"/>
  </r>
  <r>
    <n v="2319"/>
    <n v="30"/>
    <x v="9"/>
    <n v="2023"/>
    <x v="659"/>
    <s v="Sunday"/>
    <x v="2"/>
    <x v="5"/>
    <x v="2318"/>
    <x v="499"/>
    <n v="49"/>
    <x v="1"/>
    <x v="3"/>
    <x v="2"/>
    <s v="OnePlus 8T"/>
  </r>
  <r>
    <n v="2320"/>
    <n v="30"/>
    <x v="9"/>
    <n v="2023"/>
    <x v="659"/>
    <s v="Sunday"/>
    <x v="2"/>
    <x v="1"/>
    <x v="2319"/>
    <x v="321"/>
    <n v="50"/>
    <x v="16"/>
    <x v="0"/>
    <x v="2"/>
    <s v="OnePlus 9"/>
  </r>
  <r>
    <n v="2321"/>
    <n v="30"/>
    <x v="9"/>
    <n v="2023"/>
    <x v="659"/>
    <s v="Sunday"/>
    <x v="3"/>
    <x v="0"/>
    <x v="2320"/>
    <x v="645"/>
    <n v="30"/>
    <x v="1"/>
    <x v="1"/>
    <x v="3"/>
    <s v="Galaxy A51"/>
  </r>
  <r>
    <n v="2322"/>
    <n v="30"/>
    <x v="9"/>
    <n v="2023"/>
    <x v="659"/>
    <s v="Sunday"/>
    <x v="0"/>
    <x v="7"/>
    <x v="2321"/>
    <x v="127"/>
    <n v="44"/>
    <x v="2"/>
    <x v="1"/>
    <x v="3"/>
    <s v="Mi 11"/>
  </r>
  <r>
    <n v="2323"/>
    <n v="31"/>
    <x v="9"/>
    <n v="2023"/>
    <x v="660"/>
    <s v="Monday"/>
    <x v="2"/>
    <x v="1"/>
    <x v="2322"/>
    <x v="731"/>
    <n v="35"/>
    <x v="1"/>
    <x v="3"/>
    <x v="0"/>
    <s v="OnePlus Nord"/>
  </r>
  <r>
    <n v="2324"/>
    <n v="31"/>
    <x v="9"/>
    <n v="2023"/>
    <x v="660"/>
    <s v="Monday"/>
    <x v="4"/>
    <x v="3"/>
    <x v="2323"/>
    <x v="532"/>
    <n v="35"/>
    <x v="6"/>
    <x v="0"/>
    <x v="0"/>
    <s v="iPhone SE"/>
  </r>
  <r>
    <n v="2325"/>
    <n v="31"/>
    <x v="9"/>
    <n v="2023"/>
    <x v="660"/>
    <s v="Monday"/>
    <x v="2"/>
    <x v="1"/>
    <x v="2324"/>
    <x v="215"/>
    <n v="30"/>
    <x v="15"/>
    <x v="2"/>
    <x v="1"/>
    <s v="OnePlus Nord"/>
  </r>
  <r>
    <n v="2326"/>
    <n v="31"/>
    <x v="9"/>
    <n v="2023"/>
    <x v="660"/>
    <s v="Monday"/>
    <x v="4"/>
    <x v="8"/>
    <x v="2325"/>
    <x v="418"/>
    <n v="39"/>
    <x v="4"/>
    <x v="0"/>
    <x v="3"/>
    <s v="iPhone SE"/>
  </r>
  <r>
    <n v="2327"/>
    <n v="1"/>
    <x v="10"/>
    <n v="2023"/>
    <x v="661"/>
    <s v="Tuesday"/>
    <x v="3"/>
    <x v="1"/>
    <x v="2326"/>
    <x v="142"/>
    <n v="31"/>
    <x v="14"/>
    <x v="1"/>
    <x v="3"/>
    <s v="Galaxy Note 20"/>
  </r>
  <r>
    <n v="2328"/>
    <n v="1"/>
    <x v="10"/>
    <n v="2023"/>
    <x v="661"/>
    <s v="Tuesday"/>
    <x v="3"/>
    <x v="7"/>
    <x v="2327"/>
    <x v="733"/>
    <n v="28"/>
    <x v="2"/>
    <x v="3"/>
    <x v="2"/>
    <s v="Galaxy S21"/>
  </r>
  <r>
    <n v="2329"/>
    <n v="1"/>
    <x v="10"/>
    <n v="2023"/>
    <x v="661"/>
    <s v="Tuesday"/>
    <x v="2"/>
    <x v="3"/>
    <x v="2328"/>
    <x v="547"/>
    <n v="56"/>
    <x v="2"/>
    <x v="2"/>
    <x v="2"/>
    <s v="OnePlus 8T"/>
  </r>
  <r>
    <n v="2330"/>
    <n v="2"/>
    <x v="10"/>
    <n v="2023"/>
    <x v="662"/>
    <s v="Wednesday"/>
    <x v="1"/>
    <x v="0"/>
    <x v="2329"/>
    <x v="200"/>
    <n v="39"/>
    <x v="1"/>
    <x v="2"/>
    <x v="0"/>
    <s v="Vivo Y51"/>
  </r>
  <r>
    <n v="2331"/>
    <n v="2"/>
    <x v="10"/>
    <n v="2023"/>
    <x v="662"/>
    <s v="Wednesday"/>
    <x v="4"/>
    <x v="6"/>
    <x v="2330"/>
    <x v="724"/>
    <n v="53"/>
    <x v="14"/>
    <x v="1"/>
    <x v="3"/>
    <s v="iPhone 12"/>
  </r>
  <r>
    <n v="2332"/>
    <n v="2"/>
    <x v="10"/>
    <n v="2023"/>
    <x v="662"/>
    <s v="Wednesday"/>
    <x v="0"/>
    <x v="4"/>
    <x v="2331"/>
    <x v="591"/>
    <n v="34"/>
    <x v="14"/>
    <x v="2"/>
    <x v="3"/>
    <s v="Redmi 9"/>
  </r>
  <r>
    <n v="2333"/>
    <n v="3"/>
    <x v="10"/>
    <n v="2023"/>
    <x v="663"/>
    <s v="Thursday"/>
    <x v="2"/>
    <x v="7"/>
    <x v="2332"/>
    <x v="912"/>
    <n v="49"/>
    <x v="16"/>
    <x v="0"/>
    <x v="0"/>
    <s v="OnePlus 9"/>
  </r>
  <r>
    <n v="2334"/>
    <n v="3"/>
    <x v="10"/>
    <n v="2023"/>
    <x v="663"/>
    <s v="Thursday"/>
    <x v="0"/>
    <x v="3"/>
    <x v="2333"/>
    <x v="114"/>
    <n v="31"/>
    <x v="1"/>
    <x v="1"/>
    <x v="3"/>
    <s v="Redmi 9"/>
  </r>
  <r>
    <n v="2335"/>
    <n v="3"/>
    <x v="10"/>
    <n v="2023"/>
    <x v="663"/>
    <s v="Thursday"/>
    <x v="2"/>
    <x v="8"/>
    <x v="2334"/>
    <x v="857"/>
    <n v="59"/>
    <x v="3"/>
    <x v="1"/>
    <x v="3"/>
    <s v="OnePlus 8T"/>
  </r>
  <r>
    <n v="2336"/>
    <n v="3"/>
    <x v="10"/>
    <n v="2023"/>
    <x v="663"/>
    <s v="Thursday"/>
    <x v="1"/>
    <x v="2"/>
    <x v="2335"/>
    <x v="666"/>
    <n v="46"/>
    <x v="14"/>
    <x v="2"/>
    <x v="2"/>
    <s v="Vivo V20"/>
  </r>
  <r>
    <n v="2337"/>
    <n v="4"/>
    <x v="10"/>
    <n v="2023"/>
    <x v="664"/>
    <s v="Friday"/>
    <x v="1"/>
    <x v="3"/>
    <x v="2336"/>
    <x v="858"/>
    <n v="23"/>
    <x v="15"/>
    <x v="1"/>
    <x v="2"/>
    <s v="Vivo V20"/>
  </r>
  <r>
    <n v="2338"/>
    <n v="4"/>
    <x v="10"/>
    <n v="2023"/>
    <x v="664"/>
    <s v="Friday"/>
    <x v="1"/>
    <x v="4"/>
    <x v="2337"/>
    <x v="908"/>
    <n v="21"/>
    <x v="1"/>
    <x v="3"/>
    <x v="0"/>
    <s v="Vivo S1"/>
  </r>
  <r>
    <n v="2339"/>
    <n v="4"/>
    <x v="10"/>
    <n v="2023"/>
    <x v="664"/>
    <s v="Friday"/>
    <x v="1"/>
    <x v="4"/>
    <x v="2338"/>
    <x v="267"/>
    <n v="28"/>
    <x v="1"/>
    <x v="0"/>
    <x v="3"/>
    <s v="Vivo V20"/>
  </r>
  <r>
    <n v="2340"/>
    <n v="5"/>
    <x v="10"/>
    <n v="2023"/>
    <x v="665"/>
    <s v="Saturday"/>
    <x v="3"/>
    <x v="5"/>
    <x v="2339"/>
    <x v="535"/>
    <n v="57"/>
    <x v="1"/>
    <x v="1"/>
    <x v="2"/>
    <s v="Galaxy Note 20"/>
  </r>
  <r>
    <n v="2341"/>
    <n v="5"/>
    <x v="10"/>
    <n v="2023"/>
    <x v="665"/>
    <s v="Saturday"/>
    <x v="3"/>
    <x v="6"/>
    <x v="2340"/>
    <x v="212"/>
    <n v="27"/>
    <x v="7"/>
    <x v="3"/>
    <x v="3"/>
    <s v="Galaxy S21"/>
  </r>
  <r>
    <n v="2342"/>
    <n v="5"/>
    <x v="10"/>
    <n v="2023"/>
    <x v="665"/>
    <s v="Saturday"/>
    <x v="4"/>
    <x v="4"/>
    <x v="2341"/>
    <x v="561"/>
    <n v="45"/>
    <x v="18"/>
    <x v="2"/>
    <x v="0"/>
    <s v="iPhone 12"/>
  </r>
  <r>
    <n v="2343"/>
    <n v="6"/>
    <x v="10"/>
    <n v="2023"/>
    <x v="666"/>
    <s v="Sunday"/>
    <x v="0"/>
    <x v="5"/>
    <x v="2342"/>
    <x v="300"/>
    <n v="28"/>
    <x v="16"/>
    <x v="1"/>
    <x v="1"/>
    <s v="Mi 11"/>
  </r>
  <r>
    <n v="2344"/>
    <n v="6"/>
    <x v="10"/>
    <n v="2023"/>
    <x v="666"/>
    <s v="Sunday"/>
    <x v="2"/>
    <x v="5"/>
    <x v="2343"/>
    <x v="889"/>
    <n v="52"/>
    <x v="1"/>
    <x v="3"/>
    <x v="3"/>
    <s v="OnePlus Nord"/>
  </r>
  <r>
    <n v="2345"/>
    <n v="6"/>
    <x v="10"/>
    <n v="2023"/>
    <x v="666"/>
    <s v="Sunday"/>
    <x v="2"/>
    <x v="5"/>
    <x v="2344"/>
    <x v="371"/>
    <n v="32"/>
    <x v="3"/>
    <x v="2"/>
    <x v="3"/>
    <s v="OnePlus 9"/>
  </r>
  <r>
    <n v="2346"/>
    <n v="6"/>
    <x v="10"/>
    <n v="2023"/>
    <x v="666"/>
    <s v="Sunday"/>
    <x v="3"/>
    <x v="3"/>
    <x v="2345"/>
    <x v="568"/>
    <n v="25"/>
    <x v="4"/>
    <x v="3"/>
    <x v="0"/>
    <s v="Galaxy A51"/>
  </r>
  <r>
    <n v="2347"/>
    <n v="7"/>
    <x v="10"/>
    <n v="2023"/>
    <x v="667"/>
    <s v="Monday"/>
    <x v="2"/>
    <x v="5"/>
    <x v="2346"/>
    <x v="346"/>
    <n v="37"/>
    <x v="0"/>
    <x v="2"/>
    <x v="1"/>
    <s v="OnePlus 9"/>
  </r>
  <r>
    <n v="2348"/>
    <n v="7"/>
    <x v="10"/>
    <n v="2023"/>
    <x v="667"/>
    <s v="Monday"/>
    <x v="3"/>
    <x v="7"/>
    <x v="2347"/>
    <x v="226"/>
    <n v="38"/>
    <x v="14"/>
    <x v="0"/>
    <x v="2"/>
    <s v="Galaxy Note 20"/>
  </r>
  <r>
    <n v="2349"/>
    <n v="7"/>
    <x v="10"/>
    <n v="2023"/>
    <x v="667"/>
    <s v="Monday"/>
    <x v="4"/>
    <x v="7"/>
    <x v="2348"/>
    <x v="431"/>
    <n v="18"/>
    <x v="1"/>
    <x v="1"/>
    <x v="3"/>
    <s v="iPhone SE"/>
  </r>
  <r>
    <n v="2350"/>
    <n v="7"/>
    <x v="10"/>
    <n v="2023"/>
    <x v="667"/>
    <s v="Monday"/>
    <x v="0"/>
    <x v="2"/>
    <x v="2349"/>
    <x v="208"/>
    <n v="46"/>
    <x v="1"/>
    <x v="0"/>
    <x v="0"/>
    <s v="Redmi Note 10"/>
  </r>
  <r>
    <n v="2351"/>
    <n v="8"/>
    <x v="10"/>
    <n v="2023"/>
    <x v="668"/>
    <s v="Tuesday"/>
    <x v="4"/>
    <x v="4"/>
    <x v="2350"/>
    <x v="913"/>
    <n v="41"/>
    <x v="1"/>
    <x v="0"/>
    <x v="3"/>
    <s v="iPhone SE"/>
  </r>
  <r>
    <n v="2352"/>
    <n v="8"/>
    <x v="10"/>
    <n v="2023"/>
    <x v="668"/>
    <s v="Tuesday"/>
    <x v="1"/>
    <x v="6"/>
    <x v="2351"/>
    <x v="795"/>
    <n v="47"/>
    <x v="9"/>
    <x v="1"/>
    <x v="1"/>
    <s v="Vivo V20"/>
  </r>
  <r>
    <n v="2353"/>
    <n v="8"/>
    <x v="10"/>
    <n v="2023"/>
    <x v="668"/>
    <s v="Tuesday"/>
    <x v="1"/>
    <x v="5"/>
    <x v="2352"/>
    <x v="221"/>
    <n v="57"/>
    <x v="1"/>
    <x v="0"/>
    <x v="1"/>
    <s v="Vivo Y51"/>
  </r>
  <r>
    <n v="2354"/>
    <n v="9"/>
    <x v="10"/>
    <n v="2023"/>
    <x v="669"/>
    <s v="Wednesday"/>
    <x v="1"/>
    <x v="8"/>
    <x v="2353"/>
    <x v="231"/>
    <n v="52"/>
    <x v="11"/>
    <x v="0"/>
    <x v="3"/>
    <s v="Vivo Y51"/>
  </r>
  <r>
    <n v="2355"/>
    <n v="9"/>
    <x v="10"/>
    <n v="2023"/>
    <x v="669"/>
    <s v="Wednesday"/>
    <x v="4"/>
    <x v="8"/>
    <x v="2354"/>
    <x v="867"/>
    <n v="50"/>
    <x v="2"/>
    <x v="3"/>
    <x v="3"/>
    <s v="iPhone 12"/>
  </r>
  <r>
    <n v="2356"/>
    <n v="9"/>
    <x v="10"/>
    <n v="2023"/>
    <x v="669"/>
    <s v="Wednesday"/>
    <x v="2"/>
    <x v="4"/>
    <x v="2355"/>
    <x v="493"/>
    <n v="37"/>
    <x v="17"/>
    <x v="2"/>
    <x v="3"/>
    <s v="OnePlus 9"/>
  </r>
  <r>
    <n v="2357"/>
    <n v="10"/>
    <x v="10"/>
    <n v="2023"/>
    <x v="670"/>
    <s v="Thursday"/>
    <x v="0"/>
    <x v="2"/>
    <x v="2356"/>
    <x v="771"/>
    <n v="33"/>
    <x v="4"/>
    <x v="0"/>
    <x v="1"/>
    <s v="Redmi 9"/>
  </r>
  <r>
    <n v="2358"/>
    <n v="10"/>
    <x v="10"/>
    <n v="2023"/>
    <x v="670"/>
    <s v="Thursday"/>
    <x v="1"/>
    <x v="8"/>
    <x v="2357"/>
    <x v="843"/>
    <n v="26"/>
    <x v="12"/>
    <x v="1"/>
    <x v="3"/>
    <s v="Vivo V20"/>
  </r>
  <r>
    <n v="2359"/>
    <n v="10"/>
    <x v="10"/>
    <n v="2023"/>
    <x v="670"/>
    <s v="Thursday"/>
    <x v="1"/>
    <x v="7"/>
    <x v="2358"/>
    <x v="209"/>
    <n v="48"/>
    <x v="18"/>
    <x v="3"/>
    <x v="2"/>
    <s v="Vivo S1"/>
  </r>
  <r>
    <n v="2360"/>
    <n v="11"/>
    <x v="10"/>
    <n v="2023"/>
    <x v="671"/>
    <s v="Friday"/>
    <x v="1"/>
    <x v="1"/>
    <x v="2359"/>
    <x v="786"/>
    <n v="34"/>
    <x v="1"/>
    <x v="2"/>
    <x v="1"/>
    <s v="Vivo V20"/>
  </r>
  <r>
    <n v="2361"/>
    <n v="11"/>
    <x v="10"/>
    <n v="2023"/>
    <x v="671"/>
    <s v="Friday"/>
    <x v="0"/>
    <x v="3"/>
    <x v="2360"/>
    <x v="484"/>
    <n v="48"/>
    <x v="2"/>
    <x v="0"/>
    <x v="3"/>
    <s v="Mi 11"/>
  </r>
  <r>
    <n v="2362"/>
    <n v="11"/>
    <x v="10"/>
    <n v="2023"/>
    <x v="671"/>
    <s v="Friday"/>
    <x v="1"/>
    <x v="0"/>
    <x v="2361"/>
    <x v="109"/>
    <n v="40"/>
    <x v="5"/>
    <x v="0"/>
    <x v="3"/>
    <s v="Vivo S1"/>
  </r>
  <r>
    <n v="2363"/>
    <n v="11"/>
    <x v="10"/>
    <n v="2023"/>
    <x v="671"/>
    <s v="Friday"/>
    <x v="0"/>
    <x v="8"/>
    <x v="2362"/>
    <x v="64"/>
    <n v="23"/>
    <x v="12"/>
    <x v="1"/>
    <x v="3"/>
    <s v="Redmi 9"/>
  </r>
  <r>
    <n v="2364"/>
    <n v="12"/>
    <x v="10"/>
    <n v="2023"/>
    <x v="672"/>
    <s v="Saturday"/>
    <x v="1"/>
    <x v="6"/>
    <x v="2363"/>
    <x v="637"/>
    <n v="47"/>
    <x v="4"/>
    <x v="0"/>
    <x v="3"/>
    <s v="Vivo Y51"/>
  </r>
  <r>
    <n v="2365"/>
    <n v="12"/>
    <x v="10"/>
    <n v="2023"/>
    <x v="672"/>
    <s v="Saturday"/>
    <x v="4"/>
    <x v="5"/>
    <x v="2364"/>
    <x v="191"/>
    <n v="24"/>
    <x v="10"/>
    <x v="1"/>
    <x v="1"/>
    <s v="iPhone SE"/>
  </r>
  <r>
    <n v="2366"/>
    <n v="12"/>
    <x v="10"/>
    <n v="2023"/>
    <x v="672"/>
    <s v="Saturday"/>
    <x v="4"/>
    <x v="6"/>
    <x v="2365"/>
    <x v="228"/>
    <n v="57"/>
    <x v="6"/>
    <x v="0"/>
    <x v="3"/>
    <s v="iPhone 11"/>
  </r>
  <r>
    <n v="2367"/>
    <n v="12"/>
    <x v="10"/>
    <n v="2023"/>
    <x v="672"/>
    <s v="Saturday"/>
    <x v="0"/>
    <x v="3"/>
    <x v="2366"/>
    <x v="123"/>
    <n v="59"/>
    <x v="2"/>
    <x v="0"/>
    <x v="1"/>
    <s v="Mi 11"/>
  </r>
  <r>
    <n v="2368"/>
    <n v="13"/>
    <x v="10"/>
    <n v="2023"/>
    <x v="673"/>
    <s v="Sunday"/>
    <x v="4"/>
    <x v="7"/>
    <x v="2367"/>
    <x v="330"/>
    <n v="28"/>
    <x v="7"/>
    <x v="1"/>
    <x v="3"/>
    <s v="iPhone 11"/>
  </r>
  <r>
    <n v="2369"/>
    <n v="13"/>
    <x v="10"/>
    <n v="2023"/>
    <x v="673"/>
    <s v="Sunday"/>
    <x v="0"/>
    <x v="2"/>
    <x v="2368"/>
    <x v="469"/>
    <n v="51"/>
    <x v="2"/>
    <x v="2"/>
    <x v="2"/>
    <s v="Redmi Note 10"/>
  </r>
  <r>
    <n v="2370"/>
    <n v="13"/>
    <x v="10"/>
    <n v="2023"/>
    <x v="673"/>
    <s v="Sunday"/>
    <x v="4"/>
    <x v="3"/>
    <x v="2369"/>
    <x v="760"/>
    <n v="29"/>
    <x v="4"/>
    <x v="3"/>
    <x v="2"/>
    <s v="iPhone 11"/>
  </r>
  <r>
    <n v="2371"/>
    <n v="13"/>
    <x v="10"/>
    <n v="2023"/>
    <x v="673"/>
    <s v="Sunday"/>
    <x v="4"/>
    <x v="0"/>
    <x v="2370"/>
    <x v="653"/>
    <n v="44"/>
    <x v="15"/>
    <x v="1"/>
    <x v="2"/>
    <s v="iPhone SE"/>
  </r>
  <r>
    <n v="2372"/>
    <n v="14"/>
    <x v="10"/>
    <n v="2023"/>
    <x v="674"/>
    <s v="Monday"/>
    <x v="0"/>
    <x v="1"/>
    <x v="2371"/>
    <x v="645"/>
    <n v="29"/>
    <x v="14"/>
    <x v="2"/>
    <x v="3"/>
    <s v="Redmi Note 10"/>
  </r>
  <r>
    <n v="2373"/>
    <n v="14"/>
    <x v="10"/>
    <n v="2023"/>
    <x v="674"/>
    <s v="Monday"/>
    <x v="2"/>
    <x v="8"/>
    <x v="2372"/>
    <x v="391"/>
    <n v="30"/>
    <x v="1"/>
    <x v="2"/>
    <x v="3"/>
    <s v="OnePlus 8T"/>
  </r>
  <r>
    <n v="2374"/>
    <n v="14"/>
    <x v="10"/>
    <n v="2023"/>
    <x v="674"/>
    <s v="Monday"/>
    <x v="4"/>
    <x v="2"/>
    <x v="2373"/>
    <x v="167"/>
    <n v="25"/>
    <x v="2"/>
    <x v="1"/>
    <x v="3"/>
    <s v="iPhone 11"/>
  </r>
  <r>
    <n v="2375"/>
    <n v="14"/>
    <x v="10"/>
    <n v="2023"/>
    <x v="674"/>
    <s v="Monday"/>
    <x v="1"/>
    <x v="2"/>
    <x v="2374"/>
    <x v="321"/>
    <n v="33"/>
    <x v="4"/>
    <x v="3"/>
    <x v="1"/>
    <s v="Vivo Y51"/>
  </r>
  <r>
    <n v="2376"/>
    <n v="15"/>
    <x v="10"/>
    <n v="2023"/>
    <x v="675"/>
    <s v="Tuesday"/>
    <x v="2"/>
    <x v="8"/>
    <x v="2375"/>
    <x v="438"/>
    <n v="46"/>
    <x v="2"/>
    <x v="1"/>
    <x v="2"/>
    <s v="OnePlus Nord"/>
  </r>
  <r>
    <n v="2377"/>
    <n v="15"/>
    <x v="10"/>
    <n v="2023"/>
    <x v="675"/>
    <s v="Tuesday"/>
    <x v="0"/>
    <x v="8"/>
    <x v="2376"/>
    <x v="19"/>
    <n v="52"/>
    <x v="12"/>
    <x v="0"/>
    <x v="1"/>
    <s v="Redmi Note 10"/>
  </r>
  <r>
    <n v="2378"/>
    <n v="15"/>
    <x v="10"/>
    <n v="2023"/>
    <x v="675"/>
    <s v="Tuesday"/>
    <x v="2"/>
    <x v="8"/>
    <x v="2377"/>
    <x v="677"/>
    <n v="46"/>
    <x v="2"/>
    <x v="0"/>
    <x v="3"/>
    <s v="OnePlus 9"/>
  </r>
  <r>
    <n v="2379"/>
    <n v="16"/>
    <x v="10"/>
    <n v="2023"/>
    <x v="676"/>
    <s v="Wednesday"/>
    <x v="3"/>
    <x v="8"/>
    <x v="2378"/>
    <x v="914"/>
    <n v="48"/>
    <x v="2"/>
    <x v="2"/>
    <x v="0"/>
    <s v="Galaxy S21"/>
  </r>
  <r>
    <n v="2380"/>
    <n v="16"/>
    <x v="10"/>
    <n v="2023"/>
    <x v="676"/>
    <s v="Wednesday"/>
    <x v="3"/>
    <x v="8"/>
    <x v="2379"/>
    <x v="872"/>
    <n v="30"/>
    <x v="16"/>
    <x v="0"/>
    <x v="0"/>
    <s v="Galaxy A51"/>
  </r>
  <r>
    <n v="2381"/>
    <n v="16"/>
    <x v="10"/>
    <n v="2023"/>
    <x v="676"/>
    <s v="Wednesday"/>
    <x v="4"/>
    <x v="2"/>
    <x v="2380"/>
    <x v="339"/>
    <n v="29"/>
    <x v="2"/>
    <x v="3"/>
    <x v="3"/>
    <s v="iPhone 11"/>
  </r>
  <r>
    <n v="2382"/>
    <n v="16"/>
    <x v="10"/>
    <n v="2023"/>
    <x v="676"/>
    <s v="Wednesday"/>
    <x v="4"/>
    <x v="4"/>
    <x v="2381"/>
    <x v="606"/>
    <n v="19"/>
    <x v="6"/>
    <x v="1"/>
    <x v="3"/>
    <s v="iPhone 12"/>
  </r>
  <r>
    <n v="2383"/>
    <n v="17"/>
    <x v="10"/>
    <n v="2023"/>
    <x v="677"/>
    <s v="Thursday"/>
    <x v="1"/>
    <x v="4"/>
    <x v="2382"/>
    <x v="454"/>
    <n v="50"/>
    <x v="0"/>
    <x v="3"/>
    <x v="1"/>
    <s v="Vivo Y51"/>
  </r>
  <r>
    <n v="2384"/>
    <n v="17"/>
    <x v="10"/>
    <n v="2023"/>
    <x v="677"/>
    <s v="Thursday"/>
    <x v="2"/>
    <x v="6"/>
    <x v="2383"/>
    <x v="812"/>
    <n v="25"/>
    <x v="1"/>
    <x v="2"/>
    <x v="3"/>
    <s v="OnePlus Nord"/>
  </r>
  <r>
    <n v="2385"/>
    <n v="17"/>
    <x v="10"/>
    <n v="2023"/>
    <x v="677"/>
    <s v="Thursday"/>
    <x v="3"/>
    <x v="4"/>
    <x v="2384"/>
    <x v="54"/>
    <n v="58"/>
    <x v="2"/>
    <x v="0"/>
    <x v="3"/>
    <s v="Galaxy S21"/>
  </r>
  <r>
    <n v="2386"/>
    <n v="17"/>
    <x v="10"/>
    <n v="2023"/>
    <x v="677"/>
    <s v="Thursday"/>
    <x v="4"/>
    <x v="0"/>
    <x v="2385"/>
    <x v="173"/>
    <n v="57"/>
    <x v="2"/>
    <x v="0"/>
    <x v="0"/>
    <s v="iPhone SE"/>
  </r>
  <r>
    <n v="2387"/>
    <n v="18"/>
    <x v="10"/>
    <n v="2023"/>
    <x v="678"/>
    <s v="Friday"/>
    <x v="2"/>
    <x v="4"/>
    <x v="2386"/>
    <x v="386"/>
    <n v="58"/>
    <x v="14"/>
    <x v="1"/>
    <x v="2"/>
    <s v="OnePlus 9"/>
  </r>
  <r>
    <n v="2388"/>
    <n v="18"/>
    <x v="10"/>
    <n v="2023"/>
    <x v="678"/>
    <s v="Friday"/>
    <x v="4"/>
    <x v="2"/>
    <x v="2387"/>
    <x v="771"/>
    <n v="49"/>
    <x v="10"/>
    <x v="3"/>
    <x v="2"/>
    <s v="iPhone 12"/>
  </r>
  <r>
    <n v="2389"/>
    <n v="18"/>
    <x v="10"/>
    <n v="2023"/>
    <x v="678"/>
    <s v="Friday"/>
    <x v="4"/>
    <x v="8"/>
    <x v="2388"/>
    <x v="650"/>
    <n v="55"/>
    <x v="1"/>
    <x v="3"/>
    <x v="3"/>
    <s v="iPhone 11"/>
  </r>
  <r>
    <n v="2390"/>
    <n v="18"/>
    <x v="10"/>
    <n v="2023"/>
    <x v="678"/>
    <s v="Friday"/>
    <x v="3"/>
    <x v="5"/>
    <x v="2389"/>
    <x v="499"/>
    <n v="45"/>
    <x v="13"/>
    <x v="1"/>
    <x v="3"/>
    <s v="Galaxy A51"/>
  </r>
  <r>
    <n v="2391"/>
    <n v="19"/>
    <x v="10"/>
    <n v="2023"/>
    <x v="679"/>
    <s v="Saturday"/>
    <x v="3"/>
    <x v="5"/>
    <x v="2390"/>
    <x v="648"/>
    <n v="32"/>
    <x v="11"/>
    <x v="0"/>
    <x v="3"/>
    <s v="Galaxy S21"/>
  </r>
  <r>
    <n v="2392"/>
    <n v="19"/>
    <x v="10"/>
    <n v="2023"/>
    <x v="679"/>
    <s v="Saturday"/>
    <x v="4"/>
    <x v="0"/>
    <x v="2391"/>
    <x v="33"/>
    <n v="40"/>
    <x v="1"/>
    <x v="2"/>
    <x v="0"/>
    <s v="iPhone 12"/>
  </r>
  <r>
    <n v="2393"/>
    <n v="19"/>
    <x v="10"/>
    <n v="2023"/>
    <x v="679"/>
    <s v="Saturday"/>
    <x v="0"/>
    <x v="2"/>
    <x v="2392"/>
    <x v="620"/>
    <n v="41"/>
    <x v="1"/>
    <x v="2"/>
    <x v="3"/>
    <s v="Redmi 9"/>
  </r>
  <r>
    <n v="2394"/>
    <n v="19"/>
    <x v="10"/>
    <n v="2023"/>
    <x v="679"/>
    <s v="Saturday"/>
    <x v="4"/>
    <x v="7"/>
    <x v="2393"/>
    <x v="195"/>
    <n v="30"/>
    <x v="11"/>
    <x v="1"/>
    <x v="3"/>
    <s v="iPhone 11"/>
  </r>
  <r>
    <n v="2395"/>
    <n v="20"/>
    <x v="10"/>
    <n v="2023"/>
    <x v="680"/>
    <s v="Sunday"/>
    <x v="4"/>
    <x v="3"/>
    <x v="2394"/>
    <x v="883"/>
    <n v="38"/>
    <x v="9"/>
    <x v="1"/>
    <x v="0"/>
    <s v="iPhone SE"/>
  </r>
  <r>
    <n v="2396"/>
    <n v="20"/>
    <x v="10"/>
    <n v="2023"/>
    <x v="680"/>
    <s v="Sunday"/>
    <x v="1"/>
    <x v="6"/>
    <x v="2395"/>
    <x v="765"/>
    <n v="29"/>
    <x v="14"/>
    <x v="1"/>
    <x v="1"/>
    <s v="Vivo V20"/>
  </r>
  <r>
    <n v="2397"/>
    <n v="20"/>
    <x v="10"/>
    <n v="2023"/>
    <x v="680"/>
    <s v="Sunday"/>
    <x v="1"/>
    <x v="7"/>
    <x v="2396"/>
    <x v="467"/>
    <n v="30"/>
    <x v="1"/>
    <x v="3"/>
    <x v="3"/>
    <s v="Vivo S1"/>
  </r>
  <r>
    <n v="2398"/>
    <n v="20"/>
    <x v="10"/>
    <n v="2023"/>
    <x v="680"/>
    <s v="Sunday"/>
    <x v="1"/>
    <x v="2"/>
    <x v="2397"/>
    <x v="568"/>
    <n v="56"/>
    <x v="1"/>
    <x v="0"/>
    <x v="1"/>
    <s v="Vivo Y51"/>
  </r>
  <r>
    <n v="2399"/>
    <n v="21"/>
    <x v="10"/>
    <n v="2023"/>
    <x v="681"/>
    <s v="Monday"/>
    <x v="0"/>
    <x v="4"/>
    <x v="2398"/>
    <x v="56"/>
    <n v="40"/>
    <x v="18"/>
    <x v="0"/>
    <x v="2"/>
    <s v="Mi 11"/>
  </r>
  <r>
    <n v="2400"/>
    <n v="21"/>
    <x v="10"/>
    <n v="2023"/>
    <x v="681"/>
    <s v="Monday"/>
    <x v="0"/>
    <x v="8"/>
    <x v="2399"/>
    <x v="721"/>
    <n v="45"/>
    <x v="1"/>
    <x v="1"/>
    <x v="2"/>
    <s v="Mi 11"/>
  </r>
  <r>
    <n v="2401"/>
    <n v="21"/>
    <x v="10"/>
    <n v="2023"/>
    <x v="681"/>
    <s v="Monday"/>
    <x v="4"/>
    <x v="7"/>
    <x v="2400"/>
    <x v="695"/>
    <n v="31"/>
    <x v="14"/>
    <x v="2"/>
    <x v="0"/>
    <s v="iPhone 11"/>
  </r>
  <r>
    <n v="2402"/>
    <n v="22"/>
    <x v="10"/>
    <n v="2023"/>
    <x v="682"/>
    <s v="Tuesday"/>
    <x v="1"/>
    <x v="3"/>
    <x v="2401"/>
    <x v="548"/>
    <n v="34"/>
    <x v="1"/>
    <x v="3"/>
    <x v="3"/>
    <s v="Vivo Y51"/>
  </r>
  <r>
    <n v="2403"/>
    <n v="22"/>
    <x v="10"/>
    <n v="2023"/>
    <x v="682"/>
    <s v="Tuesday"/>
    <x v="0"/>
    <x v="5"/>
    <x v="2402"/>
    <x v="915"/>
    <n v="41"/>
    <x v="8"/>
    <x v="1"/>
    <x v="0"/>
    <s v="Mi 11"/>
  </r>
  <r>
    <n v="2404"/>
    <n v="22"/>
    <x v="10"/>
    <n v="2023"/>
    <x v="682"/>
    <s v="Tuesday"/>
    <x v="3"/>
    <x v="3"/>
    <x v="2403"/>
    <x v="912"/>
    <n v="51"/>
    <x v="3"/>
    <x v="3"/>
    <x v="3"/>
    <s v="Galaxy Note 20"/>
  </r>
  <r>
    <n v="2405"/>
    <n v="23"/>
    <x v="10"/>
    <n v="2023"/>
    <x v="683"/>
    <s v="Wednesday"/>
    <x v="4"/>
    <x v="8"/>
    <x v="2404"/>
    <x v="600"/>
    <n v="39"/>
    <x v="10"/>
    <x v="1"/>
    <x v="2"/>
    <s v="iPhone 12"/>
  </r>
  <r>
    <n v="2406"/>
    <n v="23"/>
    <x v="10"/>
    <n v="2023"/>
    <x v="683"/>
    <s v="Wednesday"/>
    <x v="2"/>
    <x v="4"/>
    <x v="2405"/>
    <x v="902"/>
    <n v="27"/>
    <x v="6"/>
    <x v="3"/>
    <x v="0"/>
    <s v="OnePlus Nord"/>
  </r>
  <r>
    <n v="2407"/>
    <n v="23"/>
    <x v="10"/>
    <n v="2023"/>
    <x v="683"/>
    <s v="Wednesday"/>
    <x v="4"/>
    <x v="3"/>
    <x v="2406"/>
    <x v="145"/>
    <n v="25"/>
    <x v="9"/>
    <x v="2"/>
    <x v="0"/>
    <s v="iPhone 11"/>
  </r>
  <r>
    <n v="2408"/>
    <n v="23"/>
    <x v="10"/>
    <n v="2023"/>
    <x v="683"/>
    <s v="Wednesday"/>
    <x v="2"/>
    <x v="6"/>
    <x v="2407"/>
    <x v="463"/>
    <n v="38"/>
    <x v="7"/>
    <x v="2"/>
    <x v="3"/>
    <s v="OnePlus Nord"/>
  </r>
  <r>
    <n v="2409"/>
    <n v="24"/>
    <x v="10"/>
    <n v="2023"/>
    <x v="684"/>
    <s v="Thursday"/>
    <x v="1"/>
    <x v="3"/>
    <x v="2408"/>
    <x v="474"/>
    <n v="54"/>
    <x v="1"/>
    <x v="2"/>
    <x v="2"/>
    <s v="Vivo S1"/>
  </r>
  <r>
    <n v="2410"/>
    <n v="24"/>
    <x v="10"/>
    <n v="2023"/>
    <x v="684"/>
    <s v="Thursday"/>
    <x v="2"/>
    <x v="2"/>
    <x v="2409"/>
    <x v="714"/>
    <n v="24"/>
    <x v="1"/>
    <x v="2"/>
    <x v="2"/>
    <s v="OnePlus 9"/>
  </r>
  <r>
    <n v="2411"/>
    <n v="24"/>
    <x v="10"/>
    <n v="2023"/>
    <x v="684"/>
    <s v="Thursday"/>
    <x v="1"/>
    <x v="4"/>
    <x v="2410"/>
    <x v="717"/>
    <n v="43"/>
    <x v="2"/>
    <x v="0"/>
    <x v="3"/>
    <s v="Vivo S1"/>
  </r>
  <r>
    <n v="2412"/>
    <n v="25"/>
    <x v="10"/>
    <n v="2023"/>
    <x v="685"/>
    <s v="Friday"/>
    <x v="3"/>
    <x v="8"/>
    <x v="2411"/>
    <x v="577"/>
    <n v="30"/>
    <x v="13"/>
    <x v="0"/>
    <x v="3"/>
    <s v="Galaxy A51"/>
  </r>
  <r>
    <n v="2413"/>
    <n v="25"/>
    <x v="10"/>
    <n v="2023"/>
    <x v="685"/>
    <s v="Friday"/>
    <x v="2"/>
    <x v="5"/>
    <x v="2412"/>
    <x v="11"/>
    <n v="33"/>
    <x v="15"/>
    <x v="3"/>
    <x v="3"/>
    <s v="OnePlus 8T"/>
  </r>
  <r>
    <n v="2414"/>
    <n v="25"/>
    <x v="10"/>
    <n v="2023"/>
    <x v="685"/>
    <s v="Friday"/>
    <x v="4"/>
    <x v="5"/>
    <x v="2413"/>
    <x v="528"/>
    <n v="47"/>
    <x v="16"/>
    <x v="1"/>
    <x v="2"/>
    <s v="iPhone 11"/>
  </r>
  <r>
    <n v="2415"/>
    <n v="25"/>
    <x v="10"/>
    <n v="2023"/>
    <x v="685"/>
    <s v="Friday"/>
    <x v="1"/>
    <x v="3"/>
    <x v="2414"/>
    <x v="805"/>
    <n v="48"/>
    <x v="1"/>
    <x v="0"/>
    <x v="2"/>
    <s v="Vivo S1"/>
  </r>
  <r>
    <n v="2416"/>
    <n v="26"/>
    <x v="10"/>
    <n v="2023"/>
    <x v="686"/>
    <s v="Saturday"/>
    <x v="4"/>
    <x v="2"/>
    <x v="2415"/>
    <x v="482"/>
    <n v="22"/>
    <x v="2"/>
    <x v="1"/>
    <x v="0"/>
    <s v="iPhone 11"/>
  </r>
  <r>
    <n v="2417"/>
    <n v="26"/>
    <x v="10"/>
    <n v="2023"/>
    <x v="686"/>
    <s v="Saturday"/>
    <x v="0"/>
    <x v="7"/>
    <x v="2416"/>
    <x v="273"/>
    <n v="49"/>
    <x v="13"/>
    <x v="3"/>
    <x v="2"/>
    <s v="Redmi Note 10"/>
  </r>
  <r>
    <n v="2418"/>
    <n v="26"/>
    <x v="10"/>
    <n v="2023"/>
    <x v="686"/>
    <s v="Saturday"/>
    <x v="1"/>
    <x v="7"/>
    <x v="2417"/>
    <x v="556"/>
    <n v="33"/>
    <x v="7"/>
    <x v="1"/>
    <x v="1"/>
    <s v="Vivo S1"/>
  </r>
  <r>
    <n v="2419"/>
    <n v="26"/>
    <x v="10"/>
    <n v="2023"/>
    <x v="686"/>
    <s v="Saturday"/>
    <x v="2"/>
    <x v="2"/>
    <x v="2418"/>
    <x v="734"/>
    <n v="26"/>
    <x v="12"/>
    <x v="2"/>
    <x v="1"/>
    <s v="OnePlus Nord"/>
  </r>
  <r>
    <n v="2420"/>
    <n v="27"/>
    <x v="10"/>
    <n v="2023"/>
    <x v="687"/>
    <s v="Sunday"/>
    <x v="1"/>
    <x v="6"/>
    <x v="2419"/>
    <x v="916"/>
    <n v="39"/>
    <x v="7"/>
    <x v="2"/>
    <x v="3"/>
    <s v="Vivo V20"/>
  </r>
  <r>
    <n v="2421"/>
    <n v="27"/>
    <x v="10"/>
    <n v="2023"/>
    <x v="687"/>
    <s v="Sunday"/>
    <x v="4"/>
    <x v="7"/>
    <x v="2420"/>
    <x v="917"/>
    <n v="57"/>
    <x v="8"/>
    <x v="0"/>
    <x v="3"/>
    <s v="iPhone 12"/>
  </r>
  <r>
    <n v="2422"/>
    <n v="27"/>
    <x v="10"/>
    <n v="2023"/>
    <x v="687"/>
    <s v="Sunday"/>
    <x v="3"/>
    <x v="7"/>
    <x v="2421"/>
    <x v="197"/>
    <n v="54"/>
    <x v="16"/>
    <x v="3"/>
    <x v="3"/>
    <s v="Galaxy S21"/>
  </r>
  <r>
    <n v="2423"/>
    <n v="28"/>
    <x v="10"/>
    <n v="2023"/>
    <x v="688"/>
    <s v="Monday"/>
    <x v="1"/>
    <x v="8"/>
    <x v="2422"/>
    <x v="50"/>
    <n v="31"/>
    <x v="17"/>
    <x v="0"/>
    <x v="0"/>
    <s v="Vivo V20"/>
  </r>
  <r>
    <n v="2424"/>
    <n v="28"/>
    <x v="10"/>
    <n v="2023"/>
    <x v="688"/>
    <s v="Monday"/>
    <x v="2"/>
    <x v="8"/>
    <x v="2423"/>
    <x v="918"/>
    <n v="33"/>
    <x v="14"/>
    <x v="0"/>
    <x v="1"/>
    <s v="OnePlus Nord"/>
  </r>
  <r>
    <n v="2425"/>
    <n v="28"/>
    <x v="10"/>
    <n v="2023"/>
    <x v="688"/>
    <s v="Monday"/>
    <x v="0"/>
    <x v="4"/>
    <x v="2424"/>
    <x v="35"/>
    <n v="37"/>
    <x v="1"/>
    <x v="0"/>
    <x v="1"/>
    <s v="Mi 11"/>
  </r>
  <r>
    <n v="2426"/>
    <n v="29"/>
    <x v="10"/>
    <n v="2023"/>
    <x v="689"/>
    <s v="Tuesday"/>
    <x v="3"/>
    <x v="6"/>
    <x v="2425"/>
    <x v="647"/>
    <n v="32"/>
    <x v="1"/>
    <x v="3"/>
    <x v="2"/>
    <s v="Galaxy Note 20"/>
  </r>
  <r>
    <n v="2427"/>
    <n v="29"/>
    <x v="10"/>
    <n v="2023"/>
    <x v="689"/>
    <s v="Tuesday"/>
    <x v="0"/>
    <x v="6"/>
    <x v="2426"/>
    <x v="108"/>
    <n v="43"/>
    <x v="2"/>
    <x v="2"/>
    <x v="1"/>
    <s v="Mi 11"/>
  </r>
  <r>
    <n v="2428"/>
    <n v="29"/>
    <x v="10"/>
    <n v="2023"/>
    <x v="689"/>
    <s v="Tuesday"/>
    <x v="1"/>
    <x v="4"/>
    <x v="2427"/>
    <x v="377"/>
    <n v="26"/>
    <x v="2"/>
    <x v="2"/>
    <x v="2"/>
    <s v="Vivo Y51"/>
  </r>
  <r>
    <n v="2429"/>
    <n v="29"/>
    <x v="10"/>
    <n v="2023"/>
    <x v="689"/>
    <s v="Tuesday"/>
    <x v="4"/>
    <x v="6"/>
    <x v="2428"/>
    <x v="763"/>
    <n v="18"/>
    <x v="14"/>
    <x v="0"/>
    <x v="0"/>
    <s v="iPhone 12"/>
  </r>
  <r>
    <n v="2430"/>
    <n v="30"/>
    <x v="10"/>
    <n v="2023"/>
    <x v="690"/>
    <s v="Wednesday"/>
    <x v="4"/>
    <x v="0"/>
    <x v="2429"/>
    <x v="613"/>
    <n v="52"/>
    <x v="12"/>
    <x v="1"/>
    <x v="3"/>
    <s v="iPhone 11"/>
  </r>
  <r>
    <n v="2431"/>
    <n v="30"/>
    <x v="10"/>
    <n v="2023"/>
    <x v="690"/>
    <s v="Wednesday"/>
    <x v="2"/>
    <x v="1"/>
    <x v="2430"/>
    <x v="710"/>
    <n v="37"/>
    <x v="2"/>
    <x v="2"/>
    <x v="3"/>
    <s v="OnePlus 8T"/>
  </r>
  <r>
    <n v="2432"/>
    <n v="30"/>
    <x v="10"/>
    <n v="2023"/>
    <x v="690"/>
    <s v="Wednesday"/>
    <x v="4"/>
    <x v="8"/>
    <x v="2431"/>
    <x v="324"/>
    <n v="23"/>
    <x v="4"/>
    <x v="2"/>
    <x v="2"/>
    <s v="iPhone SE"/>
  </r>
  <r>
    <n v="2433"/>
    <n v="30"/>
    <x v="10"/>
    <n v="2023"/>
    <x v="690"/>
    <s v="Wednesday"/>
    <x v="3"/>
    <x v="4"/>
    <x v="2432"/>
    <x v="647"/>
    <n v="59"/>
    <x v="9"/>
    <x v="3"/>
    <x v="0"/>
    <s v="Galaxy A51"/>
  </r>
  <r>
    <n v="2434"/>
    <n v="31"/>
    <x v="10"/>
    <n v="2023"/>
    <x v="691"/>
    <s v="Thursday"/>
    <x v="4"/>
    <x v="4"/>
    <x v="2433"/>
    <x v="313"/>
    <n v="27"/>
    <x v="12"/>
    <x v="2"/>
    <x v="2"/>
    <s v="iPhone 11"/>
  </r>
  <r>
    <n v="2435"/>
    <n v="31"/>
    <x v="10"/>
    <n v="2023"/>
    <x v="691"/>
    <s v="Thursday"/>
    <x v="2"/>
    <x v="6"/>
    <x v="2434"/>
    <x v="548"/>
    <n v="50"/>
    <x v="5"/>
    <x v="2"/>
    <x v="0"/>
    <s v="OnePlus 9"/>
  </r>
  <r>
    <n v="2436"/>
    <n v="31"/>
    <x v="10"/>
    <n v="2023"/>
    <x v="691"/>
    <s v="Thursday"/>
    <x v="1"/>
    <x v="7"/>
    <x v="2435"/>
    <x v="667"/>
    <n v="33"/>
    <x v="1"/>
    <x v="0"/>
    <x v="1"/>
    <s v="Vivo Y51"/>
  </r>
  <r>
    <n v="2437"/>
    <n v="31"/>
    <x v="10"/>
    <n v="2023"/>
    <x v="691"/>
    <s v="Thursday"/>
    <x v="1"/>
    <x v="5"/>
    <x v="2436"/>
    <x v="223"/>
    <n v="53"/>
    <x v="6"/>
    <x v="0"/>
    <x v="2"/>
    <s v="Vivo V20"/>
  </r>
  <r>
    <n v="2438"/>
    <n v="1"/>
    <x v="11"/>
    <n v="2023"/>
    <x v="692"/>
    <s v="Friday"/>
    <x v="4"/>
    <x v="3"/>
    <x v="2437"/>
    <x v="161"/>
    <n v="23"/>
    <x v="2"/>
    <x v="3"/>
    <x v="0"/>
    <s v="iPhone SE"/>
  </r>
  <r>
    <n v="2439"/>
    <n v="1"/>
    <x v="11"/>
    <n v="2023"/>
    <x v="692"/>
    <s v="Friday"/>
    <x v="0"/>
    <x v="3"/>
    <x v="2438"/>
    <x v="801"/>
    <n v="36"/>
    <x v="1"/>
    <x v="3"/>
    <x v="3"/>
    <s v="Redmi Note 10"/>
  </r>
  <r>
    <n v="2440"/>
    <n v="1"/>
    <x v="11"/>
    <n v="2023"/>
    <x v="692"/>
    <s v="Friday"/>
    <x v="1"/>
    <x v="4"/>
    <x v="2439"/>
    <x v="59"/>
    <n v="48"/>
    <x v="1"/>
    <x v="1"/>
    <x v="0"/>
    <s v="Vivo Y51"/>
  </r>
  <r>
    <n v="2441"/>
    <n v="2"/>
    <x v="11"/>
    <n v="2023"/>
    <x v="693"/>
    <s v="Saturday"/>
    <x v="4"/>
    <x v="0"/>
    <x v="2440"/>
    <x v="450"/>
    <n v="19"/>
    <x v="16"/>
    <x v="2"/>
    <x v="0"/>
    <s v="iPhone SE"/>
  </r>
  <r>
    <n v="2442"/>
    <n v="2"/>
    <x v="11"/>
    <n v="2023"/>
    <x v="693"/>
    <s v="Saturday"/>
    <x v="2"/>
    <x v="4"/>
    <x v="2441"/>
    <x v="362"/>
    <n v="35"/>
    <x v="2"/>
    <x v="0"/>
    <x v="2"/>
    <s v="OnePlus 8T"/>
  </r>
  <r>
    <n v="2443"/>
    <n v="2"/>
    <x v="11"/>
    <n v="2023"/>
    <x v="693"/>
    <s v="Saturday"/>
    <x v="4"/>
    <x v="8"/>
    <x v="2442"/>
    <x v="903"/>
    <n v="59"/>
    <x v="8"/>
    <x v="0"/>
    <x v="1"/>
    <s v="iPhone 11"/>
  </r>
  <r>
    <n v="2444"/>
    <n v="2"/>
    <x v="11"/>
    <n v="2023"/>
    <x v="693"/>
    <s v="Saturday"/>
    <x v="1"/>
    <x v="6"/>
    <x v="2443"/>
    <x v="362"/>
    <n v="45"/>
    <x v="1"/>
    <x v="2"/>
    <x v="2"/>
    <s v="Vivo V20"/>
  </r>
  <r>
    <n v="2445"/>
    <n v="3"/>
    <x v="11"/>
    <n v="2023"/>
    <x v="694"/>
    <s v="Sunday"/>
    <x v="2"/>
    <x v="6"/>
    <x v="2444"/>
    <x v="244"/>
    <n v="21"/>
    <x v="4"/>
    <x v="3"/>
    <x v="0"/>
    <s v="OnePlus 8T"/>
  </r>
  <r>
    <n v="2446"/>
    <n v="3"/>
    <x v="11"/>
    <n v="2023"/>
    <x v="694"/>
    <s v="Sunday"/>
    <x v="4"/>
    <x v="0"/>
    <x v="2445"/>
    <x v="686"/>
    <n v="18"/>
    <x v="14"/>
    <x v="0"/>
    <x v="0"/>
    <s v="iPhone 11"/>
  </r>
  <r>
    <n v="2447"/>
    <n v="3"/>
    <x v="11"/>
    <n v="2023"/>
    <x v="694"/>
    <s v="Sunday"/>
    <x v="3"/>
    <x v="8"/>
    <x v="2446"/>
    <x v="725"/>
    <n v="59"/>
    <x v="6"/>
    <x v="3"/>
    <x v="3"/>
    <s v="Galaxy A51"/>
  </r>
  <r>
    <n v="2448"/>
    <n v="3"/>
    <x v="11"/>
    <n v="2023"/>
    <x v="694"/>
    <s v="Sunday"/>
    <x v="2"/>
    <x v="5"/>
    <x v="2447"/>
    <x v="521"/>
    <n v="33"/>
    <x v="16"/>
    <x v="0"/>
    <x v="1"/>
    <s v="OnePlus 9"/>
  </r>
  <r>
    <n v="2449"/>
    <n v="4"/>
    <x v="11"/>
    <n v="2023"/>
    <x v="695"/>
    <s v="Monday"/>
    <x v="3"/>
    <x v="7"/>
    <x v="2448"/>
    <x v="310"/>
    <n v="19"/>
    <x v="18"/>
    <x v="0"/>
    <x v="1"/>
    <s v="Galaxy S21"/>
  </r>
  <r>
    <n v="2450"/>
    <n v="4"/>
    <x v="11"/>
    <n v="2023"/>
    <x v="695"/>
    <s v="Monday"/>
    <x v="0"/>
    <x v="8"/>
    <x v="2449"/>
    <x v="254"/>
    <n v="53"/>
    <x v="8"/>
    <x v="1"/>
    <x v="0"/>
    <s v="Redmi 9"/>
  </r>
  <r>
    <n v="2451"/>
    <n v="4"/>
    <x v="11"/>
    <n v="2023"/>
    <x v="695"/>
    <s v="Monday"/>
    <x v="2"/>
    <x v="2"/>
    <x v="2450"/>
    <x v="408"/>
    <n v="18"/>
    <x v="14"/>
    <x v="0"/>
    <x v="0"/>
    <s v="OnePlus Nord"/>
  </r>
  <r>
    <n v="2452"/>
    <n v="4"/>
    <x v="11"/>
    <n v="2023"/>
    <x v="695"/>
    <s v="Monday"/>
    <x v="3"/>
    <x v="1"/>
    <x v="2451"/>
    <x v="496"/>
    <n v="56"/>
    <x v="2"/>
    <x v="2"/>
    <x v="2"/>
    <s v="Galaxy S21"/>
  </r>
  <r>
    <n v="2453"/>
    <n v="5"/>
    <x v="11"/>
    <n v="2023"/>
    <x v="696"/>
    <s v="Tuesday"/>
    <x v="1"/>
    <x v="4"/>
    <x v="2452"/>
    <x v="396"/>
    <n v="40"/>
    <x v="8"/>
    <x v="2"/>
    <x v="2"/>
    <s v="Vivo S1"/>
  </r>
  <r>
    <n v="2454"/>
    <n v="5"/>
    <x v="11"/>
    <n v="2023"/>
    <x v="696"/>
    <s v="Tuesday"/>
    <x v="1"/>
    <x v="2"/>
    <x v="2453"/>
    <x v="12"/>
    <n v="43"/>
    <x v="16"/>
    <x v="2"/>
    <x v="3"/>
    <s v="Vivo V20"/>
  </r>
  <r>
    <n v="2455"/>
    <n v="5"/>
    <x v="11"/>
    <n v="2023"/>
    <x v="696"/>
    <s v="Tuesday"/>
    <x v="0"/>
    <x v="0"/>
    <x v="2454"/>
    <x v="664"/>
    <n v="28"/>
    <x v="0"/>
    <x v="3"/>
    <x v="0"/>
    <s v="Redmi 9"/>
  </r>
  <r>
    <n v="2456"/>
    <n v="6"/>
    <x v="11"/>
    <n v="2023"/>
    <x v="697"/>
    <s v="Wednesday"/>
    <x v="2"/>
    <x v="2"/>
    <x v="2455"/>
    <x v="548"/>
    <n v="59"/>
    <x v="1"/>
    <x v="0"/>
    <x v="2"/>
    <s v="OnePlus 9"/>
  </r>
  <r>
    <n v="2457"/>
    <n v="6"/>
    <x v="11"/>
    <n v="2023"/>
    <x v="697"/>
    <s v="Wednesday"/>
    <x v="2"/>
    <x v="6"/>
    <x v="2456"/>
    <x v="481"/>
    <n v="18"/>
    <x v="1"/>
    <x v="3"/>
    <x v="3"/>
    <s v="OnePlus 9"/>
  </r>
  <r>
    <n v="2458"/>
    <n v="6"/>
    <x v="11"/>
    <n v="2023"/>
    <x v="697"/>
    <s v="Wednesday"/>
    <x v="2"/>
    <x v="7"/>
    <x v="2457"/>
    <x v="556"/>
    <n v="28"/>
    <x v="14"/>
    <x v="1"/>
    <x v="1"/>
    <s v="OnePlus Nord"/>
  </r>
  <r>
    <n v="2459"/>
    <n v="6"/>
    <x v="11"/>
    <n v="2023"/>
    <x v="697"/>
    <s v="Wednesday"/>
    <x v="0"/>
    <x v="3"/>
    <x v="2458"/>
    <x v="570"/>
    <n v="41"/>
    <x v="1"/>
    <x v="0"/>
    <x v="0"/>
    <s v="Mi 11"/>
  </r>
  <r>
    <n v="2460"/>
    <n v="7"/>
    <x v="11"/>
    <n v="2023"/>
    <x v="698"/>
    <s v="Thursday"/>
    <x v="2"/>
    <x v="4"/>
    <x v="2459"/>
    <x v="187"/>
    <n v="27"/>
    <x v="1"/>
    <x v="2"/>
    <x v="0"/>
    <s v="OnePlus 8T"/>
  </r>
  <r>
    <n v="2461"/>
    <n v="7"/>
    <x v="11"/>
    <n v="2023"/>
    <x v="698"/>
    <s v="Thursday"/>
    <x v="1"/>
    <x v="3"/>
    <x v="2460"/>
    <x v="326"/>
    <n v="31"/>
    <x v="7"/>
    <x v="1"/>
    <x v="0"/>
    <s v="Vivo S1"/>
  </r>
  <r>
    <n v="2462"/>
    <n v="7"/>
    <x v="11"/>
    <n v="2023"/>
    <x v="698"/>
    <s v="Thursday"/>
    <x v="3"/>
    <x v="6"/>
    <x v="2461"/>
    <x v="637"/>
    <n v="31"/>
    <x v="6"/>
    <x v="1"/>
    <x v="2"/>
    <s v="Galaxy S21"/>
  </r>
  <r>
    <n v="2463"/>
    <n v="7"/>
    <x v="11"/>
    <n v="2023"/>
    <x v="698"/>
    <s v="Thursday"/>
    <x v="1"/>
    <x v="6"/>
    <x v="2462"/>
    <x v="785"/>
    <n v="24"/>
    <x v="2"/>
    <x v="0"/>
    <x v="0"/>
    <s v="Vivo S1"/>
  </r>
  <r>
    <n v="2464"/>
    <n v="8"/>
    <x v="11"/>
    <n v="2023"/>
    <x v="699"/>
    <s v="Friday"/>
    <x v="1"/>
    <x v="4"/>
    <x v="2463"/>
    <x v="172"/>
    <n v="40"/>
    <x v="7"/>
    <x v="2"/>
    <x v="0"/>
    <s v="Vivo Y51"/>
  </r>
  <r>
    <n v="2465"/>
    <n v="8"/>
    <x v="11"/>
    <n v="2023"/>
    <x v="699"/>
    <s v="Friday"/>
    <x v="3"/>
    <x v="3"/>
    <x v="2464"/>
    <x v="526"/>
    <n v="39"/>
    <x v="17"/>
    <x v="3"/>
    <x v="0"/>
    <s v="Galaxy S21"/>
  </r>
  <r>
    <n v="2466"/>
    <n v="8"/>
    <x v="11"/>
    <n v="2023"/>
    <x v="699"/>
    <s v="Friday"/>
    <x v="1"/>
    <x v="8"/>
    <x v="2465"/>
    <x v="426"/>
    <n v="53"/>
    <x v="1"/>
    <x v="0"/>
    <x v="2"/>
    <s v="Vivo V20"/>
  </r>
  <r>
    <n v="2467"/>
    <n v="9"/>
    <x v="11"/>
    <n v="2023"/>
    <x v="700"/>
    <s v="Saturday"/>
    <x v="0"/>
    <x v="6"/>
    <x v="2466"/>
    <x v="631"/>
    <n v="44"/>
    <x v="1"/>
    <x v="2"/>
    <x v="1"/>
    <s v="Redmi Note 10"/>
  </r>
  <r>
    <n v="2468"/>
    <n v="9"/>
    <x v="11"/>
    <n v="2023"/>
    <x v="700"/>
    <s v="Saturday"/>
    <x v="3"/>
    <x v="3"/>
    <x v="2467"/>
    <x v="887"/>
    <n v="19"/>
    <x v="2"/>
    <x v="1"/>
    <x v="2"/>
    <s v="Galaxy Note 20"/>
  </r>
  <r>
    <n v="2469"/>
    <n v="9"/>
    <x v="11"/>
    <n v="2023"/>
    <x v="700"/>
    <s v="Saturday"/>
    <x v="1"/>
    <x v="5"/>
    <x v="2468"/>
    <x v="50"/>
    <n v="56"/>
    <x v="16"/>
    <x v="0"/>
    <x v="3"/>
    <s v="Vivo Y51"/>
  </r>
  <r>
    <n v="2470"/>
    <n v="9"/>
    <x v="11"/>
    <n v="2023"/>
    <x v="700"/>
    <s v="Saturday"/>
    <x v="4"/>
    <x v="3"/>
    <x v="2469"/>
    <x v="919"/>
    <n v="36"/>
    <x v="1"/>
    <x v="1"/>
    <x v="2"/>
    <s v="iPhone 12"/>
  </r>
  <r>
    <n v="2471"/>
    <n v="10"/>
    <x v="11"/>
    <n v="2023"/>
    <x v="701"/>
    <s v="Sunday"/>
    <x v="1"/>
    <x v="5"/>
    <x v="2470"/>
    <x v="920"/>
    <n v="24"/>
    <x v="6"/>
    <x v="2"/>
    <x v="3"/>
    <s v="Vivo V20"/>
  </r>
  <r>
    <n v="2472"/>
    <n v="10"/>
    <x v="11"/>
    <n v="2023"/>
    <x v="701"/>
    <s v="Sunday"/>
    <x v="0"/>
    <x v="5"/>
    <x v="2471"/>
    <x v="748"/>
    <n v="29"/>
    <x v="2"/>
    <x v="3"/>
    <x v="0"/>
    <s v="Mi 11"/>
  </r>
  <r>
    <n v="2473"/>
    <n v="10"/>
    <x v="11"/>
    <n v="2023"/>
    <x v="701"/>
    <s v="Sunday"/>
    <x v="2"/>
    <x v="6"/>
    <x v="2472"/>
    <x v="716"/>
    <n v="20"/>
    <x v="12"/>
    <x v="3"/>
    <x v="3"/>
    <s v="OnePlus 8T"/>
  </r>
  <r>
    <n v="2474"/>
    <n v="10"/>
    <x v="11"/>
    <n v="2023"/>
    <x v="701"/>
    <s v="Sunday"/>
    <x v="1"/>
    <x v="4"/>
    <x v="2473"/>
    <x v="333"/>
    <n v="22"/>
    <x v="2"/>
    <x v="1"/>
    <x v="0"/>
    <s v="Vivo V20"/>
  </r>
  <r>
    <n v="2475"/>
    <n v="11"/>
    <x v="11"/>
    <n v="2023"/>
    <x v="702"/>
    <s v="Monday"/>
    <x v="2"/>
    <x v="0"/>
    <x v="2474"/>
    <x v="449"/>
    <n v="25"/>
    <x v="1"/>
    <x v="1"/>
    <x v="3"/>
    <s v="OnePlus Nord"/>
  </r>
  <r>
    <n v="2476"/>
    <n v="11"/>
    <x v="11"/>
    <n v="2023"/>
    <x v="702"/>
    <s v="Monday"/>
    <x v="4"/>
    <x v="6"/>
    <x v="2475"/>
    <x v="921"/>
    <n v="31"/>
    <x v="7"/>
    <x v="1"/>
    <x v="2"/>
    <s v="iPhone SE"/>
  </r>
  <r>
    <n v="2477"/>
    <n v="11"/>
    <x v="11"/>
    <n v="2023"/>
    <x v="702"/>
    <s v="Monday"/>
    <x v="1"/>
    <x v="4"/>
    <x v="2476"/>
    <x v="347"/>
    <n v="53"/>
    <x v="1"/>
    <x v="0"/>
    <x v="0"/>
    <s v="Vivo S1"/>
  </r>
  <r>
    <n v="2478"/>
    <n v="12"/>
    <x v="11"/>
    <n v="2023"/>
    <x v="703"/>
    <s v="Tuesday"/>
    <x v="3"/>
    <x v="4"/>
    <x v="2477"/>
    <x v="204"/>
    <n v="24"/>
    <x v="1"/>
    <x v="2"/>
    <x v="0"/>
    <s v="Galaxy Note 20"/>
  </r>
  <r>
    <n v="2479"/>
    <n v="12"/>
    <x v="11"/>
    <n v="2023"/>
    <x v="703"/>
    <s v="Tuesday"/>
    <x v="2"/>
    <x v="2"/>
    <x v="2478"/>
    <x v="243"/>
    <n v="24"/>
    <x v="11"/>
    <x v="1"/>
    <x v="3"/>
    <s v="OnePlus Nord"/>
  </r>
  <r>
    <n v="2480"/>
    <n v="12"/>
    <x v="11"/>
    <n v="2023"/>
    <x v="703"/>
    <s v="Tuesday"/>
    <x v="4"/>
    <x v="1"/>
    <x v="2479"/>
    <x v="922"/>
    <n v="49"/>
    <x v="4"/>
    <x v="1"/>
    <x v="0"/>
    <s v="iPhone SE"/>
  </r>
  <r>
    <n v="2481"/>
    <n v="12"/>
    <x v="11"/>
    <n v="2023"/>
    <x v="703"/>
    <s v="Tuesday"/>
    <x v="3"/>
    <x v="6"/>
    <x v="2480"/>
    <x v="156"/>
    <n v="25"/>
    <x v="2"/>
    <x v="1"/>
    <x v="3"/>
    <s v="Galaxy Note 20"/>
  </r>
  <r>
    <n v="2482"/>
    <n v="13"/>
    <x v="11"/>
    <n v="2023"/>
    <x v="704"/>
    <s v="Wednesday"/>
    <x v="3"/>
    <x v="4"/>
    <x v="2481"/>
    <x v="585"/>
    <n v="29"/>
    <x v="10"/>
    <x v="3"/>
    <x v="3"/>
    <s v="Galaxy A51"/>
  </r>
  <r>
    <n v="2483"/>
    <n v="13"/>
    <x v="11"/>
    <n v="2023"/>
    <x v="704"/>
    <s v="Wednesday"/>
    <x v="3"/>
    <x v="2"/>
    <x v="2482"/>
    <x v="593"/>
    <n v="27"/>
    <x v="14"/>
    <x v="1"/>
    <x v="3"/>
    <s v="Galaxy S21"/>
  </r>
  <r>
    <n v="2484"/>
    <n v="13"/>
    <x v="11"/>
    <n v="2023"/>
    <x v="704"/>
    <s v="Wednesday"/>
    <x v="3"/>
    <x v="5"/>
    <x v="2483"/>
    <x v="450"/>
    <n v="31"/>
    <x v="2"/>
    <x v="2"/>
    <x v="2"/>
    <s v="Galaxy Note 20"/>
  </r>
  <r>
    <n v="2485"/>
    <n v="14"/>
    <x v="11"/>
    <n v="2023"/>
    <x v="705"/>
    <s v="Thursday"/>
    <x v="1"/>
    <x v="0"/>
    <x v="2484"/>
    <x v="923"/>
    <n v="26"/>
    <x v="2"/>
    <x v="3"/>
    <x v="3"/>
    <s v="Vivo V20"/>
  </r>
  <r>
    <n v="2486"/>
    <n v="14"/>
    <x v="11"/>
    <n v="2023"/>
    <x v="705"/>
    <s v="Thursday"/>
    <x v="1"/>
    <x v="0"/>
    <x v="2485"/>
    <x v="745"/>
    <n v="55"/>
    <x v="3"/>
    <x v="2"/>
    <x v="0"/>
    <s v="Vivo S1"/>
  </r>
  <r>
    <n v="2487"/>
    <n v="14"/>
    <x v="11"/>
    <n v="2023"/>
    <x v="705"/>
    <s v="Thursday"/>
    <x v="1"/>
    <x v="5"/>
    <x v="2486"/>
    <x v="871"/>
    <n v="47"/>
    <x v="18"/>
    <x v="3"/>
    <x v="3"/>
    <s v="Vivo V20"/>
  </r>
  <r>
    <n v="2488"/>
    <n v="15"/>
    <x v="11"/>
    <n v="2023"/>
    <x v="706"/>
    <s v="Friday"/>
    <x v="4"/>
    <x v="3"/>
    <x v="2487"/>
    <x v="52"/>
    <n v="22"/>
    <x v="3"/>
    <x v="3"/>
    <x v="1"/>
    <s v="iPhone 11"/>
  </r>
  <r>
    <n v="2489"/>
    <n v="15"/>
    <x v="11"/>
    <n v="2023"/>
    <x v="706"/>
    <s v="Friday"/>
    <x v="4"/>
    <x v="3"/>
    <x v="2488"/>
    <x v="481"/>
    <n v="18"/>
    <x v="11"/>
    <x v="0"/>
    <x v="0"/>
    <s v="iPhone SE"/>
  </r>
  <r>
    <n v="2490"/>
    <n v="15"/>
    <x v="11"/>
    <n v="2023"/>
    <x v="706"/>
    <s v="Friday"/>
    <x v="4"/>
    <x v="6"/>
    <x v="2489"/>
    <x v="487"/>
    <n v="18"/>
    <x v="3"/>
    <x v="3"/>
    <x v="2"/>
    <s v="iPhone 11"/>
  </r>
  <r>
    <n v="2491"/>
    <n v="15"/>
    <x v="11"/>
    <n v="2023"/>
    <x v="706"/>
    <s v="Friday"/>
    <x v="0"/>
    <x v="1"/>
    <x v="2490"/>
    <x v="56"/>
    <n v="37"/>
    <x v="2"/>
    <x v="3"/>
    <x v="1"/>
    <s v="Redmi 9"/>
  </r>
  <r>
    <n v="2492"/>
    <n v="16"/>
    <x v="11"/>
    <n v="2023"/>
    <x v="707"/>
    <s v="Saturday"/>
    <x v="4"/>
    <x v="2"/>
    <x v="2491"/>
    <x v="924"/>
    <n v="28"/>
    <x v="2"/>
    <x v="2"/>
    <x v="1"/>
    <s v="iPhone 11"/>
  </r>
  <r>
    <n v="2493"/>
    <n v="16"/>
    <x v="11"/>
    <n v="2023"/>
    <x v="707"/>
    <s v="Saturday"/>
    <x v="1"/>
    <x v="0"/>
    <x v="2492"/>
    <x v="124"/>
    <n v="43"/>
    <x v="12"/>
    <x v="2"/>
    <x v="0"/>
    <s v="Vivo Y51"/>
  </r>
  <r>
    <n v="2494"/>
    <n v="16"/>
    <x v="11"/>
    <n v="2023"/>
    <x v="707"/>
    <s v="Saturday"/>
    <x v="1"/>
    <x v="7"/>
    <x v="2493"/>
    <x v="127"/>
    <n v="20"/>
    <x v="10"/>
    <x v="1"/>
    <x v="0"/>
    <s v="Vivo V20"/>
  </r>
  <r>
    <n v="2495"/>
    <n v="16"/>
    <x v="11"/>
    <n v="2023"/>
    <x v="707"/>
    <s v="Saturday"/>
    <x v="0"/>
    <x v="7"/>
    <x v="2494"/>
    <x v="292"/>
    <n v="23"/>
    <x v="3"/>
    <x v="0"/>
    <x v="2"/>
    <s v="Mi 11"/>
  </r>
  <r>
    <n v="2496"/>
    <n v="17"/>
    <x v="11"/>
    <n v="2023"/>
    <x v="708"/>
    <s v="Sunday"/>
    <x v="0"/>
    <x v="8"/>
    <x v="2495"/>
    <x v="692"/>
    <n v="28"/>
    <x v="1"/>
    <x v="3"/>
    <x v="2"/>
    <s v="Mi 11"/>
  </r>
  <r>
    <n v="2497"/>
    <n v="17"/>
    <x v="11"/>
    <n v="2023"/>
    <x v="708"/>
    <s v="Sunday"/>
    <x v="4"/>
    <x v="4"/>
    <x v="2496"/>
    <x v="668"/>
    <n v="25"/>
    <x v="10"/>
    <x v="0"/>
    <x v="0"/>
    <s v="iPhone 12"/>
  </r>
  <r>
    <n v="2498"/>
    <n v="17"/>
    <x v="11"/>
    <n v="2023"/>
    <x v="708"/>
    <s v="Sunday"/>
    <x v="2"/>
    <x v="5"/>
    <x v="2497"/>
    <x v="925"/>
    <n v="46"/>
    <x v="10"/>
    <x v="1"/>
    <x v="3"/>
    <s v="OnePlus Nord"/>
  </r>
  <r>
    <n v="2499"/>
    <n v="17"/>
    <x v="11"/>
    <n v="2023"/>
    <x v="708"/>
    <s v="Sunday"/>
    <x v="0"/>
    <x v="4"/>
    <x v="2498"/>
    <x v="160"/>
    <n v="27"/>
    <x v="5"/>
    <x v="0"/>
    <x v="2"/>
    <s v="Redmi 9"/>
  </r>
  <r>
    <n v="2500"/>
    <n v="18"/>
    <x v="11"/>
    <n v="2023"/>
    <x v="709"/>
    <s v="Monday"/>
    <x v="3"/>
    <x v="4"/>
    <x v="2499"/>
    <x v="469"/>
    <n v="51"/>
    <x v="8"/>
    <x v="3"/>
    <x v="2"/>
    <s v="Galaxy Note 20"/>
  </r>
  <r>
    <n v="2501"/>
    <n v="18"/>
    <x v="11"/>
    <n v="2023"/>
    <x v="709"/>
    <s v="Monday"/>
    <x v="1"/>
    <x v="2"/>
    <x v="2500"/>
    <x v="162"/>
    <n v="41"/>
    <x v="1"/>
    <x v="2"/>
    <x v="3"/>
    <s v="Vivo V20"/>
  </r>
  <r>
    <n v="2502"/>
    <n v="18"/>
    <x v="11"/>
    <n v="2023"/>
    <x v="709"/>
    <s v="Monday"/>
    <x v="3"/>
    <x v="8"/>
    <x v="2501"/>
    <x v="926"/>
    <n v="34"/>
    <x v="1"/>
    <x v="0"/>
    <x v="0"/>
    <s v="Galaxy A51"/>
  </r>
  <r>
    <n v="2503"/>
    <n v="18"/>
    <x v="11"/>
    <n v="2023"/>
    <x v="709"/>
    <s v="Monday"/>
    <x v="1"/>
    <x v="1"/>
    <x v="2502"/>
    <x v="927"/>
    <n v="49"/>
    <x v="4"/>
    <x v="3"/>
    <x v="0"/>
    <s v="Vivo V20"/>
  </r>
  <r>
    <n v="2504"/>
    <n v="19"/>
    <x v="11"/>
    <n v="2023"/>
    <x v="710"/>
    <s v="Tuesday"/>
    <x v="1"/>
    <x v="8"/>
    <x v="2503"/>
    <x v="506"/>
    <n v="28"/>
    <x v="12"/>
    <x v="1"/>
    <x v="0"/>
    <s v="Vivo Y51"/>
  </r>
  <r>
    <n v="2505"/>
    <n v="19"/>
    <x v="11"/>
    <n v="2023"/>
    <x v="710"/>
    <s v="Tuesday"/>
    <x v="0"/>
    <x v="0"/>
    <x v="2504"/>
    <x v="75"/>
    <n v="51"/>
    <x v="2"/>
    <x v="3"/>
    <x v="3"/>
    <s v="Redmi Note 10"/>
  </r>
  <r>
    <n v="2506"/>
    <n v="19"/>
    <x v="11"/>
    <n v="2023"/>
    <x v="710"/>
    <s v="Tuesday"/>
    <x v="0"/>
    <x v="2"/>
    <x v="2505"/>
    <x v="795"/>
    <n v="41"/>
    <x v="1"/>
    <x v="0"/>
    <x v="0"/>
    <s v="Mi 11"/>
  </r>
  <r>
    <n v="2507"/>
    <n v="20"/>
    <x v="11"/>
    <n v="2023"/>
    <x v="711"/>
    <s v="Wednesday"/>
    <x v="3"/>
    <x v="4"/>
    <x v="2506"/>
    <x v="927"/>
    <n v="22"/>
    <x v="3"/>
    <x v="3"/>
    <x v="0"/>
    <s v="Galaxy A51"/>
  </r>
  <r>
    <n v="2508"/>
    <n v="20"/>
    <x v="11"/>
    <n v="2023"/>
    <x v="711"/>
    <s v="Wednesday"/>
    <x v="1"/>
    <x v="1"/>
    <x v="2507"/>
    <x v="106"/>
    <n v="46"/>
    <x v="11"/>
    <x v="3"/>
    <x v="0"/>
    <s v="Vivo S1"/>
  </r>
  <r>
    <n v="2509"/>
    <n v="20"/>
    <x v="11"/>
    <n v="2023"/>
    <x v="711"/>
    <s v="Wednesday"/>
    <x v="3"/>
    <x v="4"/>
    <x v="2508"/>
    <x v="850"/>
    <n v="51"/>
    <x v="0"/>
    <x v="0"/>
    <x v="0"/>
    <s v="Galaxy A51"/>
  </r>
  <r>
    <n v="2510"/>
    <n v="20"/>
    <x v="11"/>
    <n v="2023"/>
    <x v="711"/>
    <s v="Wednesday"/>
    <x v="2"/>
    <x v="6"/>
    <x v="2509"/>
    <x v="662"/>
    <n v="33"/>
    <x v="15"/>
    <x v="0"/>
    <x v="3"/>
    <s v="OnePlus Nord"/>
  </r>
  <r>
    <n v="2511"/>
    <n v="21"/>
    <x v="11"/>
    <n v="2023"/>
    <x v="712"/>
    <s v="Thursday"/>
    <x v="3"/>
    <x v="6"/>
    <x v="2510"/>
    <x v="649"/>
    <n v="42"/>
    <x v="2"/>
    <x v="1"/>
    <x v="0"/>
    <s v="Galaxy S21"/>
  </r>
  <r>
    <n v="2512"/>
    <n v="21"/>
    <x v="11"/>
    <n v="2023"/>
    <x v="712"/>
    <s v="Thursday"/>
    <x v="4"/>
    <x v="3"/>
    <x v="2511"/>
    <x v="204"/>
    <n v="54"/>
    <x v="1"/>
    <x v="3"/>
    <x v="0"/>
    <s v="iPhone 12"/>
  </r>
  <r>
    <n v="2513"/>
    <n v="21"/>
    <x v="11"/>
    <n v="2023"/>
    <x v="712"/>
    <s v="Thursday"/>
    <x v="3"/>
    <x v="8"/>
    <x v="2512"/>
    <x v="798"/>
    <n v="25"/>
    <x v="3"/>
    <x v="2"/>
    <x v="1"/>
    <s v="Galaxy S21"/>
  </r>
  <r>
    <n v="2514"/>
    <n v="22"/>
    <x v="11"/>
    <n v="2023"/>
    <x v="713"/>
    <s v="Friday"/>
    <x v="4"/>
    <x v="1"/>
    <x v="2513"/>
    <x v="585"/>
    <n v="46"/>
    <x v="2"/>
    <x v="0"/>
    <x v="2"/>
    <s v="iPhone 11"/>
  </r>
  <r>
    <n v="2515"/>
    <n v="22"/>
    <x v="11"/>
    <n v="2023"/>
    <x v="713"/>
    <s v="Friday"/>
    <x v="4"/>
    <x v="6"/>
    <x v="2514"/>
    <x v="299"/>
    <n v="42"/>
    <x v="14"/>
    <x v="3"/>
    <x v="0"/>
    <s v="iPhone SE"/>
  </r>
  <r>
    <n v="2516"/>
    <n v="22"/>
    <x v="11"/>
    <n v="2023"/>
    <x v="713"/>
    <s v="Friday"/>
    <x v="4"/>
    <x v="3"/>
    <x v="2515"/>
    <x v="70"/>
    <n v="59"/>
    <x v="14"/>
    <x v="2"/>
    <x v="1"/>
    <s v="iPhone SE"/>
  </r>
  <r>
    <n v="2517"/>
    <n v="22"/>
    <x v="11"/>
    <n v="2023"/>
    <x v="713"/>
    <s v="Friday"/>
    <x v="2"/>
    <x v="2"/>
    <x v="2516"/>
    <x v="351"/>
    <n v="40"/>
    <x v="2"/>
    <x v="2"/>
    <x v="3"/>
    <s v="OnePlus Nord"/>
  </r>
  <r>
    <n v="2518"/>
    <n v="23"/>
    <x v="11"/>
    <n v="2023"/>
    <x v="714"/>
    <s v="Saturday"/>
    <x v="3"/>
    <x v="1"/>
    <x v="2517"/>
    <x v="0"/>
    <n v="51"/>
    <x v="1"/>
    <x v="3"/>
    <x v="1"/>
    <s v="Galaxy S21"/>
  </r>
  <r>
    <n v="2519"/>
    <n v="23"/>
    <x v="11"/>
    <n v="2023"/>
    <x v="714"/>
    <s v="Saturday"/>
    <x v="3"/>
    <x v="3"/>
    <x v="2518"/>
    <x v="731"/>
    <n v="20"/>
    <x v="7"/>
    <x v="3"/>
    <x v="0"/>
    <s v="Galaxy S21"/>
  </r>
  <r>
    <n v="2520"/>
    <n v="23"/>
    <x v="11"/>
    <n v="2023"/>
    <x v="714"/>
    <s v="Saturday"/>
    <x v="2"/>
    <x v="5"/>
    <x v="2519"/>
    <x v="681"/>
    <n v="47"/>
    <x v="1"/>
    <x v="3"/>
    <x v="3"/>
    <s v="OnePlus Nord"/>
  </r>
  <r>
    <n v="2521"/>
    <n v="23"/>
    <x v="11"/>
    <n v="2023"/>
    <x v="714"/>
    <s v="Saturday"/>
    <x v="1"/>
    <x v="1"/>
    <x v="2520"/>
    <x v="315"/>
    <n v="51"/>
    <x v="2"/>
    <x v="2"/>
    <x v="1"/>
    <s v="Vivo Y51"/>
  </r>
  <r>
    <n v="2522"/>
    <n v="24"/>
    <x v="11"/>
    <n v="2023"/>
    <x v="715"/>
    <s v="Sunday"/>
    <x v="0"/>
    <x v="3"/>
    <x v="2521"/>
    <x v="480"/>
    <n v="49"/>
    <x v="1"/>
    <x v="3"/>
    <x v="0"/>
    <s v="Redmi Note 10"/>
  </r>
  <r>
    <n v="2523"/>
    <n v="24"/>
    <x v="11"/>
    <n v="2023"/>
    <x v="715"/>
    <s v="Sunday"/>
    <x v="3"/>
    <x v="4"/>
    <x v="2522"/>
    <x v="913"/>
    <n v="46"/>
    <x v="13"/>
    <x v="0"/>
    <x v="3"/>
    <s v="Galaxy A51"/>
  </r>
  <r>
    <n v="2524"/>
    <n v="24"/>
    <x v="11"/>
    <n v="2023"/>
    <x v="715"/>
    <s v="Sunday"/>
    <x v="0"/>
    <x v="5"/>
    <x v="2523"/>
    <x v="757"/>
    <n v="26"/>
    <x v="14"/>
    <x v="2"/>
    <x v="3"/>
    <s v="Redmi 9"/>
  </r>
  <r>
    <n v="2525"/>
    <n v="24"/>
    <x v="11"/>
    <n v="2023"/>
    <x v="715"/>
    <s v="Sunday"/>
    <x v="2"/>
    <x v="6"/>
    <x v="2524"/>
    <x v="928"/>
    <n v="19"/>
    <x v="2"/>
    <x v="0"/>
    <x v="2"/>
    <s v="OnePlus Nord"/>
  </r>
  <r>
    <n v="2526"/>
    <n v="25"/>
    <x v="11"/>
    <n v="2023"/>
    <x v="716"/>
    <s v="Monday"/>
    <x v="1"/>
    <x v="7"/>
    <x v="2525"/>
    <x v="536"/>
    <n v="56"/>
    <x v="2"/>
    <x v="0"/>
    <x v="0"/>
    <s v="Vivo Y51"/>
  </r>
  <r>
    <n v="2527"/>
    <n v="25"/>
    <x v="11"/>
    <n v="2023"/>
    <x v="716"/>
    <s v="Monday"/>
    <x v="1"/>
    <x v="3"/>
    <x v="2526"/>
    <x v="383"/>
    <n v="24"/>
    <x v="1"/>
    <x v="3"/>
    <x v="2"/>
    <s v="Vivo S1"/>
  </r>
  <r>
    <n v="2528"/>
    <n v="25"/>
    <x v="11"/>
    <n v="2023"/>
    <x v="716"/>
    <s v="Monday"/>
    <x v="1"/>
    <x v="2"/>
    <x v="2527"/>
    <x v="726"/>
    <n v="22"/>
    <x v="13"/>
    <x v="0"/>
    <x v="3"/>
    <s v="Vivo V20"/>
  </r>
  <r>
    <n v="2529"/>
    <n v="26"/>
    <x v="11"/>
    <n v="2023"/>
    <x v="717"/>
    <s v="Tuesday"/>
    <x v="2"/>
    <x v="3"/>
    <x v="2528"/>
    <x v="201"/>
    <n v="25"/>
    <x v="3"/>
    <x v="3"/>
    <x v="3"/>
    <s v="OnePlus 8T"/>
  </r>
  <r>
    <n v="2530"/>
    <n v="26"/>
    <x v="11"/>
    <n v="2023"/>
    <x v="717"/>
    <s v="Tuesday"/>
    <x v="4"/>
    <x v="7"/>
    <x v="2529"/>
    <x v="649"/>
    <n v="49"/>
    <x v="14"/>
    <x v="2"/>
    <x v="1"/>
    <s v="iPhone 11"/>
  </r>
  <r>
    <n v="2531"/>
    <n v="26"/>
    <x v="11"/>
    <n v="2023"/>
    <x v="717"/>
    <s v="Tuesday"/>
    <x v="4"/>
    <x v="5"/>
    <x v="2530"/>
    <x v="26"/>
    <n v="35"/>
    <x v="18"/>
    <x v="0"/>
    <x v="2"/>
    <s v="iPhone SE"/>
  </r>
  <r>
    <n v="2532"/>
    <n v="26"/>
    <x v="11"/>
    <n v="2023"/>
    <x v="717"/>
    <s v="Tuesday"/>
    <x v="0"/>
    <x v="5"/>
    <x v="2531"/>
    <x v="674"/>
    <n v="55"/>
    <x v="18"/>
    <x v="3"/>
    <x v="0"/>
    <s v="Redmi Note 10"/>
  </r>
  <r>
    <n v="2533"/>
    <n v="27"/>
    <x v="11"/>
    <n v="2023"/>
    <x v="718"/>
    <s v="Wednesday"/>
    <x v="4"/>
    <x v="1"/>
    <x v="2532"/>
    <x v="573"/>
    <n v="35"/>
    <x v="1"/>
    <x v="1"/>
    <x v="0"/>
    <s v="iPhone 12"/>
  </r>
  <r>
    <n v="2534"/>
    <n v="27"/>
    <x v="11"/>
    <n v="2023"/>
    <x v="718"/>
    <s v="Wednesday"/>
    <x v="4"/>
    <x v="2"/>
    <x v="2533"/>
    <x v="307"/>
    <n v="58"/>
    <x v="1"/>
    <x v="3"/>
    <x v="2"/>
    <s v="iPhone SE"/>
  </r>
  <r>
    <n v="2535"/>
    <n v="27"/>
    <x v="11"/>
    <n v="2023"/>
    <x v="718"/>
    <s v="Wednesday"/>
    <x v="1"/>
    <x v="2"/>
    <x v="2534"/>
    <x v="604"/>
    <n v="33"/>
    <x v="11"/>
    <x v="1"/>
    <x v="3"/>
    <s v="Vivo S1"/>
  </r>
  <r>
    <n v="2536"/>
    <n v="27"/>
    <x v="11"/>
    <n v="2023"/>
    <x v="718"/>
    <s v="Wednesday"/>
    <x v="1"/>
    <x v="2"/>
    <x v="2535"/>
    <x v="911"/>
    <n v="38"/>
    <x v="11"/>
    <x v="3"/>
    <x v="1"/>
    <s v="Vivo V20"/>
  </r>
  <r>
    <n v="2537"/>
    <n v="28"/>
    <x v="11"/>
    <n v="2023"/>
    <x v="719"/>
    <s v="Thursday"/>
    <x v="0"/>
    <x v="7"/>
    <x v="2536"/>
    <x v="396"/>
    <n v="27"/>
    <x v="1"/>
    <x v="1"/>
    <x v="0"/>
    <s v="Mi 11"/>
  </r>
  <r>
    <n v="2538"/>
    <n v="28"/>
    <x v="11"/>
    <n v="2023"/>
    <x v="719"/>
    <s v="Thursday"/>
    <x v="3"/>
    <x v="2"/>
    <x v="2537"/>
    <x v="414"/>
    <n v="59"/>
    <x v="2"/>
    <x v="0"/>
    <x v="0"/>
    <s v="Galaxy Note 20"/>
  </r>
  <r>
    <n v="2539"/>
    <n v="28"/>
    <x v="11"/>
    <n v="2023"/>
    <x v="719"/>
    <s v="Thursday"/>
    <x v="0"/>
    <x v="0"/>
    <x v="2538"/>
    <x v="911"/>
    <n v="21"/>
    <x v="7"/>
    <x v="1"/>
    <x v="1"/>
    <s v="Redmi 9"/>
  </r>
  <r>
    <n v="2540"/>
    <n v="28"/>
    <x v="11"/>
    <n v="2023"/>
    <x v="719"/>
    <s v="Thursday"/>
    <x v="0"/>
    <x v="7"/>
    <x v="2539"/>
    <x v="206"/>
    <n v="25"/>
    <x v="1"/>
    <x v="0"/>
    <x v="3"/>
    <s v="Redmi 9"/>
  </r>
  <r>
    <n v="2541"/>
    <n v="29"/>
    <x v="11"/>
    <n v="2023"/>
    <x v="720"/>
    <s v="Friday"/>
    <x v="2"/>
    <x v="5"/>
    <x v="2540"/>
    <x v="929"/>
    <n v="36"/>
    <x v="18"/>
    <x v="0"/>
    <x v="0"/>
    <s v="OnePlus 9"/>
  </r>
  <r>
    <n v="2542"/>
    <n v="29"/>
    <x v="11"/>
    <n v="2023"/>
    <x v="720"/>
    <s v="Friday"/>
    <x v="2"/>
    <x v="7"/>
    <x v="2541"/>
    <x v="207"/>
    <n v="57"/>
    <x v="18"/>
    <x v="3"/>
    <x v="1"/>
    <s v="OnePlus 9"/>
  </r>
  <r>
    <n v="2543"/>
    <n v="29"/>
    <x v="11"/>
    <n v="2023"/>
    <x v="720"/>
    <s v="Friday"/>
    <x v="0"/>
    <x v="4"/>
    <x v="2542"/>
    <x v="499"/>
    <n v="57"/>
    <x v="7"/>
    <x v="0"/>
    <x v="0"/>
    <s v="Redmi Note 10"/>
  </r>
  <r>
    <n v="2544"/>
    <n v="29"/>
    <x v="11"/>
    <n v="2023"/>
    <x v="720"/>
    <s v="Friday"/>
    <x v="0"/>
    <x v="4"/>
    <x v="2543"/>
    <x v="477"/>
    <n v="26"/>
    <x v="16"/>
    <x v="2"/>
    <x v="2"/>
    <s v="Redmi Note 10"/>
  </r>
  <r>
    <n v="2545"/>
    <n v="30"/>
    <x v="11"/>
    <n v="2023"/>
    <x v="721"/>
    <s v="Saturday"/>
    <x v="0"/>
    <x v="2"/>
    <x v="2544"/>
    <x v="735"/>
    <n v="47"/>
    <x v="1"/>
    <x v="1"/>
    <x v="0"/>
    <s v="Redmi 9"/>
  </r>
  <r>
    <n v="2546"/>
    <n v="30"/>
    <x v="11"/>
    <n v="2023"/>
    <x v="721"/>
    <s v="Saturday"/>
    <x v="4"/>
    <x v="5"/>
    <x v="2545"/>
    <x v="827"/>
    <n v="34"/>
    <x v="1"/>
    <x v="3"/>
    <x v="3"/>
    <s v="iPhone SE"/>
  </r>
  <r>
    <n v="2547"/>
    <n v="30"/>
    <x v="11"/>
    <n v="2023"/>
    <x v="721"/>
    <s v="Saturday"/>
    <x v="2"/>
    <x v="7"/>
    <x v="2546"/>
    <x v="930"/>
    <n v="57"/>
    <x v="1"/>
    <x v="0"/>
    <x v="0"/>
    <s v="OnePlus 9"/>
  </r>
  <r>
    <n v="2548"/>
    <n v="1"/>
    <x v="0"/>
    <n v="2023"/>
    <x v="722"/>
    <s v="Sunday"/>
    <x v="0"/>
    <x v="7"/>
    <x v="2547"/>
    <x v="643"/>
    <n v="32"/>
    <x v="1"/>
    <x v="1"/>
    <x v="3"/>
    <s v="Redmi 9"/>
  </r>
  <r>
    <n v="2549"/>
    <n v="1"/>
    <x v="0"/>
    <n v="2023"/>
    <x v="722"/>
    <s v="Sunday"/>
    <x v="1"/>
    <x v="7"/>
    <x v="2548"/>
    <x v="288"/>
    <n v="21"/>
    <x v="2"/>
    <x v="1"/>
    <x v="2"/>
    <s v="Vivo S1"/>
  </r>
  <r>
    <n v="2550"/>
    <n v="1"/>
    <x v="0"/>
    <n v="2023"/>
    <x v="722"/>
    <s v="Sunday"/>
    <x v="1"/>
    <x v="0"/>
    <x v="2549"/>
    <x v="370"/>
    <n v="23"/>
    <x v="15"/>
    <x v="2"/>
    <x v="0"/>
    <s v="Vivo V20"/>
  </r>
  <r>
    <n v="2551"/>
    <n v="1"/>
    <x v="0"/>
    <n v="2023"/>
    <x v="722"/>
    <s v="Sunday"/>
    <x v="4"/>
    <x v="4"/>
    <x v="2550"/>
    <x v="772"/>
    <n v="33"/>
    <x v="17"/>
    <x v="1"/>
    <x v="3"/>
    <s v="iPhone 11"/>
  </r>
  <r>
    <n v="2552"/>
    <n v="2"/>
    <x v="0"/>
    <n v="2023"/>
    <x v="723"/>
    <s v="Monday"/>
    <x v="4"/>
    <x v="7"/>
    <x v="2551"/>
    <x v="785"/>
    <n v="43"/>
    <x v="14"/>
    <x v="3"/>
    <x v="3"/>
    <s v="iPhone 11"/>
  </r>
  <r>
    <n v="2553"/>
    <n v="2"/>
    <x v="0"/>
    <n v="2023"/>
    <x v="723"/>
    <s v="Monday"/>
    <x v="3"/>
    <x v="0"/>
    <x v="2552"/>
    <x v="144"/>
    <n v="54"/>
    <x v="5"/>
    <x v="3"/>
    <x v="2"/>
    <s v="Galaxy S21"/>
  </r>
  <r>
    <n v="2554"/>
    <n v="2"/>
    <x v="0"/>
    <n v="2023"/>
    <x v="723"/>
    <s v="Monday"/>
    <x v="3"/>
    <x v="4"/>
    <x v="2553"/>
    <x v="931"/>
    <n v="40"/>
    <x v="6"/>
    <x v="0"/>
    <x v="1"/>
    <s v="Galaxy Note 20"/>
  </r>
  <r>
    <n v="2555"/>
    <n v="3"/>
    <x v="0"/>
    <n v="2023"/>
    <x v="724"/>
    <s v="Tuesday"/>
    <x v="3"/>
    <x v="0"/>
    <x v="2554"/>
    <x v="278"/>
    <n v="30"/>
    <x v="1"/>
    <x v="0"/>
    <x v="2"/>
    <s v="Galaxy A51"/>
  </r>
  <r>
    <n v="2556"/>
    <n v="3"/>
    <x v="0"/>
    <n v="2023"/>
    <x v="724"/>
    <s v="Tuesday"/>
    <x v="4"/>
    <x v="1"/>
    <x v="2555"/>
    <x v="380"/>
    <n v="34"/>
    <x v="2"/>
    <x v="3"/>
    <x v="0"/>
    <s v="iPhone 11"/>
  </r>
  <r>
    <n v="2557"/>
    <n v="3"/>
    <x v="0"/>
    <n v="2023"/>
    <x v="724"/>
    <s v="Tuesday"/>
    <x v="4"/>
    <x v="4"/>
    <x v="2556"/>
    <x v="701"/>
    <n v="44"/>
    <x v="1"/>
    <x v="1"/>
    <x v="0"/>
    <s v="iPhone 12"/>
  </r>
  <r>
    <n v="2558"/>
    <n v="4"/>
    <x v="0"/>
    <n v="2023"/>
    <x v="725"/>
    <s v="Wednesday"/>
    <x v="4"/>
    <x v="6"/>
    <x v="2557"/>
    <x v="357"/>
    <n v="39"/>
    <x v="5"/>
    <x v="1"/>
    <x v="0"/>
    <s v="iPhone 12"/>
  </r>
  <r>
    <n v="2559"/>
    <n v="4"/>
    <x v="0"/>
    <n v="2023"/>
    <x v="725"/>
    <s v="Wednesday"/>
    <x v="1"/>
    <x v="1"/>
    <x v="2558"/>
    <x v="932"/>
    <n v="54"/>
    <x v="9"/>
    <x v="2"/>
    <x v="3"/>
    <s v="Vivo Y51"/>
  </r>
  <r>
    <n v="2560"/>
    <n v="4"/>
    <x v="0"/>
    <n v="2023"/>
    <x v="725"/>
    <s v="Wednesday"/>
    <x v="4"/>
    <x v="7"/>
    <x v="2559"/>
    <x v="763"/>
    <n v="36"/>
    <x v="18"/>
    <x v="0"/>
    <x v="0"/>
    <s v="iPhone 11"/>
  </r>
  <r>
    <n v="2561"/>
    <n v="5"/>
    <x v="0"/>
    <n v="2023"/>
    <x v="726"/>
    <s v="Thursday"/>
    <x v="1"/>
    <x v="5"/>
    <x v="2560"/>
    <x v="135"/>
    <n v="56"/>
    <x v="6"/>
    <x v="1"/>
    <x v="1"/>
    <s v="Vivo S1"/>
  </r>
  <r>
    <n v="2562"/>
    <n v="5"/>
    <x v="0"/>
    <n v="2023"/>
    <x v="726"/>
    <s v="Thursday"/>
    <x v="3"/>
    <x v="0"/>
    <x v="2561"/>
    <x v="507"/>
    <n v="52"/>
    <x v="2"/>
    <x v="1"/>
    <x v="1"/>
    <s v="Galaxy Note 20"/>
  </r>
  <r>
    <n v="2563"/>
    <n v="5"/>
    <x v="0"/>
    <n v="2023"/>
    <x v="726"/>
    <s v="Thursday"/>
    <x v="3"/>
    <x v="0"/>
    <x v="2562"/>
    <x v="840"/>
    <n v="30"/>
    <x v="1"/>
    <x v="0"/>
    <x v="2"/>
    <s v="Galaxy Note 20"/>
  </r>
  <r>
    <n v="2564"/>
    <n v="6"/>
    <x v="0"/>
    <n v="2023"/>
    <x v="727"/>
    <s v="Friday"/>
    <x v="3"/>
    <x v="0"/>
    <x v="2563"/>
    <x v="405"/>
    <n v="31"/>
    <x v="8"/>
    <x v="3"/>
    <x v="0"/>
    <s v="Galaxy Note 20"/>
  </r>
  <r>
    <n v="2565"/>
    <n v="6"/>
    <x v="0"/>
    <n v="2023"/>
    <x v="727"/>
    <s v="Friday"/>
    <x v="0"/>
    <x v="0"/>
    <x v="2564"/>
    <x v="795"/>
    <n v="48"/>
    <x v="1"/>
    <x v="1"/>
    <x v="0"/>
    <s v="Redmi 9"/>
  </r>
  <r>
    <n v="2566"/>
    <n v="6"/>
    <x v="0"/>
    <n v="2023"/>
    <x v="727"/>
    <s v="Friday"/>
    <x v="0"/>
    <x v="5"/>
    <x v="2565"/>
    <x v="159"/>
    <n v="19"/>
    <x v="1"/>
    <x v="2"/>
    <x v="0"/>
    <s v="Mi 11"/>
  </r>
  <r>
    <n v="2567"/>
    <n v="7"/>
    <x v="0"/>
    <n v="2023"/>
    <x v="728"/>
    <s v="Saturday"/>
    <x v="2"/>
    <x v="3"/>
    <x v="2566"/>
    <x v="376"/>
    <n v="56"/>
    <x v="3"/>
    <x v="1"/>
    <x v="0"/>
    <s v="OnePlus Nord"/>
  </r>
  <r>
    <n v="2568"/>
    <n v="7"/>
    <x v="0"/>
    <n v="2023"/>
    <x v="728"/>
    <s v="Saturday"/>
    <x v="2"/>
    <x v="0"/>
    <x v="2567"/>
    <x v="745"/>
    <n v="54"/>
    <x v="14"/>
    <x v="1"/>
    <x v="0"/>
    <s v="OnePlus Nord"/>
  </r>
  <r>
    <n v="2569"/>
    <n v="7"/>
    <x v="0"/>
    <n v="2023"/>
    <x v="728"/>
    <s v="Saturday"/>
    <x v="2"/>
    <x v="3"/>
    <x v="2568"/>
    <x v="249"/>
    <n v="31"/>
    <x v="12"/>
    <x v="2"/>
    <x v="0"/>
    <s v="OnePlus 9"/>
  </r>
  <r>
    <n v="2570"/>
    <n v="8"/>
    <x v="0"/>
    <n v="2023"/>
    <x v="729"/>
    <s v="Sunday"/>
    <x v="0"/>
    <x v="5"/>
    <x v="2569"/>
    <x v="217"/>
    <n v="26"/>
    <x v="1"/>
    <x v="3"/>
    <x v="2"/>
    <s v="Redmi Note 10"/>
  </r>
  <r>
    <n v="2571"/>
    <n v="8"/>
    <x v="0"/>
    <n v="2023"/>
    <x v="729"/>
    <s v="Sunday"/>
    <x v="0"/>
    <x v="5"/>
    <x v="2570"/>
    <x v="473"/>
    <n v="27"/>
    <x v="8"/>
    <x v="2"/>
    <x v="2"/>
    <s v="Redmi 9"/>
  </r>
  <r>
    <n v="2572"/>
    <n v="8"/>
    <x v="0"/>
    <n v="2023"/>
    <x v="729"/>
    <s v="Sunday"/>
    <x v="2"/>
    <x v="1"/>
    <x v="2571"/>
    <x v="696"/>
    <n v="24"/>
    <x v="17"/>
    <x v="2"/>
    <x v="2"/>
    <s v="OnePlus Nord"/>
  </r>
  <r>
    <n v="2573"/>
    <n v="8"/>
    <x v="0"/>
    <n v="2023"/>
    <x v="729"/>
    <s v="Sunday"/>
    <x v="2"/>
    <x v="4"/>
    <x v="2572"/>
    <x v="786"/>
    <n v="45"/>
    <x v="1"/>
    <x v="0"/>
    <x v="2"/>
    <s v="OnePlus Nord"/>
  </r>
  <r>
    <n v="2574"/>
    <n v="9"/>
    <x v="0"/>
    <n v="2023"/>
    <x v="730"/>
    <s v="Monday"/>
    <x v="4"/>
    <x v="6"/>
    <x v="2573"/>
    <x v="127"/>
    <n v="42"/>
    <x v="17"/>
    <x v="1"/>
    <x v="1"/>
    <s v="iPhone 12"/>
  </r>
  <r>
    <n v="2575"/>
    <n v="9"/>
    <x v="0"/>
    <n v="2023"/>
    <x v="730"/>
    <s v="Monday"/>
    <x v="2"/>
    <x v="2"/>
    <x v="2574"/>
    <x v="116"/>
    <n v="45"/>
    <x v="5"/>
    <x v="3"/>
    <x v="0"/>
    <s v="OnePlus Nord"/>
  </r>
  <r>
    <n v="2576"/>
    <n v="9"/>
    <x v="0"/>
    <n v="2023"/>
    <x v="730"/>
    <s v="Monday"/>
    <x v="4"/>
    <x v="6"/>
    <x v="2575"/>
    <x v="870"/>
    <n v="19"/>
    <x v="2"/>
    <x v="1"/>
    <x v="3"/>
    <s v="iPhone 12"/>
  </r>
  <r>
    <n v="2577"/>
    <n v="10"/>
    <x v="0"/>
    <n v="2023"/>
    <x v="731"/>
    <s v="Tuesday"/>
    <x v="1"/>
    <x v="2"/>
    <x v="2576"/>
    <x v="147"/>
    <n v="34"/>
    <x v="1"/>
    <x v="3"/>
    <x v="0"/>
    <s v="Vivo V20"/>
  </r>
  <r>
    <n v="2578"/>
    <n v="10"/>
    <x v="0"/>
    <n v="2023"/>
    <x v="731"/>
    <s v="Tuesday"/>
    <x v="0"/>
    <x v="5"/>
    <x v="2577"/>
    <x v="269"/>
    <n v="21"/>
    <x v="6"/>
    <x v="2"/>
    <x v="2"/>
    <s v="Redmi 9"/>
  </r>
  <r>
    <n v="2579"/>
    <n v="10"/>
    <x v="0"/>
    <n v="2023"/>
    <x v="731"/>
    <s v="Tuesday"/>
    <x v="2"/>
    <x v="6"/>
    <x v="2578"/>
    <x v="516"/>
    <n v="30"/>
    <x v="12"/>
    <x v="0"/>
    <x v="1"/>
    <s v="OnePlus Nord"/>
  </r>
  <r>
    <n v="2580"/>
    <n v="11"/>
    <x v="0"/>
    <n v="2023"/>
    <x v="732"/>
    <s v="Wednesday"/>
    <x v="0"/>
    <x v="8"/>
    <x v="2579"/>
    <x v="415"/>
    <n v="35"/>
    <x v="1"/>
    <x v="2"/>
    <x v="1"/>
    <s v="Redmi 9"/>
  </r>
  <r>
    <n v="2581"/>
    <n v="11"/>
    <x v="0"/>
    <n v="2023"/>
    <x v="732"/>
    <s v="Wednesday"/>
    <x v="0"/>
    <x v="4"/>
    <x v="2580"/>
    <x v="88"/>
    <n v="20"/>
    <x v="13"/>
    <x v="1"/>
    <x v="0"/>
    <s v="Redmi Note 10"/>
  </r>
  <r>
    <n v="2582"/>
    <n v="11"/>
    <x v="0"/>
    <n v="2023"/>
    <x v="732"/>
    <s v="Wednesday"/>
    <x v="0"/>
    <x v="6"/>
    <x v="2581"/>
    <x v="573"/>
    <n v="54"/>
    <x v="4"/>
    <x v="0"/>
    <x v="3"/>
    <s v="Mi 11"/>
  </r>
  <r>
    <n v="2583"/>
    <n v="12"/>
    <x v="0"/>
    <n v="2023"/>
    <x v="733"/>
    <s v="Thursday"/>
    <x v="1"/>
    <x v="4"/>
    <x v="2582"/>
    <x v="518"/>
    <n v="50"/>
    <x v="2"/>
    <x v="0"/>
    <x v="2"/>
    <s v="Vivo S1"/>
  </r>
  <r>
    <n v="2584"/>
    <n v="12"/>
    <x v="0"/>
    <n v="2023"/>
    <x v="733"/>
    <s v="Thursday"/>
    <x v="3"/>
    <x v="3"/>
    <x v="2583"/>
    <x v="788"/>
    <n v="58"/>
    <x v="3"/>
    <x v="1"/>
    <x v="1"/>
    <s v="Galaxy Note 20"/>
  </r>
  <r>
    <n v="2585"/>
    <n v="12"/>
    <x v="0"/>
    <n v="2023"/>
    <x v="733"/>
    <s v="Thursday"/>
    <x v="2"/>
    <x v="4"/>
    <x v="2584"/>
    <x v="10"/>
    <n v="41"/>
    <x v="12"/>
    <x v="3"/>
    <x v="2"/>
    <s v="OnePlus 8T"/>
  </r>
  <r>
    <n v="2586"/>
    <n v="12"/>
    <x v="0"/>
    <n v="2023"/>
    <x v="733"/>
    <s v="Thursday"/>
    <x v="3"/>
    <x v="3"/>
    <x v="2585"/>
    <x v="868"/>
    <n v="25"/>
    <x v="18"/>
    <x v="0"/>
    <x v="2"/>
    <s v="Galaxy Note 20"/>
  </r>
  <r>
    <n v="2587"/>
    <n v="13"/>
    <x v="0"/>
    <n v="2023"/>
    <x v="734"/>
    <s v="Friday"/>
    <x v="3"/>
    <x v="0"/>
    <x v="2586"/>
    <x v="831"/>
    <n v="52"/>
    <x v="15"/>
    <x v="3"/>
    <x v="2"/>
    <s v="Galaxy Note 20"/>
  </r>
  <r>
    <n v="2588"/>
    <n v="13"/>
    <x v="0"/>
    <n v="2023"/>
    <x v="734"/>
    <s v="Friday"/>
    <x v="3"/>
    <x v="3"/>
    <x v="2587"/>
    <x v="882"/>
    <n v="19"/>
    <x v="2"/>
    <x v="3"/>
    <x v="0"/>
    <s v="Galaxy Note 20"/>
  </r>
  <r>
    <n v="2589"/>
    <n v="13"/>
    <x v="0"/>
    <n v="2023"/>
    <x v="734"/>
    <s v="Friday"/>
    <x v="0"/>
    <x v="1"/>
    <x v="2588"/>
    <x v="643"/>
    <n v="50"/>
    <x v="14"/>
    <x v="3"/>
    <x v="2"/>
    <s v="Redmi Note 10"/>
  </r>
  <r>
    <n v="2590"/>
    <n v="13"/>
    <x v="0"/>
    <n v="2023"/>
    <x v="734"/>
    <s v="Friday"/>
    <x v="4"/>
    <x v="0"/>
    <x v="2589"/>
    <x v="920"/>
    <n v="29"/>
    <x v="1"/>
    <x v="0"/>
    <x v="2"/>
    <s v="iPhone 12"/>
  </r>
  <r>
    <n v="2591"/>
    <n v="14"/>
    <x v="0"/>
    <n v="2023"/>
    <x v="735"/>
    <s v="Saturday"/>
    <x v="0"/>
    <x v="5"/>
    <x v="2590"/>
    <x v="525"/>
    <n v="39"/>
    <x v="1"/>
    <x v="2"/>
    <x v="3"/>
    <s v="Redmi Note 10"/>
  </r>
  <r>
    <n v="2592"/>
    <n v="14"/>
    <x v="0"/>
    <n v="2023"/>
    <x v="735"/>
    <s v="Saturday"/>
    <x v="0"/>
    <x v="7"/>
    <x v="2591"/>
    <x v="53"/>
    <n v="30"/>
    <x v="12"/>
    <x v="0"/>
    <x v="3"/>
    <s v="Mi 11"/>
  </r>
  <r>
    <n v="2593"/>
    <n v="14"/>
    <x v="0"/>
    <n v="2023"/>
    <x v="735"/>
    <s v="Saturday"/>
    <x v="3"/>
    <x v="3"/>
    <x v="2592"/>
    <x v="143"/>
    <n v="27"/>
    <x v="16"/>
    <x v="2"/>
    <x v="0"/>
    <s v="Galaxy S21"/>
  </r>
  <r>
    <n v="2594"/>
    <n v="15"/>
    <x v="0"/>
    <n v="2023"/>
    <x v="736"/>
    <s v="Sunday"/>
    <x v="0"/>
    <x v="3"/>
    <x v="2593"/>
    <x v="85"/>
    <n v="34"/>
    <x v="6"/>
    <x v="0"/>
    <x v="0"/>
    <s v="Redmi 9"/>
  </r>
  <r>
    <n v="2595"/>
    <n v="15"/>
    <x v="0"/>
    <n v="2023"/>
    <x v="736"/>
    <s v="Sunday"/>
    <x v="3"/>
    <x v="4"/>
    <x v="2594"/>
    <x v="801"/>
    <n v="22"/>
    <x v="1"/>
    <x v="2"/>
    <x v="2"/>
    <s v="Galaxy Note 20"/>
  </r>
  <r>
    <n v="2596"/>
    <n v="15"/>
    <x v="0"/>
    <n v="2023"/>
    <x v="736"/>
    <s v="Sunday"/>
    <x v="4"/>
    <x v="5"/>
    <x v="2595"/>
    <x v="479"/>
    <n v="26"/>
    <x v="1"/>
    <x v="2"/>
    <x v="1"/>
    <s v="iPhone SE"/>
  </r>
  <r>
    <n v="2597"/>
    <n v="15"/>
    <x v="0"/>
    <n v="2023"/>
    <x v="736"/>
    <s v="Sunday"/>
    <x v="2"/>
    <x v="6"/>
    <x v="2596"/>
    <x v="916"/>
    <n v="30"/>
    <x v="1"/>
    <x v="0"/>
    <x v="1"/>
    <s v="OnePlus 8T"/>
  </r>
  <r>
    <n v="2598"/>
    <n v="16"/>
    <x v="0"/>
    <n v="2023"/>
    <x v="737"/>
    <s v="Monday"/>
    <x v="3"/>
    <x v="8"/>
    <x v="2597"/>
    <x v="711"/>
    <n v="40"/>
    <x v="10"/>
    <x v="3"/>
    <x v="0"/>
    <s v="Galaxy Note 20"/>
  </r>
  <r>
    <n v="2599"/>
    <n v="16"/>
    <x v="0"/>
    <n v="2023"/>
    <x v="737"/>
    <s v="Monday"/>
    <x v="4"/>
    <x v="2"/>
    <x v="2598"/>
    <x v="535"/>
    <n v="47"/>
    <x v="7"/>
    <x v="3"/>
    <x v="1"/>
    <s v="iPhone 11"/>
  </r>
  <r>
    <n v="2600"/>
    <n v="16"/>
    <x v="0"/>
    <n v="2023"/>
    <x v="737"/>
    <s v="Monday"/>
    <x v="2"/>
    <x v="3"/>
    <x v="2599"/>
    <x v="125"/>
    <n v="21"/>
    <x v="2"/>
    <x v="2"/>
    <x v="1"/>
    <s v="OnePlus 8T"/>
  </r>
  <r>
    <n v="2601"/>
    <n v="17"/>
    <x v="0"/>
    <n v="2023"/>
    <x v="738"/>
    <s v="Tuesday"/>
    <x v="1"/>
    <x v="6"/>
    <x v="2600"/>
    <x v="933"/>
    <n v="38"/>
    <x v="8"/>
    <x v="1"/>
    <x v="3"/>
    <s v="Vivo S1"/>
  </r>
  <r>
    <n v="2602"/>
    <n v="17"/>
    <x v="0"/>
    <n v="2023"/>
    <x v="738"/>
    <s v="Tuesday"/>
    <x v="3"/>
    <x v="8"/>
    <x v="2601"/>
    <x v="845"/>
    <n v="26"/>
    <x v="1"/>
    <x v="1"/>
    <x v="0"/>
    <s v="Galaxy Note 20"/>
  </r>
  <r>
    <n v="2603"/>
    <n v="17"/>
    <x v="0"/>
    <n v="2023"/>
    <x v="738"/>
    <s v="Tuesday"/>
    <x v="3"/>
    <x v="2"/>
    <x v="2602"/>
    <x v="31"/>
    <n v="24"/>
    <x v="10"/>
    <x v="0"/>
    <x v="0"/>
    <s v="Galaxy Note 20"/>
  </r>
  <r>
    <n v="2604"/>
    <n v="18"/>
    <x v="0"/>
    <n v="2023"/>
    <x v="739"/>
    <s v="Wednesday"/>
    <x v="1"/>
    <x v="7"/>
    <x v="2603"/>
    <x v="535"/>
    <n v="33"/>
    <x v="8"/>
    <x v="0"/>
    <x v="3"/>
    <s v="Vivo V20"/>
  </r>
  <r>
    <n v="2605"/>
    <n v="18"/>
    <x v="0"/>
    <n v="2023"/>
    <x v="739"/>
    <s v="Wednesday"/>
    <x v="1"/>
    <x v="4"/>
    <x v="2604"/>
    <x v="522"/>
    <n v="40"/>
    <x v="9"/>
    <x v="0"/>
    <x v="1"/>
    <s v="Vivo Y51"/>
  </r>
  <r>
    <n v="2606"/>
    <n v="18"/>
    <x v="0"/>
    <n v="2023"/>
    <x v="739"/>
    <s v="Wednesday"/>
    <x v="3"/>
    <x v="6"/>
    <x v="2605"/>
    <x v="934"/>
    <n v="40"/>
    <x v="9"/>
    <x v="1"/>
    <x v="1"/>
    <s v="Galaxy Note 20"/>
  </r>
  <r>
    <n v="2607"/>
    <n v="18"/>
    <x v="0"/>
    <n v="2023"/>
    <x v="739"/>
    <s v="Wednesday"/>
    <x v="1"/>
    <x v="4"/>
    <x v="2606"/>
    <x v="634"/>
    <n v="48"/>
    <x v="1"/>
    <x v="3"/>
    <x v="0"/>
    <s v="Vivo Y51"/>
  </r>
  <r>
    <n v="2608"/>
    <n v="19"/>
    <x v="0"/>
    <n v="2023"/>
    <x v="740"/>
    <s v="Thursday"/>
    <x v="0"/>
    <x v="2"/>
    <x v="2607"/>
    <x v="713"/>
    <n v="22"/>
    <x v="5"/>
    <x v="0"/>
    <x v="1"/>
    <s v="Mi 11"/>
  </r>
  <r>
    <n v="2609"/>
    <n v="19"/>
    <x v="0"/>
    <n v="2023"/>
    <x v="740"/>
    <s v="Thursday"/>
    <x v="2"/>
    <x v="1"/>
    <x v="2608"/>
    <x v="243"/>
    <n v="23"/>
    <x v="1"/>
    <x v="0"/>
    <x v="0"/>
    <s v="OnePlus 8T"/>
  </r>
  <r>
    <n v="2610"/>
    <n v="19"/>
    <x v="0"/>
    <n v="2023"/>
    <x v="740"/>
    <s v="Thursday"/>
    <x v="2"/>
    <x v="3"/>
    <x v="2609"/>
    <x v="542"/>
    <n v="18"/>
    <x v="1"/>
    <x v="3"/>
    <x v="1"/>
    <s v="OnePlus 8T"/>
  </r>
  <r>
    <n v="2611"/>
    <n v="20"/>
    <x v="0"/>
    <n v="2023"/>
    <x v="741"/>
    <s v="Friday"/>
    <x v="2"/>
    <x v="0"/>
    <x v="2610"/>
    <x v="25"/>
    <n v="45"/>
    <x v="4"/>
    <x v="2"/>
    <x v="2"/>
    <s v="OnePlus Nord"/>
  </r>
  <r>
    <n v="2612"/>
    <n v="20"/>
    <x v="0"/>
    <n v="2023"/>
    <x v="741"/>
    <s v="Friday"/>
    <x v="0"/>
    <x v="8"/>
    <x v="2611"/>
    <x v="860"/>
    <n v="35"/>
    <x v="1"/>
    <x v="0"/>
    <x v="3"/>
    <s v="Redmi 9"/>
  </r>
  <r>
    <n v="2613"/>
    <n v="20"/>
    <x v="0"/>
    <n v="2023"/>
    <x v="741"/>
    <s v="Friday"/>
    <x v="1"/>
    <x v="5"/>
    <x v="2612"/>
    <x v="738"/>
    <n v="41"/>
    <x v="2"/>
    <x v="1"/>
    <x v="0"/>
    <s v="Vivo Y51"/>
  </r>
  <r>
    <n v="2614"/>
    <n v="20"/>
    <x v="0"/>
    <n v="2023"/>
    <x v="741"/>
    <s v="Friday"/>
    <x v="4"/>
    <x v="3"/>
    <x v="2613"/>
    <x v="214"/>
    <n v="30"/>
    <x v="2"/>
    <x v="1"/>
    <x v="2"/>
    <s v="iPhone SE"/>
  </r>
  <r>
    <n v="2615"/>
    <n v="21"/>
    <x v="0"/>
    <n v="2023"/>
    <x v="742"/>
    <s v="Saturday"/>
    <x v="1"/>
    <x v="0"/>
    <x v="2614"/>
    <x v="206"/>
    <n v="50"/>
    <x v="2"/>
    <x v="0"/>
    <x v="1"/>
    <s v="Vivo V20"/>
  </r>
  <r>
    <n v="2616"/>
    <n v="21"/>
    <x v="0"/>
    <n v="2023"/>
    <x v="742"/>
    <s v="Saturday"/>
    <x v="3"/>
    <x v="6"/>
    <x v="2615"/>
    <x v="855"/>
    <n v="27"/>
    <x v="1"/>
    <x v="1"/>
    <x v="0"/>
    <s v="Galaxy S21"/>
  </r>
  <r>
    <n v="2617"/>
    <n v="21"/>
    <x v="0"/>
    <n v="2023"/>
    <x v="742"/>
    <s v="Saturday"/>
    <x v="2"/>
    <x v="7"/>
    <x v="2616"/>
    <x v="927"/>
    <n v="24"/>
    <x v="3"/>
    <x v="3"/>
    <x v="2"/>
    <s v="OnePlus 8T"/>
  </r>
  <r>
    <n v="2618"/>
    <n v="21"/>
    <x v="0"/>
    <n v="2023"/>
    <x v="742"/>
    <s v="Saturday"/>
    <x v="1"/>
    <x v="3"/>
    <x v="2617"/>
    <x v="778"/>
    <n v="54"/>
    <x v="1"/>
    <x v="2"/>
    <x v="3"/>
    <s v="Vivo Y51"/>
  </r>
  <r>
    <n v="2619"/>
    <n v="22"/>
    <x v="0"/>
    <n v="2023"/>
    <x v="743"/>
    <s v="Sunday"/>
    <x v="4"/>
    <x v="4"/>
    <x v="2618"/>
    <x v="899"/>
    <n v="49"/>
    <x v="13"/>
    <x v="2"/>
    <x v="0"/>
    <s v="iPhone SE"/>
  </r>
  <r>
    <n v="2620"/>
    <n v="22"/>
    <x v="0"/>
    <n v="2023"/>
    <x v="743"/>
    <s v="Sunday"/>
    <x v="3"/>
    <x v="1"/>
    <x v="2619"/>
    <x v="498"/>
    <n v="39"/>
    <x v="17"/>
    <x v="0"/>
    <x v="0"/>
    <s v="Galaxy S21"/>
  </r>
  <r>
    <n v="2621"/>
    <n v="22"/>
    <x v="0"/>
    <n v="2023"/>
    <x v="743"/>
    <s v="Sunday"/>
    <x v="0"/>
    <x v="5"/>
    <x v="2620"/>
    <x v="935"/>
    <n v="33"/>
    <x v="1"/>
    <x v="0"/>
    <x v="3"/>
    <s v="Mi 11"/>
  </r>
  <r>
    <n v="2622"/>
    <n v="23"/>
    <x v="0"/>
    <n v="2023"/>
    <x v="744"/>
    <s v="Monday"/>
    <x v="0"/>
    <x v="4"/>
    <x v="2621"/>
    <x v="818"/>
    <n v="41"/>
    <x v="16"/>
    <x v="2"/>
    <x v="2"/>
    <s v="Redmi Note 10"/>
  </r>
  <r>
    <n v="2623"/>
    <n v="23"/>
    <x v="0"/>
    <n v="2023"/>
    <x v="744"/>
    <s v="Monday"/>
    <x v="4"/>
    <x v="0"/>
    <x v="2622"/>
    <x v="888"/>
    <n v="31"/>
    <x v="5"/>
    <x v="2"/>
    <x v="0"/>
    <s v="iPhone SE"/>
  </r>
  <r>
    <n v="2624"/>
    <n v="23"/>
    <x v="0"/>
    <n v="2023"/>
    <x v="744"/>
    <s v="Monday"/>
    <x v="3"/>
    <x v="3"/>
    <x v="2623"/>
    <x v="936"/>
    <n v="28"/>
    <x v="2"/>
    <x v="0"/>
    <x v="3"/>
    <s v="Galaxy Note 20"/>
  </r>
  <r>
    <n v="2625"/>
    <n v="24"/>
    <x v="0"/>
    <n v="2023"/>
    <x v="745"/>
    <s v="Tuesday"/>
    <x v="2"/>
    <x v="1"/>
    <x v="2624"/>
    <x v="305"/>
    <n v="36"/>
    <x v="1"/>
    <x v="1"/>
    <x v="2"/>
    <s v="OnePlus 8T"/>
  </r>
  <r>
    <n v="2626"/>
    <n v="24"/>
    <x v="0"/>
    <n v="2023"/>
    <x v="745"/>
    <s v="Tuesday"/>
    <x v="1"/>
    <x v="3"/>
    <x v="2625"/>
    <x v="490"/>
    <n v="40"/>
    <x v="2"/>
    <x v="0"/>
    <x v="1"/>
    <s v="Vivo Y51"/>
  </r>
  <r>
    <n v="2627"/>
    <n v="24"/>
    <x v="0"/>
    <n v="2023"/>
    <x v="745"/>
    <s v="Tuesday"/>
    <x v="3"/>
    <x v="6"/>
    <x v="2626"/>
    <x v="49"/>
    <n v="51"/>
    <x v="10"/>
    <x v="3"/>
    <x v="0"/>
    <s v="Galaxy S21"/>
  </r>
  <r>
    <n v="2628"/>
    <n v="24"/>
    <x v="0"/>
    <n v="2023"/>
    <x v="745"/>
    <s v="Tuesday"/>
    <x v="0"/>
    <x v="7"/>
    <x v="2627"/>
    <x v="551"/>
    <n v="57"/>
    <x v="18"/>
    <x v="0"/>
    <x v="1"/>
    <s v="Redmi 9"/>
  </r>
  <r>
    <n v="2629"/>
    <n v="25"/>
    <x v="0"/>
    <n v="2023"/>
    <x v="746"/>
    <s v="Wednesday"/>
    <x v="4"/>
    <x v="2"/>
    <x v="2628"/>
    <x v="214"/>
    <n v="30"/>
    <x v="0"/>
    <x v="0"/>
    <x v="1"/>
    <s v="iPhone 12"/>
  </r>
  <r>
    <n v="2630"/>
    <n v="25"/>
    <x v="0"/>
    <n v="2023"/>
    <x v="746"/>
    <s v="Wednesday"/>
    <x v="4"/>
    <x v="3"/>
    <x v="2629"/>
    <x v="175"/>
    <n v="56"/>
    <x v="18"/>
    <x v="0"/>
    <x v="0"/>
    <s v="iPhone 12"/>
  </r>
  <r>
    <n v="2631"/>
    <n v="25"/>
    <x v="0"/>
    <n v="2023"/>
    <x v="746"/>
    <s v="Wednesday"/>
    <x v="1"/>
    <x v="0"/>
    <x v="2630"/>
    <x v="871"/>
    <n v="45"/>
    <x v="2"/>
    <x v="0"/>
    <x v="1"/>
    <s v="Vivo Y51"/>
  </r>
  <r>
    <n v="2632"/>
    <n v="26"/>
    <x v="0"/>
    <n v="2023"/>
    <x v="747"/>
    <s v="Thursday"/>
    <x v="4"/>
    <x v="4"/>
    <x v="2631"/>
    <x v="143"/>
    <n v="57"/>
    <x v="1"/>
    <x v="0"/>
    <x v="1"/>
    <s v="iPhone SE"/>
  </r>
  <r>
    <n v="2633"/>
    <n v="26"/>
    <x v="0"/>
    <n v="2023"/>
    <x v="747"/>
    <s v="Thursday"/>
    <x v="4"/>
    <x v="6"/>
    <x v="2632"/>
    <x v="503"/>
    <n v="33"/>
    <x v="8"/>
    <x v="0"/>
    <x v="3"/>
    <s v="iPhone SE"/>
  </r>
  <r>
    <n v="2634"/>
    <n v="26"/>
    <x v="0"/>
    <n v="2023"/>
    <x v="747"/>
    <s v="Thursday"/>
    <x v="3"/>
    <x v="0"/>
    <x v="2633"/>
    <x v="881"/>
    <n v="45"/>
    <x v="1"/>
    <x v="1"/>
    <x v="3"/>
    <s v="Galaxy Note 20"/>
  </r>
  <r>
    <n v="2635"/>
    <n v="27"/>
    <x v="0"/>
    <n v="2023"/>
    <x v="748"/>
    <s v="Friday"/>
    <x v="2"/>
    <x v="5"/>
    <x v="2634"/>
    <x v="911"/>
    <n v="21"/>
    <x v="16"/>
    <x v="0"/>
    <x v="2"/>
    <s v="OnePlus Nord"/>
  </r>
  <r>
    <n v="2636"/>
    <n v="27"/>
    <x v="0"/>
    <n v="2023"/>
    <x v="748"/>
    <s v="Friday"/>
    <x v="1"/>
    <x v="2"/>
    <x v="2635"/>
    <x v="353"/>
    <n v="45"/>
    <x v="13"/>
    <x v="2"/>
    <x v="0"/>
    <s v="Vivo Y51"/>
  </r>
  <r>
    <n v="2637"/>
    <n v="27"/>
    <x v="0"/>
    <n v="2023"/>
    <x v="748"/>
    <s v="Friday"/>
    <x v="3"/>
    <x v="6"/>
    <x v="2636"/>
    <x v="867"/>
    <n v="29"/>
    <x v="15"/>
    <x v="0"/>
    <x v="2"/>
    <s v="Galaxy Note 20"/>
  </r>
  <r>
    <n v="2638"/>
    <n v="28"/>
    <x v="0"/>
    <n v="2023"/>
    <x v="749"/>
    <s v="Saturday"/>
    <x v="2"/>
    <x v="7"/>
    <x v="2637"/>
    <x v="749"/>
    <n v="33"/>
    <x v="7"/>
    <x v="1"/>
    <x v="3"/>
    <s v="OnePlus Nord"/>
  </r>
  <r>
    <n v="2639"/>
    <n v="28"/>
    <x v="0"/>
    <n v="2023"/>
    <x v="749"/>
    <s v="Saturday"/>
    <x v="3"/>
    <x v="2"/>
    <x v="2638"/>
    <x v="336"/>
    <n v="53"/>
    <x v="0"/>
    <x v="3"/>
    <x v="3"/>
    <s v="Galaxy A51"/>
  </r>
  <r>
    <n v="2640"/>
    <n v="28"/>
    <x v="0"/>
    <n v="2023"/>
    <x v="749"/>
    <s v="Saturday"/>
    <x v="3"/>
    <x v="0"/>
    <x v="2639"/>
    <x v="340"/>
    <n v="37"/>
    <x v="7"/>
    <x v="2"/>
    <x v="0"/>
    <s v="Galaxy A51"/>
  </r>
  <r>
    <n v="2641"/>
    <n v="28"/>
    <x v="0"/>
    <n v="2023"/>
    <x v="749"/>
    <s v="Saturday"/>
    <x v="4"/>
    <x v="5"/>
    <x v="2640"/>
    <x v="434"/>
    <n v="43"/>
    <x v="2"/>
    <x v="0"/>
    <x v="0"/>
    <s v="iPhone SE"/>
  </r>
  <r>
    <n v="2642"/>
    <n v="29"/>
    <x v="0"/>
    <n v="2023"/>
    <x v="750"/>
    <s v="Sunday"/>
    <x v="2"/>
    <x v="8"/>
    <x v="2641"/>
    <x v="577"/>
    <n v="43"/>
    <x v="18"/>
    <x v="0"/>
    <x v="3"/>
    <s v="OnePlus 9"/>
  </r>
  <r>
    <n v="2643"/>
    <n v="29"/>
    <x v="0"/>
    <n v="2023"/>
    <x v="750"/>
    <s v="Sunday"/>
    <x v="1"/>
    <x v="7"/>
    <x v="2642"/>
    <x v="937"/>
    <n v="39"/>
    <x v="17"/>
    <x v="2"/>
    <x v="1"/>
    <s v="Vivo Y51"/>
  </r>
  <r>
    <n v="2644"/>
    <n v="29"/>
    <x v="0"/>
    <n v="2023"/>
    <x v="750"/>
    <s v="Sunday"/>
    <x v="1"/>
    <x v="1"/>
    <x v="2643"/>
    <x v="791"/>
    <n v="26"/>
    <x v="9"/>
    <x v="0"/>
    <x v="2"/>
    <s v="Vivo Y51"/>
  </r>
  <r>
    <n v="2645"/>
    <n v="29"/>
    <x v="0"/>
    <n v="2023"/>
    <x v="750"/>
    <s v="Sunday"/>
    <x v="2"/>
    <x v="8"/>
    <x v="2644"/>
    <x v="152"/>
    <n v="22"/>
    <x v="5"/>
    <x v="1"/>
    <x v="3"/>
    <s v="OnePlus 8T"/>
  </r>
  <r>
    <n v="2646"/>
    <n v="30"/>
    <x v="0"/>
    <n v="2023"/>
    <x v="751"/>
    <s v="Monday"/>
    <x v="4"/>
    <x v="3"/>
    <x v="2645"/>
    <x v="327"/>
    <n v="34"/>
    <x v="2"/>
    <x v="0"/>
    <x v="3"/>
    <s v="iPhone 11"/>
  </r>
  <r>
    <n v="2647"/>
    <n v="30"/>
    <x v="0"/>
    <n v="2023"/>
    <x v="751"/>
    <s v="Monday"/>
    <x v="0"/>
    <x v="5"/>
    <x v="2646"/>
    <x v="12"/>
    <n v="51"/>
    <x v="1"/>
    <x v="3"/>
    <x v="0"/>
    <s v="Redmi Note 10"/>
  </r>
  <r>
    <n v="2648"/>
    <n v="30"/>
    <x v="0"/>
    <n v="2023"/>
    <x v="751"/>
    <s v="Monday"/>
    <x v="3"/>
    <x v="4"/>
    <x v="2647"/>
    <x v="938"/>
    <n v="19"/>
    <x v="1"/>
    <x v="1"/>
    <x v="2"/>
    <s v="Galaxy A51"/>
  </r>
  <r>
    <n v="2649"/>
    <n v="31"/>
    <x v="0"/>
    <n v="2023"/>
    <x v="752"/>
    <s v="Tuesday"/>
    <x v="4"/>
    <x v="1"/>
    <x v="2648"/>
    <x v="590"/>
    <n v="24"/>
    <x v="2"/>
    <x v="0"/>
    <x v="2"/>
    <s v="iPhone SE"/>
  </r>
  <r>
    <n v="2650"/>
    <n v="31"/>
    <x v="0"/>
    <n v="2023"/>
    <x v="752"/>
    <s v="Tuesday"/>
    <x v="2"/>
    <x v="0"/>
    <x v="2649"/>
    <x v="621"/>
    <n v="53"/>
    <x v="18"/>
    <x v="3"/>
    <x v="0"/>
    <s v="OnePlus Nord"/>
  </r>
  <r>
    <n v="2651"/>
    <n v="31"/>
    <x v="0"/>
    <n v="2023"/>
    <x v="752"/>
    <s v="Tuesday"/>
    <x v="3"/>
    <x v="5"/>
    <x v="2650"/>
    <x v="769"/>
    <n v="30"/>
    <x v="2"/>
    <x v="2"/>
    <x v="3"/>
    <s v="Galaxy Note 20"/>
  </r>
  <r>
    <n v="2652"/>
    <n v="31"/>
    <x v="0"/>
    <n v="2023"/>
    <x v="752"/>
    <s v="Tuesday"/>
    <x v="1"/>
    <x v="2"/>
    <x v="2651"/>
    <x v="558"/>
    <n v="37"/>
    <x v="6"/>
    <x v="1"/>
    <x v="0"/>
    <s v="Vivo V20"/>
  </r>
  <r>
    <n v="2653"/>
    <n v="1"/>
    <x v="1"/>
    <n v="2023"/>
    <x v="753"/>
    <s v="Wednesday"/>
    <x v="0"/>
    <x v="6"/>
    <x v="2652"/>
    <x v="299"/>
    <n v="47"/>
    <x v="11"/>
    <x v="0"/>
    <x v="0"/>
    <s v="Redmi Note 10"/>
  </r>
  <r>
    <n v="2654"/>
    <n v="1"/>
    <x v="1"/>
    <n v="2023"/>
    <x v="753"/>
    <s v="Wednesday"/>
    <x v="1"/>
    <x v="2"/>
    <x v="2653"/>
    <x v="184"/>
    <n v="47"/>
    <x v="1"/>
    <x v="0"/>
    <x v="0"/>
    <s v="Vivo S1"/>
  </r>
  <r>
    <n v="2655"/>
    <n v="1"/>
    <x v="1"/>
    <n v="2023"/>
    <x v="753"/>
    <s v="Wednesday"/>
    <x v="2"/>
    <x v="2"/>
    <x v="2654"/>
    <x v="795"/>
    <n v="28"/>
    <x v="10"/>
    <x v="2"/>
    <x v="1"/>
    <s v="OnePlus 8T"/>
  </r>
  <r>
    <n v="2656"/>
    <n v="1"/>
    <x v="1"/>
    <n v="2023"/>
    <x v="753"/>
    <s v="Wednesday"/>
    <x v="3"/>
    <x v="3"/>
    <x v="2655"/>
    <x v="477"/>
    <n v="48"/>
    <x v="2"/>
    <x v="2"/>
    <x v="3"/>
    <s v="Galaxy A51"/>
  </r>
  <r>
    <n v="2657"/>
    <n v="2"/>
    <x v="1"/>
    <n v="2023"/>
    <x v="754"/>
    <s v="Thursday"/>
    <x v="2"/>
    <x v="7"/>
    <x v="2656"/>
    <x v="746"/>
    <n v="20"/>
    <x v="1"/>
    <x v="1"/>
    <x v="3"/>
    <s v="OnePlus 8T"/>
  </r>
  <r>
    <n v="2658"/>
    <n v="2"/>
    <x v="1"/>
    <n v="2023"/>
    <x v="754"/>
    <s v="Thursday"/>
    <x v="3"/>
    <x v="4"/>
    <x v="2657"/>
    <x v="17"/>
    <n v="19"/>
    <x v="4"/>
    <x v="1"/>
    <x v="2"/>
    <s v="Galaxy A51"/>
  </r>
  <r>
    <n v="2659"/>
    <n v="2"/>
    <x v="1"/>
    <n v="2023"/>
    <x v="754"/>
    <s v="Thursday"/>
    <x v="4"/>
    <x v="1"/>
    <x v="2658"/>
    <x v="698"/>
    <n v="20"/>
    <x v="1"/>
    <x v="1"/>
    <x v="0"/>
    <s v="iPhone SE"/>
  </r>
  <r>
    <n v="2660"/>
    <n v="2"/>
    <x v="1"/>
    <n v="2023"/>
    <x v="754"/>
    <s v="Thursday"/>
    <x v="0"/>
    <x v="7"/>
    <x v="2659"/>
    <x v="289"/>
    <n v="32"/>
    <x v="11"/>
    <x v="0"/>
    <x v="2"/>
    <s v="Redmi Note 10"/>
  </r>
  <r>
    <n v="2661"/>
    <n v="3"/>
    <x v="1"/>
    <n v="2023"/>
    <x v="755"/>
    <s v="Friday"/>
    <x v="4"/>
    <x v="5"/>
    <x v="2660"/>
    <x v="352"/>
    <n v="34"/>
    <x v="9"/>
    <x v="0"/>
    <x v="0"/>
    <s v="iPhone 11"/>
  </r>
  <r>
    <n v="2662"/>
    <n v="3"/>
    <x v="1"/>
    <n v="2023"/>
    <x v="755"/>
    <s v="Friday"/>
    <x v="4"/>
    <x v="2"/>
    <x v="2661"/>
    <x v="442"/>
    <n v="24"/>
    <x v="2"/>
    <x v="1"/>
    <x v="0"/>
    <s v="iPhone 12"/>
  </r>
  <r>
    <n v="2663"/>
    <n v="3"/>
    <x v="1"/>
    <n v="2023"/>
    <x v="755"/>
    <s v="Friday"/>
    <x v="2"/>
    <x v="3"/>
    <x v="2662"/>
    <x v="179"/>
    <n v="22"/>
    <x v="10"/>
    <x v="0"/>
    <x v="0"/>
    <s v="OnePlus 9"/>
  </r>
  <r>
    <n v="2664"/>
    <n v="3"/>
    <x v="1"/>
    <n v="2023"/>
    <x v="755"/>
    <s v="Friday"/>
    <x v="0"/>
    <x v="5"/>
    <x v="2663"/>
    <x v="185"/>
    <n v="51"/>
    <x v="1"/>
    <x v="2"/>
    <x v="0"/>
    <s v="Redmi 9"/>
  </r>
  <r>
    <n v="2665"/>
    <n v="4"/>
    <x v="1"/>
    <n v="2023"/>
    <x v="756"/>
    <s v="Saturday"/>
    <x v="3"/>
    <x v="6"/>
    <x v="2664"/>
    <x v="776"/>
    <n v="50"/>
    <x v="2"/>
    <x v="3"/>
    <x v="2"/>
    <s v="Galaxy Note 20"/>
  </r>
  <r>
    <n v="2666"/>
    <n v="4"/>
    <x v="1"/>
    <n v="2023"/>
    <x v="756"/>
    <s v="Saturday"/>
    <x v="3"/>
    <x v="4"/>
    <x v="2665"/>
    <x v="321"/>
    <n v="33"/>
    <x v="16"/>
    <x v="0"/>
    <x v="0"/>
    <s v="Galaxy Note 20"/>
  </r>
  <r>
    <n v="2667"/>
    <n v="4"/>
    <x v="1"/>
    <n v="2023"/>
    <x v="756"/>
    <s v="Saturday"/>
    <x v="1"/>
    <x v="1"/>
    <x v="2666"/>
    <x v="676"/>
    <n v="54"/>
    <x v="6"/>
    <x v="1"/>
    <x v="0"/>
    <s v="Vivo S1"/>
  </r>
  <r>
    <n v="2668"/>
    <n v="4"/>
    <x v="1"/>
    <n v="2023"/>
    <x v="756"/>
    <s v="Saturday"/>
    <x v="3"/>
    <x v="6"/>
    <x v="2667"/>
    <x v="822"/>
    <n v="20"/>
    <x v="1"/>
    <x v="0"/>
    <x v="3"/>
    <s v="Galaxy A51"/>
  </r>
  <r>
    <n v="2669"/>
    <n v="5"/>
    <x v="1"/>
    <n v="2023"/>
    <x v="757"/>
    <s v="Sunday"/>
    <x v="2"/>
    <x v="3"/>
    <x v="2668"/>
    <x v="332"/>
    <n v="38"/>
    <x v="5"/>
    <x v="2"/>
    <x v="3"/>
    <s v="OnePlus Nord"/>
  </r>
  <r>
    <n v="2670"/>
    <n v="5"/>
    <x v="1"/>
    <n v="2023"/>
    <x v="757"/>
    <s v="Sunday"/>
    <x v="4"/>
    <x v="4"/>
    <x v="2669"/>
    <x v="469"/>
    <n v="58"/>
    <x v="2"/>
    <x v="1"/>
    <x v="3"/>
    <s v="iPhone 11"/>
  </r>
  <r>
    <n v="2671"/>
    <n v="5"/>
    <x v="1"/>
    <n v="2023"/>
    <x v="757"/>
    <s v="Sunday"/>
    <x v="4"/>
    <x v="5"/>
    <x v="2670"/>
    <x v="218"/>
    <n v="25"/>
    <x v="1"/>
    <x v="3"/>
    <x v="1"/>
    <s v="iPhone SE"/>
  </r>
  <r>
    <n v="2672"/>
    <n v="6"/>
    <x v="1"/>
    <n v="2023"/>
    <x v="758"/>
    <s v="Monday"/>
    <x v="4"/>
    <x v="2"/>
    <x v="2671"/>
    <x v="355"/>
    <n v="39"/>
    <x v="1"/>
    <x v="1"/>
    <x v="3"/>
    <s v="iPhone SE"/>
  </r>
  <r>
    <n v="2673"/>
    <n v="6"/>
    <x v="1"/>
    <n v="2023"/>
    <x v="758"/>
    <s v="Monday"/>
    <x v="0"/>
    <x v="2"/>
    <x v="2672"/>
    <x v="129"/>
    <n v="22"/>
    <x v="1"/>
    <x v="1"/>
    <x v="1"/>
    <s v="Redmi Note 10"/>
  </r>
  <r>
    <n v="2674"/>
    <n v="6"/>
    <x v="1"/>
    <n v="2023"/>
    <x v="758"/>
    <s v="Monday"/>
    <x v="3"/>
    <x v="2"/>
    <x v="2673"/>
    <x v="904"/>
    <n v="34"/>
    <x v="15"/>
    <x v="1"/>
    <x v="1"/>
    <s v="Galaxy A51"/>
  </r>
  <r>
    <n v="2675"/>
    <n v="7"/>
    <x v="1"/>
    <n v="2023"/>
    <x v="759"/>
    <s v="Tuesday"/>
    <x v="2"/>
    <x v="8"/>
    <x v="2674"/>
    <x v="506"/>
    <n v="54"/>
    <x v="6"/>
    <x v="0"/>
    <x v="2"/>
    <s v="OnePlus Nord"/>
  </r>
  <r>
    <n v="2676"/>
    <n v="7"/>
    <x v="1"/>
    <n v="2023"/>
    <x v="759"/>
    <s v="Tuesday"/>
    <x v="0"/>
    <x v="2"/>
    <x v="2675"/>
    <x v="889"/>
    <n v="31"/>
    <x v="8"/>
    <x v="3"/>
    <x v="3"/>
    <s v="Mi 11"/>
  </r>
  <r>
    <n v="2677"/>
    <n v="7"/>
    <x v="1"/>
    <n v="2023"/>
    <x v="759"/>
    <s v="Tuesday"/>
    <x v="1"/>
    <x v="8"/>
    <x v="2676"/>
    <x v="214"/>
    <n v="56"/>
    <x v="18"/>
    <x v="2"/>
    <x v="0"/>
    <s v="Vivo S1"/>
  </r>
  <r>
    <n v="2678"/>
    <n v="8"/>
    <x v="1"/>
    <n v="2023"/>
    <x v="760"/>
    <s v="Wednesday"/>
    <x v="2"/>
    <x v="0"/>
    <x v="2677"/>
    <x v="939"/>
    <n v="58"/>
    <x v="1"/>
    <x v="0"/>
    <x v="0"/>
    <s v="OnePlus 8T"/>
  </r>
  <r>
    <n v="2679"/>
    <n v="8"/>
    <x v="1"/>
    <n v="2023"/>
    <x v="760"/>
    <s v="Wednesday"/>
    <x v="2"/>
    <x v="8"/>
    <x v="2678"/>
    <x v="773"/>
    <n v="45"/>
    <x v="7"/>
    <x v="3"/>
    <x v="0"/>
    <s v="OnePlus 9"/>
  </r>
  <r>
    <n v="2680"/>
    <n v="8"/>
    <x v="1"/>
    <n v="2023"/>
    <x v="760"/>
    <s v="Wednesday"/>
    <x v="2"/>
    <x v="4"/>
    <x v="2679"/>
    <x v="813"/>
    <n v="48"/>
    <x v="18"/>
    <x v="3"/>
    <x v="3"/>
    <s v="OnePlus 9"/>
  </r>
  <r>
    <n v="2681"/>
    <n v="8"/>
    <x v="1"/>
    <n v="2023"/>
    <x v="760"/>
    <s v="Wednesday"/>
    <x v="4"/>
    <x v="6"/>
    <x v="2680"/>
    <x v="304"/>
    <n v="34"/>
    <x v="14"/>
    <x v="0"/>
    <x v="0"/>
    <s v="iPhone 11"/>
  </r>
  <r>
    <n v="2682"/>
    <n v="9"/>
    <x v="1"/>
    <n v="2023"/>
    <x v="761"/>
    <s v="Thursday"/>
    <x v="2"/>
    <x v="4"/>
    <x v="2681"/>
    <x v="423"/>
    <n v="52"/>
    <x v="2"/>
    <x v="1"/>
    <x v="3"/>
    <s v="OnePlus Nord"/>
  </r>
  <r>
    <n v="2683"/>
    <n v="9"/>
    <x v="1"/>
    <n v="2023"/>
    <x v="761"/>
    <s v="Thursday"/>
    <x v="3"/>
    <x v="6"/>
    <x v="2682"/>
    <x v="96"/>
    <n v="57"/>
    <x v="14"/>
    <x v="3"/>
    <x v="3"/>
    <s v="Galaxy Note 20"/>
  </r>
  <r>
    <n v="2684"/>
    <n v="9"/>
    <x v="1"/>
    <n v="2023"/>
    <x v="761"/>
    <s v="Thursday"/>
    <x v="2"/>
    <x v="0"/>
    <x v="2683"/>
    <x v="297"/>
    <n v="39"/>
    <x v="10"/>
    <x v="2"/>
    <x v="0"/>
    <s v="OnePlus Nord"/>
  </r>
  <r>
    <n v="2685"/>
    <n v="9"/>
    <x v="1"/>
    <n v="2023"/>
    <x v="761"/>
    <s v="Thursday"/>
    <x v="4"/>
    <x v="6"/>
    <x v="2684"/>
    <x v="940"/>
    <n v="46"/>
    <x v="1"/>
    <x v="0"/>
    <x v="1"/>
    <s v="iPhone SE"/>
  </r>
  <r>
    <n v="2686"/>
    <n v="10"/>
    <x v="1"/>
    <n v="2023"/>
    <x v="762"/>
    <s v="Friday"/>
    <x v="2"/>
    <x v="6"/>
    <x v="2685"/>
    <x v="359"/>
    <n v="27"/>
    <x v="5"/>
    <x v="3"/>
    <x v="2"/>
    <s v="OnePlus Nord"/>
  </r>
  <r>
    <n v="2687"/>
    <n v="10"/>
    <x v="1"/>
    <n v="2023"/>
    <x v="762"/>
    <s v="Friday"/>
    <x v="1"/>
    <x v="3"/>
    <x v="2686"/>
    <x v="676"/>
    <n v="35"/>
    <x v="8"/>
    <x v="2"/>
    <x v="2"/>
    <s v="Vivo Y51"/>
  </r>
  <r>
    <n v="2688"/>
    <n v="10"/>
    <x v="1"/>
    <n v="2023"/>
    <x v="762"/>
    <s v="Friday"/>
    <x v="1"/>
    <x v="7"/>
    <x v="2687"/>
    <x v="831"/>
    <n v="52"/>
    <x v="1"/>
    <x v="2"/>
    <x v="2"/>
    <s v="Vivo V20"/>
  </r>
  <r>
    <n v="2689"/>
    <n v="11"/>
    <x v="1"/>
    <n v="2023"/>
    <x v="763"/>
    <s v="Saturday"/>
    <x v="4"/>
    <x v="7"/>
    <x v="2688"/>
    <x v="636"/>
    <n v="33"/>
    <x v="0"/>
    <x v="2"/>
    <x v="2"/>
    <s v="iPhone 11"/>
  </r>
  <r>
    <n v="2690"/>
    <n v="11"/>
    <x v="1"/>
    <n v="2023"/>
    <x v="763"/>
    <s v="Saturday"/>
    <x v="3"/>
    <x v="3"/>
    <x v="2689"/>
    <x v="588"/>
    <n v="24"/>
    <x v="16"/>
    <x v="2"/>
    <x v="0"/>
    <s v="Galaxy A51"/>
  </r>
  <r>
    <n v="2691"/>
    <n v="11"/>
    <x v="1"/>
    <n v="2023"/>
    <x v="763"/>
    <s v="Saturday"/>
    <x v="3"/>
    <x v="2"/>
    <x v="2690"/>
    <x v="831"/>
    <n v="47"/>
    <x v="4"/>
    <x v="0"/>
    <x v="3"/>
    <s v="Galaxy Note 20"/>
  </r>
  <r>
    <n v="2692"/>
    <n v="11"/>
    <x v="1"/>
    <n v="2023"/>
    <x v="763"/>
    <s v="Saturday"/>
    <x v="0"/>
    <x v="3"/>
    <x v="2691"/>
    <x v="359"/>
    <n v="36"/>
    <x v="8"/>
    <x v="2"/>
    <x v="0"/>
    <s v="Redmi Note 10"/>
  </r>
  <r>
    <n v="2693"/>
    <n v="12"/>
    <x v="1"/>
    <n v="2023"/>
    <x v="764"/>
    <s v="Sunday"/>
    <x v="4"/>
    <x v="6"/>
    <x v="2692"/>
    <x v="165"/>
    <n v="40"/>
    <x v="16"/>
    <x v="0"/>
    <x v="2"/>
    <s v="iPhone 11"/>
  </r>
  <r>
    <n v="2694"/>
    <n v="12"/>
    <x v="1"/>
    <n v="2023"/>
    <x v="764"/>
    <s v="Sunday"/>
    <x v="2"/>
    <x v="6"/>
    <x v="2693"/>
    <x v="813"/>
    <n v="25"/>
    <x v="1"/>
    <x v="2"/>
    <x v="2"/>
    <s v="OnePlus 9"/>
  </r>
  <r>
    <n v="2695"/>
    <n v="12"/>
    <x v="1"/>
    <n v="2023"/>
    <x v="764"/>
    <s v="Sunday"/>
    <x v="4"/>
    <x v="3"/>
    <x v="2694"/>
    <x v="92"/>
    <n v="34"/>
    <x v="1"/>
    <x v="2"/>
    <x v="0"/>
    <s v="iPhone 12"/>
  </r>
  <r>
    <n v="2696"/>
    <n v="13"/>
    <x v="1"/>
    <n v="2023"/>
    <x v="765"/>
    <s v="Monday"/>
    <x v="0"/>
    <x v="3"/>
    <x v="2695"/>
    <x v="592"/>
    <n v="38"/>
    <x v="1"/>
    <x v="0"/>
    <x v="2"/>
    <s v="Redmi 9"/>
  </r>
  <r>
    <n v="2697"/>
    <n v="13"/>
    <x v="1"/>
    <n v="2023"/>
    <x v="765"/>
    <s v="Monday"/>
    <x v="4"/>
    <x v="2"/>
    <x v="2696"/>
    <x v="68"/>
    <n v="43"/>
    <x v="2"/>
    <x v="1"/>
    <x v="3"/>
    <s v="iPhone 12"/>
  </r>
  <r>
    <n v="2698"/>
    <n v="13"/>
    <x v="1"/>
    <n v="2023"/>
    <x v="765"/>
    <s v="Monday"/>
    <x v="4"/>
    <x v="4"/>
    <x v="2697"/>
    <x v="941"/>
    <n v="45"/>
    <x v="12"/>
    <x v="3"/>
    <x v="2"/>
    <s v="iPhone 11"/>
  </r>
  <r>
    <n v="2699"/>
    <n v="14"/>
    <x v="1"/>
    <n v="2023"/>
    <x v="766"/>
    <s v="Tuesday"/>
    <x v="0"/>
    <x v="0"/>
    <x v="2698"/>
    <x v="942"/>
    <n v="56"/>
    <x v="15"/>
    <x v="3"/>
    <x v="2"/>
    <s v="Mi 11"/>
  </r>
  <r>
    <n v="2700"/>
    <n v="14"/>
    <x v="1"/>
    <n v="2023"/>
    <x v="766"/>
    <s v="Tuesday"/>
    <x v="3"/>
    <x v="5"/>
    <x v="2699"/>
    <x v="161"/>
    <n v="50"/>
    <x v="1"/>
    <x v="0"/>
    <x v="0"/>
    <s v="Galaxy A51"/>
  </r>
  <r>
    <n v="2701"/>
    <n v="14"/>
    <x v="1"/>
    <n v="2023"/>
    <x v="766"/>
    <s v="Tuesday"/>
    <x v="2"/>
    <x v="6"/>
    <x v="2700"/>
    <x v="368"/>
    <n v="57"/>
    <x v="1"/>
    <x v="2"/>
    <x v="3"/>
    <s v="OnePlus 8T"/>
  </r>
  <r>
    <n v="2702"/>
    <n v="15"/>
    <x v="1"/>
    <n v="2023"/>
    <x v="767"/>
    <s v="Wednesday"/>
    <x v="0"/>
    <x v="0"/>
    <x v="2701"/>
    <x v="346"/>
    <n v="36"/>
    <x v="2"/>
    <x v="0"/>
    <x v="1"/>
    <s v="Redmi 9"/>
  </r>
  <r>
    <n v="2703"/>
    <n v="15"/>
    <x v="1"/>
    <n v="2023"/>
    <x v="767"/>
    <s v="Wednesday"/>
    <x v="1"/>
    <x v="3"/>
    <x v="2702"/>
    <x v="716"/>
    <n v="46"/>
    <x v="16"/>
    <x v="2"/>
    <x v="0"/>
    <s v="Vivo Y51"/>
  </r>
  <r>
    <n v="2704"/>
    <n v="15"/>
    <x v="1"/>
    <n v="2023"/>
    <x v="767"/>
    <s v="Wednesday"/>
    <x v="3"/>
    <x v="2"/>
    <x v="2703"/>
    <x v="334"/>
    <n v="37"/>
    <x v="3"/>
    <x v="0"/>
    <x v="1"/>
    <s v="Galaxy Note 20"/>
  </r>
  <r>
    <n v="2705"/>
    <n v="15"/>
    <x v="1"/>
    <n v="2023"/>
    <x v="767"/>
    <s v="Wednesday"/>
    <x v="1"/>
    <x v="8"/>
    <x v="2704"/>
    <x v="541"/>
    <n v="37"/>
    <x v="7"/>
    <x v="3"/>
    <x v="0"/>
    <s v="Vivo V20"/>
  </r>
  <r>
    <n v="2706"/>
    <n v="16"/>
    <x v="1"/>
    <n v="2023"/>
    <x v="768"/>
    <s v="Thursday"/>
    <x v="3"/>
    <x v="2"/>
    <x v="2705"/>
    <x v="943"/>
    <n v="27"/>
    <x v="1"/>
    <x v="0"/>
    <x v="2"/>
    <s v="Galaxy S21"/>
  </r>
  <r>
    <n v="2707"/>
    <n v="16"/>
    <x v="1"/>
    <n v="2023"/>
    <x v="768"/>
    <s v="Thursday"/>
    <x v="2"/>
    <x v="1"/>
    <x v="2706"/>
    <x v="427"/>
    <n v="29"/>
    <x v="10"/>
    <x v="3"/>
    <x v="0"/>
    <s v="OnePlus 9"/>
  </r>
  <r>
    <n v="2708"/>
    <n v="16"/>
    <x v="1"/>
    <n v="2023"/>
    <x v="768"/>
    <s v="Thursday"/>
    <x v="2"/>
    <x v="1"/>
    <x v="2707"/>
    <x v="944"/>
    <n v="50"/>
    <x v="12"/>
    <x v="3"/>
    <x v="3"/>
    <s v="OnePlus 8T"/>
  </r>
  <r>
    <n v="2709"/>
    <n v="16"/>
    <x v="1"/>
    <n v="2023"/>
    <x v="768"/>
    <s v="Thursday"/>
    <x v="4"/>
    <x v="0"/>
    <x v="2708"/>
    <x v="40"/>
    <n v="42"/>
    <x v="18"/>
    <x v="3"/>
    <x v="0"/>
    <s v="iPhone SE"/>
  </r>
  <r>
    <n v="2710"/>
    <n v="17"/>
    <x v="1"/>
    <n v="2023"/>
    <x v="769"/>
    <s v="Friday"/>
    <x v="1"/>
    <x v="7"/>
    <x v="2709"/>
    <x v="739"/>
    <n v="42"/>
    <x v="2"/>
    <x v="0"/>
    <x v="0"/>
    <s v="Vivo S1"/>
  </r>
  <r>
    <n v="2711"/>
    <n v="17"/>
    <x v="1"/>
    <n v="2023"/>
    <x v="769"/>
    <s v="Friday"/>
    <x v="3"/>
    <x v="1"/>
    <x v="2710"/>
    <x v="588"/>
    <n v="21"/>
    <x v="5"/>
    <x v="1"/>
    <x v="2"/>
    <s v="Galaxy A51"/>
  </r>
  <r>
    <n v="2712"/>
    <n v="17"/>
    <x v="1"/>
    <n v="2023"/>
    <x v="769"/>
    <s v="Friday"/>
    <x v="2"/>
    <x v="1"/>
    <x v="2711"/>
    <x v="143"/>
    <n v="21"/>
    <x v="1"/>
    <x v="0"/>
    <x v="0"/>
    <s v="OnePlus 9"/>
  </r>
  <r>
    <n v="2713"/>
    <n v="18"/>
    <x v="1"/>
    <n v="2023"/>
    <x v="770"/>
    <s v="Saturday"/>
    <x v="0"/>
    <x v="4"/>
    <x v="2712"/>
    <x v="945"/>
    <n v="26"/>
    <x v="1"/>
    <x v="0"/>
    <x v="3"/>
    <s v="Mi 11"/>
  </r>
  <r>
    <n v="2714"/>
    <n v="18"/>
    <x v="1"/>
    <n v="2023"/>
    <x v="770"/>
    <s v="Saturday"/>
    <x v="2"/>
    <x v="8"/>
    <x v="2713"/>
    <x v="740"/>
    <n v="32"/>
    <x v="3"/>
    <x v="1"/>
    <x v="1"/>
    <s v="OnePlus 9"/>
  </r>
  <r>
    <n v="2715"/>
    <n v="18"/>
    <x v="1"/>
    <n v="2023"/>
    <x v="770"/>
    <s v="Saturday"/>
    <x v="0"/>
    <x v="4"/>
    <x v="2714"/>
    <x v="99"/>
    <n v="43"/>
    <x v="9"/>
    <x v="1"/>
    <x v="2"/>
    <s v="Mi 11"/>
  </r>
  <r>
    <n v="2716"/>
    <n v="19"/>
    <x v="1"/>
    <n v="2023"/>
    <x v="771"/>
    <s v="Sunday"/>
    <x v="3"/>
    <x v="8"/>
    <x v="2715"/>
    <x v="494"/>
    <n v="32"/>
    <x v="2"/>
    <x v="3"/>
    <x v="2"/>
    <s v="Galaxy Note 20"/>
  </r>
  <r>
    <n v="2717"/>
    <n v="19"/>
    <x v="1"/>
    <n v="2023"/>
    <x v="771"/>
    <s v="Sunday"/>
    <x v="2"/>
    <x v="5"/>
    <x v="2716"/>
    <x v="130"/>
    <n v="43"/>
    <x v="14"/>
    <x v="2"/>
    <x v="0"/>
    <s v="OnePlus 8T"/>
  </r>
  <r>
    <n v="2718"/>
    <n v="19"/>
    <x v="1"/>
    <n v="2023"/>
    <x v="771"/>
    <s v="Sunday"/>
    <x v="2"/>
    <x v="6"/>
    <x v="2717"/>
    <x v="363"/>
    <n v="45"/>
    <x v="8"/>
    <x v="2"/>
    <x v="0"/>
    <s v="OnePlus 9"/>
  </r>
  <r>
    <n v="2719"/>
    <n v="20"/>
    <x v="1"/>
    <n v="2023"/>
    <x v="772"/>
    <s v="Monday"/>
    <x v="3"/>
    <x v="1"/>
    <x v="2718"/>
    <x v="946"/>
    <n v="24"/>
    <x v="11"/>
    <x v="3"/>
    <x v="0"/>
    <s v="Galaxy Note 20"/>
  </r>
  <r>
    <n v="2720"/>
    <n v="20"/>
    <x v="1"/>
    <n v="2023"/>
    <x v="772"/>
    <s v="Monday"/>
    <x v="2"/>
    <x v="6"/>
    <x v="2719"/>
    <x v="283"/>
    <n v="49"/>
    <x v="3"/>
    <x v="0"/>
    <x v="2"/>
    <s v="OnePlus 9"/>
  </r>
  <r>
    <n v="2721"/>
    <n v="20"/>
    <x v="1"/>
    <n v="2023"/>
    <x v="772"/>
    <s v="Monday"/>
    <x v="0"/>
    <x v="1"/>
    <x v="2720"/>
    <x v="471"/>
    <n v="29"/>
    <x v="2"/>
    <x v="2"/>
    <x v="0"/>
    <s v="Redmi Note 10"/>
  </r>
  <r>
    <n v="2722"/>
    <n v="21"/>
    <x v="1"/>
    <n v="2023"/>
    <x v="773"/>
    <s v="Tuesday"/>
    <x v="2"/>
    <x v="4"/>
    <x v="2721"/>
    <x v="912"/>
    <n v="52"/>
    <x v="1"/>
    <x v="0"/>
    <x v="0"/>
    <s v="OnePlus 8T"/>
  </r>
  <r>
    <n v="2723"/>
    <n v="21"/>
    <x v="1"/>
    <n v="2023"/>
    <x v="773"/>
    <s v="Tuesday"/>
    <x v="1"/>
    <x v="5"/>
    <x v="2722"/>
    <x v="487"/>
    <n v="49"/>
    <x v="11"/>
    <x v="1"/>
    <x v="0"/>
    <s v="Vivo Y51"/>
  </r>
  <r>
    <n v="2724"/>
    <n v="21"/>
    <x v="1"/>
    <n v="2023"/>
    <x v="773"/>
    <s v="Tuesday"/>
    <x v="4"/>
    <x v="4"/>
    <x v="2723"/>
    <x v="553"/>
    <n v="26"/>
    <x v="13"/>
    <x v="1"/>
    <x v="0"/>
    <s v="iPhone 11"/>
  </r>
  <r>
    <n v="2725"/>
    <n v="21"/>
    <x v="1"/>
    <n v="2023"/>
    <x v="773"/>
    <s v="Tuesday"/>
    <x v="0"/>
    <x v="4"/>
    <x v="2724"/>
    <x v="924"/>
    <n v="31"/>
    <x v="8"/>
    <x v="3"/>
    <x v="2"/>
    <s v="Redmi Note 10"/>
  </r>
  <r>
    <n v="2726"/>
    <n v="22"/>
    <x v="1"/>
    <n v="2023"/>
    <x v="774"/>
    <s v="Wednesday"/>
    <x v="1"/>
    <x v="8"/>
    <x v="2725"/>
    <x v="50"/>
    <n v="30"/>
    <x v="1"/>
    <x v="0"/>
    <x v="0"/>
    <s v="Vivo Y51"/>
  </r>
  <r>
    <n v="2727"/>
    <n v="22"/>
    <x v="1"/>
    <n v="2023"/>
    <x v="774"/>
    <s v="Wednesday"/>
    <x v="3"/>
    <x v="7"/>
    <x v="2726"/>
    <x v="520"/>
    <n v="50"/>
    <x v="0"/>
    <x v="3"/>
    <x v="3"/>
    <s v="Galaxy Note 20"/>
  </r>
  <r>
    <n v="2728"/>
    <n v="22"/>
    <x v="1"/>
    <n v="2023"/>
    <x v="774"/>
    <s v="Wednesday"/>
    <x v="0"/>
    <x v="2"/>
    <x v="2727"/>
    <x v="744"/>
    <n v="49"/>
    <x v="2"/>
    <x v="2"/>
    <x v="0"/>
    <s v="Redmi 9"/>
  </r>
  <r>
    <n v="2729"/>
    <n v="22"/>
    <x v="1"/>
    <n v="2023"/>
    <x v="774"/>
    <s v="Wednesday"/>
    <x v="4"/>
    <x v="0"/>
    <x v="2728"/>
    <x v="947"/>
    <n v="36"/>
    <x v="11"/>
    <x v="2"/>
    <x v="2"/>
    <s v="iPhone SE"/>
  </r>
  <r>
    <n v="2730"/>
    <n v="23"/>
    <x v="1"/>
    <n v="2023"/>
    <x v="775"/>
    <s v="Thursday"/>
    <x v="4"/>
    <x v="6"/>
    <x v="2729"/>
    <x v="938"/>
    <n v="47"/>
    <x v="1"/>
    <x v="2"/>
    <x v="0"/>
    <s v="iPhone SE"/>
  </r>
  <r>
    <n v="2731"/>
    <n v="23"/>
    <x v="1"/>
    <n v="2023"/>
    <x v="775"/>
    <s v="Thursday"/>
    <x v="3"/>
    <x v="1"/>
    <x v="2730"/>
    <x v="731"/>
    <n v="33"/>
    <x v="15"/>
    <x v="0"/>
    <x v="2"/>
    <s v="Galaxy Note 20"/>
  </r>
  <r>
    <n v="2732"/>
    <n v="23"/>
    <x v="1"/>
    <n v="2023"/>
    <x v="775"/>
    <s v="Thursday"/>
    <x v="3"/>
    <x v="4"/>
    <x v="2731"/>
    <x v="560"/>
    <n v="29"/>
    <x v="9"/>
    <x v="3"/>
    <x v="0"/>
    <s v="Galaxy S21"/>
  </r>
  <r>
    <n v="2733"/>
    <n v="24"/>
    <x v="1"/>
    <n v="2023"/>
    <x v="776"/>
    <s v="Friday"/>
    <x v="0"/>
    <x v="7"/>
    <x v="2732"/>
    <x v="475"/>
    <n v="27"/>
    <x v="1"/>
    <x v="3"/>
    <x v="2"/>
    <s v="Redmi 9"/>
  </r>
  <r>
    <n v="2734"/>
    <n v="24"/>
    <x v="1"/>
    <n v="2023"/>
    <x v="776"/>
    <s v="Friday"/>
    <x v="2"/>
    <x v="4"/>
    <x v="2733"/>
    <x v="623"/>
    <n v="19"/>
    <x v="16"/>
    <x v="2"/>
    <x v="3"/>
    <s v="OnePlus 9"/>
  </r>
  <r>
    <n v="2735"/>
    <n v="24"/>
    <x v="1"/>
    <n v="2023"/>
    <x v="776"/>
    <s v="Friday"/>
    <x v="3"/>
    <x v="5"/>
    <x v="2734"/>
    <x v="864"/>
    <n v="35"/>
    <x v="8"/>
    <x v="3"/>
    <x v="2"/>
    <s v="Galaxy A51"/>
  </r>
  <r>
    <n v="2736"/>
    <n v="25"/>
    <x v="1"/>
    <n v="2023"/>
    <x v="777"/>
    <s v="Saturday"/>
    <x v="2"/>
    <x v="8"/>
    <x v="2735"/>
    <x v="948"/>
    <n v="30"/>
    <x v="15"/>
    <x v="1"/>
    <x v="1"/>
    <s v="OnePlus Nord"/>
  </r>
  <r>
    <n v="2737"/>
    <n v="25"/>
    <x v="1"/>
    <n v="2023"/>
    <x v="777"/>
    <s v="Saturday"/>
    <x v="1"/>
    <x v="2"/>
    <x v="2736"/>
    <x v="761"/>
    <n v="46"/>
    <x v="1"/>
    <x v="1"/>
    <x v="2"/>
    <s v="Vivo V20"/>
  </r>
  <r>
    <n v="2738"/>
    <n v="25"/>
    <x v="1"/>
    <n v="2023"/>
    <x v="777"/>
    <s v="Saturday"/>
    <x v="4"/>
    <x v="5"/>
    <x v="2737"/>
    <x v="312"/>
    <n v="41"/>
    <x v="1"/>
    <x v="1"/>
    <x v="0"/>
    <s v="iPhone SE"/>
  </r>
  <r>
    <n v="2739"/>
    <n v="25"/>
    <x v="1"/>
    <n v="2023"/>
    <x v="777"/>
    <s v="Saturday"/>
    <x v="2"/>
    <x v="3"/>
    <x v="2738"/>
    <x v="809"/>
    <n v="55"/>
    <x v="8"/>
    <x v="1"/>
    <x v="1"/>
    <s v="OnePlus 9"/>
  </r>
  <r>
    <n v="2740"/>
    <n v="26"/>
    <x v="1"/>
    <n v="2023"/>
    <x v="778"/>
    <s v="Sunday"/>
    <x v="4"/>
    <x v="4"/>
    <x v="2739"/>
    <x v="282"/>
    <n v="29"/>
    <x v="1"/>
    <x v="3"/>
    <x v="0"/>
    <s v="iPhone 11"/>
  </r>
  <r>
    <n v="2741"/>
    <n v="26"/>
    <x v="1"/>
    <n v="2023"/>
    <x v="778"/>
    <s v="Sunday"/>
    <x v="2"/>
    <x v="5"/>
    <x v="2740"/>
    <x v="562"/>
    <n v="46"/>
    <x v="1"/>
    <x v="1"/>
    <x v="0"/>
    <s v="OnePlus 8T"/>
  </r>
  <r>
    <n v="2742"/>
    <n v="26"/>
    <x v="1"/>
    <n v="2023"/>
    <x v="778"/>
    <s v="Sunday"/>
    <x v="1"/>
    <x v="2"/>
    <x v="2741"/>
    <x v="859"/>
    <n v="39"/>
    <x v="1"/>
    <x v="1"/>
    <x v="3"/>
    <s v="Vivo V20"/>
  </r>
  <r>
    <n v="2743"/>
    <n v="26"/>
    <x v="1"/>
    <n v="2023"/>
    <x v="778"/>
    <s v="Sunday"/>
    <x v="3"/>
    <x v="7"/>
    <x v="2742"/>
    <x v="37"/>
    <n v="53"/>
    <x v="15"/>
    <x v="1"/>
    <x v="2"/>
    <s v="Galaxy S21"/>
  </r>
  <r>
    <n v="2744"/>
    <n v="27"/>
    <x v="1"/>
    <n v="2023"/>
    <x v="779"/>
    <s v="Monday"/>
    <x v="1"/>
    <x v="7"/>
    <x v="2743"/>
    <x v="593"/>
    <n v="18"/>
    <x v="9"/>
    <x v="1"/>
    <x v="2"/>
    <s v="Vivo Y51"/>
  </r>
  <r>
    <n v="2745"/>
    <n v="27"/>
    <x v="1"/>
    <n v="2023"/>
    <x v="779"/>
    <s v="Monday"/>
    <x v="3"/>
    <x v="6"/>
    <x v="2744"/>
    <x v="58"/>
    <n v="57"/>
    <x v="0"/>
    <x v="1"/>
    <x v="0"/>
    <s v="Galaxy S21"/>
  </r>
  <r>
    <n v="2746"/>
    <n v="27"/>
    <x v="1"/>
    <n v="2023"/>
    <x v="779"/>
    <s v="Monday"/>
    <x v="3"/>
    <x v="2"/>
    <x v="2745"/>
    <x v="39"/>
    <n v="51"/>
    <x v="11"/>
    <x v="0"/>
    <x v="2"/>
    <s v="Galaxy Note 20"/>
  </r>
  <r>
    <n v="2747"/>
    <n v="28"/>
    <x v="1"/>
    <n v="2023"/>
    <x v="780"/>
    <s v="Tuesday"/>
    <x v="4"/>
    <x v="7"/>
    <x v="2746"/>
    <x v="719"/>
    <n v="51"/>
    <x v="1"/>
    <x v="0"/>
    <x v="2"/>
    <s v="iPhone 11"/>
  </r>
  <r>
    <n v="2748"/>
    <n v="28"/>
    <x v="1"/>
    <n v="2023"/>
    <x v="780"/>
    <s v="Tuesday"/>
    <x v="1"/>
    <x v="5"/>
    <x v="2747"/>
    <x v="215"/>
    <n v="50"/>
    <x v="5"/>
    <x v="1"/>
    <x v="0"/>
    <s v="Vivo V20"/>
  </r>
  <r>
    <n v="2749"/>
    <n v="28"/>
    <x v="1"/>
    <n v="2023"/>
    <x v="780"/>
    <s v="Tuesday"/>
    <x v="2"/>
    <x v="6"/>
    <x v="2748"/>
    <x v="949"/>
    <n v="21"/>
    <x v="2"/>
    <x v="1"/>
    <x v="2"/>
    <s v="OnePlus Nord"/>
  </r>
  <r>
    <n v="2750"/>
    <n v="29"/>
    <x v="1"/>
    <n v="2023"/>
    <x v="781"/>
    <s v="Wednesday"/>
    <x v="1"/>
    <x v="7"/>
    <x v="2749"/>
    <x v="891"/>
    <n v="55"/>
    <x v="2"/>
    <x v="3"/>
    <x v="2"/>
    <s v="Vivo V20"/>
  </r>
  <r>
    <n v="2751"/>
    <n v="29"/>
    <x v="1"/>
    <n v="2023"/>
    <x v="781"/>
    <s v="Wednesday"/>
    <x v="4"/>
    <x v="8"/>
    <x v="2750"/>
    <x v="950"/>
    <n v="47"/>
    <x v="9"/>
    <x v="1"/>
    <x v="0"/>
    <s v="iPhone 11"/>
  </r>
  <r>
    <n v="2752"/>
    <n v="29"/>
    <x v="1"/>
    <n v="2023"/>
    <x v="781"/>
    <s v="Wednesday"/>
    <x v="3"/>
    <x v="3"/>
    <x v="2751"/>
    <x v="671"/>
    <n v="37"/>
    <x v="4"/>
    <x v="2"/>
    <x v="2"/>
    <s v="Galaxy A51"/>
  </r>
  <r>
    <n v="2753"/>
    <n v="30"/>
    <x v="1"/>
    <n v="2023"/>
    <x v="782"/>
    <s v="Thursday"/>
    <x v="4"/>
    <x v="2"/>
    <x v="2752"/>
    <x v="83"/>
    <n v="43"/>
    <x v="2"/>
    <x v="0"/>
    <x v="0"/>
    <s v="iPhone SE"/>
  </r>
  <r>
    <n v="2754"/>
    <n v="30"/>
    <x v="1"/>
    <n v="2023"/>
    <x v="782"/>
    <s v="Thursday"/>
    <x v="0"/>
    <x v="5"/>
    <x v="2753"/>
    <x v="834"/>
    <n v="32"/>
    <x v="17"/>
    <x v="1"/>
    <x v="3"/>
    <s v="Mi 11"/>
  </r>
  <r>
    <n v="2755"/>
    <n v="30"/>
    <x v="1"/>
    <n v="2023"/>
    <x v="782"/>
    <s v="Thursday"/>
    <x v="0"/>
    <x v="1"/>
    <x v="2754"/>
    <x v="951"/>
    <n v="24"/>
    <x v="9"/>
    <x v="0"/>
    <x v="2"/>
    <s v="Redmi 9"/>
  </r>
  <r>
    <n v="2756"/>
    <n v="30"/>
    <x v="1"/>
    <n v="2023"/>
    <x v="782"/>
    <s v="Thursday"/>
    <x v="2"/>
    <x v="4"/>
    <x v="2755"/>
    <x v="283"/>
    <n v="24"/>
    <x v="4"/>
    <x v="1"/>
    <x v="0"/>
    <s v="OnePlus Nord"/>
  </r>
  <r>
    <n v="2757"/>
    <n v="1"/>
    <x v="2"/>
    <n v="2023"/>
    <x v="783"/>
    <s v="Friday"/>
    <x v="4"/>
    <x v="5"/>
    <x v="2756"/>
    <x v="412"/>
    <n v="46"/>
    <x v="7"/>
    <x v="2"/>
    <x v="1"/>
    <s v="iPhone 12"/>
  </r>
  <r>
    <n v="2758"/>
    <n v="1"/>
    <x v="2"/>
    <n v="2023"/>
    <x v="783"/>
    <s v="Friday"/>
    <x v="2"/>
    <x v="7"/>
    <x v="2757"/>
    <x v="952"/>
    <n v="40"/>
    <x v="1"/>
    <x v="1"/>
    <x v="3"/>
    <s v="OnePlus 8T"/>
  </r>
  <r>
    <n v="2759"/>
    <n v="1"/>
    <x v="2"/>
    <n v="2023"/>
    <x v="783"/>
    <s v="Friday"/>
    <x v="2"/>
    <x v="5"/>
    <x v="2758"/>
    <x v="165"/>
    <n v="51"/>
    <x v="16"/>
    <x v="0"/>
    <x v="2"/>
    <s v="OnePlus Nord"/>
  </r>
  <r>
    <n v="2760"/>
    <n v="1"/>
    <x v="2"/>
    <n v="2023"/>
    <x v="783"/>
    <s v="Friday"/>
    <x v="0"/>
    <x v="1"/>
    <x v="2759"/>
    <x v="698"/>
    <n v="37"/>
    <x v="13"/>
    <x v="0"/>
    <x v="0"/>
    <s v="Mi 11"/>
  </r>
  <r>
    <n v="2761"/>
    <n v="2"/>
    <x v="2"/>
    <n v="2023"/>
    <x v="784"/>
    <s v="Saturday"/>
    <x v="2"/>
    <x v="4"/>
    <x v="2760"/>
    <x v="888"/>
    <n v="32"/>
    <x v="1"/>
    <x v="0"/>
    <x v="1"/>
    <s v="OnePlus 9"/>
  </r>
  <r>
    <n v="2762"/>
    <n v="2"/>
    <x v="2"/>
    <n v="2023"/>
    <x v="784"/>
    <s v="Saturday"/>
    <x v="0"/>
    <x v="6"/>
    <x v="2761"/>
    <x v="771"/>
    <n v="50"/>
    <x v="0"/>
    <x v="3"/>
    <x v="0"/>
    <s v="Redmi Note 10"/>
  </r>
  <r>
    <n v="2763"/>
    <n v="2"/>
    <x v="2"/>
    <n v="2023"/>
    <x v="784"/>
    <s v="Saturday"/>
    <x v="3"/>
    <x v="7"/>
    <x v="2762"/>
    <x v="595"/>
    <n v="34"/>
    <x v="2"/>
    <x v="0"/>
    <x v="2"/>
    <s v="Galaxy S21"/>
  </r>
  <r>
    <n v="2764"/>
    <n v="2"/>
    <x v="2"/>
    <n v="2023"/>
    <x v="784"/>
    <s v="Saturday"/>
    <x v="4"/>
    <x v="0"/>
    <x v="2763"/>
    <x v="875"/>
    <n v="37"/>
    <x v="1"/>
    <x v="1"/>
    <x v="0"/>
    <s v="iPhone SE"/>
  </r>
  <r>
    <n v="2765"/>
    <n v="3"/>
    <x v="2"/>
    <n v="2023"/>
    <x v="785"/>
    <s v="Sunday"/>
    <x v="2"/>
    <x v="7"/>
    <x v="2764"/>
    <x v="898"/>
    <n v="30"/>
    <x v="0"/>
    <x v="2"/>
    <x v="3"/>
    <s v="OnePlus 9"/>
  </r>
  <r>
    <n v="2766"/>
    <n v="3"/>
    <x v="2"/>
    <n v="2023"/>
    <x v="785"/>
    <s v="Sunday"/>
    <x v="0"/>
    <x v="3"/>
    <x v="2765"/>
    <x v="858"/>
    <n v="41"/>
    <x v="0"/>
    <x v="2"/>
    <x v="1"/>
    <s v="Mi 11"/>
  </r>
  <r>
    <n v="2767"/>
    <n v="3"/>
    <x v="2"/>
    <n v="2023"/>
    <x v="785"/>
    <s v="Sunday"/>
    <x v="1"/>
    <x v="0"/>
    <x v="2766"/>
    <x v="222"/>
    <n v="54"/>
    <x v="2"/>
    <x v="1"/>
    <x v="1"/>
    <s v="Vivo V20"/>
  </r>
  <r>
    <n v="2768"/>
    <n v="4"/>
    <x v="2"/>
    <n v="2023"/>
    <x v="786"/>
    <s v="Monday"/>
    <x v="2"/>
    <x v="3"/>
    <x v="2767"/>
    <x v="59"/>
    <n v="24"/>
    <x v="6"/>
    <x v="3"/>
    <x v="0"/>
    <s v="OnePlus Nord"/>
  </r>
  <r>
    <n v="2769"/>
    <n v="4"/>
    <x v="2"/>
    <n v="2023"/>
    <x v="786"/>
    <s v="Monday"/>
    <x v="3"/>
    <x v="1"/>
    <x v="2768"/>
    <x v="408"/>
    <n v="25"/>
    <x v="11"/>
    <x v="1"/>
    <x v="0"/>
    <s v="Galaxy S21"/>
  </r>
  <r>
    <n v="2770"/>
    <n v="4"/>
    <x v="2"/>
    <n v="2023"/>
    <x v="786"/>
    <s v="Monday"/>
    <x v="3"/>
    <x v="2"/>
    <x v="2769"/>
    <x v="953"/>
    <n v="40"/>
    <x v="1"/>
    <x v="0"/>
    <x v="3"/>
    <s v="Galaxy A51"/>
  </r>
  <r>
    <n v="2771"/>
    <n v="5"/>
    <x v="2"/>
    <n v="2023"/>
    <x v="787"/>
    <s v="Tuesday"/>
    <x v="1"/>
    <x v="4"/>
    <x v="2770"/>
    <x v="708"/>
    <n v="31"/>
    <x v="16"/>
    <x v="3"/>
    <x v="0"/>
    <s v="Vivo Y51"/>
  </r>
  <r>
    <n v="2772"/>
    <n v="5"/>
    <x v="2"/>
    <n v="2023"/>
    <x v="787"/>
    <s v="Tuesday"/>
    <x v="0"/>
    <x v="8"/>
    <x v="2771"/>
    <x v="189"/>
    <n v="21"/>
    <x v="1"/>
    <x v="1"/>
    <x v="2"/>
    <s v="Redmi Note 10"/>
  </r>
  <r>
    <n v="2773"/>
    <n v="5"/>
    <x v="2"/>
    <n v="2023"/>
    <x v="787"/>
    <s v="Tuesday"/>
    <x v="2"/>
    <x v="6"/>
    <x v="2772"/>
    <x v="872"/>
    <n v="38"/>
    <x v="2"/>
    <x v="3"/>
    <x v="0"/>
    <s v="OnePlus 9"/>
  </r>
  <r>
    <n v="2774"/>
    <n v="5"/>
    <x v="2"/>
    <n v="2023"/>
    <x v="787"/>
    <s v="Tuesday"/>
    <x v="0"/>
    <x v="8"/>
    <x v="2773"/>
    <x v="353"/>
    <n v="27"/>
    <x v="4"/>
    <x v="2"/>
    <x v="1"/>
    <s v="Mi 11"/>
  </r>
  <r>
    <n v="2775"/>
    <n v="6"/>
    <x v="2"/>
    <n v="2023"/>
    <x v="788"/>
    <s v="Wednesday"/>
    <x v="3"/>
    <x v="1"/>
    <x v="2774"/>
    <x v="205"/>
    <n v="39"/>
    <x v="1"/>
    <x v="1"/>
    <x v="2"/>
    <s v="Galaxy Note 20"/>
  </r>
  <r>
    <n v="2776"/>
    <n v="6"/>
    <x v="2"/>
    <n v="2023"/>
    <x v="788"/>
    <s v="Wednesday"/>
    <x v="0"/>
    <x v="2"/>
    <x v="2775"/>
    <x v="939"/>
    <n v="47"/>
    <x v="1"/>
    <x v="1"/>
    <x v="3"/>
    <s v="Redmi 9"/>
  </r>
  <r>
    <n v="2777"/>
    <n v="6"/>
    <x v="2"/>
    <n v="2023"/>
    <x v="788"/>
    <s v="Wednesday"/>
    <x v="3"/>
    <x v="7"/>
    <x v="2776"/>
    <x v="899"/>
    <n v="47"/>
    <x v="1"/>
    <x v="2"/>
    <x v="0"/>
    <s v="Galaxy S21"/>
  </r>
  <r>
    <n v="2778"/>
    <n v="6"/>
    <x v="2"/>
    <n v="2023"/>
    <x v="788"/>
    <s v="Wednesday"/>
    <x v="0"/>
    <x v="5"/>
    <x v="2777"/>
    <x v="355"/>
    <n v="33"/>
    <x v="8"/>
    <x v="3"/>
    <x v="0"/>
    <s v="Redmi Note 10"/>
  </r>
  <r>
    <n v="2779"/>
    <n v="7"/>
    <x v="2"/>
    <n v="2023"/>
    <x v="789"/>
    <s v="Thursday"/>
    <x v="1"/>
    <x v="3"/>
    <x v="2778"/>
    <x v="130"/>
    <n v="28"/>
    <x v="7"/>
    <x v="2"/>
    <x v="2"/>
    <s v="Vivo V20"/>
  </r>
  <r>
    <n v="2780"/>
    <n v="7"/>
    <x v="2"/>
    <n v="2023"/>
    <x v="789"/>
    <s v="Thursday"/>
    <x v="4"/>
    <x v="1"/>
    <x v="2779"/>
    <x v="679"/>
    <n v="39"/>
    <x v="1"/>
    <x v="3"/>
    <x v="3"/>
    <s v="iPhone 12"/>
  </r>
  <r>
    <n v="2781"/>
    <n v="7"/>
    <x v="2"/>
    <n v="2023"/>
    <x v="789"/>
    <s v="Thursday"/>
    <x v="1"/>
    <x v="3"/>
    <x v="2780"/>
    <x v="150"/>
    <n v="46"/>
    <x v="4"/>
    <x v="1"/>
    <x v="3"/>
    <s v="Vivo Y51"/>
  </r>
  <r>
    <n v="2782"/>
    <n v="8"/>
    <x v="2"/>
    <n v="2023"/>
    <x v="790"/>
    <s v="Friday"/>
    <x v="1"/>
    <x v="7"/>
    <x v="2781"/>
    <x v="834"/>
    <n v="42"/>
    <x v="5"/>
    <x v="3"/>
    <x v="0"/>
    <s v="Vivo V20"/>
  </r>
  <r>
    <n v="2783"/>
    <n v="8"/>
    <x v="2"/>
    <n v="2023"/>
    <x v="790"/>
    <s v="Friday"/>
    <x v="4"/>
    <x v="2"/>
    <x v="2782"/>
    <x v="923"/>
    <n v="31"/>
    <x v="17"/>
    <x v="3"/>
    <x v="0"/>
    <s v="iPhone 12"/>
  </r>
  <r>
    <n v="2784"/>
    <n v="8"/>
    <x v="2"/>
    <n v="2023"/>
    <x v="790"/>
    <s v="Friday"/>
    <x v="4"/>
    <x v="4"/>
    <x v="2783"/>
    <x v="115"/>
    <n v="31"/>
    <x v="18"/>
    <x v="0"/>
    <x v="0"/>
    <s v="iPhone 12"/>
  </r>
  <r>
    <n v="2785"/>
    <n v="8"/>
    <x v="2"/>
    <n v="2023"/>
    <x v="790"/>
    <s v="Friday"/>
    <x v="2"/>
    <x v="8"/>
    <x v="2784"/>
    <x v="68"/>
    <n v="19"/>
    <x v="1"/>
    <x v="0"/>
    <x v="2"/>
    <s v="OnePlus Nord"/>
  </r>
  <r>
    <n v="2786"/>
    <n v="9"/>
    <x v="2"/>
    <n v="2023"/>
    <x v="791"/>
    <s v="Saturday"/>
    <x v="2"/>
    <x v="7"/>
    <x v="2785"/>
    <x v="954"/>
    <n v="30"/>
    <x v="18"/>
    <x v="0"/>
    <x v="3"/>
    <s v="OnePlus Nord"/>
  </r>
  <r>
    <n v="2787"/>
    <n v="9"/>
    <x v="2"/>
    <n v="2023"/>
    <x v="791"/>
    <s v="Saturday"/>
    <x v="1"/>
    <x v="6"/>
    <x v="2786"/>
    <x v="906"/>
    <n v="20"/>
    <x v="17"/>
    <x v="2"/>
    <x v="1"/>
    <s v="Vivo S1"/>
  </r>
  <r>
    <n v="2788"/>
    <n v="9"/>
    <x v="2"/>
    <n v="2023"/>
    <x v="791"/>
    <s v="Saturday"/>
    <x v="1"/>
    <x v="0"/>
    <x v="2787"/>
    <x v="203"/>
    <n v="47"/>
    <x v="1"/>
    <x v="2"/>
    <x v="2"/>
    <s v="Vivo Y51"/>
  </r>
  <r>
    <n v="2789"/>
    <n v="9"/>
    <x v="2"/>
    <n v="2023"/>
    <x v="791"/>
    <s v="Saturday"/>
    <x v="3"/>
    <x v="1"/>
    <x v="2788"/>
    <x v="60"/>
    <n v="35"/>
    <x v="18"/>
    <x v="0"/>
    <x v="0"/>
    <s v="Galaxy Note 20"/>
  </r>
  <r>
    <n v="2790"/>
    <n v="10"/>
    <x v="2"/>
    <n v="2023"/>
    <x v="792"/>
    <s v="Sunday"/>
    <x v="3"/>
    <x v="8"/>
    <x v="2789"/>
    <x v="17"/>
    <n v="53"/>
    <x v="2"/>
    <x v="1"/>
    <x v="2"/>
    <s v="Galaxy Note 20"/>
  </r>
  <r>
    <n v="2791"/>
    <n v="10"/>
    <x v="2"/>
    <n v="2023"/>
    <x v="792"/>
    <s v="Sunday"/>
    <x v="2"/>
    <x v="6"/>
    <x v="2790"/>
    <x v="336"/>
    <n v="38"/>
    <x v="7"/>
    <x v="1"/>
    <x v="0"/>
    <s v="OnePlus 9"/>
  </r>
  <r>
    <n v="2792"/>
    <n v="10"/>
    <x v="2"/>
    <n v="2023"/>
    <x v="792"/>
    <s v="Sunday"/>
    <x v="2"/>
    <x v="4"/>
    <x v="2791"/>
    <x v="914"/>
    <n v="36"/>
    <x v="0"/>
    <x v="1"/>
    <x v="2"/>
    <s v="OnePlus 9"/>
  </r>
  <r>
    <n v="2793"/>
    <n v="11"/>
    <x v="2"/>
    <n v="2023"/>
    <x v="793"/>
    <s v="Monday"/>
    <x v="3"/>
    <x v="6"/>
    <x v="2792"/>
    <x v="899"/>
    <n v="33"/>
    <x v="2"/>
    <x v="2"/>
    <x v="2"/>
    <s v="Galaxy Note 20"/>
  </r>
  <r>
    <n v="2794"/>
    <n v="11"/>
    <x v="2"/>
    <n v="2023"/>
    <x v="793"/>
    <s v="Monday"/>
    <x v="3"/>
    <x v="2"/>
    <x v="2793"/>
    <x v="572"/>
    <n v="45"/>
    <x v="18"/>
    <x v="3"/>
    <x v="2"/>
    <s v="Galaxy A51"/>
  </r>
  <r>
    <n v="2795"/>
    <n v="11"/>
    <x v="2"/>
    <n v="2023"/>
    <x v="793"/>
    <s v="Monday"/>
    <x v="0"/>
    <x v="0"/>
    <x v="2794"/>
    <x v="938"/>
    <n v="21"/>
    <x v="1"/>
    <x v="2"/>
    <x v="1"/>
    <s v="Redmi Note 10"/>
  </r>
  <r>
    <n v="2796"/>
    <n v="11"/>
    <x v="2"/>
    <n v="2023"/>
    <x v="793"/>
    <s v="Monday"/>
    <x v="0"/>
    <x v="3"/>
    <x v="2795"/>
    <x v="518"/>
    <n v="32"/>
    <x v="7"/>
    <x v="0"/>
    <x v="0"/>
    <s v="Redmi 9"/>
  </r>
  <r>
    <n v="2797"/>
    <n v="12"/>
    <x v="2"/>
    <n v="2023"/>
    <x v="794"/>
    <s v="Tuesday"/>
    <x v="3"/>
    <x v="8"/>
    <x v="2796"/>
    <x v="167"/>
    <n v="18"/>
    <x v="1"/>
    <x v="3"/>
    <x v="2"/>
    <s v="Galaxy S21"/>
  </r>
  <r>
    <n v="2798"/>
    <n v="12"/>
    <x v="2"/>
    <n v="2023"/>
    <x v="794"/>
    <s v="Tuesday"/>
    <x v="0"/>
    <x v="0"/>
    <x v="2797"/>
    <x v="136"/>
    <n v="33"/>
    <x v="1"/>
    <x v="1"/>
    <x v="2"/>
    <s v="Redmi Note 10"/>
  </r>
  <r>
    <n v="2799"/>
    <n v="12"/>
    <x v="2"/>
    <n v="2023"/>
    <x v="794"/>
    <s v="Tuesday"/>
    <x v="4"/>
    <x v="5"/>
    <x v="2798"/>
    <x v="612"/>
    <n v="37"/>
    <x v="13"/>
    <x v="2"/>
    <x v="1"/>
    <s v="iPhone SE"/>
  </r>
  <r>
    <n v="2800"/>
    <n v="13"/>
    <x v="2"/>
    <n v="2023"/>
    <x v="795"/>
    <s v="Wednesday"/>
    <x v="2"/>
    <x v="7"/>
    <x v="2799"/>
    <x v="355"/>
    <n v="50"/>
    <x v="18"/>
    <x v="2"/>
    <x v="3"/>
    <s v="OnePlus 8T"/>
  </r>
  <r>
    <n v="2801"/>
    <n v="13"/>
    <x v="2"/>
    <n v="2023"/>
    <x v="795"/>
    <s v="Wednesday"/>
    <x v="2"/>
    <x v="5"/>
    <x v="2800"/>
    <x v="256"/>
    <n v="34"/>
    <x v="1"/>
    <x v="0"/>
    <x v="2"/>
    <s v="OnePlus Nord"/>
  </r>
  <r>
    <n v="2802"/>
    <n v="13"/>
    <x v="2"/>
    <n v="2023"/>
    <x v="795"/>
    <s v="Wednesday"/>
    <x v="3"/>
    <x v="7"/>
    <x v="2801"/>
    <x v="186"/>
    <n v="22"/>
    <x v="15"/>
    <x v="1"/>
    <x v="2"/>
    <s v="Galaxy Note 20"/>
  </r>
  <r>
    <n v="2803"/>
    <n v="14"/>
    <x v="2"/>
    <n v="2023"/>
    <x v="796"/>
    <s v="Thursday"/>
    <x v="1"/>
    <x v="2"/>
    <x v="2802"/>
    <x v="657"/>
    <n v="22"/>
    <x v="3"/>
    <x v="2"/>
    <x v="3"/>
    <s v="Vivo Y51"/>
  </r>
  <r>
    <n v="2804"/>
    <n v="14"/>
    <x v="2"/>
    <n v="2023"/>
    <x v="796"/>
    <s v="Thursday"/>
    <x v="3"/>
    <x v="0"/>
    <x v="2803"/>
    <x v="804"/>
    <n v="56"/>
    <x v="1"/>
    <x v="2"/>
    <x v="2"/>
    <s v="Galaxy S21"/>
  </r>
  <r>
    <n v="2805"/>
    <n v="14"/>
    <x v="2"/>
    <n v="2023"/>
    <x v="796"/>
    <s v="Thursday"/>
    <x v="0"/>
    <x v="4"/>
    <x v="2804"/>
    <x v="565"/>
    <n v="30"/>
    <x v="18"/>
    <x v="3"/>
    <x v="2"/>
    <s v="Redmi Note 10"/>
  </r>
  <r>
    <n v="2806"/>
    <n v="15"/>
    <x v="2"/>
    <n v="2023"/>
    <x v="797"/>
    <s v="Friday"/>
    <x v="1"/>
    <x v="6"/>
    <x v="2805"/>
    <x v="706"/>
    <n v="53"/>
    <x v="1"/>
    <x v="2"/>
    <x v="2"/>
    <s v="Vivo V20"/>
  </r>
  <r>
    <n v="2807"/>
    <n v="15"/>
    <x v="2"/>
    <n v="2023"/>
    <x v="797"/>
    <s v="Friday"/>
    <x v="0"/>
    <x v="0"/>
    <x v="2806"/>
    <x v="274"/>
    <n v="47"/>
    <x v="2"/>
    <x v="3"/>
    <x v="0"/>
    <s v="Mi 11"/>
  </r>
  <r>
    <n v="2808"/>
    <n v="15"/>
    <x v="2"/>
    <n v="2023"/>
    <x v="797"/>
    <s v="Friday"/>
    <x v="4"/>
    <x v="5"/>
    <x v="2807"/>
    <x v="805"/>
    <n v="21"/>
    <x v="1"/>
    <x v="2"/>
    <x v="3"/>
    <s v="iPhone 11"/>
  </r>
  <r>
    <n v="2809"/>
    <n v="16"/>
    <x v="2"/>
    <n v="2023"/>
    <x v="798"/>
    <s v="Saturday"/>
    <x v="0"/>
    <x v="1"/>
    <x v="2808"/>
    <x v="569"/>
    <n v="40"/>
    <x v="5"/>
    <x v="1"/>
    <x v="0"/>
    <s v="Redmi 9"/>
  </r>
  <r>
    <n v="2810"/>
    <n v="16"/>
    <x v="2"/>
    <n v="2023"/>
    <x v="798"/>
    <s v="Saturday"/>
    <x v="4"/>
    <x v="7"/>
    <x v="2809"/>
    <x v="867"/>
    <n v="38"/>
    <x v="15"/>
    <x v="0"/>
    <x v="3"/>
    <s v="iPhone 12"/>
  </r>
  <r>
    <n v="2811"/>
    <n v="16"/>
    <x v="2"/>
    <n v="2023"/>
    <x v="798"/>
    <s v="Saturday"/>
    <x v="4"/>
    <x v="1"/>
    <x v="2810"/>
    <x v="377"/>
    <n v="38"/>
    <x v="2"/>
    <x v="1"/>
    <x v="0"/>
    <s v="iPhone 12"/>
  </r>
  <r>
    <n v="2812"/>
    <n v="17"/>
    <x v="2"/>
    <n v="2023"/>
    <x v="799"/>
    <s v="Sunday"/>
    <x v="0"/>
    <x v="8"/>
    <x v="2811"/>
    <x v="408"/>
    <n v="23"/>
    <x v="2"/>
    <x v="0"/>
    <x v="0"/>
    <s v="Mi 11"/>
  </r>
  <r>
    <n v="2813"/>
    <n v="17"/>
    <x v="2"/>
    <n v="2023"/>
    <x v="799"/>
    <s v="Sunday"/>
    <x v="0"/>
    <x v="1"/>
    <x v="2812"/>
    <x v="729"/>
    <n v="41"/>
    <x v="6"/>
    <x v="2"/>
    <x v="1"/>
    <s v="Redmi Note 10"/>
  </r>
  <r>
    <n v="2814"/>
    <n v="17"/>
    <x v="2"/>
    <n v="2023"/>
    <x v="799"/>
    <s v="Sunday"/>
    <x v="4"/>
    <x v="0"/>
    <x v="2813"/>
    <x v="923"/>
    <n v="48"/>
    <x v="7"/>
    <x v="1"/>
    <x v="3"/>
    <s v="iPhone 11"/>
  </r>
  <r>
    <n v="2815"/>
    <n v="18"/>
    <x v="2"/>
    <n v="2023"/>
    <x v="800"/>
    <s v="Monday"/>
    <x v="1"/>
    <x v="6"/>
    <x v="2814"/>
    <x v="334"/>
    <n v="36"/>
    <x v="1"/>
    <x v="3"/>
    <x v="3"/>
    <s v="Vivo S1"/>
  </r>
  <r>
    <n v="2816"/>
    <n v="18"/>
    <x v="2"/>
    <n v="2023"/>
    <x v="800"/>
    <s v="Monday"/>
    <x v="4"/>
    <x v="8"/>
    <x v="2815"/>
    <x v="721"/>
    <n v="55"/>
    <x v="2"/>
    <x v="0"/>
    <x v="3"/>
    <s v="iPhone SE"/>
  </r>
  <r>
    <n v="2817"/>
    <n v="18"/>
    <x v="2"/>
    <n v="2023"/>
    <x v="800"/>
    <s v="Monday"/>
    <x v="2"/>
    <x v="4"/>
    <x v="2816"/>
    <x v="119"/>
    <n v="29"/>
    <x v="15"/>
    <x v="0"/>
    <x v="0"/>
    <s v="OnePlus 9"/>
  </r>
  <r>
    <n v="2818"/>
    <n v="19"/>
    <x v="2"/>
    <n v="2023"/>
    <x v="801"/>
    <s v="Tuesday"/>
    <x v="4"/>
    <x v="4"/>
    <x v="2817"/>
    <x v="955"/>
    <n v="31"/>
    <x v="1"/>
    <x v="2"/>
    <x v="3"/>
    <s v="iPhone SE"/>
  </r>
  <r>
    <n v="2819"/>
    <n v="19"/>
    <x v="2"/>
    <n v="2023"/>
    <x v="801"/>
    <s v="Tuesday"/>
    <x v="1"/>
    <x v="2"/>
    <x v="2818"/>
    <x v="465"/>
    <n v="29"/>
    <x v="5"/>
    <x v="0"/>
    <x v="1"/>
    <s v="Vivo V20"/>
  </r>
  <r>
    <n v="2820"/>
    <n v="19"/>
    <x v="2"/>
    <n v="2023"/>
    <x v="801"/>
    <s v="Tuesday"/>
    <x v="2"/>
    <x v="6"/>
    <x v="2819"/>
    <x v="537"/>
    <n v="32"/>
    <x v="2"/>
    <x v="0"/>
    <x v="2"/>
    <s v="OnePlus 9"/>
  </r>
  <r>
    <n v="2821"/>
    <n v="19"/>
    <x v="2"/>
    <n v="2023"/>
    <x v="801"/>
    <s v="Tuesday"/>
    <x v="3"/>
    <x v="3"/>
    <x v="2820"/>
    <x v="10"/>
    <n v="36"/>
    <x v="5"/>
    <x v="0"/>
    <x v="0"/>
    <s v="Galaxy Note 20"/>
  </r>
  <r>
    <n v="2822"/>
    <n v="20"/>
    <x v="2"/>
    <n v="2023"/>
    <x v="802"/>
    <s v="Wednesday"/>
    <x v="3"/>
    <x v="1"/>
    <x v="2821"/>
    <x v="776"/>
    <n v="45"/>
    <x v="11"/>
    <x v="2"/>
    <x v="2"/>
    <s v="Galaxy Note 20"/>
  </r>
  <r>
    <n v="2823"/>
    <n v="20"/>
    <x v="2"/>
    <n v="2023"/>
    <x v="802"/>
    <s v="Wednesday"/>
    <x v="1"/>
    <x v="8"/>
    <x v="2822"/>
    <x v="840"/>
    <n v="57"/>
    <x v="13"/>
    <x v="1"/>
    <x v="2"/>
    <s v="Vivo V20"/>
  </r>
  <r>
    <n v="2824"/>
    <n v="20"/>
    <x v="2"/>
    <n v="2023"/>
    <x v="802"/>
    <s v="Wednesday"/>
    <x v="4"/>
    <x v="0"/>
    <x v="2823"/>
    <x v="485"/>
    <n v="58"/>
    <x v="1"/>
    <x v="2"/>
    <x v="0"/>
    <s v="iPhone SE"/>
  </r>
  <r>
    <n v="2825"/>
    <n v="21"/>
    <x v="2"/>
    <n v="2023"/>
    <x v="803"/>
    <s v="Thursday"/>
    <x v="0"/>
    <x v="0"/>
    <x v="2824"/>
    <x v="181"/>
    <n v="22"/>
    <x v="9"/>
    <x v="3"/>
    <x v="0"/>
    <s v="Redmi 9"/>
  </r>
  <r>
    <n v="2826"/>
    <n v="21"/>
    <x v="2"/>
    <n v="2023"/>
    <x v="803"/>
    <s v="Thursday"/>
    <x v="1"/>
    <x v="3"/>
    <x v="2825"/>
    <x v="602"/>
    <n v="22"/>
    <x v="15"/>
    <x v="0"/>
    <x v="3"/>
    <s v="Vivo V20"/>
  </r>
  <r>
    <n v="2827"/>
    <n v="21"/>
    <x v="2"/>
    <n v="2023"/>
    <x v="803"/>
    <s v="Thursday"/>
    <x v="2"/>
    <x v="2"/>
    <x v="2826"/>
    <x v="771"/>
    <n v="23"/>
    <x v="7"/>
    <x v="0"/>
    <x v="1"/>
    <s v="OnePlus 9"/>
  </r>
  <r>
    <n v="2828"/>
    <n v="22"/>
    <x v="2"/>
    <n v="2023"/>
    <x v="804"/>
    <s v="Friday"/>
    <x v="2"/>
    <x v="3"/>
    <x v="2827"/>
    <x v="328"/>
    <n v="40"/>
    <x v="8"/>
    <x v="1"/>
    <x v="0"/>
    <s v="OnePlus Nord"/>
  </r>
  <r>
    <n v="2829"/>
    <n v="22"/>
    <x v="2"/>
    <n v="2023"/>
    <x v="804"/>
    <s v="Friday"/>
    <x v="3"/>
    <x v="7"/>
    <x v="2828"/>
    <x v="594"/>
    <n v="20"/>
    <x v="10"/>
    <x v="0"/>
    <x v="2"/>
    <s v="Galaxy A51"/>
  </r>
  <r>
    <n v="2830"/>
    <n v="22"/>
    <x v="2"/>
    <n v="2023"/>
    <x v="804"/>
    <s v="Friday"/>
    <x v="2"/>
    <x v="5"/>
    <x v="2829"/>
    <x v="790"/>
    <n v="54"/>
    <x v="9"/>
    <x v="1"/>
    <x v="0"/>
    <s v="OnePlus 8T"/>
  </r>
  <r>
    <n v="2831"/>
    <n v="22"/>
    <x v="2"/>
    <n v="2023"/>
    <x v="804"/>
    <s v="Friday"/>
    <x v="1"/>
    <x v="8"/>
    <x v="2830"/>
    <x v="19"/>
    <n v="50"/>
    <x v="1"/>
    <x v="0"/>
    <x v="1"/>
    <s v="Vivo Y51"/>
  </r>
  <r>
    <n v="2832"/>
    <n v="23"/>
    <x v="2"/>
    <n v="2023"/>
    <x v="805"/>
    <s v="Saturday"/>
    <x v="2"/>
    <x v="5"/>
    <x v="2831"/>
    <x v="334"/>
    <n v="38"/>
    <x v="16"/>
    <x v="0"/>
    <x v="3"/>
    <s v="OnePlus Nord"/>
  </r>
  <r>
    <n v="2833"/>
    <n v="23"/>
    <x v="2"/>
    <n v="2023"/>
    <x v="805"/>
    <s v="Saturday"/>
    <x v="1"/>
    <x v="3"/>
    <x v="2832"/>
    <x v="308"/>
    <n v="37"/>
    <x v="14"/>
    <x v="2"/>
    <x v="2"/>
    <s v="Vivo Y51"/>
  </r>
  <r>
    <n v="2834"/>
    <n v="23"/>
    <x v="2"/>
    <n v="2023"/>
    <x v="805"/>
    <s v="Saturday"/>
    <x v="0"/>
    <x v="2"/>
    <x v="2833"/>
    <x v="596"/>
    <n v="18"/>
    <x v="7"/>
    <x v="2"/>
    <x v="3"/>
    <s v="Mi 11"/>
  </r>
  <r>
    <n v="2835"/>
    <n v="23"/>
    <x v="2"/>
    <n v="2023"/>
    <x v="805"/>
    <s v="Saturday"/>
    <x v="3"/>
    <x v="2"/>
    <x v="2834"/>
    <x v="191"/>
    <n v="56"/>
    <x v="1"/>
    <x v="3"/>
    <x v="3"/>
    <s v="Galaxy S21"/>
  </r>
  <r>
    <n v="2836"/>
    <n v="24"/>
    <x v="2"/>
    <n v="2023"/>
    <x v="806"/>
    <s v="Sunday"/>
    <x v="2"/>
    <x v="4"/>
    <x v="2835"/>
    <x v="272"/>
    <n v="34"/>
    <x v="3"/>
    <x v="1"/>
    <x v="1"/>
    <s v="OnePlus 8T"/>
  </r>
  <r>
    <n v="2837"/>
    <n v="24"/>
    <x v="2"/>
    <n v="2023"/>
    <x v="806"/>
    <s v="Sunday"/>
    <x v="1"/>
    <x v="4"/>
    <x v="2836"/>
    <x v="59"/>
    <n v="46"/>
    <x v="16"/>
    <x v="3"/>
    <x v="0"/>
    <s v="Vivo Y51"/>
  </r>
  <r>
    <n v="2838"/>
    <n v="24"/>
    <x v="2"/>
    <n v="2023"/>
    <x v="806"/>
    <s v="Sunday"/>
    <x v="4"/>
    <x v="8"/>
    <x v="2837"/>
    <x v="935"/>
    <n v="25"/>
    <x v="6"/>
    <x v="2"/>
    <x v="3"/>
    <s v="iPhone 12"/>
  </r>
  <r>
    <n v="2839"/>
    <n v="24"/>
    <x v="2"/>
    <n v="2023"/>
    <x v="806"/>
    <s v="Sunday"/>
    <x v="3"/>
    <x v="8"/>
    <x v="2838"/>
    <x v="494"/>
    <n v="43"/>
    <x v="10"/>
    <x v="1"/>
    <x v="3"/>
    <s v="Galaxy A51"/>
  </r>
  <r>
    <n v="2840"/>
    <n v="25"/>
    <x v="2"/>
    <n v="2023"/>
    <x v="807"/>
    <s v="Monday"/>
    <x v="0"/>
    <x v="8"/>
    <x v="2839"/>
    <x v="915"/>
    <n v="45"/>
    <x v="1"/>
    <x v="2"/>
    <x v="0"/>
    <s v="Mi 11"/>
  </r>
  <r>
    <n v="2841"/>
    <n v="25"/>
    <x v="2"/>
    <n v="2023"/>
    <x v="807"/>
    <s v="Monday"/>
    <x v="1"/>
    <x v="0"/>
    <x v="2840"/>
    <x v="436"/>
    <n v="51"/>
    <x v="2"/>
    <x v="1"/>
    <x v="2"/>
    <s v="Vivo Y51"/>
  </r>
  <r>
    <n v="2842"/>
    <n v="25"/>
    <x v="2"/>
    <n v="2023"/>
    <x v="807"/>
    <s v="Monday"/>
    <x v="0"/>
    <x v="4"/>
    <x v="2841"/>
    <x v="755"/>
    <n v="43"/>
    <x v="14"/>
    <x v="0"/>
    <x v="0"/>
    <s v="Redmi 9"/>
  </r>
  <r>
    <n v="2843"/>
    <n v="26"/>
    <x v="2"/>
    <n v="2023"/>
    <x v="808"/>
    <s v="Tuesday"/>
    <x v="0"/>
    <x v="0"/>
    <x v="2842"/>
    <x v="291"/>
    <n v="30"/>
    <x v="9"/>
    <x v="3"/>
    <x v="1"/>
    <s v="Mi 11"/>
  </r>
  <r>
    <n v="2844"/>
    <n v="26"/>
    <x v="2"/>
    <n v="2023"/>
    <x v="808"/>
    <s v="Tuesday"/>
    <x v="2"/>
    <x v="5"/>
    <x v="2843"/>
    <x v="868"/>
    <n v="54"/>
    <x v="3"/>
    <x v="3"/>
    <x v="1"/>
    <s v="OnePlus Nord"/>
  </r>
  <r>
    <n v="2845"/>
    <n v="26"/>
    <x v="2"/>
    <n v="2023"/>
    <x v="808"/>
    <s v="Tuesday"/>
    <x v="2"/>
    <x v="3"/>
    <x v="2844"/>
    <x v="766"/>
    <n v="30"/>
    <x v="11"/>
    <x v="1"/>
    <x v="2"/>
    <s v="OnePlus 9"/>
  </r>
  <r>
    <n v="2846"/>
    <n v="26"/>
    <x v="2"/>
    <n v="2023"/>
    <x v="808"/>
    <s v="Tuesday"/>
    <x v="1"/>
    <x v="1"/>
    <x v="2845"/>
    <x v="912"/>
    <n v="55"/>
    <x v="0"/>
    <x v="3"/>
    <x v="2"/>
    <s v="Vivo S1"/>
  </r>
  <r>
    <n v="2847"/>
    <n v="27"/>
    <x v="2"/>
    <n v="2023"/>
    <x v="809"/>
    <s v="Wednesday"/>
    <x v="4"/>
    <x v="4"/>
    <x v="2846"/>
    <x v="730"/>
    <n v="42"/>
    <x v="9"/>
    <x v="2"/>
    <x v="2"/>
    <s v="iPhone SE"/>
  </r>
  <r>
    <n v="2848"/>
    <n v="27"/>
    <x v="2"/>
    <n v="2023"/>
    <x v="809"/>
    <s v="Wednesday"/>
    <x v="1"/>
    <x v="1"/>
    <x v="2847"/>
    <x v="276"/>
    <n v="40"/>
    <x v="15"/>
    <x v="3"/>
    <x v="1"/>
    <s v="Vivo S1"/>
  </r>
  <r>
    <n v="2849"/>
    <n v="27"/>
    <x v="2"/>
    <n v="2023"/>
    <x v="809"/>
    <s v="Wednesday"/>
    <x v="4"/>
    <x v="2"/>
    <x v="2848"/>
    <x v="192"/>
    <n v="39"/>
    <x v="2"/>
    <x v="1"/>
    <x v="0"/>
    <s v="iPhone 12"/>
  </r>
  <r>
    <n v="2850"/>
    <n v="28"/>
    <x v="2"/>
    <n v="2023"/>
    <x v="810"/>
    <s v="Thursday"/>
    <x v="0"/>
    <x v="4"/>
    <x v="2849"/>
    <x v="287"/>
    <n v="38"/>
    <x v="16"/>
    <x v="3"/>
    <x v="3"/>
    <s v="Redmi 9"/>
  </r>
  <r>
    <n v="2851"/>
    <n v="28"/>
    <x v="2"/>
    <n v="2023"/>
    <x v="810"/>
    <s v="Thursday"/>
    <x v="3"/>
    <x v="5"/>
    <x v="2850"/>
    <x v="80"/>
    <n v="47"/>
    <x v="14"/>
    <x v="3"/>
    <x v="3"/>
    <s v="Galaxy A51"/>
  </r>
  <r>
    <n v="2852"/>
    <n v="28"/>
    <x v="2"/>
    <n v="2023"/>
    <x v="810"/>
    <s v="Thursday"/>
    <x v="1"/>
    <x v="4"/>
    <x v="2851"/>
    <x v="150"/>
    <n v="28"/>
    <x v="1"/>
    <x v="2"/>
    <x v="3"/>
    <s v="Vivo V20"/>
  </r>
  <r>
    <n v="2853"/>
    <n v="29"/>
    <x v="2"/>
    <n v="2023"/>
    <x v="811"/>
    <s v="Friday"/>
    <x v="1"/>
    <x v="0"/>
    <x v="2852"/>
    <x v="610"/>
    <n v="21"/>
    <x v="8"/>
    <x v="0"/>
    <x v="1"/>
    <s v="Vivo Y51"/>
  </r>
  <r>
    <n v="2854"/>
    <n v="29"/>
    <x v="2"/>
    <n v="2023"/>
    <x v="811"/>
    <s v="Friday"/>
    <x v="4"/>
    <x v="3"/>
    <x v="2853"/>
    <x v="899"/>
    <n v="50"/>
    <x v="12"/>
    <x v="2"/>
    <x v="2"/>
    <s v="iPhone 11"/>
  </r>
  <r>
    <n v="2855"/>
    <n v="29"/>
    <x v="2"/>
    <n v="2023"/>
    <x v="811"/>
    <s v="Friday"/>
    <x v="0"/>
    <x v="6"/>
    <x v="2854"/>
    <x v="861"/>
    <n v="29"/>
    <x v="0"/>
    <x v="3"/>
    <x v="0"/>
    <s v="Redmi 9"/>
  </r>
  <r>
    <n v="2856"/>
    <n v="30"/>
    <x v="2"/>
    <n v="2023"/>
    <x v="812"/>
    <s v="Saturday"/>
    <x v="0"/>
    <x v="3"/>
    <x v="2855"/>
    <x v="469"/>
    <n v="26"/>
    <x v="4"/>
    <x v="3"/>
    <x v="1"/>
    <s v="Redmi Note 10"/>
  </r>
  <r>
    <n v="2857"/>
    <n v="30"/>
    <x v="2"/>
    <n v="2023"/>
    <x v="812"/>
    <s v="Saturday"/>
    <x v="4"/>
    <x v="3"/>
    <x v="2856"/>
    <x v="435"/>
    <n v="49"/>
    <x v="10"/>
    <x v="0"/>
    <x v="3"/>
    <s v="iPhone 12"/>
  </r>
  <r>
    <n v="2858"/>
    <n v="30"/>
    <x v="2"/>
    <n v="2023"/>
    <x v="812"/>
    <s v="Saturday"/>
    <x v="0"/>
    <x v="2"/>
    <x v="2857"/>
    <x v="761"/>
    <n v="28"/>
    <x v="2"/>
    <x v="0"/>
    <x v="3"/>
    <s v="Redmi 9"/>
  </r>
  <r>
    <n v="2859"/>
    <n v="31"/>
    <x v="2"/>
    <n v="2023"/>
    <x v="813"/>
    <s v="Sunday"/>
    <x v="2"/>
    <x v="5"/>
    <x v="2858"/>
    <x v="161"/>
    <n v="54"/>
    <x v="6"/>
    <x v="2"/>
    <x v="0"/>
    <s v="OnePlus Nord"/>
  </r>
  <r>
    <n v="2860"/>
    <n v="31"/>
    <x v="2"/>
    <n v="2023"/>
    <x v="813"/>
    <s v="Sunday"/>
    <x v="3"/>
    <x v="1"/>
    <x v="2859"/>
    <x v="956"/>
    <n v="41"/>
    <x v="5"/>
    <x v="0"/>
    <x v="3"/>
    <s v="Galaxy Note 20"/>
  </r>
  <r>
    <n v="2861"/>
    <n v="31"/>
    <x v="2"/>
    <n v="2023"/>
    <x v="813"/>
    <s v="Sunday"/>
    <x v="1"/>
    <x v="5"/>
    <x v="2860"/>
    <x v="61"/>
    <n v="24"/>
    <x v="18"/>
    <x v="2"/>
    <x v="0"/>
    <s v="Vivo Y51"/>
  </r>
  <r>
    <n v="2862"/>
    <n v="31"/>
    <x v="2"/>
    <n v="2023"/>
    <x v="813"/>
    <s v="Sunday"/>
    <x v="3"/>
    <x v="6"/>
    <x v="2861"/>
    <x v="102"/>
    <n v="25"/>
    <x v="2"/>
    <x v="1"/>
    <x v="2"/>
    <s v="Galaxy A51"/>
  </r>
  <r>
    <n v="2863"/>
    <n v="1"/>
    <x v="3"/>
    <n v="2024"/>
    <x v="814"/>
    <s v="Monday"/>
    <x v="1"/>
    <x v="2"/>
    <x v="2862"/>
    <x v="698"/>
    <n v="50"/>
    <x v="6"/>
    <x v="3"/>
    <x v="0"/>
    <s v="Vivo V20"/>
  </r>
  <r>
    <n v="2864"/>
    <n v="1"/>
    <x v="3"/>
    <n v="2024"/>
    <x v="814"/>
    <s v="Monday"/>
    <x v="2"/>
    <x v="3"/>
    <x v="2863"/>
    <x v="527"/>
    <n v="42"/>
    <x v="9"/>
    <x v="0"/>
    <x v="2"/>
    <s v="OnePlus Nord"/>
  </r>
  <r>
    <n v="2865"/>
    <n v="1"/>
    <x v="3"/>
    <n v="2024"/>
    <x v="814"/>
    <s v="Monday"/>
    <x v="0"/>
    <x v="0"/>
    <x v="2864"/>
    <x v="722"/>
    <n v="18"/>
    <x v="2"/>
    <x v="1"/>
    <x v="1"/>
    <s v="Redmi Note 10"/>
  </r>
  <r>
    <n v="2866"/>
    <n v="1"/>
    <x v="3"/>
    <n v="2024"/>
    <x v="814"/>
    <s v="Monday"/>
    <x v="4"/>
    <x v="2"/>
    <x v="2865"/>
    <x v="480"/>
    <n v="20"/>
    <x v="1"/>
    <x v="1"/>
    <x v="3"/>
    <s v="iPhone 11"/>
  </r>
  <r>
    <n v="2867"/>
    <n v="2"/>
    <x v="3"/>
    <n v="2024"/>
    <x v="815"/>
    <s v="Tuesday"/>
    <x v="2"/>
    <x v="8"/>
    <x v="2866"/>
    <x v="931"/>
    <n v="57"/>
    <x v="1"/>
    <x v="2"/>
    <x v="0"/>
    <s v="OnePlus Nord"/>
  </r>
  <r>
    <n v="2868"/>
    <n v="2"/>
    <x v="3"/>
    <n v="2024"/>
    <x v="815"/>
    <s v="Tuesday"/>
    <x v="3"/>
    <x v="4"/>
    <x v="2867"/>
    <x v="166"/>
    <n v="45"/>
    <x v="5"/>
    <x v="2"/>
    <x v="0"/>
    <s v="Galaxy S21"/>
  </r>
  <r>
    <n v="2869"/>
    <n v="2"/>
    <x v="3"/>
    <n v="2024"/>
    <x v="815"/>
    <s v="Tuesday"/>
    <x v="4"/>
    <x v="5"/>
    <x v="2868"/>
    <x v="646"/>
    <n v="50"/>
    <x v="17"/>
    <x v="0"/>
    <x v="3"/>
    <s v="iPhone 11"/>
  </r>
  <r>
    <n v="2870"/>
    <n v="3"/>
    <x v="3"/>
    <n v="2024"/>
    <x v="816"/>
    <s v="Wednesday"/>
    <x v="0"/>
    <x v="2"/>
    <x v="2869"/>
    <x v="102"/>
    <n v="18"/>
    <x v="11"/>
    <x v="2"/>
    <x v="3"/>
    <s v="Redmi 9"/>
  </r>
  <r>
    <n v="2871"/>
    <n v="3"/>
    <x v="3"/>
    <n v="2024"/>
    <x v="816"/>
    <s v="Wednesday"/>
    <x v="2"/>
    <x v="8"/>
    <x v="2870"/>
    <x v="823"/>
    <n v="55"/>
    <x v="2"/>
    <x v="1"/>
    <x v="1"/>
    <s v="OnePlus Nord"/>
  </r>
  <r>
    <n v="2872"/>
    <n v="3"/>
    <x v="3"/>
    <n v="2024"/>
    <x v="816"/>
    <s v="Wednesday"/>
    <x v="4"/>
    <x v="1"/>
    <x v="2871"/>
    <x v="880"/>
    <n v="44"/>
    <x v="5"/>
    <x v="1"/>
    <x v="2"/>
    <s v="iPhone 11"/>
  </r>
  <r>
    <n v="2873"/>
    <n v="4"/>
    <x v="3"/>
    <n v="2024"/>
    <x v="817"/>
    <s v="Thursday"/>
    <x v="2"/>
    <x v="6"/>
    <x v="2872"/>
    <x v="706"/>
    <n v="55"/>
    <x v="14"/>
    <x v="3"/>
    <x v="1"/>
    <s v="OnePlus Nord"/>
  </r>
  <r>
    <n v="2874"/>
    <n v="4"/>
    <x v="3"/>
    <n v="2024"/>
    <x v="817"/>
    <s v="Thursday"/>
    <x v="2"/>
    <x v="6"/>
    <x v="2873"/>
    <x v="788"/>
    <n v="52"/>
    <x v="2"/>
    <x v="1"/>
    <x v="3"/>
    <s v="OnePlus 8T"/>
  </r>
  <r>
    <n v="2875"/>
    <n v="4"/>
    <x v="3"/>
    <n v="2024"/>
    <x v="817"/>
    <s v="Thursday"/>
    <x v="0"/>
    <x v="3"/>
    <x v="2874"/>
    <x v="847"/>
    <n v="27"/>
    <x v="8"/>
    <x v="0"/>
    <x v="1"/>
    <s v="Redmi Note 10"/>
  </r>
  <r>
    <n v="2876"/>
    <n v="5"/>
    <x v="3"/>
    <n v="2024"/>
    <x v="818"/>
    <s v="Friday"/>
    <x v="1"/>
    <x v="3"/>
    <x v="2875"/>
    <x v="29"/>
    <n v="29"/>
    <x v="15"/>
    <x v="3"/>
    <x v="2"/>
    <s v="Vivo S1"/>
  </r>
  <r>
    <n v="2877"/>
    <n v="5"/>
    <x v="3"/>
    <n v="2024"/>
    <x v="818"/>
    <s v="Friday"/>
    <x v="4"/>
    <x v="2"/>
    <x v="2876"/>
    <x v="784"/>
    <n v="27"/>
    <x v="2"/>
    <x v="2"/>
    <x v="3"/>
    <s v="iPhone 11"/>
  </r>
  <r>
    <n v="2878"/>
    <n v="5"/>
    <x v="3"/>
    <n v="2024"/>
    <x v="818"/>
    <s v="Friday"/>
    <x v="0"/>
    <x v="2"/>
    <x v="2877"/>
    <x v="260"/>
    <n v="51"/>
    <x v="17"/>
    <x v="3"/>
    <x v="3"/>
    <s v="Mi 11"/>
  </r>
  <r>
    <n v="2879"/>
    <n v="5"/>
    <x v="3"/>
    <n v="2024"/>
    <x v="818"/>
    <s v="Friday"/>
    <x v="2"/>
    <x v="4"/>
    <x v="2878"/>
    <x v="537"/>
    <n v="41"/>
    <x v="13"/>
    <x v="1"/>
    <x v="0"/>
    <s v="OnePlus 9"/>
  </r>
  <r>
    <n v="2880"/>
    <n v="6"/>
    <x v="3"/>
    <n v="2024"/>
    <x v="819"/>
    <s v="Saturday"/>
    <x v="0"/>
    <x v="7"/>
    <x v="2879"/>
    <x v="957"/>
    <n v="45"/>
    <x v="4"/>
    <x v="0"/>
    <x v="0"/>
    <s v="Redmi 9"/>
  </r>
  <r>
    <n v="2881"/>
    <n v="6"/>
    <x v="3"/>
    <n v="2024"/>
    <x v="819"/>
    <s v="Saturday"/>
    <x v="1"/>
    <x v="1"/>
    <x v="2880"/>
    <x v="675"/>
    <n v="39"/>
    <x v="3"/>
    <x v="2"/>
    <x v="3"/>
    <s v="Vivo Y51"/>
  </r>
  <r>
    <n v="2882"/>
    <n v="6"/>
    <x v="3"/>
    <n v="2024"/>
    <x v="819"/>
    <s v="Saturday"/>
    <x v="4"/>
    <x v="3"/>
    <x v="2881"/>
    <x v="206"/>
    <n v="33"/>
    <x v="0"/>
    <x v="2"/>
    <x v="1"/>
    <s v="iPhone 11"/>
  </r>
  <r>
    <n v="2883"/>
    <n v="7"/>
    <x v="3"/>
    <n v="2024"/>
    <x v="820"/>
    <s v="Sunday"/>
    <x v="1"/>
    <x v="7"/>
    <x v="2882"/>
    <x v="419"/>
    <n v="30"/>
    <x v="8"/>
    <x v="1"/>
    <x v="0"/>
    <s v="Vivo Y51"/>
  </r>
  <r>
    <n v="2884"/>
    <n v="7"/>
    <x v="3"/>
    <n v="2024"/>
    <x v="820"/>
    <s v="Sunday"/>
    <x v="3"/>
    <x v="7"/>
    <x v="2883"/>
    <x v="201"/>
    <n v="53"/>
    <x v="2"/>
    <x v="0"/>
    <x v="3"/>
    <s v="Galaxy A51"/>
  </r>
  <r>
    <n v="2885"/>
    <n v="7"/>
    <x v="3"/>
    <n v="2024"/>
    <x v="820"/>
    <s v="Sunday"/>
    <x v="4"/>
    <x v="4"/>
    <x v="2884"/>
    <x v="87"/>
    <n v="53"/>
    <x v="1"/>
    <x v="1"/>
    <x v="2"/>
    <s v="iPhone SE"/>
  </r>
  <r>
    <n v="2886"/>
    <n v="8"/>
    <x v="3"/>
    <n v="2024"/>
    <x v="821"/>
    <s v="Monday"/>
    <x v="1"/>
    <x v="0"/>
    <x v="2885"/>
    <x v="242"/>
    <n v="40"/>
    <x v="2"/>
    <x v="1"/>
    <x v="1"/>
    <s v="Vivo V20"/>
  </r>
  <r>
    <n v="2887"/>
    <n v="8"/>
    <x v="3"/>
    <n v="2024"/>
    <x v="821"/>
    <s v="Monday"/>
    <x v="2"/>
    <x v="0"/>
    <x v="2886"/>
    <x v="618"/>
    <n v="31"/>
    <x v="10"/>
    <x v="0"/>
    <x v="2"/>
    <s v="OnePlus 9"/>
  </r>
  <r>
    <n v="2888"/>
    <n v="8"/>
    <x v="3"/>
    <n v="2024"/>
    <x v="821"/>
    <s v="Monday"/>
    <x v="4"/>
    <x v="3"/>
    <x v="2887"/>
    <x v="191"/>
    <n v="49"/>
    <x v="2"/>
    <x v="1"/>
    <x v="1"/>
    <s v="iPhone 12"/>
  </r>
  <r>
    <n v="2889"/>
    <n v="8"/>
    <x v="3"/>
    <n v="2024"/>
    <x v="821"/>
    <s v="Monday"/>
    <x v="4"/>
    <x v="8"/>
    <x v="2888"/>
    <x v="790"/>
    <n v="20"/>
    <x v="6"/>
    <x v="0"/>
    <x v="3"/>
    <s v="iPhone SE"/>
  </r>
  <r>
    <n v="2890"/>
    <n v="9"/>
    <x v="3"/>
    <n v="2024"/>
    <x v="822"/>
    <s v="Tuesday"/>
    <x v="0"/>
    <x v="4"/>
    <x v="2889"/>
    <x v="627"/>
    <n v="44"/>
    <x v="1"/>
    <x v="0"/>
    <x v="2"/>
    <s v="Mi 11"/>
  </r>
  <r>
    <n v="2891"/>
    <n v="9"/>
    <x v="3"/>
    <n v="2024"/>
    <x v="822"/>
    <s v="Tuesday"/>
    <x v="2"/>
    <x v="4"/>
    <x v="2890"/>
    <x v="73"/>
    <n v="36"/>
    <x v="7"/>
    <x v="1"/>
    <x v="3"/>
    <s v="OnePlus Nord"/>
  </r>
  <r>
    <n v="2892"/>
    <n v="9"/>
    <x v="3"/>
    <n v="2024"/>
    <x v="822"/>
    <s v="Tuesday"/>
    <x v="3"/>
    <x v="5"/>
    <x v="2891"/>
    <x v="252"/>
    <n v="39"/>
    <x v="1"/>
    <x v="1"/>
    <x v="2"/>
    <s v="Galaxy A51"/>
  </r>
  <r>
    <n v="2893"/>
    <n v="9"/>
    <x v="3"/>
    <n v="2024"/>
    <x v="822"/>
    <s v="Tuesday"/>
    <x v="1"/>
    <x v="7"/>
    <x v="2892"/>
    <x v="498"/>
    <n v="18"/>
    <x v="1"/>
    <x v="3"/>
    <x v="1"/>
    <s v="Vivo S1"/>
  </r>
  <r>
    <n v="2894"/>
    <n v="10"/>
    <x v="3"/>
    <n v="2024"/>
    <x v="823"/>
    <s v="Wednesday"/>
    <x v="0"/>
    <x v="5"/>
    <x v="2893"/>
    <x v="244"/>
    <n v="22"/>
    <x v="1"/>
    <x v="2"/>
    <x v="3"/>
    <s v="Redmi Note 10"/>
  </r>
  <r>
    <n v="2895"/>
    <n v="10"/>
    <x v="3"/>
    <n v="2024"/>
    <x v="823"/>
    <s v="Wednesday"/>
    <x v="1"/>
    <x v="7"/>
    <x v="2894"/>
    <x v="948"/>
    <n v="50"/>
    <x v="16"/>
    <x v="2"/>
    <x v="1"/>
    <s v="Vivo Y51"/>
  </r>
  <r>
    <n v="2896"/>
    <n v="10"/>
    <x v="3"/>
    <n v="2024"/>
    <x v="823"/>
    <s v="Wednesday"/>
    <x v="3"/>
    <x v="0"/>
    <x v="2895"/>
    <x v="876"/>
    <n v="36"/>
    <x v="2"/>
    <x v="0"/>
    <x v="1"/>
    <s v="Galaxy A51"/>
  </r>
  <r>
    <n v="2897"/>
    <n v="11"/>
    <x v="3"/>
    <n v="2024"/>
    <x v="824"/>
    <s v="Thursday"/>
    <x v="3"/>
    <x v="3"/>
    <x v="2896"/>
    <x v="786"/>
    <n v="53"/>
    <x v="1"/>
    <x v="3"/>
    <x v="2"/>
    <s v="Galaxy S21"/>
  </r>
  <r>
    <n v="2898"/>
    <n v="11"/>
    <x v="3"/>
    <n v="2024"/>
    <x v="824"/>
    <s v="Thursday"/>
    <x v="4"/>
    <x v="1"/>
    <x v="2897"/>
    <x v="817"/>
    <n v="23"/>
    <x v="1"/>
    <x v="0"/>
    <x v="2"/>
    <s v="iPhone SE"/>
  </r>
  <r>
    <n v="2899"/>
    <n v="11"/>
    <x v="3"/>
    <n v="2024"/>
    <x v="824"/>
    <s v="Thursday"/>
    <x v="3"/>
    <x v="0"/>
    <x v="2898"/>
    <x v="643"/>
    <n v="32"/>
    <x v="14"/>
    <x v="3"/>
    <x v="3"/>
    <s v="Galaxy Note 20"/>
  </r>
  <r>
    <n v="2900"/>
    <n v="11"/>
    <x v="3"/>
    <n v="2024"/>
    <x v="824"/>
    <s v="Thursday"/>
    <x v="1"/>
    <x v="4"/>
    <x v="2899"/>
    <x v="958"/>
    <n v="53"/>
    <x v="15"/>
    <x v="0"/>
    <x v="0"/>
    <s v="Vivo V20"/>
  </r>
  <r>
    <n v="2901"/>
    <n v="12"/>
    <x v="3"/>
    <n v="2024"/>
    <x v="825"/>
    <s v="Friday"/>
    <x v="2"/>
    <x v="1"/>
    <x v="2900"/>
    <x v="780"/>
    <n v="50"/>
    <x v="9"/>
    <x v="2"/>
    <x v="3"/>
    <s v="OnePlus Nord"/>
  </r>
  <r>
    <n v="2902"/>
    <n v="12"/>
    <x v="3"/>
    <n v="2024"/>
    <x v="825"/>
    <s v="Friday"/>
    <x v="2"/>
    <x v="2"/>
    <x v="2901"/>
    <x v="520"/>
    <n v="41"/>
    <x v="2"/>
    <x v="3"/>
    <x v="2"/>
    <s v="OnePlus 9"/>
  </r>
  <r>
    <n v="2903"/>
    <n v="12"/>
    <x v="3"/>
    <n v="2024"/>
    <x v="825"/>
    <s v="Friday"/>
    <x v="4"/>
    <x v="1"/>
    <x v="2902"/>
    <x v="552"/>
    <n v="44"/>
    <x v="13"/>
    <x v="1"/>
    <x v="1"/>
    <s v="iPhone 11"/>
  </r>
  <r>
    <n v="2904"/>
    <n v="12"/>
    <x v="3"/>
    <n v="2024"/>
    <x v="825"/>
    <s v="Friday"/>
    <x v="1"/>
    <x v="1"/>
    <x v="2903"/>
    <x v="683"/>
    <n v="28"/>
    <x v="1"/>
    <x v="1"/>
    <x v="3"/>
    <s v="Vivo Y51"/>
  </r>
  <r>
    <n v="2905"/>
    <n v="13"/>
    <x v="3"/>
    <n v="2024"/>
    <x v="826"/>
    <s v="Saturday"/>
    <x v="1"/>
    <x v="0"/>
    <x v="2904"/>
    <x v="554"/>
    <n v="40"/>
    <x v="0"/>
    <x v="2"/>
    <x v="3"/>
    <s v="Vivo V20"/>
  </r>
  <r>
    <n v="2906"/>
    <n v="13"/>
    <x v="3"/>
    <n v="2024"/>
    <x v="826"/>
    <s v="Saturday"/>
    <x v="3"/>
    <x v="4"/>
    <x v="2905"/>
    <x v="147"/>
    <n v="50"/>
    <x v="1"/>
    <x v="3"/>
    <x v="3"/>
    <s v="Galaxy A51"/>
  </r>
  <r>
    <n v="2907"/>
    <n v="13"/>
    <x v="3"/>
    <n v="2024"/>
    <x v="826"/>
    <s v="Saturday"/>
    <x v="1"/>
    <x v="1"/>
    <x v="2906"/>
    <x v="661"/>
    <n v="58"/>
    <x v="1"/>
    <x v="1"/>
    <x v="3"/>
    <s v="Vivo Y51"/>
  </r>
  <r>
    <n v="2908"/>
    <n v="14"/>
    <x v="3"/>
    <n v="2024"/>
    <x v="827"/>
    <s v="Sunday"/>
    <x v="0"/>
    <x v="0"/>
    <x v="2907"/>
    <x v="408"/>
    <n v="46"/>
    <x v="2"/>
    <x v="1"/>
    <x v="0"/>
    <s v="Mi 11"/>
  </r>
  <r>
    <n v="2909"/>
    <n v="14"/>
    <x v="3"/>
    <n v="2024"/>
    <x v="827"/>
    <s v="Sunday"/>
    <x v="3"/>
    <x v="0"/>
    <x v="2908"/>
    <x v="878"/>
    <n v="48"/>
    <x v="17"/>
    <x v="1"/>
    <x v="0"/>
    <s v="Galaxy A51"/>
  </r>
  <r>
    <n v="2910"/>
    <n v="14"/>
    <x v="3"/>
    <n v="2024"/>
    <x v="827"/>
    <s v="Sunday"/>
    <x v="0"/>
    <x v="1"/>
    <x v="2909"/>
    <x v="812"/>
    <n v="18"/>
    <x v="2"/>
    <x v="2"/>
    <x v="3"/>
    <s v="Redmi Note 10"/>
  </r>
  <r>
    <n v="2911"/>
    <n v="14"/>
    <x v="3"/>
    <n v="2024"/>
    <x v="827"/>
    <s v="Sunday"/>
    <x v="4"/>
    <x v="7"/>
    <x v="2910"/>
    <x v="879"/>
    <n v="51"/>
    <x v="0"/>
    <x v="0"/>
    <x v="0"/>
    <s v="iPhone 12"/>
  </r>
  <r>
    <n v="2912"/>
    <n v="15"/>
    <x v="3"/>
    <n v="2024"/>
    <x v="828"/>
    <s v="Monday"/>
    <x v="2"/>
    <x v="4"/>
    <x v="2911"/>
    <x v="38"/>
    <n v="35"/>
    <x v="2"/>
    <x v="1"/>
    <x v="0"/>
    <s v="OnePlus Nord"/>
  </r>
  <r>
    <n v="2913"/>
    <n v="15"/>
    <x v="3"/>
    <n v="2024"/>
    <x v="828"/>
    <s v="Monday"/>
    <x v="4"/>
    <x v="6"/>
    <x v="2912"/>
    <x v="959"/>
    <n v="35"/>
    <x v="6"/>
    <x v="1"/>
    <x v="3"/>
    <s v="iPhone 11"/>
  </r>
  <r>
    <n v="2914"/>
    <n v="15"/>
    <x v="3"/>
    <n v="2024"/>
    <x v="828"/>
    <s v="Monday"/>
    <x v="2"/>
    <x v="1"/>
    <x v="2913"/>
    <x v="691"/>
    <n v="23"/>
    <x v="1"/>
    <x v="0"/>
    <x v="2"/>
    <s v="OnePlus 8T"/>
  </r>
  <r>
    <n v="2915"/>
    <n v="16"/>
    <x v="3"/>
    <n v="2024"/>
    <x v="829"/>
    <s v="Tuesday"/>
    <x v="4"/>
    <x v="5"/>
    <x v="2914"/>
    <x v="164"/>
    <n v="57"/>
    <x v="1"/>
    <x v="1"/>
    <x v="0"/>
    <s v="iPhone SE"/>
  </r>
  <r>
    <n v="2916"/>
    <n v="16"/>
    <x v="3"/>
    <n v="2024"/>
    <x v="829"/>
    <s v="Tuesday"/>
    <x v="1"/>
    <x v="5"/>
    <x v="2915"/>
    <x v="487"/>
    <n v="18"/>
    <x v="11"/>
    <x v="3"/>
    <x v="3"/>
    <s v="Vivo S1"/>
  </r>
  <r>
    <n v="2917"/>
    <n v="16"/>
    <x v="3"/>
    <n v="2024"/>
    <x v="829"/>
    <s v="Tuesday"/>
    <x v="0"/>
    <x v="2"/>
    <x v="2916"/>
    <x v="697"/>
    <n v="59"/>
    <x v="2"/>
    <x v="1"/>
    <x v="2"/>
    <s v="Redmi Note 10"/>
  </r>
  <r>
    <n v="2918"/>
    <n v="16"/>
    <x v="3"/>
    <n v="2024"/>
    <x v="829"/>
    <s v="Tuesday"/>
    <x v="2"/>
    <x v="4"/>
    <x v="2917"/>
    <x v="817"/>
    <n v="47"/>
    <x v="5"/>
    <x v="0"/>
    <x v="0"/>
    <s v="OnePlus 9"/>
  </r>
  <r>
    <n v="2919"/>
    <n v="17"/>
    <x v="3"/>
    <n v="2024"/>
    <x v="830"/>
    <s v="Wednesday"/>
    <x v="3"/>
    <x v="0"/>
    <x v="2918"/>
    <x v="764"/>
    <n v="21"/>
    <x v="1"/>
    <x v="2"/>
    <x v="3"/>
    <s v="Galaxy A51"/>
  </r>
  <r>
    <n v="2920"/>
    <n v="17"/>
    <x v="3"/>
    <n v="2024"/>
    <x v="830"/>
    <s v="Wednesday"/>
    <x v="0"/>
    <x v="3"/>
    <x v="2919"/>
    <x v="344"/>
    <n v="49"/>
    <x v="2"/>
    <x v="2"/>
    <x v="0"/>
    <s v="Mi 11"/>
  </r>
  <r>
    <n v="2921"/>
    <n v="17"/>
    <x v="3"/>
    <n v="2024"/>
    <x v="830"/>
    <s v="Wednesday"/>
    <x v="3"/>
    <x v="8"/>
    <x v="2920"/>
    <x v="891"/>
    <n v="27"/>
    <x v="1"/>
    <x v="3"/>
    <x v="2"/>
    <s v="Galaxy S21"/>
  </r>
  <r>
    <n v="2922"/>
    <n v="18"/>
    <x v="3"/>
    <n v="2024"/>
    <x v="831"/>
    <s v="Thursday"/>
    <x v="0"/>
    <x v="4"/>
    <x v="2921"/>
    <x v="930"/>
    <n v="22"/>
    <x v="1"/>
    <x v="1"/>
    <x v="3"/>
    <s v="Redmi 9"/>
  </r>
  <r>
    <n v="2923"/>
    <n v="18"/>
    <x v="3"/>
    <n v="2024"/>
    <x v="831"/>
    <s v="Thursday"/>
    <x v="0"/>
    <x v="4"/>
    <x v="2922"/>
    <x v="463"/>
    <n v="26"/>
    <x v="2"/>
    <x v="1"/>
    <x v="2"/>
    <s v="Mi 11"/>
  </r>
  <r>
    <n v="2924"/>
    <n v="18"/>
    <x v="3"/>
    <n v="2024"/>
    <x v="831"/>
    <s v="Thursday"/>
    <x v="4"/>
    <x v="1"/>
    <x v="2923"/>
    <x v="302"/>
    <n v="22"/>
    <x v="0"/>
    <x v="0"/>
    <x v="1"/>
    <s v="iPhone 12"/>
  </r>
  <r>
    <n v="2925"/>
    <n v="19"/>
    <x v="3"/>
    <n v="2024"/>
    <x v="832"/>
    <s v="Friday"/>
    <x v="2"/>
    <x v="1"/>
    <x v="2924"/>
    <x v="604"/>
    <n v="28"/>
    <x v="1"/>
    <x v="0"/>
    <x v="3"/>
    <s v="OnePlus Nord"/>
  </r>
  <r>
    <n v="2926"/>
    <n v="19"/>
    <x v="3"/>
    <n v="2024"/>
    <x v="832"/>
    <s v="Friday"/>
    <x v="2"/>
    <x v="0"/>
    <x v="2925"/>
    <x v="296"/>
    <n v="52"/>
    <x v="1"/>
    <x v="3"/>
    <x v="1"/>
    <s v="OnePlus Nord"/>
  </r>
  <r>
    <n v="2927"/>
    <n v="19"/>
    <x v="3"/>
    <n v="2024"/>
    <x v="832"/>
    <s v="Friday"/>
    <x v="0"/>
    <x v="2"/>
    <x v="2926"/>
    <x v="429"/>
    <n v="44"/>
    <x v="2"/>
    <x v="3"/>
    <x v="0"/>
    <s v="Mi 11"/>
  </r>
  <r>
    <n v="2928"/>
    <n v="20"/>
    <x v="3"/>
    <n v="2024"/>
    <x v="833"/>
    <s v="Saturday"/>
    <x v="1"/>
    <x v="1"/>
    <x v="2927"/>
    <x v="263"/>
    <n v="21"/>
    <x v="2"/>
    <x v="1"/>
    <x v="2"/>
    <s v="Vivo Y51"/>
  </r>
  <r>
    <n v="2929"/>
    <n v="20"/>
    <x v="3"/>
    <n v="2024"/>
    <x v="833"/>
    <s v="Saturday"/>
    <x v="1"/>
    <x v="8"/>
    <x v="2928"/>
    <x v="164"/>
    <n v="27"/>
    <x v="3"/>
    <x v="1"/>
    <x v="3"/>
    <s v="Vivo S1"/>
  </r>
  <r>
    <n v="2930"/>
    <n v="20"/>
    <x v="3"/>
    <n v="2024"/>
    <x v="833"/>
    <s v="Saturday"/>
    <x v="3"/>
    <x v="8"/>
    <x v="2929"/>
    <x v="257"/>
    <n v="56"/>
    <x v="15"/>
    <x v="3"/>
    <x v="2"/>
    <s v="Galaxy Note 20"/>
  </r>
  <r>
    <n v="2931"/>
    <n v="20"/>
    <x v="3"/>
    <n v="2024"/>
    <x v="833"/>
    <s v="Saturday"/>
    <x v="3"/>
    <x v="2"/>
    <x v="2930"/>
    <x v="511"/>
    <n v="50"/>
    <x v="0"/>
    <x v="2"/>
    <x v="0"/>
    <s v="Galaxy A51"/>
  </r>
  <r>
    <n v="2932"/>
    <n v="21"/>
    <x v="3"/>
    <n v="2024"/>
    <x v="834"/>
    <s v="Sunday"/>
    <x v="4"/>
    <x v="7"/>
    <x v="2931"/>
    <x v="824"/>
    <n v="55"/>
    <x v="1"/>
    <x v="2"/>
    <x v="3"/>
    <s v="iPhone 11"/>
  </r>
  <r>
    <n v="2933"/>
    <n v="21"/>
    <x v="3"/>
    <n v="2024"/>
    <x v="834"/>
    <s v="Sunday"/>
    <x v="0"/>
    <x v="7"/>
    <x v="2932"/>
    <x v="330"/>
    <n v="25"/>
    <x v="1"/>
    <x v="2"/>
    <x v="1"/>
    <s v="Mi 11"/>
  </r>
  <r>
    <n v="2934"/>
    <n v="21"/>
    <x v="3"/>
    <n v="2024"/>
    <x v="834"/>
    <s v="Sunday"/>
    <x v="3"/>
    <x v="4"/>
    <x v="2933"/>
    <x v="775"/>
    <n v="41"/>
    <x v="3"/>
    <x v="2"/>
    <x v="2"/>
    <s v="Galaxy S21"/>
  </r>
  <r>
    <n v="2935"/>
    <n v="22"/>
    <x v="3"/>
    <n v="2024"/>
    <x v="835"/>
    <s v="Monday"/>
    <x v="3"/>
    <x v="1"/>
    <x v="2934"/>
    <x v="73"/>
    <n v="56"/>
    <x v="14"/>
    <x v="3"/>
    <x v="3"/>
    <s v="Galaxy S21"/>
  </r>
  <r>
    <n v="2936"/>
    <n v="22"/>
    <x v="3"/>
    <n v="2024"/>
    <x v="835"/>
    <s v="Monday"/>
    <x v="0"/>
    <x v="5"/>
    <x v="2935"/>
    <x v="956"/>
    <n v="50"/>
    <x v="15"/>
    <x v="0"/>
    <x v="0"/>
    <s v="Mi 11"/>
  </r>
  <r>
    <n v="2937"/>
    <n v="22"/>
    <x v="3"/>
    <n v="2024"/>
    <x v="835"/>
    <s v="Monday"/>
    <x v="4"/>
    <x v="6"/>
    <x v="2936"/>
    <x v="100"/>
    <n v="58"/>
    <x v="1"/>
    <x v="2"/>
    <x v="0"/>
    <s v="iPhone SE"/>
  </r>
  <r>
    <n v="2938"/>
    <n v="22"/>
    <x v="3"/>
    <n v="2024"/>
    <x v="835"/>
    <s v="Monday"/>
    <x v="3"/>
    <x v="2"/>
    <x v="2937"/>
    <x v="159"/>
    <n v="36"/>
    <x v="11"/>
    <x v="3"/>
    <x v="2"/>
    <s v="Galaxy Note 20"/>
  </r>
  <r>
    <n v="2939"/>
    <n v="23"/>
    <x v="3"/>
    <n v="2024"/>
    <x v="836"/>
    <s v="Tuesday"/>
    <x v="4"/>
    <x v="4"/>
    <x v="2938"/>
    <x v="25"/>
    <n v="19"/>
    <x v="1"/>
    <x v="2"/>
    <x v="1"/>
    <s v="iPhone 12"/>
  </r>
  <r>
    <n v="2940"/>
    <n v="23"/>
    <x v="3"/>
    <n v="2024"/>
    <x v="836"/>
    <s v="Tuesday"/>
    <x v="2"/>
    <x v="5"/>
    <x v="2939"/>
    <x v="612"/>
    <n v="28"/>
    <x v="1"/>
    <x v="1"/>
    <x v="1"/>
    <s v="OnePlus Nord"/>
  </r>
  <r>
    <n v="2941"/>
    <n v="23"/>
    <x v="3"/>
    <n v="2024"/>
    <x v="836"/>
    <s v="Tuesday"/>
    <x v="4"/>
    <x v="1"/>
    <x v="2940"/>
    <x v="345"/>
    <n v="52"/>
    <x v="15"/>
    <x v="2"/>
    <x v="3"/>
    <s v="iPhone 11"/>
  </r>
  <r>
    <n v="2942"/>
    <n v="24"/>
    <x v="3"/>
    <n v="2024"/>
    <x v="837"/>
    <s v="Wednesday"/>
    <x v="1"/>
    <x v="5"/>
    <x v="2941"/>
    <x v="387"/>
    <n v="34"/>
    <x v="2"/>
    <x v="3"/>
    <x v="3"/>
    <s v="Vivo Y51"/>
  </r>
  <r>
    <n v="2943"/>
    <n v="24"/>
    <x v="3"/>
    <n v="2024"/>
    <x v="837"/>
    <s v="Wednesday"/>
    <x v="1"/>
    <x v="5"/>
    <x v="2942"/>
    <x v="393"/>
    <n v="59"/>
    <x v="1"/>
    <x v="1"/>
    <x v="2"/>
    <s v="Vivo Y51"/>
  </r>
  <r>
    <n v="2944"/>
    <n v="24"/>
    <x v="3"/>
    <n v="2024"/>
    <x v="837"/>
    <s v="Wednesday"/>
    <x v="4"/>
    <x v="2"/>
    <x v="2943"/>
    <x v="527"/>
    <n v="20"/>
    <x v="18"/>
    <x v="1"/>
    <x v="3"/>
    <s v="iPhone 11"/>
  </r>
  <r>
    <n v="2945"/>
    <n v="25"/>
    <x v="3"/>
    <n v="2024"/>
    <x v="838"/>
    <s v="Thursday"/>
    <x v="1"/>
    <x v="4"/>
    <x v="2944"/>
    <x v="829"/>
    <n v="39"/>
    <x v="1"/>
    <x v="2"/>
    <x v="1"/>
    <s v="Vivo V20"/>
  </r>
  <r>
    <n v="2946"/>
    <n v="25"/>
    <x v="3"/>
    <n v="2024"/>
    <x v="838"/>
    <s v="Thursday"/>
    <x v="2"/>
    <x v="0"/>
    <x v="2945"/>
    <x v="178"/>
    <n v="52"/>
    <x v="1"/>
    <x v="2"/>
    <x v="3"/>
    <s v="OnePlus 9"/>
  </r>
  <r>
    <n v="2947"/>
    <n v="25"/>
    <x v="3"/>
    <n v="2024"/>
    <x v="838"/>
    <s v="Thursday"/>
    <x v="0"/>
    <x v="8"/>
    <x v="2946"/>
    <x v="1"/>
    <n v="38"/>
    <x v="6"/>
    <x v="1"/>
    <x v="3"/>
    <s v="Redmi Note 10"/>
  </r>
  <r>
    <n v="2948"/>
    <n v="25"/>
    <x v="3"/>
    <n v="2024"/>
    <x v="838"/>
    <s v="Thursday"/>
    <x v="1"/>
    <x v="4"/>
    <x v="2947"/>
    <x v="325"/>
    <n v="42"/>
    <x v="2"/>
    <x v="0"/>
    <x v="2"/>
    <s v="Vivo V20"/>
  </r>
  <r>
    <n v="2949"/>
    <n v="26"/>
    <x v="3"/>
    <n v="2024"/>
    <x v="839"/>
    <s v="Friday"/>
    <x v="1"/>
    <x v="6"/>
    <x v="2948"/>
    <x v="541"/>
    <n v="56"/>
    <x v="1"/>
    <x v="3"/>
    <x v="3"/>
    <s v="Vivo S1"/>
  </r>
  <r>
    <n v="2950"/>
    <n v="26"/>
    <x v="3"/>
    <n v="2024"/>
    <x v="839"/>
    <s v="Friday"/>
    <x v="4"/>
    <x v="5"/>
    <x v="2949"/>
    <x v="137"/>
    <n v="19"/>
    <x v="13"/>
    <x v="3"/>
    <x v="3"/>
    <s v="iPhone SE"/>
  </r>
  <r>
    <n v="2951"/>
    <n v="26"/>
    <x v="3"/>
    <n v="2024"/>
    <x v="839"/>
    <s v="Friday"/>
    <x v="2"/>
    <x v="0"/>
    <x v="2950"/>
    <x v="907"/>
    <n v="18"/>
    <x v="8"/>
    <x v="3"/>
    <x v="2"/>
    <s v="OnePlus Nord"/>
  </r>
  <r>
    <n v="2952"/>
    <n v="27"/>
    <x v="3"/>
    <n v="2024"/>
    <x v="840"/>
    <s v="Saturday"/>
    <x v="0"/>
    <x v="2"/>
    <x v="2951"/>
    <x v="902"/>
    <n v="24"/>
    <x v="7"/>
    <x v="3"/>
    <x v="3"/>
    <s v="Mi 11"/>
  </r>
  <r>
    <n v="2953"/>
    <n v="27"/>
    <x v="3"/>
    <n v="2024"/>
    <x v="840"/>
    <s v="Saturday"/>
    <x v="4"/>
    <x v="3"/>
    <x v="2952"/>
    <x v="452"/>
    <n v="37"/>
    <x v="1"/>
    <x v="3"/>
    <x v="3"/>
    <s v="iPhone SE"/>
  </r>
  <r>
    <n v="2954"/>
    <n v="27"/>
    <x v="3"/>
    <n v="2024"/>
    <x v="840"/>
    <s v="Saturday"/>
    <x v="4"/>
    <x v="8"/>
    <x v="2953"/>
    <x v="467"/>
    <n v="23"/>
    <x v="2"/>
    <x v="1"/>
    <x v="3"/>
    <s v="iPhone 12"/>
  </r>
  <r>
    <n v="2955"/>
    <n v="28"/>
    <x v="3"/>
    <n v="2024"/>
    <x v="841"/>
    <s v="Sunday"/>
    <x v="2"/>
    <x v="3"/>
    <x v="2954"/>
    <x v="256"/>
    <n v="53"/>
    <x v="2"/>
    <x v="3"/>
    <x v="3"/>
    <s v="OnePlus 9"/>
  </r>
  <r>
    <n v="2956"/>
    <n v="28"/>
    <x v="3"/>
    <n v="2024"/>
    <x v="841"/>
    <s v="Sunday"/>
    <x v="0"/>
    <x v="1"/>
    <x v="2955"/>
    <x v="114"/>
    <n v="38"/>
    <x v="1"/>
    <x v="0"/>
    <x v="3"/>
    <s v="Mi 11"/>
  </r>
  <r>
    <n v="2957"/>
    <n v="28"/>
    <x v="3"/>
    <n v="2024"/>
    <x v="841"/>
    <s v="Sunday"/>
    <x v="2"/>
    <x v="3"/>
    <x v="2956"/>
    <x v="891"/>
    <n v="52"/>
    <x v="5"/>
    <x v="0"/>
    <x v="0"/>
    <s v="OnePlus Nord"/>
  </r>
  <r>
    <n v="2958"/>
    <n v="28"/>
    <x v="3"/>
    <n v="2024"/>
    <x v="841"/>
    <s v="Sunday"/>
    <x v="0"/>
    <x v="5"/>
    <x v="2957"/>
    <x v="353"/>
    <n v="53"/>
    <x v="10"/>
    <x v="2"/>
    <x v="0"/>
    <s v="Mi 11"/>
  </r>
  <r>
    <n v="2959"/>
    <n v="29"/>
    <x v="3"/>
    <n v="2024"/>
    <x v="842"/>
    <s v="Monday"/>
    <x v="2"/>
    <x v="5"/>
    <x v="2958"/>
    <x v="166"/>
    <n v="25"/>
    <x v="1"/>
    <x v="2"/>
    <x v="2"/>
    <s v="OnePlus 8T"/>
  </r>
  <r>
    <n v="2960"/>
    <n v="29"/>
    <x v="3"/>
    <n v="2024"/>
    <x v="842"/>
    <s v="Monday"/>
    <x v="4"/>
    <x v="5"/>
    <x v="2959"/>
    <x v="579"/>
    <n v="21"/>
    <x v="2"/>
    <x v="2"/>
    <x v="2"/>
    <s v="iPhone SE"/>
  </r>
  <r>
    <n v="2961"/>
    <n v="29"/>
    <x v="3"/>
    <n v="2024"/>
    <x v="842"/>
    <s v="Monday"/>
    <x v="4"/>
    <x v="5"/>
    <x v="2960"/>
    <x v="640"/>
    <n v="33"/>
    <x v="1"/>
    <x v="2"/>
    <x v="1"/>
    <s v="iPhone 11"/>
  </r>
  <r>
    <n v="2962"/>
    <n v="30"/>
    <x v="3"/>
    <n v="2024"/>
    <x v="843"/>
    <s v="Tuesday"/>
    <x v="3"/>
    <x v="4"/>
    <x v="2961"/>
    <x v="874"/>
    <n v="20"/>
    <x v="9"/>
    <x v="1"/>
    <x v="0"/>
    <s v="Galaxy A51"/>
  </r>
  <r>
    <n v="2963"/>
    <n v="30"/>
    <x v="3"/>
    <n v="2024"/>
    <x v="843"/>
    <s v="Tuesday"/>
    <x v="1"/>
    <x v="3"/>
    <x v="2962"/>
    <x v="822"/>
    <n v="24"/>
    <x v="1"/>
    <x v="0"/>
    <x v="3"/>
    <s v="Vivo S1"/>
  </r>
  <r>
    <n v="2964"/>
    <n v="30"/>
    <x v="3"/>
    <n v="2024"/>
    <x v="843"/>
    <s v="Tuesday"/>
    <x v="2"/>
    <x v="6"/>
    <x v="2963"/>
    <x v="960"/>
    <n v="19"/>
    <x v="11"/>
    <x v="1"/>
    <x v="0"/>
    <s v="OnePlus 8T"/>
  </r>
  <r>
    <n v="2965"/>
    <n v="31"/>
    <x v="3"/>
    <n v="2024"/>
    <x v="844"/>
    <s v="Wednesday"/>
    <x v="3"/>
    <x v="3"/>
    <x v="2964"/>
    <x v="716"/>
    <n v="18"/>
    <x v="3"/>
    <x v="0"/>
    <x v="2"/>
    <s v="Galaxy S21"/>
  </r>
  <r>
    <n v="2966"/>
    <n v="31"/>
    <x v="3"/>
    <n v="2024"/>
    <x v="844"/>
    <s v="Wednesday"/>
    <x v="1"/>
    <x v="4"/>
    <x v="2965"/>
    <x v="600"/>
    <n v="18"/>
    <x v="14"/>
    <x v="1"/>
    <x v="2"/>
    <s v="Vivo S1"/>
  </r>
  <r>
    <n v="2967"/>
    <n v="31"/>
    <x v="3"/>
    <n v="2024"/>
    <x v="844"/>
    <s v="Wednesday"/>
    <x v="2"/>
    <x v="6"/>
    <x v="2966"/>
    <x v="655"/>
    <n v="55"/>
    <x v="6"/>
    <x v="0"/>
    <x v="2"/>
    <s v="OnePlus 9"/>
  </r>
  <r>
    <n v="2968"/>
    <n v="1"/>
    <x v="4"/>
    <n v="2024"/>
    <x v="845"/>
    <s v="Thursday"/>
    <x v="0"/>
    <x v="6"/>
    <x v="2967"/>
    <x v="405"/>
    <n v="24"/>
    <x v="3"/>
    <x v="2"/>
    <x v="3"/>
    <s v="Redmi Note 10"/>
  </r>
  <r>
    <n v="2969"/>
    <n v="1"/>
    <x v="4"/>
    <n v="2024"/>
    <x v="845"/>
    <s v="Thursday"/>
    <x v="1"/>
    <x v="8"/>
    <x v="2968"/>
    <x v="84"/>
    <n v="41"/>
    <x v="11"/>
    <x v="0"/>
    <x v="4"/>
    <s v="Vivo S1"/>
  </r>
  <r>
    <n v="2970"/>
    <n v="1"/>
    <x v="4"/>
    <n v="2024"/>
    <x v="845"/>
    <s v="Thursday"/>
    <x v="4"/>
    <x v="6"/>
    <x v="2969"/>
    <x v="483"/>
    <n v="22"/>
    <x v="2"/>
    <x v="2"/>
    <x v="2"/>
    <s v="iPhone 12"/>
  </r>
  <r>
    <n v="2971"/>
    <n v="2"/>
    <x v="4"/>
    <n v="2024"/>
    <x v="846"/>
    <s v="Friday"/>
    <x v="3"/>
    <x v="3"/>
    <x v="2970"/>
    <x v="893"/>
    <n v="38"/>
    <x v="2"/>
    <x v="0"/>
    <x v="0"/>
    <s v="Galaxy Note 20"/>
  </r>
  <r>
    <n v="2972"/>
    <n v="2"/>
    <x v="4"/>
    <n v="2024"/>
    <x v="846"/>
    <s v="Friday"/>
    <x v="1"/>
    <x v="5"/>
    <x v="2971"/>
    <x v="73"/>
    <n v="45"/>
    <x v="17"/>
    <x v="1"/>
    <x v="4"/>
    <s v="Vivo Y51"/>
  </r>
  <r>
    <n v="2973"/>
    <n v="2"/>
    <x v="4"/>
    <n v="2024"/>
    <x v="846"/>
    <s v="Friday"/>
    <x v="1"/>
    <x v="5"/>
    <x v="2972"/>
    <x v="635"/>
    <n v="35"/>
    <x v="6"/>
    <x v="3"/>
    <x v="0"/>
    <s v="Vivo V20"/>
  </r>
  <r>
    <n v="2974"/>
    <n v="2"/>
    <x v="4"/>
    <n v="2024"/>
    <x v="846"/>
    <s v="Friday"/>
    <x v="4"/>
    <x v="1"/>
    <x v="2973"/>
    <x v="764"/>
    <n v="41"/>
    <x v="11"/>
    <x v="0"/>
    <x v="2"/>
    <s v="iPhone 11"/>
  </r>
  <r>
    <n v="2975"/>
    <n v="3"/>
    <x v="4"/>
    <n v="2024"/>
    <x v="847"/>
    <s v="Saturday"/>
    <x v="2"/>
    <x v="8"/>
    <x v="2974"/>
    <x v="284"/>
    <n v="49"/>
    <x v="8"/>
    <x v="1"/>
    <x v="3"/>
    <s v="OnePlus Nord"/>
  </r>
  <r>
    <n v="2976"/>
    <n v="3"/>
    <x v="4"/>
    <n v="2024"/>
    <x v="847"/>
    <s v="Saturday"/>
    <x v="0"/>
    <x v="3"/>
    <x v="2975"/>
    <x v="335"/>
    <n v="50"/>
    <x v="1"/>
    <x v="3"/>
    <x v="4"/>
    <s v="Redmi 9"/>
  </r>
  <r>
    <n v="2977"/>
    <n v="3"/>
    <x v="4"/>
    <n v="2024"/>
    <x v="847"/>
    <s v="Saturday"/>
    <x v="4"/>
    <x v="3"/>
    <x v="2976"/>
    <x v="779"/>
    <n v="27"/>
    <x v="13"/>
    <x v="1"/>
    <x v="4"/>
    <s v="iPhone 12"/>
  </r>
  <r>
    <n v="2978"/>
    <n v="3"/>
    <x v="4"/>
    <n v="2024"/>
    <x v="847"/>
    <s v="Saturday"/>
    <x v="0"/>
    <x v="2"/>
    <x v="2977"/>
    <x v="535"/>
    <n v="26"/>
    <x v="1"/>
    <x v="3"/>
    <x v="2"/>
    <s v="Mi 11"/>
  </r>
  <r>
    <n v="2979"/>
    <n v="4"/>
    <x v="4"/>
    <n v="2024"/>
    <x v="848"/>
    <s v="Sunday"/>
    <x v="2"/>
    <x v="7"/>
    <x v="2978"/>
    <x v="92"/>
    <n v="50"/>
    <x v="2"/>
    <x v="2"/>
    <x v="2"/>
    <s v="OnePlus 9"/>
  </r>
  <r>
    <n v="2980"/>
    <n v="4"/>
    <x v="4"/>
    <n v="2024"/>
    <x v="848"/>
    <s v="Sunday"/>
    <x v="1"/>
    <x v="3"/>
    <x v="2979"/>
    <x v="40"/>
    <n v="50"/>
    <x v="18"/>
    <x v="0"/>
    <x v="2"/>
    <s v="Vivo Y51"/>
  </r>
  <r>
    <n v="2981"/>
    <n v="4"/>
    <x v="4"/>
    <n v="2024"/>
    <x v="848"/>
    <s v="Sunday"/>
    <x v="0"/>
    <x v="0"/>
    <x v="2980"/>
    <x v="654"/>
    <n v="24"/>
    <x v="1"/>
    <x v="1"/>
    <x v="1"/>
    <s v="Redmi 9"/>
  </r>
  <r>
    <n v="2982"/>
    <n v="5"/>
    <x v="4"/>
    <n v="2024"/>
    <x v="849"/>
    <s v="Monday"/>
    <x v="3"/>
    <x v="3"/>
    <x v="2981"/>
    <x v="497"/>
    <n v="21"/>
    <x v="7"/>
    <x v="0"/>
    <x v="3"/>
    <s v="Galaxy Note 20"/>
  </r>
  <r>
    <n v="2983"/>
    <n v="5"/>
    <x v="4"/>
    <n v="2024"/>
    <x v="849"/>
    <s v="Monday"/>
    <x v="3"/>
    <x v="2"/>
    <x v="2982"/>
    <x v="829"/>
    <n v="45"/>
    <x v="13"/>
    <x v="2"/>
    <x v="3"/>
    <s v="Galaxy Note 20"/>
  </r>
  <r>
    <n v="2984"/>
    <n v="5"/>
    <x v="4"/>
    <n v="2024"/>
    <x v="849"/>
    <s v="Monday"/>
    <x v="4"/>
    <x v="6"/>
    <x v="2983"/>
    <x v="184"/>
    <n v="40"/>
    <x v="17"/>
    <x v="2"/>
    <x v="2"/>
    <s v="iPhone 12"/>
  </r>
  <r>
    <n v="2985"/>
    <n v="5"/>
    <x v="4"/>
    <n v="2024"/>
    <x v="849"/>
    <s v="Monday"/>
    <x v="2"/>
    <x v="4"/>
    <x v="2984"/>
    <x v="899"/>
    <n v="49"/>
    <x v="1"/>
    <x v="0"/>
    <x v="1"/>
    <s v="OnePlus Nord"/>
  </r>
  <r>
    <n v="2986"/>
    <n v="6"/>
    <x v="4"/>
    <n v="2024"/>
    <x v="850"/>
    <s v="Tuesday"/>
    <x v="4"/>
    <x v="4"/>
    <x v="2985"/>
    <x v="961"/>
    <n v="33"/>
    <x v="1"/>
    <x v="1"/>
    <x v="2"/>
    <s v="iPhone 11"/>
  </r>
  <r>
    <n v="2987"/>
    <n v="6"/>
    <x v="4"/>
    <n v="2024"/>
    <x v="850"/>
    <s v="Tuesday"/>
    <x v="4"/>
    <x v="0"/>
    <x v="2986"/>
    <x v="491"/>
    <n v="27"/>
    <x v="2"/>
    <x v="1"/>
    <x v="2"/>
    <s v="iPhone SE"/>
  </r>
  <r>
    <n v="2988"/>
    <n v="6"/>
    <x v="4"/>
    <n v="2024"/>
    <x v="850"/>
    <s v="Tuesday"/>
    <x v="4"/>
    <x v="0"/>
    <x v="2987"/>
    <x v="804"/>
    <n v="31"/>
    <x v="10"/>
    <x v="1"/>
    <x v="3"/>
    <s v="iPhone 11"/>
  </r>
  <r>
    <n v="2989"/>
    <n v="7"/>
    <x v="4"/>
    <n v="2024"/>
    <x v="851"/>
    <s v="Wednesday"/>
    <x v="3"/>
    <x v="1"/>
    <x v="2988"/>
    <x v="113"/>
    <n v="56"/>
    <x v="2"/>
    <x v="0"/>
    <x v="1"/>
    <s v="Galaxy A51"/>
  </r>
  <r>
    <n v="2990"/>
    <n v="7"/>
    <x v="4"/>
    <n v="2024"/>
    <x v="851"/>
    <s v="Wednesday"/>
    <x v="3"/>
    <x v="4"/>
    <x v="2989"/>
    <x v="180"/>
    <n v="53"/>
    <x v="1"/>
    <x v="1"/>
    <x v="3"/>
    <s v="Galaxy Note 20"/>
  </r>
  <r>
    <n v="2991"/>
    <n v="7"/>
    <x v="4"/>
    <n v="2024"/>
    <x v="851"/>
    <s v="Wednesday"/>
    <x v="4"/>
    <x v="6"/>
    <x v="2990"/>
    <x v="398"/>
    <n v="51"/>
    <x v="6"/>
    <x v="1"/>
    <x v="2"/>
    <s v="iPhone SE"/>
  </r>
  <r>
    <n v="2992"/>
    <n v="7"/>
    <x v="4"/>
    <n v="2024"/>
    <x v="851"/>
    <s v="Wednesday"/>
    <x v="3"/>
    <x v="4"/>
    <x v="2991"/>
    <x v="604"/>
    <n v="41"/>
    <x v="17"/>
    <x v="3"/>
    <x v="0"/>
    <s v="Galaxy Note 20"/>
  </r>
  <r>
    <n v="2993"/>
    <n v="8"/>
    <x v="4"/>
    <n v="2024"/>
    <x v="852"/>
    <s v="Thursday"/>
    <x v="2"/>
    <x v="7"/>
    <x v="2992"/>
    <x v="451"/>
    <n v="35"/>
    <x v="14"/>
    <x v="1"/>
    <x v="4"/>
    <s v="OnePlus Nord"/>
  </r>
  <r>
    <n v="2994"/>
    <n v="8"/>
    <x v="4"/>
    <n v="2024"/>
    <x v="852"/>
    <s v="Thursday"/>
    <x v="4"/>
    <x v="4"/>
    <x v="2993"/>
    <x v="164"/>
    <n v="33"/>
    <x v="2"/>
    <x v="2"/>
    <x v="2"/>
    <s v="iPhone 11"/>
  </r>
  <r>
    <n v="2995"/>
    <n v="8"/>
    <x v="4"/>
    <n v="2024"/>
    <x v="852"/>
    <s v="Thursday"/>
    <x v="3"/>
    <x v="5"/>
    <x v="2994"/>
    <x v="712"/>
    <n v="58"/>
    <x v="18"/>
    <x v="1"/>
    <x v="1"/>
    <s v="Galaxy Note 20"/>
  </r>
  <r>
    <n v="2996"/>
    <n v="9"/>
    <x v="4"/>
    <n v="2024"/>
    <x v="853"/>
    <s v="Friday"/>
    <x v="0"/>
    <x v="1"/>
    <x v="2995"/>
    <x v="794"/>
    <n v="54"/>
    <x v="4"/>
    <x v="0"/>
    <x v="0"/>
    <s v="Redmi 9"/>
  </r>
  <r>
    <n v="2997"/>
    <n v="9"/>
    <x v="4"/>
    <n v="2024"/>
    <x v="853"/>
    <s v="Friday"/>
    <x v="4"/>
    <x v="2"/>
    <x v="2996"/>
    <x v="85"/>
    <n v="58"/>
    <x v="1"/>
    <x v="0"/>
    <x v="1"/>
    <s v="iPhone 12"/>
  </r>
  <r>
    <n v="2998"/>
    <n v="9"/>
    <x v="4"/>
    <n v="2024"/>
    <x v="853"/>
    <s v="Friday"/>
    <x v="4"/>
    <x v="0"/>
    <x v="2997"/>
    <x v="50"/>
    <n v="42"/>
    <x v="12"/>
    <x v="1"/>
    <x v="2"/>
    <s v="iPhone 11"/>
  </r>
  <r>
    <n v="2999"/>
    <n v="10"/>
    <x v="4"/>
    <n v="2024"/>
    <x v="854"/>
    <s v="Saturday"/>
    <x v="2"/>
    <x v="7"/>
    <x v="2998"/>
    <x v="113"/>
    <n v="25"/>
    <x v="1"/>
    <x v="0"/>
    <x v="2"/>
    <s v="OnePlus 8T"/>
  </r>
  <r>
    <n v="3000"/>
    <n v="10"/>
    <x v="4"/>
    <n v="2024"/>
    <x v="854"/>
    <s v="Saturday"/>
    <x v="1"/>
    <x v="0"/>
    <x v="2999"/>
    <x v="510"/>
    <n v="41"/>
    <x v="1"/>
    <x v="0"/>
    <x v="4"/>
    <s v="Vivo V20"/>
  </r>
  <r>
    <n v="3001"/>
    <n v="10"/>
    <x v="4"/>
    <n v="2024"/>
    <x v="854"/>
    <s v="Saturday"/>
    <x v="1"/>
    <x v="1"/>
    <x v="3000"/>
    <x v="531"/>
    <n v="37"/>
    <x v="7"/>
    <x v="1"/>
    <x v="1"/>
    <s v="Vivo Y51"/>
  </r>
  <r>
    <n v="3002"/>
    <n v="11"/>
    <x v="4"/>
    <n v="2024"/>
    <x v="855"/>
    <s v="Sunday"/>
    <x v="2"/>
    <x v="3"/>
    <x v="3001"/>
    <x v="661"/>
    <n v="47"/>
    <x v="11"/>
    <x v="3"/>
    <x v="0"/>
    <s v="OnePlus Nord"/>
  </r>
  <r>
    <n v="3003"/>
    <n v="11"/>
    <x v="4"/>
    <n v="2024"/>
    <x v="855"/>
    <s v="Sunday"/>
    <x v="2"/>
    <x v="7"/>
    <x v="3002"/>
    <x v="915"/>
    <n v="37"/>
    <x v="0"/>
    <x v="3"/>
    <x v="4"/>
    <s v="OnePlus 9"/>
  </r>
  <r>
    <n v="3004"/>
    <n v="11"/>
    <x v="4"/>
    <n v="2024"/>
    <x v="855"/>
    <s v="Sunday"/>
    <x v="2"/>
    <x v="8"/>
    <x v="3003"/>
    <x v="419"/>
    <n v="35"/>
    <x v="4"/>
    <x v="3"/>
    <x v="1"/>
    <s v="OnePlus 8T"/>
  </r>
  <r>
    <n v="3005"/>
    <n v="12"/>
    <x v="4"/>
    <n v="2024"/>
    <x v="856"/>
    <s v="Monday"/>
    <x v="1"/>
    <x v="7"/>
    <x v="3004"/>
    <x v="136"/>
    <n v="21"/>
    <x v="2"/>
    <x v="3"/>
    <x v="2"/>
    <s v="Vivo S1"/>
  </r>
  <r>
    <n v="3006"/>
    <n v="12"/>
    <x v="4"/>
    <n v="2024"/>
    <x v="856"/>
    <s v="Monday"/>
    <x v="2"/>
    <x v="1"/>
    <x v="3005"/>
    <x v="564"/>
    <n v="53"/>
    <x v="11"/>
    <x v="2"/>
    <x v="4"/>
    <s v="OnePlus Nord"/>
  </r>
  <r>
    <n v="3007"/>
    <n v="12"/>
    <x v="4"/>
    <n v="2024"/>
    <x v="856"/>
    <s v="Monday"/>
    <x v="3"/>
    <x v="2"/>
    <x v="3006"/>
    <x v="530"/>
    <n v="23"/>
    <x v="2"/>
    <x v="1"/>
    <x v="2"/>
    <s v="Galaxy S21"/>
  </r>
  <r>
    <n v="3008"/>
    <n v="13"/>
    <x v="4"/>
    <n v="2024"/>
    <x v="857"/>
    <s v="Tuesday"/>
    <x v="4"/>
    <x v="7"/>
    <x v="3007"/>
    <x v="654"/>
    <n v="20"/>
    <x v="1"/>
    <x v="0"/>
    <x v="3"/>
    <s v="iPhone 12"/>
  </r>
  <r>
    <n v="3009"/>
    <n v="13"/>
    <x v="4"/>
    <n v="2024"/>
    <x v="857"/>
    <s v="Tuesday"/>
    <x v="4"/>
    <x v="1"/>
    <x v="3008"/>
    <x v="176"/>
    <n v="35"/>
    <x v="1"/>
    <x v="0"/>
    <x v="3"/>
    <s v="iPhone 12"/>
  </r>
  <r>
    <n v="3010"/>
    <n v="13"/>
    <x v="4"/>
    <n v="2024"/>
    <x v="857"/>
    <s v="Tuesday"/>
    <x v="0"/>
    <x v="6"/>
    <x v="3009"/>
    <x v="522"/>
    <n v="57"/>
    <x v="9"/>
    <x v="1"/>
    <x v="4"/>
    <s v="Redmi 9"/>
  </r>
  <r>
    <n v="3011"/>
    <n v="14"/>
    <x v="4"/>
    <n v="2024"/>
    <x v="858"/>
    <s v="Wednesday"/>
    <x v="0"/>
    <x v="4"/>
    <x v="3010"/>
    <x v="711"/>
    <n v="35"/>
    <x v="7"/>
    <x v="0"/>
    <x v="4"/>
    <s v="Mi 11"/>
  </r>
  <r>
    <n v="3012"/>
    <n v="14"/>
    <x v="4"/>
    <n v="2024"/>
    <x v="858"/>
    <s v="Wednesday"/>
    <x v="4"/>
    <x v="6"/>
    <x v="3011"/>
    <x v="713"/>
    <n v="40"/>
    <x v="4"/>
    <x v="2"/>
    <x v="1"/>
    <s v="iPhone SE"/>
  </r>
  <r>
    <n v="3013"/>
    <n v="14"/>
    <x v="4"/>
    <n v="2024"/>
    <x v="858"/>
    <s v="Wednesday"/>
    <x v="3"/>
    <x v="1"/>
    <x v="3012"/>
    <x v="652"/>
    <n v="52"/>
    <x v="2"/>
    <x v="3"/>
    <x v="0"/>
    <s v="Galaxy A51"/>
  </r>
  <r>
    <n v="3014"/>
    <n v="14"/>
    <x v="4"/>
    <n v="2024"/>
    <x v="858"/>
    <s v="Wednesday"/>
    <x v="1"/>
    <x v="5"/>
    <x v="3013"/>
    <x v="524"/>
    <n v="23"/>
    <x v="16"/>
    <x v="1"/>
    <x v="0"/>
    <s v="Vivo V20"/>
  </r>
  <r>
    <n v="3015"/>
    <n v="15"/>
    <x v="4"/>
    <n v="2024"/>
    <x v="859"/>
    <s v="Thursday"/>
    <x v="1"/>
    <x v="3"/>
    <x v="3014"/>
    <x v="353"/>
    <n v="43"/>
    <x v="2"/>
    <x v="0"/>
    <x v="3"/>
    <s v="Vivo Y51"/>
  </r>
  <r>
    <n v="3016"/>
    <n v="15"/>
    <x v="4"/>
    <n v="2024"/>
    <x v="859"/>
    <s v="Thursday"/>
    <x v="3"/>
    <x v="4"/>
    <x v="3015"/>
    <x v="459"/>
    <n v="38"/>
    <x v="15"/>
    <x v="2"/>
    <x v="3"/>
    <s v="Galaxy A51"/>
  </r>
  <r>
    <n v="3017"/>
    <n v="15"/>
    <x v="4"/>
    <n v="2024"/>
    <x v="859"/>
    <s v="Thursday"/>
    <x v="1"/>
    <x v="5"/>
    <x v="3016"/>
    <x v="67"/>
    <n v="41"/>
    <x v="3"/>
    <x v="0"/>
    <x v="3"/>
    <s v="Vivo V20"/>
  </r>
  <r>
    <n v="3018"/>
    <n v="16"/>
    <x v="4"/>
    <n v="2024"/>
    <x v="860"/>
    <s v="Friday"/>
    <x v="2"/>
    <x v="2"/>
    <x v="3017"/>
    <x v="210"/>
    <n v="32"/>
    <x v="2"/>
    <x v="2"/>
    <x v="2"/>
    <s v="OnePlus 9"/>
  </r>
  <r>
    <n v="3019"/>
    <n v="16"/>
    <x v="4"/>
    <n v="2024"/>
    <x v="860"/>
    <s v="Friday"/>
    <x v="4"/>
    <x v="0"/>
    <x v="3018"/>
    <x v="23"/>
    <n v="44"/>
    <x v="13"/>
    <x v="0"/>
    <x v="0"/>
    <s v="iPhone 11"/>
  </r>
  <r>
    <n v="3020"/>
    <n v="16"/>
    <x v="4"/>
    <n v="2024"/>
    <x v="860"/>
    <s v="Friday"/>
    <x v="4"/>
    <x v="8"/>
    <x v="3019"/>
    <x v="435"/>
    <n v="49"/>
    <x v="9"/>
    <x v="3"/>
    <x v="4"/>
    <s v="iPhone 11"/>
  </r>
  <r>
    <n v="3021"/>
    <n v="16"/>
    <x v="4"/>
    <n v="2024"/>
    <x v="860"/>
    <s v="Friday"/>
    <x v="3"/>
    <x v="4"/>
    <x v="3020"/>
    <x v="122"/>
    <n v="29"/>
    <x v="2"/>
    <x v="1"/>
    <x v="3"/>
    <s v="Galaxy S21"/>
  </r>
  <r>
    <n v="3022"/>
    <n v="17"/>
    <x v="4"/>
    <n v="2024"/>
    <x v="861"/>
    <s v="Saturday"/>
    <x v="1"/>
    <x v="6"/>
    <x v="3021"/>
    <x v="947"/>
    <n v="22"/>
    <x v="4"/>
    <x v="3"/>
    <x v="1"/>
    <s v="Vivo Y51"/>
  </r>
  <r>
    <n v="3023"/>
    <n v="17"/>
    <x v="4"/>
    <n v="2024"/>
    <x v="861"/>
    <s v="Saturday"/>
    <x v="0"/>
    <x v="3"/>
    <x v="3022"/>
    <x v="379"/>
    <n v="24"/>
    <x v="1"/>
    <x v="3"/>
    <x v="4"/>
    <s v="Mi 11"/>
  </r>
  <r>
    <n v="3024"/>
    <n v="17"/>
    <x v="4"/>
    <n v="2024"/>
    <x v="861"/>
    <s v="Saturday"/>
    <x v="0"/>
    <x v="5"/>
    <x v="3023"/>
    <x v="528"/>
    <n v="39"/>
    <x v="12"/>
    <x v="0"/>
    <x v="4"/>
    <s v="Redmi 9"/>
  </r>
  <r>
    <n v="3025"/>
    <n v="18"/>
    <x v="4"/>
    <n v="2024"/>
    <x v="862"/>
    <s v="Sunday"/>
    <x v="1"/>
    <x v="1"/>
    <x v="3024"/>
    <x v="440"/>
    <n v="44"/>
    <x v="2"/>
    <x v="3"/>
    <x v="4"/>
    <s v="Vivo Y51"/>
  </r>
  <r>
    <n v="3026"/>
    <n v="18"/>
    <x v="4"/>
    <n v="2024"/>
    <x v="862"/>
    <s v="Sunday"/>
    <x v="0"/>
    <x v="4"/>
    <x v="3025"/>
    <x v="245"/>
    <n v="32"/>
    <x v="4"/>
    <x v="1"/>
    <x v="0"/>
    <s v="Redmi Note 10"/>
  </r>
  <r>
    <n v="3027"/>
    <n v="18"/>
    <x v="4"/>
    <n v="2024"/>
    <x v="862"/>
    <s v="Sunday"/>
    <x v="3"/>
    <x v="0"/>
    <x v="3026"/>
    <x v="438"/>
    <n v="56"/>
    <x v="2"/>
    <x v="2"/>
    <x v="3"/>
    <s v="Galaxy Note 20"/>
  </r>
  <r>
    <n v="3028"/>
    <n v="18"/>
    <x v="4"/>
    <n v="2024"/>
    <x v="862"/>
    <s v="Sunday"/>
    <x v="3"/>
    <x v="1"/>
    <x v="3027"/>
    <x v="65"/>
    <n v="52"/>
    <x v="11"/>
    <x v="2"/>
    <x v="1"/>
    <s v="Galaxy A51"/>
  </r>
  <r>
    <n v="3029"/>
    <n v="19"/>
    <x v="4"/>
    <n v="2024"/>
    <x v="863"/>
    <s v="Monday"/>
    <x v="1"/>
    <x v="5"/>
    <x v="3028"/>
    <x v="579"/>
    <n v="43"/>
    <x v="1"/>
    <x v="0"/>
    <x v="2"/>
    <s v="Vivo Y51"/>
  </r>
  <r>
    <n v="3030"/>
    <n v="19"/>
    <x v="4"/>
    <n v="2024"/>
    <x v="863"/>
    <s v="Monday"/>
    <x v="0"/>
    <x v="3"/>
    <x v="3029"/>
    <x v="815"/>
    <n v="40"/>
    <x v="1"/>
    <x v="1"/>
    <x v="1"/>
    <s v="Redmi 9"/>
  </r>
  <r>
    <n v="3031"/>
    <n v="19"/>
    <x v="4"/>
    <n v="2024"/>
    <x v="863"/>
    <s v="Monday"/>
    <x v="3"/>
    <x v="7"/>
    <x v="3030"/>
    <x v="383"/>
    <n v="30"/>
    <x v="10"/>
    <x v="1"/>
    <x v="1"/>
    <s v="Galaxy Note 20"/>
  </r>
  <r>
    <n v="3032"/>
    <n v="19"/>
    <x v="4"/>
    <n v="2024"/>
    <x v="863"/>
    <s v="Monday"/>
    <x v="3"/>
    <x v="0"/>
    <x v="3031"/>
    <x v="947"/>
    <n v="43"/>
    <x v="1"/>
    <x v="2"/>
    <x v="1"/>
    <s v="Galaxy Note 20"/>
  </r>
  <r>
    <n v="3033"/>
    <n v="20"/>
    <x v="4"/>
    <n v="2024"/>
    <x v="864"/>
    <s v="Tuesday"/>
    <x v="2"/>
    <x v="1"/>
    <x v="3032"/>
    <x v="188"/>
    <n v="20"/>
    <x v="6"/>
    <x v="2"/>
    <x v="2"/>
    <s v="OnePlus 9"/>
  </r>
  <r>
    <n v="3034"/>
    <n v="20"/>
    <x v="4"/>
    <n v="2024"/>
    <x v="864"/>
    <s v="Tuesday"/>
    <x v="2"/>
    <x v="0"/>
    <x v="3033"/>
    <x v="122"/>
    <n v="46"/>
    <x v="17"/>
    <x v="3"/>
    <x v="1"/>
    <s v="OnePlus 9"/>
  </r>
  <r>
    <n v="3035"/>
    <n v="20"/>
    <x v="4"/>
    <n v="2024"/>
    <x v="864"/>
    <s v="Tuesday"/>
    <x v="3"/>
    <x v="2"/>
    <x v="3034"/>
    <x v="574"/>
    <n v="19"/>
    <x v="12"/>
    <x v="0"/>
    <x v="1"/>
    <s v="Galaxy Note 20"/>
  </r>
  <r>
    <n v="3036"/>
    <n v="20"/>
    <x v="4"/>
    <n v="2024"/>
    <x v="864"/>
    <s v="Tuesday"/>
    <x v="1"/>
    <x v="1"/>
    <x v="3035"/>
    <x v="838"/>
    <n v="45"/>
    <x v="12"/>
    <x v="2"/>
    <x v="3"/>
    <s v="Vivo Y51"/>
  </r>
  <r>
    <n v="3037"/>
    <n v="21"/>
    <x v="4"/>
    <n v="2024"/>
    <x v="865"/>
    <s v="Wednesday"/>
    <x v="4"/>
    <x v="4"/>
    <x v="3036"/>
    <x v="27"/>
    <n v="40"/>
    <x v="14"/>
    <x v="2"/>
    <x v="3"/>
    <s v="iPhone SE"/>
  </r>
  <r>
    <n v="3038"/>
    <n v="21"/>
    <x v="4"/>
    <n v="2024"/>
    <x v="865"/>
    <s v="Wednesday"/>
    <x v="4"/>
    <x v="7"/>
    <x v="3037"/>
    <x v="288"/>
    <n v="53"/>
    <x v="1"/>
    <x v="1"/>
    <x v="3"/>
    <s v="iPhone SE"/>
  </r>
  <r>
    <n v="3039"/>
    <n v="21"/>
    <x v="4"/>
    <n v="2024"/>
    <x v="865"/>
    <s v="Wednesday"/>
    <x v="3"/>
    <x v="7"/>
    <x v="3038"/>
    <x v="933"/>
    <n v="23"/>
    <x v="14"/>
    <x v="1"/>
    <x v="4"/>
    <s v="Galaxy S21"/>
  </r>
  <r>
    <n v="3040"/>
    <n v="22"/>
    <x v="4"/>
    <n v="2024"/>
    <x v="866"/>
    <s v="Thursday"/>
    <x v="3"/>
    <x v="8"/>
    <x v="3039"/>
    <x v="567"/>
    <n v="28"/>
    <x v="11"/>
    <x v="1"/>
    <x v="1"/>
    <s v="Galaxy Note 20"/>
  </r>
  <r>
    <n v="3041"/>
    <n v="22"/>
    <x v="4"/>
    <n v="2024"/>
    <x v="866"/>
    <s v="Thursday"/>
    <x v="3"/>
    <x v="0"/>
    <x v="3040"/>
    <x v="385"/>
    <n v="55"/>
    <x v="1"/>
    <x v="2"/>
    <x v="0"/>
    <s v="Galaxy Note 20"/>
  </r>
  <r>
    <n v="3042"/>
    <n v="22"/>
    <x v="4"/>
    <n v="2024"/>
    <x v="866"/>
    <s v="Thursday"/>
    <x v="1"/>
    <x v="6"/>
    <x v="3041"/>
    <x v="805"/>
    <n v="51"/>
    <x v="8"/>
    <x v="0"/>
    <x v="0"/>
    <s v="Vivo S1"/>
  </r>
  <r>
    <n v="3043"/>
    <n v="23"/>
    <x v="4"/>
    <n v="2024"/>
    <x v="867"/>
    <s v="Friday"/>
    <x v="2"/>
    <x v="7"/>
    <x v="3042"/>
    <x v="671"/>
    <n v="34"/>
    <x v="1"/>
    <x v="3"/>
    <x v="0"/>
    <s v="OnePlus 8T"/>
  </r>
  <r>
    <n v="3044"/>
    <n v="23"/>
    <x v="4"/>
    <n v="2024"/>
    <x v="867"/>
    <s v="Friday"/>
    <x v="3"/>
    <x v="7"/>
    <x v="3043"/>
    <x v="962"/>
    <n v="20"/>
    <x v="1"/>
    <x v="0"/>
    <x v="2"/>
    <s v="Galaxy Note 20"/>
  </r>
  <r>
    <n v="3045"/>
    <n v="23"/>
    <x v="4"/>
    <n v="2024"/>
    <x v="867"/>
    <s v="Friday"/>
    <x v="3"/>
    <x v="2"/>
    <x v="3044"/>
    <x v="599"/>
    <n v="51"/>
    <x v="15"/>
    <x v="2"/>
    <x v="3"/>
    <s v="Galaxy Note 20"/>
  </r>
  <r>
    <n v="3046"/>
    <n v="23"/>
    <x v="4"/>
    <n v="2024"/>
    <x v="867"/>
    <s v="Friday"/>
    <x v="0"/>
    <x v="2"/>
    <x v="3045"/>
    <x v="940"/>
    <n v="39"/>
    <x v="2"/>
    <x v="3"/>
    <x v="3"/>
    <s v="Redmi 9"/>
  </r>
  <r>
    <n v="3047"/>
    <n v="24"/>
    <x v="4"/>
    <n v="2024"/>
    <x v="868"/>
    <s v="Saturday"/>
    <x v="1"/>
    <x v="2"/>
    <x v="3046"/>
    <x v="701"/>
    <n v="46"/>
    <x v="18"/>
    <x v="0"/>
    <x v="3"/>
    <s v="Vivo S1"/>
  </r>
  <r>
    <n v="3048"/>
    <n v="24"/>
    <x v="4"/>
    <n v="2024"/>
    <x v="868"/>
    <s v="Saturday"/>
    <x v="3"/>
    <x v="0"/>
    <x v="3047"/>
    <x v="548"/>
    <n v="46"/>
    <x v="4"/>
    <x v="2"/>
    <x v="2"/>
    <s v="Galaxy A51"/>
  </r>
  <r>
    <n v="3049"/>
    <n v="24"/>
    <x v="4"/>
    <n v="2024"/>
    <x v="868"/>
    <s v="Saturday"/>
    <x v="0"/>
    <x v="1"/>
    <x v="3048"/>
    <x v="410"/>
    <n v="22"/>
    <x v="1"/>
    <x v="0"/>
    <x v="1"/>
    <s v="Mi 11"/>
  </r>
  <r>
    <n v="3050"/>
    <n v="25"/>
    <x v="4"/>
    <n v="2024"/>
    <x v="869"/>
    <s v="Sunday"/>
    <x v="4"/>
    <x v="3"/>
    <x v="3049"/>
    <x v="731"/>
    <n v="27"/>
    <x v="12"/>
    <x v="2"/>
    <x v="4"/>
    <s v="iPhone SE"/>
  </r>
  <r>
    <n v="3051"/>
    <n v="25"/>
    <x v="4"/>
    <n v="2024"/>
    <x v="869"/>
    <s v="Sunday"/>
    <x v="3"/>
    <x v="6"/>
    <x v="3050"/>
    <x v="604"/>
    <n v="27"/>
    <x v="2"/>
    <x v="1"/>
    <x v="3"/>
    <s v="Galaxy S21"/>
  </r>
  <r>
    <n v="3052"/>
    <n v="25"/>
    <x v="4"/>
    <n v="2024"/>
    <x v="869"/>
    <s v="Sunday"/>
    <x v="3"/>
    <x v="7"/>
    <x v="3051"/>
    <x v="893"/>
    <n v="26"/>
    <x v="10"/>
    <x v="0"/>
    <x v="1"/>
    <s v="Galaxy S21"/>
  </r>
  <r>
    <n v="3053"/>
    <n v="25"/>
    <x v="4"/>
    <n v="2024"/>
    <x v="869"/>
    <s v="Sunday"/>
    <x v="0"/>
    <x v="8"/>
    <x v="3052"/>
    <x v="370"/>
    <n v="38"/>
    <x v="11"/>
    <x v="1"/>
    <x v="0"/>
    <s v="Redmi 9"/>
  </r>
  <r>
    <n v="3054"/>
    <n v="26"/>
    <x v="4"/>
    <n v="2024"/>
    <x v="870"/>
    <s v="Monday"/>
    <x v="1"/>
    <x v="6"/>
    <x v="3053"/>
    <x v="313"/>
    <n v="30"/>
    <x v="8"/>
    <x v="1"/>
    <x v="4"/>
    <s v="Vivo S1"/>
  </r>
  <r>
    <n v="3055"/>
    <n v="26"/>
    <x v="4"/>
    <n v="2024"/>
    <x v="870"/>
    <s v="Monday"/>
    <x v="3"/>
    <x v="1"/>
    <x v="3054"/>
    <x v="690"/>
    <n v="27"/>
    <x v="9"/>
    <x v="3"/>
    <x v="0"/>
    <s v="Galaxy Note 20"/>
  </r>
  <r>
    <n v="3056"/>
    <n v="26"/>
    <x v="4"/>
    <n v="2024"/>
    <x v="870"/>
    <s v="Monday"/>
    <x v="4"/>
    <x v="6"/>
    <x v="3055"/>
    <x v="718"/>
    <n v="55"/>
    <x v="10"/>
    <x v="3"/>
    <x v="1"/>
    <s v="iPhone SE"/>
  </r>
  <r>
    <n v="3057"/>
    <n v="27"/>
    <x v="4"/>
    <n v="2024"/>
    <x v="871"/>
    <s v="Tuesday"/>
    <x v="3"/>
    <x v="7"/>
    <x v="3056"/>
    <x v="318"/>
    <n v="28"/>
    <x v="16"/>
    <x v="0"/>
    <x v="1"/>
    <s v="Galaxy A51"/>
  </r>
  <r>
    <n v="3058"/>
    <n v="27"/>
    <x v="4"/>
    <n v="2024"/>
    <x v="871"/>
    <s v="Tuesday"/>
    <x v="4"/>
    <x v="6"/>
    <x v="3057"/>
    <x v="963"/>
    <n v="21"/>
    <x v="12"/>
    <x v="2"/>
    <x v="0"/>
    <s v="iPhone 12"/>
  </r>
  <r>
    <n v="3059"/>
    <n v="27"/>
    <x v="4"/>
    <n v="2024"/>
    <x v="871"/>
    <s v="Tuesday"/>
    <x v="2"/>
    <x v="3"/>
    <x v="3058"/>
    <x v="731"/>
    <n v="48"/>
    <x v="6"/>
    <x v="3"/>
    <x v="4"/>
    <s v="OnePlus 9"/>
  </r>
  <r>
    <n v="3060"/>
    <n v="27"/>
    <x v="4"/>
    <n v="2024"/>
    <x v="871"/>
    <s v="Tuesday"/>
    <x v="2"/>
    <x v="6"/>
    <x v="3059"/>
    <x v="942"/>
    <n v="51"/>
    <x v="2"/>
    <x v="3"/>
    <x v="0"/>
    <s v="OnePlus 9"/>
  </r>
  <r>
    <n v="3061"/>
    <n v="28"/>
    <x v="4"/>
    <n v="2024"/>
    <x v="872"/>
    <s v="Wednesday"/>
    <x v="4"/>
    <x v="7"/>
    <x v="3060"/>
    <x v="352"/>
    <n v="59"/>
    <x v="2"/>
    <x v="1"/>
    <x v="0"/>
    <s v="iPhone 12"/>
  </r>
  <r>
    <n v="3062"/>
    <n v="28"/>
    <x v="4"/>
    <n v="2024"/>
    <x v="872"/>
    <s v="Wednesday"/>
    <x v="1"/>
    <x v="7"/>
    <x v="3061"/>
    <x v="154"/>
    <n v="52"/>
    <x v="13"/>
    <x v="1"/>
    <x v="0"/>
    <s v="Vivo S1"/>
  </r>
  <r>
    <n v="3063"/>
    <n v="28"/>
    <x v="4"/>
    <n v="2024"/>
    <x v="872"/>
    <s v="Wednesday"/>
    <x v="3"/>
    <x v="6"/>
    <x v="3062"/>
    <x v="401"/>
    <n v="56"/>
    <x v="1"/>
    <x v="2"/>
    <x v="4"/>
    <s v="Galaxy S21"/>
  </r>
  <r>
    <n v="3064"/>
    <n v="28"/>
    <x v="4"/>
    <n v="2024"/>
    <x v="872"/>
    <s v="Wednesday"/>
    <x v="3"/>
    <x v="0"/>
    <x v="3063"/>
    <x v="964"/>
    <n v="56"/>
    <x v="1"/>
    <x v="3"/>
    <x v="2"/>
    <s v="Galaxy Note 20"/>
  </r>
  <r>
    <n v="3065"/>
    <n v="29"/>
    <x v="4"/>
    <n v="2024"/>
    <x v="873"/>
    <s v="Thursday"/>
    <x v="2"/>
    <x v="8"/>
    <x v="3064"/>
    <x v="119"/>
    <n v="50"/>
    <x v="1"/>
    <x v="3"/>
    <x v="4"/>
    <s v="OnePlus 8T"/>
  </r>
  <r>
    <n v="3066"/>
    <n v="29"/>
    <x v="4"/>
    <n v="2024"/>
    <x v="873"/>
    <s v="Thursday"/>
    <x v="4"/>
    <x v="5"/>
    <x v="3065"/>
    <x v="108"/>
    <n v="25"/>
    <x v="6"/>
    <x v="2"/>
    <x v="0"/>
    <s v="iPhone SE"/>
  </r>
  <r>
    <n v="3067"/>
    <n v="29"/>
    <x v="4"/>
    <n v="2024"/>
    <x v="873"/>
    <s v="Thursday"/>
    <x v="3"/>
    <x v="2"/>
    <x v="3066"/>
    <x v="456"/>
    <n v="49"/>
    <x v="12"/>
    <x v="3"/>
    <x v="3"/>
    <s v="Galaxy Note 20"/>
  </r>
  <r>
    <n v="3068"/>
    <n v="1"/>
    <x v="5"/>
    <n v="2024"/>
    <x v="874"/>
    <s v="Friday"/>
    <x v="3"/>
    <x v="5"/>
    <x v="3067"/>
    <x v="736"/>
    <n v="50"/>
    <x v="1"/>
    <x v="0"/>
    <x v="3"/>
    <s v="Galaxy S21"/>
  </r>
  <r>
    <n v="3069"/>
    <n v="1"/>
    <x v="5"/>
    <n v="2024"/>
    <x v="874"/>
    <s v="Friday"/>
    <x v="1"/>
    <x v="1"/>
    <x v="3068"/>
    <x v="461"/>
    <n v="25"/>
    <x v="5"/>
    <x v="0"/>
    <x v="1"/>
    <s v="Vivo V20"/>
  </r>
  <r>
    <n v="3070"/>
    <n v="1"/>
    <x v="5"/>
    <n v="2024"/>
    <x v="874"/>
    <s v="Friday"/>
    <x v="0"/>
    <x v="1"/>
    <x v="3069"/>
    <x v="889"/>
    <n v="31"/>
    <x v="1"/>
    <x v="2"/>
    <x v="2"/>
    <s v="Mi 11"/>
  </r>
  <r>
    <n v="3071"/>
    <n v="1"/>
    <x v="5"/>
    <n v="2024"/>
    <x v="874"/>
    <s v="Friday"/>
    <x v="2"/>
    <x v="7"/>
    <x v="3070"/>
    <x v="227"/>
    <n v="51"/>
    <x v="1"/>
    <x v="1"/>
    <x v="1"/>
    <s v="OnePlus Nord"/>
  </r>
  <r>
    <n v="3072"/>
    <n v="2"/>
    <x v="5"/>
    <n v="2024"/>
    <x v="875"/>
    <s v="Saturday"/>
    <x v="2"/>
    <x v="1"/>
    <x v="3071"/>
    <x v="716"/>
    <n v="25"/>
    <x v="2"/>
    <x v="2"/>
    <x v="1"/>
    <s v="OnePlus 9"/>
  </r>
  <r>
    <n v="3073"/>
    <n v="2"/>
    <x v="5"/>
    <n v="2024"/>
    <x v="875"/>
    <s v="Saturday"/>
    <x v="0"/>
    <x v="0"/>
    <x v="3072"/>
    <x v="478"/>
    <n v="59"/>
    <x v="18"/>
    <x v="0"/>
    <x v="3"/>
    <s v="Redmi Note 10"/>
  </r>
  <r>
    <n v="3074"/>
    <n v="2"/>
    <x v="5"/>
    <n v="2024"/>
    <x v="875"/>
    <s v="Saturday"/>
    <x v="3"/>
    <x v="8"/>
    <x v="3073"/>
    <x v="287"/>
    <n v="24"/>
    <x v="10"/>
    <x v="3"/>
    <x v="4"/>
    <s v="Galaxy Note 20"/>
  </r>
  <r>
    <n v="3075"/>
    <n v="3"/>
    <x v="5"/>
    <n v="2024"/>
    <x v="876"/>
    <s v="Sunday"/>
    <x v="1"/>
    <x v="1"/>
    <x v="3074"/>
    <x v="296"/>
    <n v="30"/>
    <x v="15"/>
    <x v="3"/>
    <x v="1"/>
    <s v="Vivo S1"/>
  </r>
  <r>
    <n v="3076"/>
    <n v="3"/>
    <x v="5"/>
    <n v="2024"/>
    <x v="876"/>
    <s v="Sunday"/>
    <x v="1"/>
    <x v="3"/>
    <x v="3075"/>
    <x v="486"/>
    <n v="38"/>
    <x v="18"/>
    <x v="1"/>
    <x v="1"/>
    <s v="Vivo S1"/>
  </r>
  <r>
    <n v="3077"/>
    <n v="3"/>
    <x v="5"/>
    <n v="2024"/>
    <x v="876"/>
    <s v="Sunday"/>
    <x v="2"/>
    <x v="8"/>
    <x v="3076"/>
    <x v="154"/>
    <n v="49"/>
    <x v="1"/>
    <x v="1"/>
    <x v="2"/>
    <s v="OnePlus 8T"/>
  </r>
  <r>
    <n v="3078"/>
    <n v="3"/>
    <x v="5"/>
    <n v="2024"/>
    <x v="876"/>
    <s v="Sunday"/>
    <x v="1"/>
    <x v="0"/>
    <x v="3077"/>
    <x v="456"/>
    <n v="28"/>
    <x v="11"/>
    <x v="0"/>
    <x v="3"/>
    <s v="Vivo V20"/>
  </r>
  <r>
    <n v="3079"/>
    <n v="4"/>
    <x v="5"/>
    <n v="2024"/>
    <x v="877"/>
    <s v="Monday"/>
    <x v="0"/>
    <x v="5"/>
    <x v="3078"/>
    <x v="965"/>
    <n v="31"/>
    <x v="2"/>
    <x v="1"/>
    <x v="4"/>
    <s v="Mi 11"/>
  </r>
  <r>
    <n v="3080"/>
    <n v="4"/>
    <x v="5"/>
    <n v="2024"/>
    <x v="877"/>
    <s v="Monday"/>
    <x v="3"/>
    <x v="8"/>
    <x v="3079"/>
    <x v="765"/>
    <n v="28"/>
    <x v="9"/>
    <x v="2"/>
    <x v="2"/>
    <s v="Galaxy Note 20"/>
  </r>
  <r>
    <n v="3081"/>
    <n v="4"/>
    <x v="5"/>
    <n v="2024"/>
    <x v="877"/>
    <s v="Monday"/>
    <x v="0"/>
    <x v="8"/>
    <x v="3080"/>
    <x v="295"/>
    <n v="19"/>
    <x v="13"/>
    <x v="0"/>
    <x v="4"/>
    <s v="Mi 11"/>
  </r>
  <r>
    <n v="3082"/>
    <n v="4"/>
    <x v="5"/>
    <n v="2024"/>
    <x v="877"/>
    <s v="Monday"/>
    <x v="4"/>
    <x v="5"/>
    <x v="3081"/>
    <x v="567"/>
    <n v="51"/>
    <x v="3"/>
    <x v="3"/>
    <x v="4"/>
    <s v="iPhone 12"/>
  </r>
  <r>
    <n v="3083"/>
    <n v="5"/>
    <x v="5"/>
    <n v="2024"/>
    <x v="878"/>
    <s v="Tuesday"/>
    <x v="2"/>
    <x v="0"/>
    <x v="3082"/>
    <x v="636"/>
    <n v="34"/>
    <x v="3"/>
    <x v="3"/>
    <x v="1"/>
    <s v="OnePlus 9"/>
  </r>
  <r>
    <n v="3084"/>
    <n v="5"/>
    <x v="5"/>
    <n v="2024"/>
    <x v="878"/>
    <s v="Tuesday"/>
    <x v="1"/>
    <x v="1"/>
    <x v="3083"/>
    <x v="98"/>
    <n v="31"/>
    <x v="13"/>
    <x v="3"/>
    <x v="2"/>
    <s v="Vivo Y51"/>
  </r>
  <r>
    <n v="3085"/>
    <n v="5"/>
    <x v="5"/>
    <n v="2024"/>
    <x v="878"/>
    <s v="Tuesday"/>
    <x v="4"/>
    <x v="7"/>
    <x v="3084"/>
    <x v="963"/>
    <n v="42"/>
    <x v="9"/>
    <x v="1"/>
    <x v="1"/>
    <s v="iPhone SE"/>
  </r>
  <r>
    <n v="3086"/>
    <n v="6"/>
    <x v="5"/>
    <n v="2024"/>
    <x v="879"/>
    <s v="Wednesday"/>
    <x v="1"/>
    <x v="5"/>
    <x v="3085"/>
    <x v="163"/>
    <n v="44"/>
    <x v="2"/>
    <x v="0"/>
    <x v="0"/>
    <s v="Vivo Y51"/>
  </r>
  <r>
    <n v="3087"/>
    <n v="6"/>
    <x v="5"/>
    <n v="2024"/>
    <x v="879"/>
    <s v="Wednesday"/>
    <x v="3"/>
    <x v="5"/>
    <x v="3086"/>
    <x v="235"/>
    <n v="25"/>
    <x v="1"/>
    <x v="1"/>
    <x v="4"/>
    <s v="Galaxy S21"/>
  </r>
  <r>
    <n v="3088"/>
    <n v="6"/>
    <x v="5"/>
    <n v="2024"/>
    <x v="879"/>
    <s v="Wednesday"/>
    <x v="3"/>
    <x v="5"/>
    <x v="3087"/>
    <x v="95"/>
    <n v="34"/>
    <x v="9"/>
    <x v="2"/>
    <x v="2"/>
    <s v="Galaxy A51"/>
  </r>
  <r>
    <n v="3089"/>
    <n v="7"/>
    <x v="5"/>
    <n v="2024"/>
    <x v="880"/>
    <s v="Thursday"/>
    <x v="3"/>
    <x v="5"/>
    <x v="3088"/>
    <x v="698"/>
    <n v="22"/>
    <x v="1"/>
    <x v="0"/>
    <x v="3"/>
    <s v="Galaxy A51"/>
  </r>
  <r>
    <n v="3090"/>
    <n v="7"/>
    <x v="5"/>
    <n v="2024"/>
    <x v="880"/>
    <s v="Thursday"/>
    <x v="1"/>
    <x v="1"/>
    <x v="3089"/>
    <x v="966"/>
    <n v="29"/>
    <x v="12"/>
    <x v="1"/>
    <x v="1"/>
    <s v="Vivo V20"/>
  </r>
  <r>
    <n v="3091"/>
    <n v="7"/>
    <x v="5"/>
    <n v="2024"/>
    <x v="880"/>
    <s v="Thursday"/>
    <x v="4"/>
    <x v="6"/>
    <x v="3090"/>
    <x v="464"/>
    <n v="55"/>
    <x v="13"/>
    <x v="3"/>
    <x v="0"/>
    <s v="iPhone 12"/>
  </r>
  <r>
    <n v="3092"/>
    <n v="8"/>
    <x v="5"/>
    <n v="2024"/>
    <x v="881"/>
    <s v="Friday"/>
    <x v="3"/>
    <x v="6"/>
    <x v="3091"/>
    <x v="30"/>
    <n v="35"/>
    <x v="13"/>
    <x v="3"/>
    <x v="0"/>
    <s v="Galaxy Note 20"/>
  </r>
  <r>
    <n v="3093"/>
    <n v="8"/>
    <x v="5"/>
    <n v="2024"/>
    <x v="881"/>
    <s v="Friday"/>
    <x v="4"/>
    <x v="4"/>
    <x v="3092"/>
    <x v="348"/>
    <n v="43"/>
    <x v="1"/>
    <x v="2"/>
    <x v="0"/>
    <s v="iPhone 12"/>
  </r>
  <r>
    <n v="3094"/>
    <n v="8"/>
    <x v="5"/>
    <n v="2024"/>
    <x v="881"/>
    <s v="Friday"/>
    <x v="1"/>
    <x v="5"/>
    <x v="3093"/>
    <x v="161"/>
    <n v="48"/>
    <x v="10"/>
    <x v="2"/>
    <x v="1"/>
    <s v="Vivo S1"/>
  </r>
  <r>
    <n v="3095"/>
    <n v="8"/>
    <x v="5"/>
    <n v="2024"/>
    <x v="881"/>
    <s v="Friday"/>
    <x v="4"/>
    <x v="5"/>
    <x v="3094"/>
    <x v="879"/>
    <n v="54"/>
    <x v="1"/>
    <x v="2"/>
    <x v="3"/>
    <s v="iPhone 11"/>
  </r>
  <r>
    <n v="3096"/>
    <n v="9"/>
    <x v="5"/>
    <n v="2024"/>
    <x v="882"/>
    <s v="Saturday"/>
    <x v="1"/>
    <x v="8"/>
    <x v="3095"/>
    <x v="311"/>
    <n v="23"/>
    <x v="2"/>
    <x v="3"/>
    <x v="2"/>
    <s v="Vivo Y51"/>
  </r>
  <r>
    <n v="3097"/>
    <n v="9"/>
    <x v="5"/>
    <n v="2024"/>
    <x v="882"/>
    <s v="Saturday"/>
    <x v="1"/>
    <x v="6"/>
    <x v="3096"/>
    <x v="522"/>
    <n v="58"/>
    <x v="10"/>
    <x v="1"/>
    <x v="4"/>
    <s v="Vivo S1"/>
  </r>
  <r>
    <n v="3098"/>
    <n v="9"/>
    <x v="5"/>
    <n v="2024"/>
    <x v="882"/>
    <s v="Saturday"/>
    <x v="2"/>
    <x v="1"/>
    <x v="3097"/>
    <x v="688"/>
    <n v="32"/>
    <x v="14"/>
    <x v="3"/>
    <x v="3"/>
    <s v="OnePlus 9"/>
  </r>
  <r>
    <n v="3099"/>
    <n v="10"/>
    <x v="5"/>
    <n v="2024"/>
    <x v="883"/>
    <s v="Sunday"/>
    <x v="1"/>
    <x v="7"/>
    <x v="3098"/>
    <x v="143"/>
    <n v="59"/>
    <x v="0"/>
    <x v="3"/>
    <x v="1"/>
    <s v="Vivo Y51"/>
  </r>
  <r>
    <n v="3100"/>
    <n v="10"/>
    <x v="5"/>
    <n v="2024"/>
    <x v="883"/>
    <s v="Sunday"/>
    <x v="1"/>
    <x v="4"/>
    <x v="3099"/>
    <x v="93"/>
    <n v="43"/>
    <x v="15"/>
    <x v="3"/>
    <x v="2"/>
    <s v="Vivo S1"/>
  </r>
  <r>
    <n v="3101"/>
    <n v="10"/>
    <x v="5"/>
    <n v="2024"/>
    <x v="883"/>
    <s v="Sunday"/>
    <x v="0"/>
    <x v="4"/>
    <x v="3100"/>
    <x v="843"/>
    <n v="29"/>
    <x v="14"/>
    <x v="1"/>
    <x v="4"/>
    <s v="Redmi 9"/>
  </r>
  <r>
    <n v="3102"/>
    <n v="10"/>
    <x v="5"/>
    <n v="2024"/>
    <x v="883"/>
    <s v="Sunday"/>
    <x v="3"/>
    <x v="1"/>
    <x v="3101"/>
    <x v="368"/>
    <n v="58"/>
    <x v="2"/>
    <x v="3"/>
    <x v="2"/>
    <s v="Galaxy A51"/>
  </r>
  <r>
    <n v="3103"/>
    <n v="11"/>
    <x v="5"/>
    <n v="2024"/>
    <x v="884"/>
    <s v="Monday"/>
    <x v="2"/>
    <x v="7"/>
    <x v="3102"/>
    <x v="967"/>
    <n v="31"/>
    <x v="1"/>
    <x v="2"/>
    <x v="4"/>
    <s v="OnePlus 9"/>
  </r>
  <r>
    <n v="3104"/>
    <n v="11"/>
    <x v="5"/>
    <n v="2024"/>
    <x v="884"/>
    <s v="Monday"/>
    <x v="2"/>
    <x v="8"/>
    <x v="3103"/>
    <x v="378"/>
    <n v="18"/>
    <x v="8"/>
    <x v="2"/>
    <x v="4"/>
    <s v="OnePlus 9"/>
  </r>
  <r>
    <n v="3105"/>
    <n v="11"/>
    <x v="5"/>
    <n v="2024"/>
    <x v="884"/>
    <s v="Monday"/>
    <x v="2"/>
    <x v="2"/>
    <x v="3104"/>
    <x v="477"/>
    <n v="34"/>
    <x v="2"/>
    <x v="2"/>
    <x v="0"/>
    <s v="OnePlus 9"/>
  </r>
  <r>
    <n v="3106"/>
    <n v="11"/>
    <x v="5"/>
    <n v="2024"/>
    <x v="884"/>
    <s v="Monday"/>
    <x v="0"/>
    <x v="6"/>
    <x v="3105"/>
    <x v="344"/>
    <n v="50"/>
    <x v="18"/>
    <x v="2"/>
    <x v="1"/>
    <s v="Redmi Note 10"/>
  </r>
  <r>
    <n v="3107"/>
    <n v="12"/>
    <x v="5"/>
    <n v="2024"/>
    <x v="885"/>
    <s v="Tuesday"/>
    <x v="1"/>
    <x v="5"/>
    <x v="3106"/>
    <x v="397"/>
    <n v="46"/>
    <x v="1"/>
    <x v="3"/>
    <x v="3"/>
    <s v="Vivo S1"/>
  </r>
  <r>
    <n v="3108"/>
    <n v="12"/>
    <x v="5"/>
    <n v="2024"/>
    <x v="885"/>
    <s v="Tuesday"/>
    <x v="3"/>
    <x v="1"/>
    <x v="3107"/>
    <x v="527"/>
    <n v="48"/>
    <x v="17"/>
    <x v="3"/>
    <x v="0"/>
    <s v="Galaxy Note 20"/>
  </r>
  <r>
    <n v="3109"/>
    <n v="12"/>
    <x v="5"/>
    <n v="2024"/>
    <x v="885"/>
    <s v="Tuesday"/>
    <x v="4"/>
    <x v="6"/>
    <x v="3108"/>
    <x v="494"/>
    <n v="25"/>
    <x v="15"/>
    <x v="3"/>
    <x v="0"/>
    <s v="iPhone SE"/>
  </r>
  <r>
    <n v="3110"/>
    <n v="13"/>
    <x v="5"/>
    <n v="2024"/>
    <x v="886"/>
    <s v="Wednesday"/>
    <x v="1"/>
    <x v="5"/>
    <x v="3109"/>
    <x v="53"/>
    <n v="47"/>
    <x v="1"/>
    <x v="2"/>
    <x v="2"/>
    <s v="Vivo Y51"/>
  </r>
  <r>
    <n v="3111"/>
    <n v="13"/>
    <x v="5"/>
    <n v="2024"/>
    <x v="886"/>
    <s v="Wednesday"/>
    <x v="0"/>
    <x v="2"/>
    <x v="3110"/>
    <x v="710"/>
    <n v="30"/>
    <x v="2"/>
    <x v="1"/>
    <x v="4"/>
    <s v="Mi 11"/>
  </r>
  <r>
    <n v="3112"/>
    <n v="13"/>
    <x v="5"/>
    <n v="2024"/>
    <x v="886"/>
    <s v="Wednesday"/>
    <x v="1"/>
    <x v="2"/>
    <x v="3111"/>
    <x v="350"/>
    <n v="33"/>
    <x v="1"/>
    <x v="0"/>
    <x v="4"/>
    <s v="Vivo Y51"/>
  </r>
  <r>
    <n v="3113"/>
    <n v="14"/>
    <x v="5"/>
    <n v="2024"/>
    <x v="887"/>
    <s v="Thursday"/>
    <x v="1"/>
    <x v="0"/>
    <x v="3112"/>
    <x v="19"/>
    <n v="19"/>
    <x v="10"/>
    <x v="0"/>
    <x v="2"/>
    <s v="Vivo V20"/>
  </r>
  <r>
    <n v="3114"/>
    <n v="14"/>
    <x v="5"/>
    <n v="2024"/>
    <x v="887"/>
    <s v="Thursday"/>
    <x v="0"/>
    <x v="2"/>
    <x v="3113"/>
    <x v="8"/>
    <n v="35"/>
    <x v="1"/>
    <x v="0"/>
    <x v="1"/>
    <s v="Redmi 9"/>
  </r>
  <r>
    <n v="3115"/>
    <n v="14"/>
    <x v="5"/>
    <n v="2024"/>
    <x v="887"/>
    <s v="Thursday"/>
    <x v="2"/>
    <x v="6"/>
    <x v="3114"/>
    <x v="790"/>
    <n v="52"/>
    <x v="6"/>
    <x v="1"/>
    <x v="4"/>
    <s v="OnePlus 8T"/>
  </r>
  <r>
    <n v="3116"/>
    <n v="14"/>
    <x v="5"/>
    <n v="2024"/>
    <x v="887"/>
    <s v="Thursday"/>
    <x v="2"/>
    <x v="3"/>
    <x v="3115"/>
    <x v="642"/>
    <n v="36"/>
    <x v="2"/>
    <x v="3"/>
    <x v="0"/>
    <s v="OnePlus Nord"/>
  </r>
  <r>
    <n v="3117"/>
    <n v="15"/>
    <x v="5"/>
    <n v="2024"/>
    <x v="888"/>
    <s v="Friday"/>
    <x v="3"/>
    <x v="3"/>
    <x v="3116"/>
    <x v="883"/>
    <n v="30"/>
    <x v="16"/>
    <x v="0"/>
    <x v="0"/>
    <s v="Galaxy S21"/>
  </r>
  <r>
    <n v="3118"/>
    <n v="15"/>
    <x v="5"/>
    <n v="2024"/>
    <x v="888"/>
    <s v="Friday"/>
    <x v="3"/>
    <x v="5"/>
    <x v="3117"/>
    <x v="375"/>
    <n v="21"/>
    <x v="1"/>
    <x v="0"/>
    <x v="4"/>
    <s v="Galaxy Note 20"/>
  </r>
  <r>
    <n v="3119"/>
    <n v="15"/>
    <x v="5"/>
    <n v="2024"/>
    <x v="888"/>
    <s v="Friday"/>
    <x v="2"/>
    <x v="5"/>
    <x v="3118"/>
    <x v="222"/>
    <n v="36"/>
    <x v="1"/>
    <x v="3"/>
    <x v="4"/>
    <s v="OnePlus 9"/>
  </r>
  <r>
    <n v="3120"/>
    <n v="15"/>
    <x v="5"/>
    <n v="2024"/>
    <x v="888"/>
    <s v="Friday"/>
    <x v="4"/>
    <x v="0"/>
    <x v="3119"/>
    <x v="583"/>
    <n v="42"/>
    <x v="3"/>
    <x v="0"/>
    <x v="1"/>
    <s v="iPhone 12"/>
  </r>
  <r>
    <n v="3121"/>
    <n v="16"/>
    <x v="5"/>
    <n v="2024"/>
    <x v="889"/>
    <s v="Saturday"/>
    <x v="1"/>
    <x v="3"/>
    <x v="3120"/>
    <x v="259"/>
    <n v="55"/>
    <x v="2"/>
    <x v="3"/>
    <x v="4"/>
    <s v="Vivo S1"/>
  </r>
  <r>
    <n v="3122"/>
    <n v="16"/>
    <x v="5"/>
    <n v="2024"/>
    <x v="889"/>
    <s v="Saturday"/>
    <x v="4"/>
    <x v="5"/>
    <x v="3121"/>
    <x v="231"/>
    <n v="48"/>
    <x v="1"/>
    <x v="0"/>
    <x v="1"/>
    <s v="iPhone 11"/>
  </r>
  <r>
    <n v="3123"/>
    <n v="16"/>
    <x v="5"/>
    <n v="2024"/>
    <x v="889"/>
    <s v="Saturday"/>
    <x v="1"/>
    <x v="2"/>
    <x v="3122"/>
    <x v="314"/>
    <n v="53"/>
    <x v="18"/>
    <x v="3"/>
    <x v="0"/>
    <s v="Vivo V20"/>
  </r>
  <r>
    <n v="3124"/>
    <n v="17"/>
    <x v="5"/>
    <n v="2024"/>
    <x v="890"/>
    <s v="Sunday"/>
    <x v="2"/>
    <x v="5"/>
    <x v="3123"/>
    <x v="759"/>
    <n v="21"/>
    <x v="2"/>
    <x v="2"/>
    <x v="1"/>
    <s v="OnePlus Nord"/>
  </r>
  <r>
    <n v="3125"/>
    <n v="17"/>
    <x v="5"/>
    <n v="2024"/>
    <x v="890"/>
    <s v="Sunday"/>
    <x v="3"/>
    <x v="4"/>
    <x v="3124"/>
    <x v="806"/>
    <n v="56"/>
    <x v="1"/>
    <x v="1"/>
    <x v="4"/>
    <s v="Galaxy Note 20"/>
  </r>
  <r>
    <n v="3126"/>
    <n v="17"/>
    <x v="5"/>
    <n v="2024"/>
    <x v="890"/>
    <s v="Sunday"/>
    <x v="3"/>
    <x v="0"/>
    <x v="3125"/>
    <x v="328"/>
    <n v="24"/>
    <x v="4"/>
    <x v="0"/>
    <x v="3"/>
    <s v="Galaxy Note 20"/>
  </r>
  <r>
    <n v="3127"/>
    <n v="18"/>
    <x v="5"/>
    <n v="2024"/>
    <x v="891"/>
    <s v="Monday"/>
    <x v="4"/>
    <x v="1"/>
    <x v="3126"/>
    <x v="743"/>
    <n v="33"/>
    <x v="1"/>
    <x v="3"/>
    <x v="4"/>
    <s v="iPhone 12"/>
  </r>
  <r>
    <n v="3128"/>
    <n v="18"/>
    <x v="5"/>
    <n v="2024"/>
    <x v="891"/>
    <s v="Monday"/>
    <x v="3"/>
    <x v="7"/>
    <x v="3127"/>
    <x v="141"/>
    <n v="22"/>
    <x v="6"/>
    <x v="2"/>
    <x v="3"/>
    <s v="Galaxy S21"/>
  </r>
  <r>
    <n v="3129"/>
    <n v="18"/>
    <x v="5"/>
    <n v="2024"/>
    <x v="891"/>
    <s v="Monday"/>
    <x v="2"/>
    <x v="8"/>
    <x v="3128"/>
    <x v="355"/>
    <n v="40"/>
    <x v="1"/>
    <x v="3"/>
    <x v="0"/>
    <s v="OnePlus 9"/>
  </r>
  <r>
    <n v="3130"/>
    <n v="19"/>
    <x v="5"/>
    <n v="2024"/>
    <x v="892"/>
    <s v="Tuesday"/>
    <x v="4"/>
    <x v="7"/>
    <x v="3129"/>
    <x v="605"/>
    <n v="53"/>
    <x v="6"/>
    <x v="0"/>
    <x v="2"/>
    <s v="iPhone 12"/>
  </r>
  <r>
    <n v="3131"/>
    <n v="19"/>
    <x v="5"/>
    <n v="2024"/>
    <x v="892"/>
    <s v="Tuesday"/>
    <x v="1"/>
    <x v="7"/>
    <x v="3130"/>
    <x v="573"/>
    <n v="49"/>
    <x v="1"/>
    <x v="0"/>
    <x v="0"/>
    <s v="Vivo Y51"/>
  </r>
  <r>
    <n v="3132"/>
    <n v="19"/>
    <x v="5"/>
    <n v="2024"/>
    <x v="892"/>
    <s v="Tuesday"/>
    <x v="3"/>
    <x v="1"/>
    <x v="3131"/>
    <x v="635"/>
    <n v="41"/>
    <x v="12"/>
    <x v="0"/>
    <x v="0"/>
    <s v="Galaxy S21"/>
  </r>
  <r>
    <n v="3133"/>
    <n v="20"/>
    <x v="5"/>
    <n v="2024"/>
    <x v="893"/>
    <s v="Wednesday"/>
    <x v="0"/>
    <x v="5"/>
    <x v="3132"/>
    <x v="464"/>
    <n v="42"/>
    <x v="2"/>
    <x v="0"/>
    <x v="0"/>
    <s v="Redmi Note 10"/>
  </r>
  <r>
    <n v="3134"/>
    <n v="20"/>
    <x v="5"/>
    <n v="2024"/>
    <x v="893"/>
    <s v="Wednesday"/>
    <x v="3"/>
    <x v="7"/>
    <x v="3133"/>
    <x v="761"/>
    <n v="45"/>
    <x v="1"/>
    <x v="0"/>
    <x v="1"/>
    <s v="Galaxy S21"/>
  </r>
  <r>
    <n v="3135"/>
    <n v="20"/>
    <x v="5"/>
    <n v="2024"/>
    <x v="893"/>
    <s v="Wednesday"/>
    <x v="1"/>
    <x v="4"/>
    <x v="3134"/>
    <x v="485"/>
    <n v="36"/>
    <x v="7"/>
    <x v="2"/>
    <x v="0"/>
    <s v="Vivo Y51"/>
  </r>
  <r>
    <n v="3136"/>
    <n v="21"/>
    <x v="5"/>
    <n v="2024"/>
    <x v="894"/>
    <s v="Thursday"/>
    <x v="4"/>
    <x v="8"/>
    <x v="3135"/>
    <x v="697"/>
    <n v="24"/>
    <x v="1"/>
    <x v="3"/>
    <x v="2"/>
    <s v="iPhone SE"/>
  </r>
  <r>
    <n v="3137"/>
    <n v="21"/>
    <x v="5"/>
    <n v="2024"/>
    <x v="894"/>
    <s v="Thursday"/>
    <x v="1"/>
    <x v="7"/>
    <x v="3136"/>
    <x v="849"/>
    <n v="58"/>
    <x v="16"/>
    <x v="3"/>
    <x v="4"/>
    <s v="Vivo S1"/>
  </r>
  <r>
    <n v="3138"/>
    <n v="21"/>
    <x v="5"/>
    <n v="2024"/>
    <x v="894"/>
    <s v="Thursday"/>
    <x v="0"/>
    <x v="3"/>
    <x v="3137"/>
    <x v="774"/>
    <n v="34"/>
    <x v="5"/>
    <x v="0"/>
    <x v="3"/>
    <s v="Mi 11"/>
  </r>
  <r>
    <n v="3139"/>
    <n v="21"/>
    <x v="5"/>
    <n v="2024"/>
    <x v="894"/>
    <s v="Thursday"/>
    <x v="2"/>
    <x v="1"/>
    <x v="3138"/>
    <x v="241"/>
    <n v="19"/>
    <x v="2"/>
    <x v="3"/>
    <x v="0"/>
    <s v="OnePlus Nord"/>
  </r>
  <r>
    <n v="3140"/>
    <n v="22"/>
    <x v="5"/>
    <n v="2024"/>
    <x v="895"/>
    <s v="Friday"/>
    <x v="3"/>
    <x v="1"/>
    <x v="3139"/>
    <x v="45"/>
    <n v="33"/>
    <x v="1"/>
    <x v="2"/>
    <x v="3"/>
    <s v="Galaxy Note 20"/>
  </r>
  <r>
    <n v="3141"/>
    <n v="22"/>
    <x v="5"/>
    <n v="2024"/>
    <x v="895"/>
    <s v="Friday"/>
    <x v="4"/>
    <x v="1"/>
    <x v="3140"/>
    <x v="192"/>
    <n v="56"/>
    <x v="2"/>
    <x v="0"/>
    <x v="0"/>
    <s v="iPhone 12"/>
  </r>
  <r>
    <n v="3142"/>
    <n v="22"/>
    <x v="5"/>
    <n v="2024"/>
    <x v="895"/>
    <s v="Friday"/>
    <x v="2"/>
    <x v="0"/>
    <x v="3141"/>
    <x v="159"/>
    <n v="35"/>
    <x v="1"/>
    <x v="1"/>
    <x v="1"/>
    <s v="OnePlus Nord"/>
  </r>
  <r>
    <n v="3143"/>
    <n v="22"/>
    <x v="5"/>
    <n v="2024"/>
    <x v="895"/>
    <s v="Friday"/>
    <x v="1"/>
    <x v="0"/>
    <x v="3142"/>
    <x v="354"/>
    <n v="56"/>
    <x v="2"/>
    <x v="2"/>
    <x v="3"/>
    <s v="Vivo Y51"/>
  </r>
  <r>
    <n v="3144"/>
    <n v="23"/>
    <x v="5"/>
    <n v="2024"/>
    <x v="896"/>
    <s v="Saturday"/>
    <x v="4"/>
    <x v="2"/>
    <x v="3143"/>
    <x v="357"/>
    <n v="18"/>
    <x v="2"/>
    <x v="0"/>
    <x v="0"/>
    <s v="iPhone 11"/>
  </r>
  <r>
    <n v="3145"/>
    <n v="23"/>
    <x v="5"/>
    <n v="2024"/>
    <x v="896"/>
    <s v="Saturday"/>
    <x v="2"/>
    <x v="6"/>
    <x v="3144"/>
    <x v="337"/>
    <n v="20"/>
    <x v="1"/>
    <x v="3"/>
    <x v="0"/>
    <s v="OnePlus 9"/>
  </r>
  <r>
    <n v="3146"/>
    <n v="23"/>
    <x v="5"/>
    <n v="2024"/>
    <x v="896"/>
    <s v="Saturday"/>
    <x v="4"/>
    <x v="8"/>
    <x v="3145"/>
    <x v="846"/>
    <n v="38"/>
    <x v="11"/>
    <x v="2"/>
    <x v="2"/>
    <s v="iPhone 11"/>
  </r>
  <r>
    <n v="3147"/>
    <n v="23"/>
    <x v="5"/>
    <n v="2024"/>
    <x v="896"/>
    <s v="Saturday"/>
    <x v="0"/>
    <x v="5"/>
    <x v="3146"/>
    <x v="955"/>
    <n v="47"/>
    <x v="8"/>
    <x v="0"/>
    <x v="2"/>
    <s v="Redmi 9"/>
  </r>
  <r>
    <n v="3148"/>
    <n v="24"/>
    <x v="5"/>
    <n v="2024"/>
    <x v="897"/>
    <s v="Sunday"/>
    <x v="0"/>
    <x v="7"/>
    <x v="3147"/>
    <x v="645"/>
    <n v="28"/>
    <x v="1"/>
    <x v="3"/>
    <x v="2"/>
    <s v="Redmi Note 10"/>
  </r>
  <r>
    <n v="3149"/>
    <n v="24"/>
    <x v="5"/>
    <n v="2024"/>
    <x v="897"/>
    <s v="Sunday"/>
    <x v="3"/>
    <x v="6"/>
    <x v="3148"/>
    <x v="190"/>
    <n v="39"/>
    <x v="12"/>
    <x v="3"/>
    <x v="1"/>
    <s v="Galaxy Note 20"/>
  </r>
  <r>
    <n v="3150"/>
    <n v="24"/>
    <x v="5"/>
    <n v="2024"/>
    <x v="897"/>
    <s v="Sunday"/>
    <x v="3"/>
    <x v="5"/>
    <x v="3149"/>
    <x v="512"/>
    <n v="42"/>
    <x v="2"/>
    <x v="0"/>
    <x v="3"/>
    <s v="Galaxy S21"/>
  </r>
  <r>
    <n v="3151"/>
    <n v="24"/>
    <x v="5"/>
    <n v="2024"/>
    <x v="897"/>
    <s v="Sunday"/>
    <x v="0"/>
    <x v="6"/>
    <x v="3150"/>
    <x v="0"/>
    <n v="20"/>
    <x v="1"/>
    <x v="2"/>
    <x v="1"/>
    <s v="Mi 11"/>
  </r>
  <r>
    <n v="3152"/>
    <n v="25"/>
    <x v="5"/>
    <n v="2024"/>
    <x v="898"/>
    <s v="Monday"/>
    <x v="4"/>
    <x v="5"/>
    <x v="3151"/>
    <x v="525"/>
    <n v="47"/>
    <x v="16"/>
    <x v="0"/>
    <x v="4"/>
    <s v="iPhone SE"/>
  </r>
  <r>
    <n v="3153"/>
    <n v="25"/>
    <x v="5"/>
    <n v="2024"/>
    <x v="898"/>
    <s v="Monday"/>
    <x v="0"/>
    <x v="4"/>
    <x v="3152"/>
    <x v="567"/>
    <n v="41"/>
    <x v="1"/>
    <x v="0"/>
    <x v="0"/>
    <s v="Redmi 9"/>
  </r>
  <r>
    <n v="3154"/>
    <n v="25"/>
    <x v="5"/>
    <n v="2024"/>
    <x v="898"/>
    <s v="Monday"/>
    <x v="3"/>
    <x v="0"/>
    <x v="3153"/>
    <x v="250"/>
    <n v="53"/>
    <x v="12"/>
    <x v="0"/>
    <x v="0"/>
    <s v="Galaxy S21"/>
  </r>
  <r>
    <n v="3155"/>
    <n v="26"/>
    <x v="5"/>
    <n v="2024"/>
    <x v="899"/>
    <s v="Tuesday"/>
    <x v="0"/>
    <x v="8"/>
    <x v="3154"/>
    <x v="280"/>
    <n v="40"/>
    <x v="14"/>
    <x v="0"/>
    <x v="0"/>
    <s v="Mi 11"/>
  </r>
  <r>
    <n v="3156"/>
    <n v="26"/>
    <x v="5"/>
    <n v="2024"/>
    <x v="899"/>
    <s v="Tuesday"/>
    <x v="0"/>
    <x v="3"/>
    <x v="3155"/>
    <x v="382"/>
    <n v="25"/>
    <x v="2"/>
    <x v="0"/>
    <x v="2"/>
    <s v="Redmi Note 10"/>
  </r>
  <r>
    <n v="3157"/>
    <n v="26"/>
    <x v="5"/>
    <n v="2024"/>
    <x v="899"/>
    <s v="Tuesday"/>
    <x v="4"/>
    <x v="4"/>
    <x v="3156"/>
    <x v="356"/>
    <n v="21"/>
    <x v="10"/>
    <x v="3"/>
    <x v="0"/>
    <s v="iPhone 12"/>
  </r>
  <r>
    <n v="3158"/>
    <n v="27"/>
    <x v="5"/>
    <n v="2024"/>
    <x v="900"/>
    <s v="Wednesday"/>
    <x v="2"/>
    <x v="0"/>
    <x v="3157"/>
    <x v="30"/>
    <n v="56"/>
    <x v="2"/>
    <x v="0"/>
    <x v="2"/>
    <s v="OnePlus Nord"/>
  </r>
  <r>
    <n v="3159"/>
    <n v="27"/>
    <x v="5"/>
    <n v="2024"/>
    <x v="900"/>
    <s v="Wednesday"/>
    <x v="3"/>
    <x v="1"/>
    <x v="3158"/>
    <x v="295"/>
    <n v="48"/>
    <x v="1"/>
    <x v="2"/>
    <x v="4"/>
    <s v="Galaxy S21"/>
  </r>
  <r>
    <n v="3160"/>
    <n v="27"/>
    <x v="5"/>
    <n v="2024"/>
    <x v="900"/>
    <s v="Wednesday"/>
    <x v="4"/>
    <x v="0"/>
    <x v="3159"/>
    <x v="512"/>
    <n v="46"/>
    <x v="13"/>
    <x v="1"/>
    <x v="1"/>
    <s v="iPhone 11"/>
  </r>
  <r>
    <n v="3161"/>
    <n v="28"/>
    <x v="5"/>
    <n v="2024"/>
    <x v="901"/>
    <s v="Thursday"/>
    <x v="0"/>
    <x v="6"/>
    <x v="3160"/>
    <x v="146"/>
    <n v="53"/>
    <x v="3"/>
    <x v="0"/>
    <x v="1"/>
    <s v="Redmi 9"/>
  </r>
  <r>
    <n v="3162"/>
    <n v="28"/>
    <x v="5"/>
    <n v="2024"/>
    <x v="901"/>
    <s v="Thursday"/>
    <x v="0"/>
    <x v="2"/>
    <x v="3161"/>
    <x v="968"/>
    <n v="30"/>
    <x v="3"/>
    <x v="2"/>
    <x v="1"/>
    <s v="Mi 11"/>
  </r>
  <r>
    <n v="3163"/>
    <n v="28"/>
    <x v="5"/>
    <n v="2024"/>
    <x v="901"/>
    <s v="Thursday"/>
    <x v="2"/>
    <x v="4"/>
    <x v="3162"/>
    <x v="183"/>
    <n v="58"/>
    <x v="1"/>
    <x v="1"/>
    <x v="2"/>
    <s v="OnePlus 9"/>
  </r>
  <r>
    <n v="3164"/>
    <n v="28"/>
    <x v="5"/>
    <n v="2024"/>
    <x v="901"/>
    <s v="Thursday"/>
    <x v="3"/>
    <x v="1"/>
    <x v="3163"/>
    <x v="13"/>
    <n v="26"/>
    <x v="8"/>
    <x v="2"/>
    <x v="3"/>
    <s v="Galaxy A51"/>
  </r>
  <r>
    <n v="3165"/>
    <n v="29"/>
    <x v="5"/>
    <n v="2024"/>
    <x v="902"/>
    <s v="Friday"/>
    <x v="3"/>
    <x v="6"/>
    <x v="3164"/>
    <x v="390"/>
    <n v="38"/>
    <x v="8"/>
    <x v="3"/>
    <x v="3"/>
    <s v="Galaxy Note 20"/>
  </r>
  <r>
    <n v="3166"/>
    <n v="29"/>
    <x v="5"/>
    <n v="2024"/>
    <x v="902"/>
    <s v="Friday"/>
    <x v="1"/>
    <x v="8"/>
    <x v="3165"/>
    <x v="118"/>
    <n v="20"/>
    <x v="1"/>
    <x v="3"/>
    <x v="4"/>
    <s v="Vivo Y51"/>
  </r>
  <r>
    <n v="3167"/>
    <n v="29"/>
    <x v="5"/>
    <n v="2024"/>
    <x v="902"/>
    <s v="Friday"/>
    <x v="3"/>
    <x v="0"/>
    <x v="3166"/>
    <x v="601"/>
    <n v="42"/>
    <x v="5"/>
    <x v="1"/>
    <x v="3"/>
    <s v="Galaxy S21"/>
  </r>
  <r>
    <n v="3168"/>
    <n v="29"/>
    <x v="5"/>
    <n v="2024"/>
    <x v="902"/>
    <s v="Friday"/>
    <x v="2"/>
    <x v="1"/>
    <x v="3167"/>
    <x v="621"/>
    <n v="42"/>
    <x v="18"/>
    <x v="1"/>
    <x v="4"/>
    <s v="OnePlus 8T"/>
  </r>
  <r>
    <n v="3169"/>
    <n v="30"/>
    <x v="5"/>
    <n v="2024"/>
    <x v="903"/>
    <s v="Saturday"/>
    <x v="1"/>
    <x v="6"/>
    <x v="3168"/>
    <x v="76"/>
    <n v="29"/>
    <x v="1"/>
    <x v="1"/>
    <x v="0"/>
    <s v="Vivo V20"/>
  </r>
  <r>
    <n v="3170"/>
    <n v="30"/>
    <x v="5"/>
    <n v="2024"/>
    <x v="903"/>
    <s v="Saturday"/>
    <x v="1"/>
    <x v="2"/>
    <x v="3169"/>
    <x v="284"/>
    <n v="46"/>
    <x v="4"/>
    <x v="3"/>
    <x v="1"/>
    <s v="Vivo V20"/>
  </r>
  <r>
    <n v="3171"/>
    <n v="30"/>
    <x v="5"/>
    <n v="2024"/>
    <x v="903"/>
    <s v="Saturday"/>
    <x v="0"/>
    <x v="0"/>
    <x v="3170"/>
    <x v="71"/>
    <n v="28"/>
    <x v="2"/>
    <x v="3"/>
    <x v="2"/>
    <s v="Redmi Note 10"/>
  </r>
  <r>
    <n v="3172"/>
    <n v="31"/>
    <x v="5"/>
    <n v="2024"/>
    <x v="904"/>
    <s v="Sunday"/>
    <x v="0"/>
    <x v="8"/>
    <x v="3171"/>
    <x v="737"/>
    <n v="28"/>
    <x v="1"/>
    <x v="2"/>
    <x v="4"/>
    <s v="Redmi Note 10"/>
  </r>
  <r>
    <n v="3173"/>
    <n v="31"/>
    <x v="5"/>
    <n v="2024"/>
    <x v="904"/>
    <s v="Sunday"/>
    <x v="3"/>
    <x v="2"/>
    <x v="3172"/>
    <x v="43"/>
    <n v="43"/>
    <x v="1"/>
    <x v="3"/>
    <x v="2"/>
    <s v="Galaxy A51"/>
  </r>
  <r>
    <n v="3174"/>
    <n v="31"/>
    <x v="5"/>
    <n v="2024"/>
    <x v="904"/>
    <s v="Sunday"/>
    <x v="1"/>
    <x v="5"/>
    <x v="3173"/>
    <x v="566"/>
    <n v="31"/>
    <x v="5"/>
    <x v="1"/>
    <x v="2"/>
    <s v="Vivo Y51"/>
  </r>
  <r>
    <n v="3175"/>
    <n v="1"/>
    <x v="6"/>
    <n v="2024"/>
    <x v="905"/>
    <s v="Monday"/>
    <x v="0"/>
    <x v="6"/>
    <x v="3174"/>
    <x v="886"/>
    <n v="33"/>
    <x v="6"/>
    <x v="0"/>
    <x v="1"/>
    <s v="Mi 11"/>
  </r>
  <r>
    <n v="3176"/>
    <n v="1"/>
    <x v="6"/>
    <n v="2024"/>
    <x v="905"/>
    <s v="Monday"/>
    <x v="2"/>
    <x v="0"/>
    <x v="3175"/>
    <x v="539"/>
    <n v="27"/>
    <x v="12"/>
    <x v="0"/>
    <x v="0"/>
    <s v="OnePlus Nord"/>
  </r>
  <r>
    <n v="3177"/>
    <n v="1"/>
    <x v="6"/>
    <n v="2024"/>
    <x v="905"/>
    <s v="Monday"/>
    <x v="0"/>
    <x v="0"/>
    <x v="3176"/>
    <x v="152"/>
    <n v="48"/>
    <x v="1"/>
    <x v="1"/>
    <x v="0"/>
    <s v="Redmi Note 10"/>
  </r>
  <r>
    <n v="3178"/>
    <n v="1"/>
    <x v="6"/>
    <n v="2024"/>
    <x v="905"/>
    <s v="Monday"/>
    <x v="0"/>
    <x v="1"/>
    <x v="3177"/>
    <x v="64"/>
    <n v="48"/>
    <x v="1"/>
    <x v="3"/>
    <x v="3"/>
    <s v="Redmi Note 10"/>
  </r>
  <r>
    <n v="3179"/>
    <n v="2"/>
    <x v="6"/>
    <n v="2024"/>
    <x v="906"/>
    <s v="Tuesday"/>
    <x v="1"/>
    <x v="8"/>
    <x v="3178"/>
    <x v="963"/>
    <n v="53"/>
    <x v="2"/>
    <x v="1"/>
    <x v="0"/>
    <s v="Vivo V20"/>
  </r>
  <r>
    <n v="3180"/>
    <n v="2"/>
    <x v="6"/>
    <n v="2024"/>
    <x v="906"/>
    <s v="Tuesday"/>
    <x v="1"/>
    <x v="3"/>
    <x v="3179"/>
    <x v="468"/>
    <n v="27"/>
    <x v="5"/>
    <x v="3"/>
    <x v="1"/>
    <s v="Vivo V20"/>
  </r>
  <r>
    <n v="3181"/>
    <n v="2"/>
    <x v="6"/>
    <n v="2024"/>
    <x v="906"/>
    <s v="Tuesday"/>
    <x v="4"/>
    <x v="5"/>
    <x v="3180"/>
    <x v="33"/>
    <n v="43"/>
    <x v="0"/>
    <x v="0"/>
    <x v="2"/>
    <s v="iPhone SE"/>
  </r>
  <r>
    <n v="3182"/>
    <n v="2"/>
    <x v="6"/>
    <n v="2024"/>
    <x v="906"/>
    <s v="Tuesday"/>
    <x v="2"/>
    <x v="2"/>
    <x v="3181"/>
    <x v="910"/>
    <n v="37"/>
    <x v="11"/>
    <x v="2"/>
    <x v="4"/>
    <s v="OnePlus 8T"/>
  </r>
  <r>
    <n v="3183"/>
    <n v="3"/>
    <x v="6"/>
    <n v="2024"/>
    <x v="907"/>
    <s v="Wednesday"/>
    <x v="1"/>
    <x v="4"/>
    <x v="3182"/>
    <x v="674"/>
    <n v="26"/>
    <x v="3"/>
    <x v="3"/>
    <x v="4"/>
    <s v="Vivo V20"/>
  </r>
  <r>
    <n v="3184"/>
    <n v="3"/>
    <x v="6"/>
    <n v="2024"/>
    <x v="907"/>
    <s v="Wednesday"/>
    <x v="3"/>
    <x v="4"/>
    <x v="3183"/>
    <x v="967"/>
    <n v="32"/>
    <x v="14"/>
    <x v="2"/>
    <x v="0"/>
    <s v="Galaxy S21"/>
  </r>
  <r>
    <n v="3185"/>
    <n v="3"/>
    <x v="6"/>
    <n v="2024"/>
    <x v="907"/>
    <s v="Wednesday"/>
    <x v="2"/>
    <x v="0"/>
    <x v="3184"/>
    <x v="375"/>
    <n v="26"/>
    <x v="1"/>
    <x v="0"/>
    <x v="3"/>
    <s v="OnePlus 9"/>
  </r>
  <r>
    <n v="3186"/>
    <n v="4"/>
    <x v="6"/>
    <n v="2024"/>
    <x v="908"/>
    <s v="Thursday"/>
    <x v="2"/>
    <x v="1"/>
    <x v="3185"/>
    <x v="967"/>
    <n v="24"/>
    <x v="9"/>
    <x v="2"/>
    <x v="4"/>
    <s v="OnePlus 8T"/>
  </r>
  <r>
    <n v="3187"/>
    <n v="4"/>
    <x v="6"/>
    <n v="2024"/>
    <x v="908"/>
    <s v="Thursday"/>
    <x v="1"/>
    <x v="7"/>
    <x v="3186"/>
    <x v="969"/>
    <n v="43"/>
    <x v="1"/>
    <x v="2"/>
    <x v="3"/>
    <s v="Vivo Y51"/>
  </r>
  <r>
    <n v="3188"/>
    <n v="4"/>
    <x v="6"/>
    <n v="2024"/>
    <x v="908"/>
    <s v="Thursday"/>
    <x v="2"/>
    <x v="0"/>
    <x v="3187"/>
    <x v="518"/>
    <n v="41"/>
    <x v="9"/>
    <x v="1"/>
    <x v="4"/>
    <s v="OnePlus Nord"/>
  </r>
  <r>
    <n v="3189"/>
    <n v="5"/>
    <x v="6"/>
    <n v="2024"/>
    <x v="909"/>
    <s v="Friday"/>
    <x v="1"/>
    <x v="4"/>
    <x v="3188"/>
    <x v="797"/>
    <n v="29"/>
    <x v="2"/>
    <x v="2"/>
    <x v="3"/>
    <s v="Vivo Y51"/>
  </r>
  <r>
    <n v="3190"/>
    <n v="5"/>
    <x v="6"/>
    <n v="2024"/>
    <x v="909"/>
    <s v="Friday"/>
    <x v="0"/>
    <x v="4"/>
    <x v="3189"/>
    <x v="850"/>
    <n v="37"/>
    <x v="2"/>
    <x v="0"/>
    <x v="3"/>
    <s v="Mi 11"/>
  </r>
  <r>
    <n v="3191"/>
    <n v="5"/>
    <x v="6"/>
    <n v="2024"/>
    <x v="909"/>
    <s v="Friday"/>
    <x v="4"/>
    <x v="5"/>
    <x v="3190"/>
    <x v="269"/>
    <n v="31"/>
    <x v="18"/>
    <x v="3"/>
    <x v="2"/>
    <s v="iPhone 12"/>
  </r>
  <r>
    <n v="3192"/>
    <n v="5"/>
    <x v="6"/>
    <n v="2024"/>
    <x v="909"/>
    <s v="Friday"/>
    <x v="0"/>
    <x v="7"/>
    <x v="3191"/>
    <x v="240"/>
    <n v="39"/>
    <x v="2"/>
    <x v="2"/>
    <x v="1"/>
    <s v="Mi 11"/>
  </r>
  <r>
    <n v="3193"/>
    <n v="6"/>
    <x v="6"/>
    <n v="2024"/>
    <x v="910"/>
    <s v="Saturday"/>
    <x v="1"/>
    <x v="0"/>
    <x v="3192"/>
    <x v="306"/>
    <n v="33"/>
    <x v="2"/>
    <x v="3"/>
    <x v="4"/>
    <s v="Vivo V20"/>
  </r>
  <r>
    <n v="3194"/>
    <n v="6"/>
    <x v="6"/>
    <n v="2024"/>
    <x v="910"/>
    <s v="Saturday"/>
    <x v="1"/>
    <x v="5"/>
    <x v="3193"/>
    <x v="621"/>
    <n v="46"/>
    <x v="6"/>
    <x v="1"/>
    <x v="0"/>
    <s v="Vivo S1"/>
  </r>
  <r>
    <n v="3195"/>
    <n v="6"/>
    <x v="6"/>
    <n v="2024"/>
    <x v="910"/>
    <s v="Saturday"/>
    <x v="0"/>
    <x v="1"/>
    <x v="3194"/>
    <x v="540"/>
    <n v="49"/>
    <x v="4"/>
    <x v="0"/>
    <x v="1"/>
    <s v="Redmi Note 10"/>
  </r>
  <r>
    <n v="3196"/>
    <n v="7"/>
    <x v="6"/>
    <n v="2024"/>
    <x v="911"/>
    <s v="Sunday"/>
    <x v="3"/>
    <x v="5"/>
    <x v="3195"/>
    <x v="349"/>
    <n v="36"/>
    <x v="2"/>
    <x v="0"/>
    <x v="2"/>
    <s v="Galaxy A51"/>
  </r>
  <r>
    <n v="3197"/>
    <n v="7"/>
    <x v="6"/>
    <n v="2024"/>
    <x v="911"/>
    <s v="Sunday"/>
    <x v="3"/>
    <x v="0"/>
    <x v="3196"/>
    <x v="386"/>
    <n v="52"/>
    <x v="2"/>
    <x v="3"/>
    <x v="2"/>
    <s v="Galaxy Note 20"/>
  </r>
  <r>
    <n v="3198"/>
    <n v="7"/>
    <x v="6"/>
    <n v="2024"/>
    <x v="911"/>
    <s v="Sunday"/>
    <x v="3"/>
    <x v="6"/>
    <x v="3197"/>
    <x v="554"/>
    <n v="49"/>
    <x v="7"/>
    <x v="0"/>
    <x v="2"/>
    <s v="Galaxy A51"/>
  </r>
  <r>
    <n v="3199"/>
    <n v="8"/>
    <x v="6"/>
    <n v="2024"/>
    <x v="912"/>
    <s v="Monday"/>
    <x v="1"/>
    <x v="3"/>
    <x v="3198"/>
    <x v="508"/>
    <n v="37"/>
    <x v="8"/>
    <x v="1"/>
    <x v="0"/>
    <s v="Vivo V20"/>
  </r>
  <r>
    <n v="3200"/>
    <n v="8"/>
    <x v="6"/>
    <n v="2024"/>
    <x v="912"/>
    <s v="Monday"/>
    <x v="2"/>
    <x v="0"/>
    <x v="3199"/>
    <x v="447"/>
    <n v="57"/>
    <x v="0"/>
    <x v="3"/>
    <x v="4"/>
    <s v="OnePlus 8T"/>
  </r>
  <r>
    <n v="3201"/>
    <n v="8"/>
    <x v="6"/>
    <n v="2024"/>
    <x v="912"/>
    <s v="Monday"/>
    <x v="1"/>
    <x v="8"/>
    <x v="3200"/>
    <x v="701"/>
    <n v="37"/>
    <x v="1"/>
    <x v="0"/>
    <x v="4"/>
    <s v="Vivo Y51"/>
  </r>
  <r>
    <n v="3202"/>
    <n v="9"/>
    <x v="6"/>
    <n v="2024"/>
    <x v="913"/>
    <s v="Tuesday"/>
    <x v="2"/>
    <x v="4"/>
    <x v="3201"/>
    <x v="352"/>
    <n v="25"/>
    <x v="1"/>
    <x v="1"/>
    <x v="3"/>
    <s v="OnePlus 9"/>
  </r>
  <r>
    <n v="3203"/>
    <n v="9"/>
    <x v="6"/>
    <n v="2024"/>
    <x v="913"/>
    <s v="Tuesday"/>
    <x v="0"/>
    <x v="7"/>
    <x v="3202"/>
    <x v="166"/>
    <n v="52"/>
    <x v="1"/>
    <x v="1"/>
    <x v="3"/>
    <s v="Mi 11"/>
  </r>
  <r>
    <n v="3204"/>
    <n v="9"/>
    <x v="6"/>
    <n v="2024"/>
    <x v="913"/>
    <s v="Tuesday"/>
    <x v="4"/>
    <x v="7"/>
    <x v="3203"/>
    <x v="11"/>
    <n v="59"/>
    <x v="16"/>
    <x v="2"/>
    <x v="3"/>
    <s v="iPhone 12"/>
  </r>
  <r>
    <n v="3205"/>
    <n v="9"/>
    <x v="6"/>
    <n v="2024"/>
    <x v="913"/>
    <s v="Tuesday"/>
    <x v="2"/>
    <x v="3"/>
    <x v="3204"/>
    <x v="734"/>
    <n v="30"/>
    <x v="1"/>
    <x v="0"/>
    <x v="0"/>
    <s v="OnePlus Nord"/>
  </r>
  <r>
    <n v="3206"/>
    <n v="10"/>
    <x v="6"/>
    <n v="2024"/>
    <x v="914"/>
    <s v="Wednesday"/>
    <x v="3"/>
    <x v="8"/>
    <x v="3205"/>
    <x v="549"/>
    <n v="58"/>
    <x v="1"/>
    <x v="3"/>
    <x v="1"/>
    <s v="Galaxy A51"/>
  </r>
  <r>
    <n v="3207"/>
    <n v="10"/>
    <x v="6"/>
    <n v="2024"/>
    <x v="914"/>
    <s v="Wednesday"/>
    <x v="1"/>
    <x v="4"/>
    <x v="3206"/>
    <x v="125"/>
    <n v="23"/>
    <x v="1"/>
    <x v="2"/>
    <x v="4"/>
    <s v="Vivo Y51"/>
  </r>
  <r>
    <n v="3208"/>
    <n v="10"/>
    <x v="6"/>
    <n v="2024"/>
    <x v="914"/>
    <s v="Wednesday"/>
    <x v="0"/>
    <x v="7"/>
    <x v="3207"/>
    <x v="410"/>
    <n v="33"/>
    <x v="10"/>
    <x v="3"/>
    <x v="3"/>
    <s v="Redmi Note 10"/>
  </r>
  <r>
    <n v="3209"/>
    <n v="10"/>
    <x v="6"/>
    <n v="2024"/>
    <x v="914"/>
    <s v="Wednesday"/>
    <x v="3"/>
    <x v="8"/>
    <x v="3208"/>
    <x v="186"/>
    <n v="22"/>
    <x v="9"/>
    <x v="2"/>
    <x v="0"/>
    <s v="Galaxy S21"/>
  </r>
  <r>
    <n v="3210"/>
    <n v="11"/>
    <x v="6"/>
    <n v="2024"/>
    <x v="915"/>
    <s v="Thursday"/>
    <x v="0"/>
    <x v="5"/>
    <x v="3209"/>
    <x v="581"/>
    <n v="51"/>
    <x v="1"/>
    <x v="1"/>
    <x v="0"/>
    <s v="Redmi 9"/>
  </r>
  <r>
    <n v="3211"/>
    <n v="11"/>
    <x v="6"/>
    <n v="2024"/>
    <x v="915"/>
    <s v="Thursday"/>
    <x v="4"/>
    <x v="0"/>
    <x v="3210"/>
    <x v="250"/>
    <n v="23"/>
    <x v="12"/>
    <x v="2"/>
    <x v="3"/>
    <s v="iPhone 12"/>
  </r>
  <r>
    <n v="3212"/>
    <n v="11"/>
    <x v="6"/>
    <n v="2024"/>
    <x v="915"/>
    <s v="Thursday"/>
    <x v="1"/>
    <x v="0"/>
    <x v="3211"/>
    <x v="695"/>
    <n v="50"/>
    <x v="11"/>
    <x v="2"/>
    <x v="2"/>
    <s v="Vivo Y51"/>
  </r>
  <r>
    <n v="3213"/>
    <n v="11"/>
    <x v="6"/>
    <n v="2024"/>
    <x v="915"/>
    <s v="Thursday"/>
    <x v="1"/>
    <x v="6"/>
    <x v="3212"/>
    <x v="692"/>
    <n v="32"/>
    <x v="15"/>
    <x v="2"/>
    <x v="2"/>
    <s v="Vivo Y51"/>
  </r>
  <r>
    <n v="3214"/>
    <n v="12"/>
    <x v="6"/>
    <n v="2024"/>
    <x v="916"/>
    <s v="Friday"/>
    <x v="4"/>
    <x v="4"/>
    <x v="3213"/>
    <x v="633"/>
    <n v="32"/>
    <x v="1"/>
    <x v="0"/>
    <x v="2"/>
    <s v="iPhone SE"/>
  </r>
  <r>
    <n v="3215"/>
    <n v="12"/>
    <x v="6"/>
    <n v="2024"/>
    <x v="916"/>
    <s v="Friday"/>
    <x v="1"/>
    <x v="8"/>
    <x v="3214"/>
    <x v="19"/>
    <n v="31"/>
    <x v="10"/>
    <x v="2"/>
    <x v="3"/>
    <s v="Vivo V20"/>
  </r>
  <r>
    <n v="3216"/>
    <n v="12"/>
    <x v="6"/>
    <n v="2024"/>
    <x v="916"/>
    <s v="Friday"/>
    <x v="2"/>
    <x v="2"/>
    <x v="3215"/>
    <x v="424"/>
    <n v="56"/>
    <x v="8"/>
    <x v="1"/>
    <x v="0"/>
    <s v="OnePlus 8T"/>
  </r>
  <r>
    <n v="3217"/>
    <n v="12"/>
    <x v="6"/>
    <n v="2024"/>
    <x v="916"/>
    <s v="Friday"/>
    <x v="0"/>
    <x v="7"/>
    <x v="3216"/>
    <x v="961"/>
    <n v="22"/>
    <x v="16"/>
    <x v="3"/>
    <x v="0"/>
    <s v="Mi 11"/>
  </r>
  <r>
    <n v="3218"/>
    <n v="13"/>
    <x v="6"/>
    <n v="2024"/>
    <x v="917"/>
    <s v="Saturday"/>
    <x v="3"/>
    <x v="1"/>
    <x v="3217"/>
    <x v="261"/>
    <n v="43"/>
    <x v="2"/>
    <x v="0"/>
    <x v="4"/>
    <s v="Galaxy Note 20"/>
  </r>
  <r>
    <n v="3219"/>
    <n v="13"/>
    <x v="6"/>
    <n v="2024"/>
    <x v="917"/>
    <s v="Saturday"/>
    <x v="4"/>
    <x v="1"/>
    <x v="3218"/>
    <x v="823"/>
    <n v="34"/>
    <x v="2"/>
    <x v="1"/>
    <x v="2"/>
    <s v="iPhone 12"/>
  </r>
  <r>
    <n v="3220"/>
    <n v="13"/>
    <x v="6"/>
    <n v="2024"/>
    <x v="917"/>
    <s v="Saturday"/>
    <x v="2"/>
    <x v="0"/>
    <x v="3219"/>
    <x v="515"/>
    <n v="33"/>
    <x v="16"/>
    <x v="0"/>
    <x v="3"/>
    <s v="OnePlus Nord"/>
  </r>
  <r>
    <n v="3221"/>
    <n v="13"/>
    <x v="6"/>
    <n v="2024"/>
    <x v="917"/>
    <s v="Saturday"/>
    <x v="3"/>
    <x v="2"/>
    <x v="3220"/>
    <x v="269"/>
    <n v="52"/>
    <x v="2"/>
    <x v="3"/>
    <x v="4"/>
    <s v="Galaxy A51"/>
  </r>
  <r>
    <n v="3222"/>
    <n v="14"/>
    <x v="6"/>
    <n v="2024"/>
    <x v="918"/>
    <s v="Sunday"/>
    <x v="3"/>
    <x v="1"/>
    <x v="3221"/>
    <x v="703"/>
    <n v="55"/>
    <x v="1"/>
    <x v="3"/>
    <x v="0"/>
    <s v="Galaxy Note 20"/>
  </r>
  <r>
    <n v="3223"/>
    <n v="14"/>
    <x v="6"/>
    <n v="2024"/>
    <x v="918"/>
    <s v="Sunday"/>
    <x v="4"/>
    <x v="3"/>
    <x v="3222"/>
    <x v="242"/>
    <n v="40"/>
    <x v="3"/>
    <x v="3"/>
    <x v="4"/>
    <s v="iPhone SE"/>
  </r>
  <r>
    <n v="3224"/>
    <n v="14"/>
    <x v="6"/>
    <n v="2024"/>
    <x v="918"/>
    <s v="Sunday"/>
    <x v="2"/>
    <x v="3"/>
    <x v="3223"/>
    <x v="896"/>
    <n v="30"/>
    <x v="9"/>
    <x v="0"/>
    <x v="2"/>
    <s v="OnePlus 8T"/>
  </r>
  <r>
    <n v="3225"/>
    <n v="14"/>
    <x v="6"/>
    <n v="2024"/>
    <x v="918"/>
    <s v="Sunday"/>
    <x v="3"/>
    <x v="4"/>
    <x v="3224"/>
    <x v="72"/>
    <n v="50"/>
    <x v="9"/>
    <x v="0"/>
    <x v="1"/>
    <s v="Galaxy Note 20"/>
  </r>
  <r>
    <n v="3226"/>
    <n v="15"/>
    <x v="6"/>
    <n v="2024"/>
    <x v="919"/>
    <s v="Monday"/>
    <x v="3"/>
    <x v="2"/>
    <x v="3225"/>
    <x v="970"/>
    <n v="46"/>
    <x v="18"/>
    <x v="3"/>
    <x v="2"/>
    <s v="Galaxy S21"/>
  </r>
  <r>
    <n v="3227"/>
    <n v="15"/>
    <x v="6"/>
    <n v="2024"/>
    <x v="919"/>
    <s v="Monday"/>
    <x v="2"/>
    <x v="3"/>
    <x v="3226"/>
    <x v="193"/>
    <n v="51"/>
    <x v="11"/>
    <x v="3"/>
    <x v="2"/>
    <s v="OnePlus 8T"/>
  </r>
  <r>
    <n v="3228"/>
    <n v="15"/>
    <x v="6"/>
    <n v="2024"/>
    <x v="919"/>
    <s v="Monday"/>
    <x v="1"/>
    <x v="3"/>
    <x v="3227"/>
    <x v="962"/>
    <n v="51"/>
    <x v="5"/>
    <x v="1"/>
    <x v="3"/>
    <s v="Vivo Y51"/>
  </r>
  <r>
    <n v="3229"/>
    <n v="15"/>
    <x v="6"/>
    <n v="2024"/>
    <x v="919"/>
    <s v="Monday"/>
    <x v="3"/>
    <x v="0"/>
    <x v="3228"/>
    <x v="971"/>
    <n v="44"/>
    <x v="15"/>
    <x v="3"/>
    <x v="1"/>
    <s v="Galaxy S21"/>
  </r>
  <r>
    <n v="3230"/>
    <n v="16"/>
    <x v="6"/>
    <n v="2024"/>
    <x v="920"/>
    <s v="Tuesday"/>
    <x v="0"/>
    <x v="1"/>
    <x v="3229"/>
    <x v="287"/>
    <n v="32"/>
    <x v="13"/>
    <x v="2"/>
    <x v="1"/>
    <s v="Redmi Note 10"/>
  </r>
  <r>
    <n v="3231"/>
    <n v="16"/>
    <x v="6"/>
    <n v="2024"/>
    <x v="920"/>
    <s v="Tuesday"/>
    <x v="2"/>
    <x v="4"/>
    <x v="3230"/>
    <x v="588"/>
    <n v="26"/>
    <x v="13"/>
    <x v="0"/>
    <x v="1"/>
    <s v="OnePlus Nord"/>
  </r>
  <r>
    <n v="3232"/>
    <n v="16"/>
    <x v="6"/>
    <n v="2024"/>
    <x v="920"/>
    <s v="Tuesday"/>
    <x v="3"/>
    <x v="8"/>
    <x v="3231"/>
    <x v="61"/>
    <n v="43"/>
    <x v="2"/>
    <x v="1"/>
    <x v="0"/>
    <s v="Galaxy S21"/>
  </r>
  <r>
    <n v="3233"/>
    <n v="17"/>
    <x v="6"/>
    <n v="2024"/>
    <x v="921"/>
    <s v="Wednesday"/>
    <x v="4"/>
    <x v="5"/>
    <x v="3232"/>
    <x v="509"/>
    <n v="20"/>
    <x v="6"/>
    <x v="0"/>
    <x v="4"/>
    <s v="iPhone 11"/>
  </r>
  <r>
    <n v="3234"/>
    <n v="17"/>
    <x v="6"/>
    <n v="2024"/>
    <x v="921"/>
    <s v="Wednesday"/>
    <x v="0"/>
    <x v="7"/>
    <x v="3233"/>
    <x v="950"/>
    <n v="53"/>
    <x v="0"/>
    <x v="3"/>
    <x v="0"/>
    <s v="Redmi Note 10"/>
  </r>
  <r>
    <n v="3235"/>
    <n v="17"/>
    <x v="6"/>
    <n v="2024"/>
    <x v="921"/>
    <s v="Wednesday"/>
    <x v="3"/>
    <x v="7"/>
    <x v="3234"/>
    <x v="602"/>
    <n v="22"/>
    <x v="2"/>
    <x v="2"/>
    <x v="1"/>
    <s v="Galaxy S21"/>
  </r>
  <r>
    <n v="3236"/>
    <n v="18"/>
    <x v="6"/>
    <n v="2024"/>
    <x v="922"/>
    <s v="Thursday"/>
    <x v="0"/>
    <x v="5"/>
    <x v="3235"/>
    <x v="602"/>
    <n v="37"/>
    <x v="10"/>
    <x v="3"/>
    <x v="3"/>
    <s v="Redmi 9"/>
  </r>
  <r>
    <n v="3237"/>
    <n v="18"/>
    <x v="6"/>
    <n v="2024"/>
    <x v="922"/>
    <s v="Thursday"/>
    <x v="0"/>
    <x v="5"/>
    <x v="3236"/>
    <x v="780"/>
    <n v="37"/>
    <x v="8"/>
    <x v="0"/>
    <x v="2"/>
    <s v="Redmi Note 10"/>
  </r>
  <r>
    <n v="3238"/>
    <n v="18"/>
    <x v="6"/>
    <n v="2024"/>
    <x v="922"/>
    <s v="Thursday"/>
    <x v="1"/>
    <x v="7"/>
    <x v="3237"/>
    <x v="407"/>
    <n v="22"/>
    <x v="18"/>
    <x v="1"/>
    <x v="2"/>
    <s v="Vivo Y51"/>
  </r>
  <r>
    <n v="3239"/>
    <n v="19"/>
    <x v="6"/>
    <n v="2024"/>
    <x v="923"/>
    <s v="Friday"/>
    <x v="0"/>
    <x v="7"/>
    <x v="3238"/>
    <x v="612"/>
    <n v="27"/>
    <x v="6"/>
    <x v="0"/>
    <x v="0"/>
    <s v="Mi 11"/>
  </r>
  <r>
    <n v="3240"/>
    <n v="19"/>
    <x v="6"/>
    <n v="2024"/>
    <x v="923"/>
    <s v="Friday"/>
    <x v="1"/>
    <x v="8"/>
    <x v="3239"/>
    <x v="333"/>
    <n v="33"/>
    <x v="7"/>
    <x v="1"/>
    <x v="0"/>
    <s v="Vivo Y51"/>
  </r>
  <r>
    <n v="3241"/>
    <n v="19"/>
    <x v="6"/>
    <n v="2024"/>
    <x v="923"/>
    <s v="Friday"/>
    <x v="2"/>
    <x v="2"/>
    <x v="3240"/>
    <x v="214"/>
    <n v="42"/>
    <x v="12"/>
    <x v="2"/>
    <x v="3"/>
    <s v="OnePlus 9"/>
  </r>
  <r>
    <n v="3242"/>
    <n v="20"/>
    <x v="6"/>
    <n v="2024"/>
    <x v="924"/>
    <s v="Saturday"/>
    <x v="1"/>
    <x v="2"/>
    <x v="3241"/>
    <x v="399"/>
    <n v="42"/>
    <x v="1"/>
    <x v="3"/>
    <x v="2"/>
    <s v="Vivo V20"/>
  </r>
  <r>
    <n v="3243"/>
    <n v="20"/>
    <x v="6"/>
    <n v="2024"/>
    <x v="924"/>
    <s v="Saturday"/>
    <x v="4"/>
    <x v="8"/>
    <x v="3242"/>
    <x v="100"/>
    <n v="47"/>
    <x v="7"/>
    <x v="3"/>
    <x v="0"/>
    <s v="iPhone 11"/>
  </r>
  <r>
    <n v="3244"/>
    <n v="20"/>
    <x v="6"/>
    <n v="2024"/>
    <x v="924"/>
    <s v="Saturday"/>
    <x v="3"/>
    <x v="1"/>
    <x v="3243"/>
    <x v="230"/>
    <n v="31"/>
    <x v="8"/>
    <x v="2"/>
    <x v="4"/>
    <s v="Galaxy S21"/>
  </r>
  <r>
    <n v="3245"/>
    <n v="21"/>
    <x v="6"/>
    <n v="2024"/>
    <x v="925"/>
    <s v="Sunday"/>
    <x v="2"/>
    <x v="5"/>
    <x v="3244"/>
    <x v="87"/>
    <n v="39"/>
    <x v="0"/>
    <x v="0"/>
    <x v="0"/>
    <s v="OnePlus Nord"/>
  </r>
  <r>
    <n v="3246"/>
    <n v="21"/>
    <x v="6"/>
    <n v="2024"/>
    <x v="925"/>
    <s v="Sunday"/>
    <x v="2"/>
    <x v="6"/>
    <x v="3245"/>
    <x v="94"/>
    <n v="45"/>
    <x v="2"/>
    <x v="2"/>
    <x v="0"/>
    <s v="OnePlus Nord"/>
  </r>
  <r>
    <n v="3247"/>
    <n v="21"/>
    <x v="6"/>
    <n v="2024"/>
    <x v="925"/>
    <s v="Sunday"/>
    <x v="4"/>
    <x v="5"/>
    <x v="3246"/>
    <x v="613"/>
    <n v="47"/>
    <x v="2"/>
    <x v="3"/>
    <x v="1"/>
    <s v="iPhone SE"/>
  </r>
  <r>
    <n v="3248"/>
    <n v="22"/>
    <x v="6"/>
    <n v="2024"/>
    <x v="926"/>
    <s v="Monday"/>
    <x v="1"/>
    <x v="7"/>
    <x v="3247"/>
    <x v="511"/>
    <n v="36"/>
    <x v="0"/>
    <x v="1"/>
    <x v="4"/>
    <s v="Vivo S1"/>
  </r>
  <r>
    <n v="3249"/>
    <n v="22"/>
    <x v="6"/>
    <n v="2024"/>
    <x v="926"/>
    <s v="Monday"/>
    <x v="3"/>
    <x v="5"/>
    <x v="3248"/>
    <x v="972"/>
    <n v="55"/>
    <x v="1"/>
    <x v="3"/>
    <x v="4"/>
    <s v="Galaxy Note 20"/>
  </r>
  <r>
    <n v="3250"/>
    <n v="22"/>
    <x v="6"/>
    <n v="2024"/>
    <x v="926"/>
    <s v="Monday"/>
    <x v="1"/>
    <x v="7"/>
    <x v="3249"/>
    <x v="824"/>
    <n v="59"/>
    <x v="2"/>
    <x v="0"/>
    <x v="3"/>
    <s v="Vivo V20"/>
  </r>
  <r>
    <n v="3251"/>
    <n v="23"/>
    <x v="6"/>
    <n v="2024"/>
    <x v="927"/>
    <s v="Tuesday"/>
    <x v="0"/>
    <x v="5"/>
    <x v="3250"/>
    <x v="972"/>
    <n v="37"/>
    <x v="14"/>
    <x v="1"/>
    <x v="1"/>
    <s v="Redmi 9"/>
  </r>
  <r>
    <n v="3252"/>
    <n v="23"/>
    <x v="6"/>
    <n v="2024"/>
    <x v="927"/>
    <s v="Tuesday"/>
    <x v="1"/>
    <x v="1"/>
    <x v="3251"/>
    <x v="244"/>
    <n v="52"/>
    <x v="8"/>
    <x v="0"/>
    <x v="4"/>
    <s v="Vivo Y51"/>
  </r>
  <r>
    <n v="3253"/>
    <n v="23"/>
    <x v="6"/>
    <n v="2024"/>
    <x v="927"/>
    <s v="Tuesday"/>
    <x v="2"/>
    <x v="6"/>
    <x v="3252"/>
    <x v="633"/>
    <n v="39"/>
    <x v="3"/>
    <x v="3"/>
    <x v="1"/>
    <s v="OnePlus Nord"/>
  </r>
  <r>
    <n v="3254"/>
    <n v="23"/>
    <x v="6"/>
    <n v="2024"/>
    <x v="927"/>
    <s v="Tuesday"/>
    <x v="3"/>
    <x v="3"/>
    <x v="3253"/>
    <x v="80"/>
    <n v="32"/>
    <x v="12"/>
    <x v="3"/>
    <x v="1"/>
    <s v="Galaxy S21"/>
  </r>
  <r>
    <n v="3255"/>
    <n v="24"/>
    <x v="6"/>
    <n v="2024"/>
    <x v="928"/>
    <s v="Wednesday"/>
    <x v="1"/>
    <x v="8"/>
    <x v="3254"/>
    <x v="181"/>
    <n v="28"/>
    <x v="9"/>
    <x v="1"/>
    <x v="2"/>
    <s v="Vivo S1"/>
  </r>
  <r>
    <n v="3256"/>
    <n v="24"/>
    <x v="6"/>
    <n v="2024"/>
    <x v="928"/>
    <s v="Wednesday"/>
    <x v="3"/>
    <x v="8"/>
    <x v="3255"/>
    <x v="199"/>
    <n v="51"/>
    <x v="2"/>
    <x v="0"/>
    <x v="4"/>
    <s v="Galaxy A51"/>
  </r>
  <r>
    <n v="3257"/>
    <n v="24"/>
    <x v="6"/>
    <n v="2024"/>
    <x v="928"/>
    <s v="Wednesday"/>
    <x v="3"/>
    <x v="6"/>
    <x v="3256"/>
    <x v="473"/>
    <n v="41"/>
    <x v="1"/>
    <x v="1"/>
    <x v="2"/>
    <s v="Galaxy A51"/>
  </r>
  <r>
    <n v="3258"/>
    <n v="24"/>
    <x v="6"/>
    <n v="2024"/>
    <x v="928"/>
    <s v="Wednesday"/>
    <x v="0"/>
    <x v="5"/>
    <x v="3257"/>
    <x v="869"/>
    <n v="23"/>
    <x v="18"/>
    <x v="1"/>
    <x v="0"/>
    <s v="Redmi 9"/>
  </r>
  <r>
    <n v="3259"/>
    <n v="25"/>
    <x v="6"/>
    <n v="2024"/>
    <x v="929"/>
    <s v="Thursday"/>
    <x v="0"/>
    <x v="3"/>
    <x v="3258"/>
    <x v="707"/>
    <n v="34"/>
    <x v="1"/>
    <x v="0"/>
    <x v="0"/>
    <s v="Redmi Note 10"/>
  </r>
  <r>
    <n v="3260"/>
    <n v="25"/>
    <x v="6"/>
    <n v="2024"/>
    <x v="929"/>
    <s v="Thursday"/>
    <x v="2"/>
    <x v="2"/>
    <x v="3259"/>
    <x v="14"/>
    <n v="45"/>
    <x v="11"/>
    <x v="1"/>
    <x v="2"/>
    <s v="OnePlus 8T"/>
  </r>
  <r>
    <n v="3261"/>
    <n v="25"/>
    <x v="6"/>
    <n v="2024"/>
    <x v="929"/>
    <s v="Thursday"/>
    <x v="4"/>
    <x v="5"/>
    <x v="3260"/>
    <x v="670"/>
    <n v="48"/>
    <x v="2"/>
    <x v="2"/>
    <x v="0"/>
    <s v="iPhone SE"/>
  </r>
  <r>
    <n v="3262"/>
    <n v="26"/>
    <x v="6"/>
    <n v="2024"/>
    <x v="930"/>
    <s v="Friday"/>
    <x v="3"/>
    <x v="1"/>
    <x v="3261"/>
    <x v="312"/>
    <n v="53"/>
    <x v="15"/>
    <x v="1"/>
    <x v="2"/>
    <s v="Galaxy Note 20"/>
  </r>
  <r>
    <n v="3263"/>
    <n v="26"/>
    <x v="6"/>
    <n v="2024"/>
    <x v="930"/>
    <s v="Friday"/>
    <x v="4"/>
    <x v="7"/>
    <x v="3262"/>
    <x v="375"/>
    <n v="26"/>
    <x v="3"/>
    <x v="3"/>
    <x v="3"/>
    <s v="iPhone 12"/>
  </r>
  <r>
    <n v="3264"/>
    <n v="26"/>
    <x v="6"/>
    <n v="2024"/>
    <x v="930"/>
    <s v="Friday"/>
    <x v="2"/>
    <x v="4"/>
    <x v="3263"/>
    <x v="31"/>
    <n v="27"/>
    <x v="2"/>
    <x v="0"/>
    <x v="1"/>
    <s v="OnePlus 9"/>
  </r>
  <r>
    <n v="3265"/>
    <n v="27"/>
    <x v="6"/>
    <n v="2024"/>
    <x v="931"/>
    <s v="Saturday"/>
    <x v="3"/>
    <x v="5"/>
    <x v="3264"/>
    <x v="428"/>
    <n v="38"/>
    <x v="17"/>
    <x v="3"/>
    <x v="3"/>
    <s v="Galaxy A51"/>
  </r>
  <r>
    <n v="3266"/>
    <n v="27"/>
    <x v="6"/>
    <n v="2024"/>
    <x v="931"/>
    <s v="Saturday"/>
    <x v="3"/>
    <x v="4"/>
    <x v="3265"/>
    <x v="363"/>
    <n v="51"/>
    <x v="6"/>
    <x v="2"/>
    <x v="4"/>
    <s v="Galaxy Note 20"/>
  </r>
  <r>
    <n v="3267"/>
    <n v="27"/>
    <x v="6"/>
    <n v="2024"/>
    <x v="931"/>
    <s v="Saturday"/>
    <x v="4"/>
    <x v="5"/>
    <x v="3266"/>
    <x v="671"/>
    <n v="48"/>
    <x v="1"/>
    <x v="2"/>
    <x v="3"/>
    <s v="iPhone SE"/>
  </r>
  <r>
    <n v="3268"/>
    <n v="27"/>
    <x v="6"/>
    <n v="2024"/>
    <x v="931"/>
    <s v="Saturday"/>
    <x v="1"/>
    <x v="6"/>
    <x v="3267"/>
    <x v="756"/>
    <n v="46"/>
    <x v="18"/>
    <x v="1"/>
    <x v="3"/>
    <s v="Vivo V20"/>
  </r>
  <r>
    <n v="3269"/>
    <n v="28"/>
    <x v="6"/>
    <n v="2024"/>
    <x v="932"/>
    <s v="Sunday"/>
    <x v="0"/>
    <x v="4"/>
    <x v="3268"/>
    <x v="712"/>
    <n v="28"/>
    <x v="15"/>
    <x v="3"/>
    <x v="0"/>
    <s v="Redmi 9"/>
  </r>
  <r>
    <n v="3270"/>
    <n v="28"/>
    <x v="6"/>
    <n v="2024"/>
    <x v="932"/>
    <s v="Sunday"/>
    <x v="1"/>
    <x v="5"/>
    <x v="3269"/>
    <x v="597"/>
    <n v="50"/>
    <x v="1"/>
    <x v="1"/>
    <x v="2"/>
    <s v="Vivo S1"/>
  </r>
  <r>
    <n v="3271"/>
    <n v="28"/>
    <x v="6"/>
    <n v="2024"/>
    <x v="932"/>
    <s v="Sunday"/>
    <x v="4"/>
    <x v="8"/>
    <x v="3270"/>
    <x v="800"/>
    <n v="18"/>
    <x v="13"/>
    <x v="1"/>
    <x v="4"/>
    <s v="iPhone 11"/>
  </r>
  <r>
    <n v="3272"/>
    <n v="29"/>
    <x v="6"/>
    <n v="2024"/>
    <x v="933"/>
    <s v="Monday"/>
    <x v="0"/>
    <x v="4"/>
    <x v="3271"/>
    <x v="758"/>
    <n v="38"/>
    <x v="5"/>
    <x v="3"/>
    <x v="0"/>
    <s v="Redmi Note 10"/>
  </r>
  <r>
    <n v="3273"/>
    <n v="29"/>
    <x v="6"/>
    <n v="2024"/>
    <x v="933"/>
    <s v="Monday"/>
    <x v="1"/>
    <x v="5"/>
    <x v="3272"/>
    <x v="712"/>
    <n v="40"/>
    <x v="16"/>
    <x v="2"/>
    <x v="4"/>
    <s v="Vivo S1"/>
  </r>
  <r>
    <n v="3274"/>
    <n v="29"/>
    <x v="6"/>
    <n v="2024"/>
    <x v="933"/>
    <s v="Monday"/>
    <x v="0"/>
    <x v="2"/>
    <x v="3273"/>
    <x v="717"/>
    <n v="26"/>
    <x v="7"/>
    <x v="2"/>
    <x v="1"/>
    <s v="Redmi 9"/>
  </r>
  <r>
    <n v="3275"/>
    <n v="30"/>
    <x v="6"/>
    <n v="2024"/>
    <x v="934"/>
    <s v="Tuesday"/>
    <x v="3"/>
    <x v="7"/>
    <x v="3274"/>
    <x v="43"/>
    <n v="18"/>
    <x v="9"/>
    <x v="2"/>
    <x v="2"/>
    <s v="Galaxy A51"/>
  </r>
  <r>
    <n v="3276"/>
    <n v="30"/>
    <x v="6"/>
    <n v="2024"/>
    <x v="934"/>
    <s v="Tuesday"/>
    <x v="1"/>
    <x v="2"/>
    <x v="3275"/>
    <x v="629"/>
    <n v="38"/>
    <x v="1"/>
    <x v="0"/>
    <x v="0"/>
    <s v="Vivo Y51"/>
  </r>
  <r>
    <n v="3277"/>
    <n v="30"/>
    <x v="6"/>
    <n v="2024"/>
    <x v="934"/>
    <s v="Tuesday"/>
    <x v="0"/>
    <x v="3"/>
    <x v="3276"/>
    <x v="902"/>
    <n v="39"/>
    <x v="2"/>
    <x v="0"/>
    <x v="3"/>
    <s v="Redmi Note 10"/>
  </r>
  <r>
    <n v="3278"/>
    <n v="30"/>
    <x v="6"/>
    <n v="2024"/>
    <x v="934"/>
    <s v="Tuesday"/>
    <x v="0"/>
    <x v="5"/>
    <x v="3277"/>
    <x v="539"/>
    <n v="21"/>
    <x v="1"/>
    <x v="1"/>
    <x v="1"/>
    <s v="Redmi 9"/>
  </r>
  <r>
    <n v="3279"/>
    <n v="1"/>
    <x v="7"/>
    <n v="2024"/>
    <x v="935"/>
    <s v="Wednesday"/>
    <x v="0"/>
    <x v="0"/>
    <x v="3278"/>
    <x v="779"/>
    <n v="18"/>
    <x v="2"/>
    <x v="0"/>
    <x v="3"/>
    <s v="Redmi 9"/>
  </r>
  <r>
    <n v="3280"/>
    <n v="1"/>
    <x v="7"/>
    <n v="2024"/>
    <x v="935"/>
    <s v="Wednesday"/>
    <x v="1"/>
    <x v="1"/>
    <x v="3279"/>
    <x v="953"/>
    <n v="27"/>
    <x v="18"/>
    <x v="0"/>
    <x v="4"/>
    <s v="Vivo S1"/>
  </r>
  <r>
    <n v="3281"/>
    <n v="1"/>
    <x v="7"/>
    <n v="2024"/>
    <x v="935"/>
    <s v="Wednesday"/>
    <x v="2"/>
    <x v="2"/>
    <x v="3280"/>
    <x v="781"/>
    <n v="32"/>
    <x v="8"/>
    <x v="3"/>
    <x v="1"/>
    <s v="OnePlus 9"/>
  </r>
  <r>
    <n v="3282"/>
    <n v="2"/>
    <x v="7"/>
    <n v="2024"/>
    <x v="936"/>
    <s v="Thursday"/>
    <x v="1"/>
    <x v="4"/>
    <x v="3281"/>
    <x v="942"/>
    <n v="53"/>
    <x v="2"/>
    <x v="1"/>
    <x v="0"/>
    <s v="Vivo Y51"/>
  </r>
  <r>
    <n v="3283"/>
    <n v="2"/>
    <x v="7"/>
    <n v="2024"/>
    <x v="936"/>
    <s v="Thursday"/>
    <x v="4"/>
    <x v="6"/>
    <x v="3282"/>
    <x v="603"/>
    <n v="46"/>
    <x v="1"/>
    <x v="1"/>
    <x v="3"/>
    <s v="iPhone 11"/>
  </r>
  <r>
    <n v="3284"/>
    <n v="2"/>
    <x v="7"/>
    <n v="2024"/>
    <x v="936"/>
    <s v="Thursday"/>
    <x v="1"/>
    <x v="1"/>
    <x v="3283"/>
    <x v="190"/>
    <n v="22"/>
    <x v="2"/>
    <x v="3"/>
    <x v="3"/>
    <s v="Vivo S1"/>
  </r>
  <r>
    <n v="3285"/>
    <n v="2"/>
    <x v="7"/>
    <n v="2024"/>
    <x v="936"/>
    <s v="Thursday"/>
    <x v="0"/>
    <x v="0"/>
    <x v="3284"/>
    <x v="625"/>
    <n v="46"/>
    <x v="1"/>
    <x v="2"/>
    <x v="4"/>
    <s v="Redmi 9"/>
  </r>
  <r>
    <n v="3286"/>
    <n v="3"/>
    <x v="7"/>
    <n v="2024"/>
    <x v="937"/>
    <s v="Friday"/>
    <x v="3"/>
    <x v="5"/>
    <x v="3285"/>
    <x v="650"/>
    <n v="44"/>
    <x v="8"/>
    <x v="3"/>
    <x v="4"/>
    <s v="Galaxy Note 20"/>
  </r>
  <r>
    <n v="3287"/>
    <n v="3"/>
    <x v="7"/>
    <n v="2024"/>
    <x v="937"/>
    <s v="Friday"/>
    <x v="1"/>
    <x v="6"/>
    <x v="3286"/>
    <x v="946"/>
    <n v="42"/>
    <x v="13"/>
    <x v="2"/>
    <x v="2"/>
    <s v="Vivo Y51"/>
  </r>
  <r>
    <n v="3288"/>
    <n v="3"/>
    <x v="7"/>
    <n v="2024"/>
    <x v="937"/>
    <s v="Friday"/>
    <x v="1"/>
    <x v="5"/>
    <x v="3287"/>
    <x v="949"/>
    <n v="33"/>
    <x v="4"/>
    <x v="1"/>
    <x v="2"/>
    <s v="Vivo Y51"/>
  </r>
  <r>
    <n v="3289"/>
    <n v="4"/>
    <x v="7"/>
    <n v="2024"/>
    <x v="938"/>
    <s v="Saturday"/>
    <x v="0"/>
    <x v="3"/>
    <x v="3288"/>
    <x v="973"/>
    <n v="33"/>
    <x v="7"/>
    <x v="1"/>
    <x v="4"/>
    <s v="Redmi 9"/>
  </r>
  <r>
    <n v="3290"/>
    <n v="4"/>
    <x v="7"/>
    <n v="2024"/>
    <x v="938"/>
    <s v="Saturday"/>
    <x v="3"/>
    <x v="0"/>
    <x v="3289"/>
    <x v="282"/>
    <n v="53"/>
    <x v="1"/>
    <x v="0"/>
    <x v="2"/>
    <s v="Galaxy A51"/>
  </r>
  <r>
    <n v="3291"/>
    <n v="4"/>
    <x v="7"/>
    <n v="2024"/>
    <x v="938"/>
    <s v="Saturday"/>
    <x v="3"/>
    <x v="5"/>
    <x v="3290"/>
    <x v="974"/>
    <n v="42"/>
    <x v="11"/>
    <x v="0"/>
    <x v="3"/>
    <s v="Galaxy Note 20"/>
  </r>
  <r>
    <n v="3292"/>
    <n v="4"/>
    <x v="7"/>
    <n v="2024"/>
    <x v="938"/>
    <s v="Saturday"/>
    <x v="4"/>
    <x v="4"/>
    <x v="3291"/>
    <x v="766"/>
    <n v="58"/>
    <x v="13"/>
    <x v="3"/>
    <x v="4"/>
    <s v="iPhone 11"/>
  </r>
  <r>
    <n v="3293"/>
    <n v="5"/>
    <x v="7"/>
    <n v="2024"/>
    <x v="939"/>
    <s v="Sunday"/>
    <x v="1"/>
    <x v="3"/>
    <x v="3292"/>
    <x v="643"/>
    <n v="18"/>
    <x v="16"/>
    <x v="0"/>
    <x v="1"/>
    <s v="Vivo V20"/>
  </r>
  <r>
    <n v="3294"/>
    <n v="5"/>
    <x v="7"/>
    <n v="2024"/>
    <x v="939"/>
    <s v="Sunday"/>
    <x v="3"/>
    <x v="8"/>
    <x v="3293"/>
    <x v="132"/>
    <n v="22"/>
    <x v="2"/>
    <x v="1"/>
    <x v="4"/>
    <s v="Galaxy A51"/>
  </r>
  <r>
    <n v="3295"/>
    <n v="5"/>
    <x v="7"/>
    <n v="2024"/>
    <x v="939"/>
    <s v="Sunday"/>
    <x v="3"/>
    <x v="0"/>
    <x v="3294"/>
    <x v="695"/>
    <n v="58"/>
    <x v="2"/>
    <x v="1"/>
    <x v="0"/>
    <s v="Galaxy S21"/>
  </r>
  <r>
    <n v="3296"/>
    <n v="5"/>
    <x v="7"/>
    <n v="2024"/>
    <x v="939"/>
    <s v="Sunday"/>
    <x v="2"/>
    <x v="7"/>
    <x v="3295"/>
    <x v="545"/>
    <n v="37"/>
    <x v="14"/>
    <x v="2"/>
    <x v="0"/>
    <s v="OnePlus 8T"/>
  </r>
  <r>
    <n v="3297"/>
    <n v="6"/>
    <x v="7"/>
    <n v="2024"/>
    <x v="940"/>
    <s v="Monday"/>
    <x v="2"/>
    <x v="6"/>
    <x v="3296"/>
    <x v="637"/>
    <n v="22"/>
    <x v="2"/>
    <x v="0"/>
    <x v="4"/>
    <s v="OnePlus Nord"/>
  </r>
  <r>
    <n v="3298"/>
    <n v="6"/>
    <x v="7"/>
    <n v="2024"/>
    <x v="940"/>
    <s v="Monday"/>
    <x v="3"/>
    <x v="2"/>
    <x v="3297"/>
    <x v="816"/>
    <n v="53"/>
    <x v="2"/>
    <x v="2"/>
    <x v="1"/>
    <s v="Galaxy A51"/>
  </r>
  <r>
    <n v="3299"/>
    <n v="6"/>
    <x v="7"/>
    <n v="2024"/>
    <x v="940"/>
    <s v="Monday"/>
    <x v="4"/>
    <x v="5"/>
    <x v="3298"/>
    <x v="167"/>
    <n v="46"/>
    <x v="1"/>
    <x v="1"/>
    <x v="4"/>
    <s v="iPhone 12"/>
  </r>
  <r>
    <n v="3300"/>
    <n v="6"/>
    <x v="7"/>
    <n v="2024"/>
    <x v="940"/>
    <s v="Monday"/>
    <x v="3"/>
    <x v="6"/>
    <x v="3299"/>
    <x v="388"/>
    <n v="51"/>
    <x v="1"/>
    <x v="0"/>
    <x v="1"/>
    <s v="Galaxy S21"/>
  </r>
  <r>
    <n v="3301"/>
    <n v="7"/>
    <x v="7"/>
    <n v="2024"/>
    <x v="941"/>
    <s v="Tuesday"/>
    <x v="0"/>
    <x v="6"/>
    <x v="3300"/>
    <x v="401"/>
    <n v="35"/>
    <x v="1"/>
    <x v="2"/>
    <x v="3"/>
    <s v="Redmi Note 10"/>
  </r>
  <r>
    <n v="3302"/>
    <n v="7"/>
    <x v="7"/>
    <n v="2024"/>
    <x v="941"/>
    <s v="Tuesday"/>
    <x v="1"/>
    <x v="7"/>
    <x v="3301"/>
    <x v="210"/>
    <n v="19"/>
    <x v="6"/>
    <x v="1"/>
    <x v="3"/>
    <s v="Vivo V20"/>
  </r>
  <r>
    <n v="3303"/>
    <n v="7"/>
    <x v="7"/>
    <n v="2024"/>
    <x v="941"/>
    <s v="Tuesday"/>
    <x v="4"/>
    <x v="7"/>
    <x v="3302"/>
    <x v="237"/>
    <n v="33"/>
    <x v="3"/>
    <x v="2"/>
    <x v="1"/>
    <s v="iPhone SE"/>
  </r>
  <r>
    <n v="3304"/>
    <n v="8"/>
    <x v="7"/>
    <n v="2024"/>
    <x v="942"/>
    <s v="Wednesday"/>
    <x v="0"/>
    <x v="3"/>
    <x v="3303"/>
    <x v="975"/>
    <n v="46"/>
    <x v="10"/>
    <x v="0"/>
    <x v="2"/>
    <s v="Mi 11"/>
  </r>
  <r>
    <n v="3305"/>
    <n v="8"/>
    <x v="7"/>
    <n v="2024"/>
    <x v="942"/>
    <s v="Wednesday"/>
    <x v="4"/>
    <x v="0"/>
    <x v="3304"/>
    <x v="403"/>
    <n v="50"/>
    <x v="4"/>
    <x v="2"/>
    <x v="3"/>
    <s v="iPhone 11"/>
  </r>
  <r>
    <n v="3306"/>
    <n v="8"/>
    <x v="7"/>
    <n v="2024"/>
    <x v="942"/>
    <s v="Wednesday"/>
    <x v="0"/>
    <x v="4"/>
    <x v="3305"/>
    <x v="469"/>
    <n v="33"/>
    <x v="1"/>
    <x v="2"/>
    <x v="0"/>
    <s v="Mi 11"/>
  </r>
  <r>
    <n v="3307"/>
    <n v="8"/>
    <x v="7"/>
    <n v="2024"/>
    <x v="942"/>
    <s v="Wednesday"/>
    <x v="1"/>
    <x v="7"/>
    <x v="3306"/>
    <x v="976"/>
    <n v="52"/>
    <x v="4"/>
    <x v="1"/>
    <x v="4"/>
    <s v="Vivo V20"/>
  </r>
  <r>
    <n v="3308"/>
    <n v="9"/>
    <x v="7"/>
    <n v="2024"/>
    <x v="943"/>
    <s v="Thursday"/>
    <x v="1"/>
    <x v="7"/>
    <x v="3307"/>
    <x v="162"/>
    <n v="59"/>
    <x v="10"/>
    <x v="0"/>
    <x v="2"/>
    <s v="Vivo Y51"/>
  </r>
  <r>
    <n v="3309"/>
    <n v="9"/>
    <x v="7"/>
    <n v="2024"/>
    <x v="943"/>
    <s v="Thursday"/>
    <x v="2"/>
    <x v="2"/>
    <x v="3308"/>
    <x v="284"/>
    <n v="34"/>
    <x v="1"/>
    <x v="3"/>
    <x v="0"/>
    <s v="OnePlus 9"/>
  </r>
  <r>
    <n v="3310"/>
    <n v="9"/>
    <x v="7"/>
    <n v="2024"/>
    <x v="943"/>
    <s v="Thursday"/>
    <x v="0"/>
    <x v="8"/>
    <x v="3309"/>
    <x v="10"/>
    <n v="21"/>
    <x v="18"/>
    <x v="3"/>
    <x v="4"/>
    <s v="Redmi Note 10"/>
  </r>
  <r>
    <n v="3311"/>
    <n v="10"/>
    <x v="7"/>
    <n v="2024"/>
    <x v="944"/>
    <s v="Friday"/>
    <x v="2"/>
    <x v="7"/>
    <x v="3310"/>
    <x v="977"/>
    <n v="21"/>
    <x v="2"/>
    <x v="2"/>
    <x v="0"/>
    <s v="OnePlus 8T"/>
  </r>
  <r>
    <n v="3312"/>
    <n v="10"/>
    <x v="7"/>
    <n v="2024"/>
    <x v="944"/>
    <s v="Friday"/>
    <x v="0"/>
    <x v="8"/>
    <x v="3311"/>
    <x v="768"/>
    <n v="42"/>
    <x v="0"/>
    <x v="1"/>
    <x v="2"/>
    <s v="Mi 11"/>
  </r>
  <r>
    <n v="3313"/>
    <n v="10"/>
    <x v="7"/>
    <n v="2024"/>
    <x v="944"/>
    <s v="Friday"/>
    <x v="2"/>
    <x v="3"/>
    <x v="3312"/>
    <x v="286"/>
    <n v="50"/>
    <x v="2"/>
    <x v="0"/>
    <x v="1"/>
    <s v="OnePlus 8T"/>
  </r>
  <r>
    <n v="3314"/>
    <n v="11"/>
    <x v="7"/>
    <n v="2024"/>
    <x v="945"/>
    <s v="Saturday"/>
    <x v="1"/>
    <x v="4"/>
    <x v="3313"/>
    <x v="620"/>
    <n v="31"/>
    <x v="2"/>
    <x v="1"/>
    <x v="4"/>
    <s v="Vivo S1"/>
  </r>
  <r>
    <n v="3315"/>
    <n v="11"/>
    <x v="7"/>
    <n v="2024"/>
    <x v="945"/>
    <s v="Saturday"/>
    <x v="4"/>
    <x v="6"/>
    <x v="3314"/>
    <x v="579"/>
    <n v="41"/>
    <x v="17"/>
    <x v="0"/>
    <x v="0"/>
    <s v="iPhone 12"/>
  </r>
  <r>
    <n v="3316"/>
    <n v="11"/>
    <x v="7"/>
    <n v="2024"/>
    <x v="945"/>
    <s v="Saturday"/>
    <x v="2"/>
    <x v="7"/>
    <x v="3315"/>
    <x v="717"/>
    <n v="28"/>
    <x v="5"/>
    <x v="1"/>
    <x v="0"/>
    <s v="OnePlus Nord"/>
  </r>
  <r>
    <n v="3317"/>
    <n v="12"/>
    <x v="7"/>
    <n v="2024"/>
    <x v="946"/>
    <s v="Sunday"/>
    <x v="0"/>
    <x v="5"/>
    <x v="3316"/>
    <x v="335"/>
    <n v="42"/>
    <x v="1"/>
    <x v="3"/>
    <x v="2"/>
    <s v="Mi 11"/>
  </r>
  <r>
    <n v="3318"/>
    <n v="12"/>
    <x v="7"/>
    <n v="2024"/>
    <x v="946"/>
    <s v="Sunday"/>
    <x v="0"/>
    <x v="8"/>
    <x v="3317"/>
    <x v="220"/>
    <n v="45"/>
    <x v="1"/>
    <x v="3"/>
    <x v="2"/>
    <s v="Redmi 9"/>
  </r>
  <r>
    <n v="3319"/>
    <n v="12"/>
    <x v="7"/>
    <n v="2024"/>
    <x v="946"/>
    <s v="Sunday"/>
    <x v="1"/>
    <x v="2"/>
    <x v="3318"/>
    <x v="830"/>
    <n v="24"/>
    <x v="3"/>
    <x v="3"/>
    <x v="2"/>
    <s v="Vivo S1"/>
  </r>
  <r>
    <n v="3320"/>
    <n v="13"/>
    <x v="7"/>
    <n v="2024"/>
    <x v="947"/>
    <s v="Monday"/>
    <x v="0"/>
    <x v="2"/>
    <x v="3319"/>
    <x v="234"/>
    <n v="53"/>
    <x v="2"/>
    <x v="1"/>
    <x v="1"/>
    <s v="Mi 11"/>
  </r>
  <r>
    <n v="3321"/>
    <n v="13"/>
    <x v="7"/>
    <n v="2024"/>
    <x v="947"/>
    <s v="Monday"/>
    <x v="3"/>
    <x v="7"/>
    <x v="3320"/>
    <x v="87"/>
    <n v="27"/>
    <x v="10"/>
    <x v="1"/>
    <x v="3"/>
    <s v="Galaxy Note 20"/>
  </r>
  <r>
    <n v="3322"/>
    <n v="13"/>
    <x v="7"/>
    <n v="2024"/>
    <x v="947"/>
    <s v="Monday"/>
    <x v="4"/>
    <x v="0"/>
    <x v="3321"/>
    <x v="835"/>
    <n v="53"/>
    <x v="4"/>
    <x v="2"/>
    <x v="0"/>
    <s v="iPhone 12"/>
  </r>
  <r>
    <n v="3323"/>
    <n v="13"/>
    <x v="7"/>
    <n v="2024"/>
    <x v="947"/>
    <s v="Monday"/>
    <x v="2"/>
    <x v="6"/>
    <x v="3322"/>
    <x v="698"/>
    <n v="48"/>
    <x v="10"/>
    <x v="3"/>
    <x v="1"/>
    <s v="OnePlus 9"/>
  </r>
  <r>
    <n v="3324"/>
    <n v="14"/>
    <x v="7"/>
    <n v="2024"/>
    <x v="948"/>
    <s v="Tuesday"/>
    <x v="4"/>
    <x v="4"/>
    <x v="3323"/>
    <x v="792"/>
    <n v="36"/>
    <x v="17"/>
    <x v="2"/>
    <x v="0"/>
    <s v="iPhone SE"/>
  </r>
  <r>
    <n v="3325"/>
    <n v="14"/>
    <x v="7"/>
    <n v="2024"/>
    <x v="948"/>
    <s v="Tuesday"/>
    <x v="1"/>
    <x v="5"/>
    <x v="3324"/>
    <x v="324"/>
    <n v="35"/>
    <x v="14"/>
    <x v="1"/>
    <x v="1"/>
    <s v="Vivo Y51"/>
  </r>
  <r>
    <n v="3326"/>
    <n v="14"/>
    <x v="7"/>
    <n v="2024"/>
    <x v="948"/>
    <s v="Tuesday"/>
    <x v="2"/>
    <x v="0"/>
    <x v="3325"/>
    <x v="576"/>
    <n v="23"/>
    <x v="16"/>
    <x v="0"/>
    <x v="4"/>
    <s v="OnePlus 9"/>
  </r>
  <r>
    <n v="3327"/>
    <n v="14"/>
    <x v="7"/>
    <n v="2024"/>
    <x v="948"/>
    <s v="Tuesday"/>
    <x v="2"/>
    <x v="2"/>
    <x v="3326"/>
    <x v="126"/>
    <n v="45"/>
    <x v="14"/>
    <x v="3"/>
    <x v="3"/>
    <s v="OnePlus 9"/>
  </r>
  <r>
    <n v="3328"/>
    <n v="15"/>
    <x v="7"/>
    <n v="2024"/>
    <x v="949"/>
    <s v="Wednesday"/>
    <x v="3"/>
    <x v="8"/>
    <x v="3327"/>
    <x v="778"/>
    <n v="24"/>
    <x v="4"/>
    <x v="3"/>
    <x v="0"/>
    <s v="Galaxy A51"/>
  </r>
  <r>
    <n v="3329"/>
    <n v="15"/>
    <x v="7"/>
    <n v="2024"/>
    <x v="949"/>
    <s v="Wednesday"/>
    <x v="1"/>
    <x v="8"/>
    <x v="3328"/>
    <x v="581"/>
    <n v="55"/>
    <x v="12"/>
    <x v="3"/>
    <x v="2"/>
    <s v="Vivo S1"/>
  </r>
  <r>
    <n v="3330"/>
    <n v="15"/>
    <x v="7"/>
    <n v="2024"/>
    <x v="949"/>
    <s v="Wednesday"/>
    <x v="0"/>
    <x v="0"/>
    <x v="3329"/>
    <x v="959"/>
    <n v="29"/>
    <x v="2"/>
    <x v="3"/>
    <x v="3"/>
    <s v="Redmi 9"/>
  </r>
  <r>
    <n v="3331"/>
    <n v="16"/>
    <x v="7"/>
    <n v="2024"/>
    <x v="950"/>
    <s v="Thursday"/>
    <x v="3"/>
    <x v="8"/>
    <x v="3330"/>
    <x v="920"/>
    <n v="58"/>
    <x v="1"/>
    <x v="3"/>
    <x v="0"/>
    <s v="Galaxy Note 20"/>
  </r>
  <r>
    <n v="3332"/>
    <n v="16"/>
    <x v="7"/>
    <n v="2024"/>
    <x v="950"/>
    <s v="Thursday"/>
    <x v="3"/>
    <x v="2"/>
    <x v="3331"/>
    <x v="826"/>
    <n v="51"/>
    <x v="12"/>
    <x v="1"/>
    <x v="4"/>
    <s v="Galaxy S21"/>
  </r>
  <r>
    <n v="3333"/>
    <n v="16"/>
    <x v="7"/>
    <n v="2024"/>
    <x v="950"/>
    <s v="Thursday"/>
    <x v="4"/>
    <x v="0"/>
    <x v="3332"/>
    <x v="254"/>
    <n v="42"/>
    <x v="15"/>
    <x v="3"/>
    <x v="0"/>
    <s v="iPhone 12"/>
  </r>
  <r>
    <n v="3334"/>
    <n v="17"/>
    <x v="7"/>
    <n v="2024"/>
    <x v="951"/>
    <s v="Friday"/>
    <x v="4"/>
    <x v="2"/>
    <x v="3333"/>
    <x v="830"/>
    <n v="34"/>
    <x v="1"/>
    <x v="3"/>
    <x v="0"/>
    <s v="iPhone 12"/>
  </r>
  <r>
    <n v="3335"/>
    <n v="17"/>
    <x v="7"/>
    <n v="2024"/>
    <x v="951"/>
    <s v="Friday"/>
    <x v="4"/>
    <x v="5"/>
    <x v="3334"/>
    <x v="534"/>
    <n v="50"/>
    <x v="2"/>
    <x v="2"/>
    <x v="0"/>
    <s v="iPhone SE"/>
  </r>
  <r>
    <n v="3336"/>
    <n v="17"/>
    <x v="7"/>
    <n v="2024"/>
    <x v="951"/>
    <s v="Friday"/>
    <x v="3"/>
    <x v="6"/>
    <x v="3335"/>
    <x v="646"/>
    <n v="40"/>
    <x v="13"/>
    <x v="0"/>
    <x v="3"/>
    <s v="Galaxy Note 20"/>
  </r>
  <r>
    <n v="3337"/>
    <n v="17"/>
    <x v="7"/>
    <n v="2024"/>
    <x v="951"/>
    <s v="Friday"/>
    <x v="0"/>
    <x v="5"/>
    <x v="3336"/>
    <x v="904"/>
    <n v="26"/>
    <x v="16"/>
    <x v="3"/>
    <x v="0"/>
    <s v="Redmi 9"/>
  </r>
  <r>
    <n v="3338"/>
    <n v="18"/>
    <x v="7"/>
    <n v="2024"/>
    <x v="952"/>
    <s v="Saturday"/>
    <x v="2"/>
    <x v="5"/>
    <x v="3337"/>
    <x v="423"/>
    <n v="23"/>
    <x v="10"/>
    <x v="2"/>
    <x v="2"/>
    <s v="OnePlus Nord"/>
  </r>
  <r>
    <n v="3339"/>
    <n v="18"/>
    <x v="7"/>
    <n v="2024"/>
    <x v="952"/>
    <s v="Saturday"/>
    <x v="4"/>
    <x v="8"/>
    <x v="3338"/>
    <x v="920"/>
    <n v="19"/>
    <x v="13"/>
    <x v="1"/>
    <x v="1"/>
    <s v="iPhone 11"/>
  </r>
  <r>
    <n v="3340"/>
    <n v="18"/>
    <x v="7"/>
    <n v="2024"/>
    <x v="952"/>
    <s v="Saturday"/>
    <x v="0"/>
    <x v="7"/>
    <x v="3339"/>
    <x v="427"/>
    <n v="55"/>
    <x v="2"/>
    <x v="2"/>
    <x v="2"/>
    <s v="Mi 11"/>
  </r>
  <r>
    <n v="3341"/>
    <n v="19"/>
    <x v="7"/>
    <n v="2024"/>
    <x v="953"/>
    <s v="Sunday"/>
    <x v="1"/>
    <x v="1"/>
    <x v="3340"/>
    <x v="10"/>
    <n v="26"/>
    <x v="1"/>
    <x v="3"/>
    <x v="4"/>
    <s v="Vivo S1"/>
  </r>
  <r>
    <n v="3342"/>
    <n v="19"/>
    <x v="7"/>
    <n v="2024"/>
    <x v="953"/>
    <s v="Sunday"/>
    <x v="4"/>
    <x v="8"/>
    <x v="3341"/>
    <x v="328"/>
    <n v="20"/>
    <x v="2"/>
    <x v="2"/>
    <x v="3"/>
    <s v="iPhone 11"/>
  </r>
  <r>
    <n v="3343"/>
    <n v="19"/>
    <x v="7"/>
    <n v="2024"/>
    <x v="953"/>
    <s v="Sunday"/>
    <x v="2"/>
    <x v="7"/>
    <x v="3342"/>
    <x v="678"/>
    <n v="33"/>
    <x v="11"/>
    <x v="2"/>
    <x v="1"/>
    <s v="OnePlus Nord"/>
  </r>
  <r>
    <n v="3344"/>
    <n v="19"/>
    <x v="7"/>
    <n v="2024"/>
    <x v="953"/>
    <s v="Sunday"/>
    <x v="1"/>
    <x v="2"/>
    <x v="3343"/>
    <x v="508"/>
    <n v="42"/>
    <x v="1"/>
    <x v="1"/>
    <x v="3"/>
    <s v="Vivo V20"/>
  </r>
  <r>
    <n v="3345"/>
    <n v="20"/>
    <x v="7"/>
    <n v="2024"/>
    <x v="954"/>
    <s v="Monday"/>
    <x v="1"/>
    <x v="1"/>
    <x v="3344"/>
    <x v="436"/>
    <n v="41"/>
    <x v="18"/>
    <x v="2"/>
    <x v="3"/>
    <s v="Vivo Y51"/>
  </r>
  <r>
    <n v="3346"/>
    <n v="20"/>
    <x v="7"/>
    <n v="2024"/>
    <x v="954"/>
    <s v="Monday"/>
    <x v="2"/>
    <x v="8"/>
    <x v="3345"/>
    <x v="970"/>
    <n v="46"/>
    <x v="0"/>
    <x v="1"/>
    <x v="0"/>
    <s v="OnePlus 9"/>
  </r>
  <r>
    <n v="3347"/>
    <n v="20"/>
    <x v="7"/>
    <n v="2024"/>
    <x v="954"/>
    <s v="Monday"/>
    <x v="4"/>
    <x v="1"/>
    <x v="3346"/>
    <x v="753"/>
    <n v="57"/>
    <x v="16"/>
    <x v="1"/>
    <x v="2"/>
    <s v="iPhone 11"/>
  </r>
  <r>
    <n v="3348"/>
    <n v="21"/>
    <x v="7"/>
    <n v="2024"/>
    <x v="955"/>
    <s v="Tuesday"/>
    <x v="3"/>
    <x v="1"/>
    <x v="3347"/>
    <x v="774"/>
    <n v="43"/>
    <x v="11"/>
    <x v="2"/>
    <x v="1"/>
    <s v="Galaxy A51"/>
  </r>
  <r>
    <n v="3349"/>
    <n v="21"/>
    <x v="7"/>
    <n v="2024"/>
    <x v="955"/>
    <s v="Tuesday"/>
    <x v="2"/>
    <x v="3"/>
    <x v="3348"/>
    <x v="642"/>
    <n v="55"/>
    <x v="2"/>
    <x v="3"/>
    <x v="0"/>
    <s v="OnePlus Nord"/>
  </r>
  <r>
    <n v="3350"/>
    <n v="21"/>
    <x v="7"/>
    <n v="2024"/>
    <x v="955"/>
    <s v="Tuesday"/>
    <x v="2"/>
    <x v="6"/>
    <x v="3349"/>
    <x v="910"/>
    <n v="52"/>
    <x v="10"/>
    <x v="0"/>
    <x v="1"/>
    <s v="OnePlus Nord"/>
  </r>
  <r>
    <n v="3351"/>
    <n v="22"/>
    <x v="7"/>
    <n v="2024"/>
    <x v="956"/>
    <s v="Wednesday"/>
    <x v="2"/>
    <x v="3"/>
    <x v="3350"/>
    <x v="724"/>
    <n v="40"/>
    <x v="14"/>
    <x v="2"/>
    <x v="2"/>
    <s v="OnePlus Nord"/>
  </r>
  <r>
    <n v="3352"/>
    <n v="22"/>
    <x v="7"/>
    <n v="2024"/>
    <x v="956"/>
    <s v="Wednesday"/>
    <x v="1"/>
    <x v="7"/>
    <x v="3351"/>
    <x v="580"/>
    <n v="21"/>
    <x v="10"/>
    <x v="2"/>
    <x v="0"/>
    <s v="Vivo S1"/>
  </r>
  <r>
    <n v="3353"/>
    <n v="22"/>
    <x v="7"/>
    <n v="2024"/>
    <x v="956"/>
    <s v="Wednesday"/>
    <x v="0"/>
    <x v="4"/>
    <x v="3352"/>
    <x v="210"/>
    <n v="59"/>
    <x v="2"/>
    <x v="2"/>
    <x v="1"/>
    <s v="Redmi 9"/>
  </r>
  <r>
    <n v="3354"/>
    <n v="22"/>
    <x v="7"/>
    <n v="2024"/>
    <x v="956"/>
    <s v="Wednesday"/>
    <x v="3"/>
    <x v="0"/>
    <x v="3353"/>
    <x v="549"/>
    <n v="31"/>
    <x v="8"/>
    <x v="0"/>
    <x v="0"/>
    <s v="Galaxy Note 20"/>
  </r>
  <r>
    <n v="3355"/>
    <n v="23"/>
    <x v="7"/>
    <n v="2024"/>
    <x v="957"/>
    <s v="Thursday"/>
    <x v="4"/>
    <x v="4"/>
    <x v="3354"/>
    <x v="507"/>
    <n v="56"/>
    <x v="2"/>
    <x v="0"/>
    <x v="3"/>
    <s v="iPhone 11"/>
  </r>
  <r>
    <n v="3356"/>
    <n v="23"/>
    <x v="7"/>
    <n v="2024"/>
    <x v="957"/>
    <s v="Thursday"/>
    <x v="4"/>
    <x v="0"/>
    <x v="3355"/>
    <x v="619"/>
    <n v="24"/>
    <x v="0"/>
    <x v="1"/>
    <x v="4"/>
    <s v="iPhone 12"/>
  </r>
  <r>
    <n v="3357"/>
    <n v="23"/>
    <x v="7"/>
    <n v="2024"/>
    <x v="957"/>
    <s v="Thursday"/>
    <x v="0"/>
    <x v="7"/>
    <x v="3356"/>
    <x v="0"/>
    <n v="25"/>
    <x v="5"/>
    <x v="0"/>
    <x v="1"/>
    <s v="Mi 11"/>
  </r>
  <r>
    <n v="3358"/>
    <n v="24"/>
    <x v="7"/>
    <n v="2024"/>
    <x v="958"/>
    <s v="Friday"/>
    <x v="2"/>
    <x v="7"/>
    <x v="3357"/>
    <x v="283"/>
    <n v="59"/>
    <x v="10"/>
    <x v="0"/>
    <x v="2"/>
    <s v="OnePlus 8T"/>
  </r>
  <r>
    <n v="3359"/>
    <n v="24"/>
    <x v="7"/>
    <n v="2024"/>
    <x v="958"/>
    <s v="Friday"/>
    <x v="3"/>
    <x v="2"/>
    <x v="3358"/>
    <x v="938"/>
    <n v="36"/>
    <x v="15"/>
    <x v="2"/>
    <x v="1"/>
    <s v="Galaxy S21"/>
  </r>
  <r>
    <n v="3360"/>
    <n v="24"/>
    <x v="7"/>
    <n v="2024"/>
    <x v="958"/>
    <s v="Friday"/>
    <x v="4"/>
    <x v="6"/>
    <x v="3359"/>
    <x v="221"/>
    <n v="19"/>
    <x v="1"/>
    <x v="1"/>
    <x v="4"/>
    <s v="iPhone 12"/>
  </r>
  <r>
    <n v="3361"/>
    <n v="24"/>
    <x v="7"/>
    <n v="2024"/>
    <x v="958"/>
    <s v="Friday"/>
    <x v="4"/>
    <x v="1"/>
    <x v="3360"/>
    <x v="182"/>
    <n v="18"/>
    <x v="9"/>
    <x v="3"/>
    <x v="1"/>
    <s v="iPhone SE"/>
  </r>
  <r>
    <n v="3362"/>
    <n v="25"/>
    <x v="7"/>
    <n v="2024"/>
    <x v="959"/>
    <s v="Saturday"/>
    <x v="2"/>
    <x v="3"/>
    <x v="3361"/>
    <x v="680"/>
    <n v="59"/>
    <x v="8"/>
    <x v="1"/>
    <x v="1"/>
    <s v="OnePlus 9"/>
  </r>
  <r>
    <n v="3363"/>
    <n v="25"/>
    <x v="7"/>
    <n v="2024"/>
    <x v="959"/>
    <s v="Saturday"/>
    <x v="0"/>
    <x v="3"/>
    <x v="3362"/>
    <x v="71"/>
    <n v="55"/>
    <x v="1"/>
    <x v="0"/>
    <x v="1"/>
    <s v="Redmi Note 10"/>
  </r>
  <r>
    <n v="3364"/>
    <n v="25"/>
    <x v="7"/>
    <n v="2024"/>
    <x v="959"/>
    <s v="Saturday"/>
    <x v="3"/>
    <x v="7"/>
    <x v="3363"/>
    <x v="183"/>
    <n v="30"/>
    <x v="12"/>
    <x v="0"/>
    <x v="2"/>
    <s v="Galaxy Note 20"/>
  </r>
  <r>
    <n v="3365"/>
    <n v="26"/>
    <x v="7"/>
    <n v="2024"/>
    <x v="960"/>
    <s v="Sunday"/>
    <x v="0"/>
    <x v="3"/>
    <x v="3364"/>
    <x v="958"/>
    <n v="59"/>
    <x v="1"/>
    <x v="2"/>
    <x v="4"/>
    <s v="Redmi 9"/>
  </r>
  <r>
    <n v="3366"/>
    <n v="26"/>
    <x v="7"/>
    <n v="2024"/>
    <x v="960"/>
    <s v="Sunday"/>
    <x v="0"/>
    <x v="7"/>
    <x v="3365"/>
    <x v="41"/>
    <n v="41"/>
    <x v="11"/>
    <x v="3"/>
    <x v="4"/>
    <s v="Redmi Note 10"/>
  </r>
  <r>
    <n v="3367"/>
    <n v="26"/>
    <x v="7"/>
    <n v="2024"/>
    <x v="960"/>
    <s v="Sunday"/>
    <x v="3"/>
    <x v="1"/>
    <x v="3366"/>
    <x v="646"/>
    <n v="49"/>
    <x v="2"/>
    <x v="3"/>
    <x v="2"/>
    <s v="Galaxy A51"/>
  </r>
  <r>
    <n v="3368"/>
    <n v="27"/>
    <x v="7"/>
    <n v="2024"/>
    <x v="961"/>
    <s v="Monday"/>
    <x v="3"/>
    <x v="7"/>
    <x v="3367"/>
    <x v="964"/>
    <n v="47"/>
    <x v="11"/>
    <x v="3"/>
    <x v="1"/>
    <s v="Galaxy A51"/>
  </r>
  <r>
    <n v="3369"/>
    <n v="27"/>
    <x v="7"/>
    <n v="2024"/>
    <x v="961"/>
    <s v="Monday"/>
    <x v="4"/>
    <x v="2"/>
    <x v="3368"/>
    <x v="309"/>
    <n v="23"/>
    <x v="13"/>
    <x v="0"/>
    <x v="1"/>
    <s v="iPhone 12"/>
  </r>
  <r>
    <n v="3370"/>
    <n v="27"/>
    <x v="7"/>
    <n v="2024"/>
    <x v="961"/>
    <s v="Monday"/>
    <x v="4"/>
    <x v="6"/>
    <x v="3369"/>
    <x v="818"/>
    <n v="55"/>
    <x v="6"/>
    <x v="0"/>
    <x v="4"/>
    <s v="iPhone 12"/>
  </r>
  <r>
    <n v="3371"/>
    <n v="28"/>
    <x v="7"/>
    <n v="2024"/>
    <x v="962"/>
    <s v="Tuesday"/>
    <x v="3"/>
    <x v="5"/>
    <x v="3370"/>
    <x v="504"/>
    <n v="50"/>
    <x v="8"/>
    <x v="1"/>
    <x v="1"/>
    <s v="Galaxy S21"/>
  </r>
  <r>
    <n v="3372"/>
    <n v="28"/>
    <x v="7"/>
    <n v="2024"/>
    <x v="962"/>
    <s v="Tuesday"/>
    <x v="1"/>
    <x v="8"/>
    <x v="3371"/>
    <x v="164"/>
    <n v="40"/>
    <x v="6"/>
    <x v="0"/>
    <x v="3"/>
    <s v="Vivo V20"/>
  </r>
  <r>
    <n v="3373"/>
    <n v="28"/>
    <x v="7"/>
    <n v="2024"/>
    <x v="962"/>
    <s v="Tuesday"/>
    <x v="4"/>
    <x v="6"/>
    <x v="3372"/>
    <x v="650"/>
    <n v="27"/>
    <x v="1"/>
    <x v="3"/>
    <x v="1"/>
    <s v="iPhone SE"/>
  </r>
  <r>
    <n v="3374"/>
    <n v="28"/>
    <x v="7"/>
    <n v="2024"/>
    <x v="962"/>
    <s v="Tuesday"/>
    <x v="1"/>
    <x v="6"/>
    <x v="3373"/>
    <x v="978"/>
    <n v="32"/>
    <x v="2"/>
    <x v="3"/>
    <x v="1"/>
    <s v="Vivo Y51"/>
  </r>
  <r>
    <n v="3375"/>
    <n v="29"/>
    <x v="7"/>
    <n v="2024"/>
    <x v="963"/>
    <s v="Wednesday"/>
    <x v="3"/>
    <x v="4"/>
    <x v="3374"/>
    <x v="699"/>
    <n v="40"/>
    <x v="17"/>
    <x v="3"/>
    <x v="0"/>
    <s v="Galaxy A51"/>
  </r>
  <r>
    <n v="3376"/>
    <n v="29"/>
    <x v="7"/>
    <n v="2024"/>
    <x v="963"/>
    <s v="Wednesday"/>
    <x v="4"/>
    <x v="0"/>
    <x v="3375"/>
    <x v="330"/>
    <n v="53"/>
    <x v="7"/>
    <x v="2"/>
    <x v="4"/>
    <s v="iPhone SE"/>
  </r>
  <r>
    <n v="3377"/>
    <n v="29"/>
    <x v="7"/>
    <n v="2024"/>
    <x v="963"/>
    <s v="Wednesday"/>
    <x v="0"/>
    <x v="8"/>
    <x v="3376"/>
    <x v="92"/>
    <n v="18"/>
    <x v="13"/>
    <x v="1"/>
    <x v="4"/>
    <s v="Redmi 9"/>
  </r>
  <r>
    <n v="3378"/>
    <n v="30"/>
    <x v="7"/>
    <n v="2024"/>
    <x v="964"/>
    <s v="Thursday"/>
    <x v="3"/>
    <x v="1"/>
    <x v="3377"/>
    <x v="588"/>
    <n v="25"/>
    <x v="1"/>
    <x v="1"/>
    <x v="3"/>
    <s v="Galaxy S21"/>
  </r>
  <r>
    <n v="3379"/>
    <n v="30"/>
    <x v="7"/>
    <n v="2024"/>
    <x v="964"/>
    <s v="Thursday"/>
    <x v="2"/>
    <x v="5"/>
    <x v="3378"/>
    <x v="979"/>
    <n v="20"/>
    <x v="9"/>
    <x v="0"/>
    <x v="3"/>
    <s v="OnePlus 9"/>
  </r>
  <r>
    <n v="3380"/>
    <n v="30"/>
    <x v="7"/>
    <n v="2024"/>
    <x v="964"/>
    <s v="Thursday"/>
    <x v="1"/>
    <x v="5"/>
    <x v="3379"/>
    <x v="402"/>
    <n v="31"/>
    <x v="13"/>
    <x v="2"/>
    <x v="3"/>
    <s v="Vivo Y51"/>
  </r>
  <r>
    <n v="3381"/>
    <n v="31"/>
    <x v="7"/>
    <n v="2024"/>
    <x v="965"/>
    <s v="Friday"/>
    <x v="3"/>
    <x v="6"/>
    <x v="3380"/>
    <x v="189"/>
    <n v="34"/>
    <x v="1"/>
    <x v="1"/>
    <x v="4"/>
    <s v="Galaxy Note 20"/>
  </r>
  <r>
    <n v="3382"/>
    <n v="31"/>
    <x v="7"/>
    <n v="2024"/>
    <x v="965"/>
    <s v="Friday"/>
    <x v="3"/>
    <x v="2"/>
    <x v="3381"/>
    <x v="872"/>
    <n v="51"/>
    <x v="8"/>
    <x v="2"/>
    <x v="0"/>
    <s v="Galaxy Note 20"/>
  </r>
  <r>
    <n v="3383"/>
    <n v="31"/>
    <x v="7"/>
    <n v="2024"/>
    <x v="965"/>
    <s v="Friday"/>
    <x v="4"/>
    <x v="0"/>
    <x v="3382"/>
    <x v="433"/>
    <n v="23"/>
    <x v="6"/>
    <x v="2"/>
    <x v="0"/>
    <s v="iPhone SE"/>
  </r>
  <r>
    <n v="3384"/>
    <n v="1"/>
    <x v="8"/>
    <n v="2024"/>
    <x v="966"/>
    <s v="Saturday"/>
    <x v="4"/>
    <x v="7"/>
    <x v="3383"/>
    <x v="930"/>
    <n v="22"/>
    <x v="2"/>
    <x v="0"/>
    <x v="2"/>
    <s v="iPhone 11"/>
  </r>
  <r>
    <n v="3385"/>
    <n v="1"/>
    <x v="8"/>
    <n v="2024"/>
    <x v="966"/>
    <s v="Saturday"/>
    <x v="4"/>
    <x v="0"/>
    <x v="3384"/>
    <x v="665"/>
    <n v="58"/>
    <x v="3"/>
    <x v="2"/>
    <x v="4"/>
    <s v="iPhone SE"/>
  </r>
  <r>
    <n v="3386"/>
    <n v="1"/>
    <x v="8"/>
    <n v="2024"/>
    <x v="966"/>
    <s v="Saturday"/>
    <x v="2"/>
    <x v="4"/>
    <x v="3385"/>
    <x v="733"/>
    <n v="57"/>
    <x v="13"/>
    <x v="1"/>
    <x v="2"/>
    <s v="OnePlus 9"/>
  </r>
  <r>
    <n v="3387"/>
    <n v="2"/>
    <x v="8"/>
    <n v="2024"/>
    <x v="967"/>
    <s v="Sunday"/>
    <x v="4"/>
    <x v="0"/>
    <x v="3386"/>
    <x v="965"/>
    <n v="46"/>
    <x v="2"/>
    <x v="0"/>
    <x v="1"/>
    <s v="iPhone SE"/>
  </r>
  <r>
    <n v="3388"/>
    <n v="2"/>
    <x v="8"/>
    <n v="2024"/>
    <x v="967"/>
    <s v="Sunday"/>
    <x v="3"/>
    <x v="6"/>
    <x v="3387"/>
    <x v="538"/>
    <n v="52"/>
    <x v="0"/>
    <x v="1"/>
    <x v="3"/>
    <s v="Galaxy S21"/>
  </r>
  <r>
    <n v="3389"/>
    <n v="2"/>
    <x v="8"/>
    <n v="2024"/>
    <x v="967"/>
    <s v="Sunday"/>
    <x v="4"/>
    <x v="1"/>
    <x v="3388"/>
    <x v="303"/>
    <n v="35"/>
    <x v="15"/>
    <x v="2"/>
    <x v="2"/>
    <s v="iPhone 12"/>
  </r>
  <r>
    <n v="3390"/>
    <n v="2"/>
    <x v="8"/>
    <n v="2024"/>
    <x v="967"/>
    <s v="Sunday"/>
    <x v="0"/>
    <x v="6"/>
    <x v="3389"/>
    <x v="795"/>
    <n v="57"/>
    <x v="1"/>
    <x v="2"/>
    <x v="2"/>
    <s v="Mi 11"/>
  </r>
  <r>
    <n v="3391"/>
    <n v="3"/>
    <x v="8"/>
    <n v="2024"/>
    <x v="968"/>
    <s v="Monday"/>
    <x v="4"/>
    <x v="1"/>
    <x v="3390"/>
    <x v="86"/>
    <n v="47"/>
    <x v="17"/>
    <x v="3"/>
    <x v="0"/>
    <s v="iPhone 12"/>
  </r>
  <r>
    <n v="3392"/>
    <n v="3"/>
    <x v="8"/>
    <n v="2024"/>
    <x v="968"/>
    <s v="Monday"/>
    <x v="2"/>
    <x v="3"/>
    <x v="3391"/>
    <x v="556"/>
    <n v="32"/>
    <x v="5"/>
    <x v="0"/>
    <x v="3"/>
    <s v="OnePlus 8T"/>
  </r>
  <r>
    <n v="3393"/>
    <n v="3"/>
    <x v="8"/>
    <n v="2024"/>
    <x v="968"/>
    <s v="Monday"/>
    <x v="0"/>
    <x v="1"/>
    <x v="3392"/>
    <x v="469"/>
    <n v="32"/>
    <x v="1"/>
    <x v="0"/>
    <x v="3"/>
    <s v="Mi 11"/>
  </r>
  <r>
    <n v="3394"/>
    <n v="3"/>
    <x v="8"/>
    <n v="2024"/>
    <x v="968"/>
    <s v="Monday"/>
    <x v="3"/>
    <x v="0"/>
    <x v="3393"/>
    <x v="722"/>
    <n v="33"/>
    <x v="2"/>
    <x v="3"/>
    <x v="0"/>
    <s v="Galaxy Note 20"/>
  </r>
  <r>
    <n v="3395"/>
    <n v="4"/>
    <x v="8"/>
    <n v="2024"/>
    <x v="969"/>
    <s v="Tuesday"/>
    <x v="3"/>
    <x v="0"/>
    <x v="3394"/>
    <x v="706"/>
    <n v="50"/>
    <x v="1"/>
    <x v="1"/>
    <x v="2"/>
    <s v="Galaxy A51"/>
  </r>
  <r>
    <n v="3396"/>
    <n v="4"/>
    <x v="8"/>
    <n v="2024"/>
    <x v="969"/>
    <s v="Tuesday"/>
    <x v="1"/>
    <x v="0"/>
    <x v="3395"/>
    <x v="834"/>
    <n v="27"/>
    <x v="13"/>
    <x v="1"/>
    <x v="0"/>
    <s v="Vivo Y51"/>
  </r>
  <r>
    <n v="3397"/>
    <n v="4"/>
    <x v="8"/>
    <n v="2024"/>
    <x v="969"/>
    <s v="Tuesday"/>
    <x v="0"/>
    <x v="3"/>
    <x v="3396"/>
    <x v="450"/>
    <n v="36"/>
    <x v="16"/>
    <x v="2"/>
    <x v="2"/>
    <s v="Mi 11"/>
  </r>
  <r>
    <n v="3398"/>
    <n v="5"/>
    <x v="8"/>
    <n v="2024"/>
    <x v="970"/>
    <s v="Wednesday"/>
    <x v="1"/>
    <x v="7"/>
    <x v="3397"/>
    <x v="798"/>
    <n v="54"/>
    <x v="1"/>
    <x v="0"/>
    <x v="0"/>
    <s v="Vivo V20"/>
  </r>
  <r>
    <n v="3399"/>
    <n v="5"/>
    <x v="8"/>
    <n v="2024"/>
    <x v="970"/>
    <s v="Wednesday"/>
    <x v="0"/>
    <x v="8"/>
    <x v="3398"/>
    <x v="645"/>
    <n v="20"/>
    <x v="2"/>
    <x v="2"/>
    <x v="0"/>
    <s v="Redmi 9"/>
  </r>
  <r>
    <n v="3400"/>
    <n v="5"/>
    <x v="8"/>
    <n v="2024"/>
    <x v="970"/>
    <s v="Wednesday"/>
    <x v="0"/>
    <x v="0"/>
    <x v="3399"/>
    <x v="728"/>
    <n v="53"/>
    <x v="2"/>
    <x v="3"/>
    <x v="1"/>
    <s v="Mi 11"/>
  </r>
  <r>
    <n v="3401"/>
    <n v="5"/>
    <x v="8"/>
    <n v="2024"/>
    <x v="970"/>
    <s v="Wednesday"/>
    <x v="2"/>
    <x v="4"/>
    <x v="3400"/>
    <x v="617"/>
    <n v="21"/>
    <x v="11"/>
    <x v="2"/>
    <x v="2"/>
    <s v="OnePlus 8T"/>
  </r>
  <r>
    <n v="3402"/>
    <n v="6"/>
    <x v="8"/>
    <n v="2024"/>
    <x v="971"/>
    <s v="Thursday"/>
    <x v="1"/>
    <x v="5"/>
    <x v="3401"/>
    <x v="277"/>
    <n v="28"/>
    <x v="1"/>
    <x v="1"/>
    <x v="2"/>
    <s v="Vivo Y51"/>
  </r>
  <r>
    <n v="3403"/>
    <n v="6"/>
    <x v="8"/>
    <n v="2024"/>
    <x v="971"/>
    <s v="Thursday"/>
    <x v="2"/>
    <x v="5"/>
    <x v="3402"/>
    <x v="971"/>
    <n v="58"/>
    <x v="15"/>
    <x v="1"/>
    <x v="3"/>
    <s v="OnePlus 9"/>
  </r>
  <r>
    <n v="3404"/>
    <n v="6"/>
    <x v="8"/>
    <n v="2024"/>
    <x v="971"/>
    <s v="Thursday"/>
    <x v="0"/>
    <x v="8"/>
    <x v="3403"/>
    <x v="280"/>
    <n v="50"/>
    <x v="10"/>
    <x v="3"/>
    <x v="3"/>
    <s v="Redmi Note 10"/>
  </r>
  <r>
    <n v="3405"/>
    <n v="7"/>
    <x v="8"/>
    <n v="2024"/>
    <x v="972"/>
    <s v="Friday"/>
    <x v="3"/>
    <x v="8"/>
    <x v="3404"/>
    <x v="202"/>
    <n v="45"/>
    <x v="11"/>
    <x v="1"/>
    <x v="0"/>
    <s v="Galaxy S21"/>
  </r>
  <r>
    <n v="3406"/>
    <n v="7"/>
    <x v="8"/>
    <n v="2024"/>
    <x v="972"/>
    <s v="Friday"/>
    <x v="0"/>
    <x v="7"/>
    <x v="3405"/>
    <x v="699"/>
    <n v="49"/>
    <x v="18"/>
    <x v="3"/>
    <x v="1"/>
    <s v="Mi 11"/>
  </r>
  <r>
    <n v="3407"/>
    <n v="7"/>
    <x v="8"/>
    <n v="2024"/>
    <x v="972"/>
    <s v="Friday"/>
    <x v="2"/>
    <x v="4"/>
    <x v="3406"/>
    <x v="174"/>
    <n v="33"/>
    <x v="1"/>
    <x v="0"/>
    <x v="0"/>
    <s v="OnePlus 8T"/>
  </r>
  <r>
    <n v="3408"/>
    <n v="8"/>
    <x v="8"/>
    <n v="2024"/>
    <x v="973"/>
    <s v="Saturday"/>
    <x v="1"/>
    <x v="6"/>
    <x v="3407"/>
    <x v="93"/>
    <n v="26"/>
    <x v="8"/>
    <x v="3"/>
    <x v="2"/>
    <s v="Vivo Y51"/>
  </r>
  <r>
    <n v="3409"/>
    <n v="8"/>
    <x v="8"/>
    <n v="2024"/>
    <x v="973"/>
    <s v="Saturday"/>
    <x v="1"/>
    <x v="1"/>
    <x v="3408"/>
    <x v="387"/>
    <n v="28"/>
    <x v="0"/>
    <x v="3"/>
    <x v="0"/>
    <s v="Vivo Y51"/>
  </r>
  <r>
    <n v="3410"/>
    <n v="8"/>
    <x v="8"/>
    <n v="2024"/>
    <x v="973"/>
    <s v="Saturday"/>
    <x v="2"/>
    <x v="1"/>
    <x v="3409"/>
    <x v="833"/>
    <n v="23"/>
    <x v="6"/>
    <x v="3"/>
    <x v="1"/>
    <s v="OnePlus 8T"/>
  </r>
  <r>
    <n v="3411"/>
    <n v="9"/>
    <x v="8"/>
    <n v="2024"/>
    <x v="974"/>
    <s v="Sunday"/>
    <x v="1"/>
    <x v="6"/>
    <x v="3410"/>
    <x v="34"/>
    <n v="44"/>
    <x v="12"/>
    <x v="1"/>
    <x v="3"/>
    <s v="Vivo V20"/>
  </r>
  <r>
    <n v="3412"/>
    <n v="9"/>
    <x v="8"/>
    <n v="2024"/>
    <x v="974"/>
    <s v="Sunday"/>
    <x v="4"/>
    <x v="5"/>
    <x v="3411"/>
    <x v="76"/>
    <n v="29"/>
    <x v="8"/>
    <x v="0"/>
    <x v="1"/>
    <s v="iPhone 11"/>
  </r>
  <r>
    <n v="3413"/>
    <n v="9"/>
    <x v="8"/>
    <n v="2024"/>
    <x v="974"/>
    <s v="Sunday"/>
    <x v="3"/>
    <x v="6"/>
    <x v="3412"/>
    <x v="827"/>
    <n v="39"/>
    <x v="2"/>
    <x v="2"/>
    <x v="0"/>
    <s v="Galaxy A51"/>
  </r>
  <r>
    <n v="3414"/>
    <n v="9"/>
    <x v="8"/>
    <n v="2024"/>
    <x v="974"/>
    <s v="Sunday"/>
    <x v="3"/>
    <x v="4"/>
    <x v="3413"/>
    <x v="978"/>
    <n v="57"/>
    <x v="4"/>
    <x v="0"/>
    <x v="0"/>
    <s v="Galaxy Note 20"/>
  </r>
  <r>
    <n v="3415"/>
    <n v="10"/>
    <x v="8"/>
    <n v="2024"/>
    <x v="975"/>
    <s v="Monday"/>
    <x v="3"/>
    <x v="0"/>
    <x v="3414"/>
    <x v="677"/>
    <n v="54"/>
    <x v="16"/>
    <x v="1"/>
    <x v="3"/>
    <s v="Galaxy S21"/>
  </r>
  <r>
    <n v="3416"/>
    <n v="10"/>
    <x v="8"/>
    <n v="2024"/>
    <x v="975"/>
    <s v="Monday"/>
    <x v="1"/>
    <x v="3"/>
    <x v="3415"/>
    <x v="509"/>
    <n v="38"/>
    <x v="7"/>
    <x v="0"/>
    <x v="3"/>
    <s v="Vivo Y51"/>
  </r>
  <r>
    <n v="3417"/>
    <n v="10"/>
    <x v="8"/>
    <n v="2024"/>
    <x v="975"/>
    <s v="Monday"/>
    <x v="1"/>
    <x v="0"/>
    <x v="3416"/>
    <x v="980"/>
    <n v="50"/>
    <x v="17"/>
    <x v="0"/>
    <x v="0"/>
    <s v="Vivo S1"/>
  </r>
  <r>
    <n v="3418"/>
    <n v="10"/>
    <x v="8"/>
    <n v="2024"/>
    <x v="975"/>
    <s v="Monday"/>
    <x v="0"/>
    <x v="3"/>
    <x v="3417"/>
    <x v="837"/>
    <n v="34"/>
    <x v="2"/>
    <x v="3"/>
    <x v="3"/>
    <s v="Mi 11"/>
  </r>
  <r>
    <n v="3419"/>
    <n v="11"/>
    <x v="8"/>
    <n v="2024"/>
    <x v="976"/>
    <s v="Tuesday"/>
    <x v="0"/>
    <x v="1"/>
    <x v="3418"/>
    <x v="251"/>
    <n v="46"/>
    <x v="15"/>
    <x v="3"/>
    <x v="0"/>
    <s v="Redmi 9"/>
  </r>
  <r>
    <n v="3420"/>
    <n v="11"/>
    <x v="8"/>
    <n v="2024"/>
    <x v="976"/>
    <s v="Tuesday"/>
    <x v="3"/>
    <x v="8"/>
    <x v="3419"/>
    <x v="49"/>
    <n v="57"/>
    <x v="16"/>
    <x v="1"/>
    <x v="3"/>
    <s v="Galaxy A51"/>
  </r>
  <r>
    <n v="3421"/>
    <n v="11"/>
    <x v="8"/>
    <n v="2024"/>
    <x v="976"/>
    <s v="Tuesday"/>
    <x v="4"/>
    <x v="0"/>
    <x v="3420"/>
    <x v="967"/>
    <n v="27"/>
    <x v="1"/>
    <x v="3"/>
    <x v="2"/>
    <s v="iPhone 12"/>
  </r>
  <r>
    <n v="3422"/>
    <n v="11"/>
    <x v="8"/>
    <n v="2024"/>
    <x v="976"/>
    <s v="Tuesday"/>
    <x v="0"/>
    <x v="6"/>
    <x v="3421"/>
    <x v="110"/>
    <n v="35"/>
    <x v="1"/>
    <x v="1"/>
    <x v="1"/>
    <s v="Redmi 9"/>
  </r>
  <r>
    <n v="3423"/>
    <n v="12"/>
    <x v="8"/>
    <n v="2024"/>
    <x v="977"/>
    <s v="Wednesday"/>
    <x v="0"/>
    <x v="4"/>
    <x v="3422"/>
    <x v="656"/>
    <n v="30"/>
    <x v="2"/>
    <x v="2"/>
    <x v="0"/>
    <s v="Mi 11"/>
  </r>
  <r>
    <n v="3424"/>
    <n v="12"/>
    <x v="8"/>
    <n v="2024"/>
    <x v="977"/>
    <s v="Wednesday"/>
    <x v="1"/>
    <x v="4"/>
    <x v="3423"/>
    <x v="706"/>
    <n v="44"/>
    <x v="18"/>
    <x v="0"/>
    <x v="0"/>
    <s v="Vivo S1"/>
  </r>
  <r>
    <n v="3425"/>
    <n v="12"/>
    <x v="8"/>
    <n v="2024"/>
    <x v="977"/>
    <s v="Wednesday"/>
    <x v="4"/>
    <x v="5"/>
    <x v="3424"/>
    <x v="256"/>
    <n v="27"/>
    <x v="5"/>
    <x v="2"/>
    <x v="0"/>
    <s v="iPhone 11"/>
  </r>
  <r>
    <n v="3426"/>
    <n v="12"/>
    <x v="8"/>
    <n v="2024"/>
    <x v="977"/>
    <s v="Wednesday"/>
    <x v="3"/>
    <x v="4"/>
    <x v="3425"/>
    <x v="886"/>
    <n v="49"/>
    <x v="0"/>
    <x v="2"/>
    <x v="2"/>
    <s v="Galaxy Note 20"/>
  </r>
  <r>
    <n v="3427"/>
    <n v="13"/>
    <x v="8"/>
    <n v="2024"/>
    <x v="978"/>
    <s v="Thursday"/>
    <x v="0"/>
    <x v="4"/>
    <x v="3426"/>
    <x v="899"/>
    <n v="58"/>
    <x v="17"/>
    <x v="0"/>
    <x v="3"/>
    <s v="Mi 11"/>
  </r>
  <r>
    <n v="3428"/>
    <n v="13"/>
    <x v="8"/>
    <n v="2024"/>
    <x v="978"/>
    <s v="Thursday"/>
    <x v="4"/>
    <x v="8"/>
    <x v="3427"/>
    <x v="452"/>
    <n v="20"/>
    <x v="3"/>
    <x v="3"/>
    <x v="3"/>
    <s v="iPhone 11"/>
  </r>
  <r>
    <n v="3429"/>
    <n v="13"/>
    <x v="8"/>
    <n v="2024"/>
    <x v="978"/>
    <s v="Thursday"/>
    <x v="4"/>
    <x v="6"/>
    <x v="3428"/>
    <x v="207"/>
    <n v="39"/>
    <x v="3"/>
    <x v="2"/>
    <x v="0"/>
    <s v="iPhone 12"/>
  </r>
  <r>
    <n v="3430"/>
    <n v="13"/>
    <x v="8"/>
    <n v="2024"/>
    <x v="978"/>
    <s v="Thursday"/>
    <x v="3"/>
    <x v="1"/>
    <x v="3429"/>
    <x v="508"/>
    <n v="44"/>
    <x v="18"/>
    <x v="0"/>
    <x v="3"/>
    <s v="Galaxy Note 20"/>
  </r>
  <r>
    <n v="3431"/>
    <n v="14"/>
    <x v="8"/>
    <n v="2024"/>
    <x v="979"/>
    <s v="Friday"/>
    <x v="4"/>
    <x v="4"/>
    <x v="3430"/>
    <x v="177"/>
    <n v="20"/>
    <x v="0"/>
    <x v="2"/>
    <x v="3"/>
    <s v="iPhone 12"/>
  </r>
  <r>
    <n v="3432"/>
    <n v="14"/>
    <x v="8"/>
    <n v="2024"/>
    <x v="979"/>
    <s v="Friday"/>
    <x v="4"/>
    <x v="1"/>
    <x v="3431"/>
    <x v="142"/>
    <n v="50"/>
    <x v="4"/>
    <x v="2"/>
    <x v="2"/>
    <s v="iPhone SE"/>
  </r>
  <r>
    <n v="3433"/>
    <n v="14"/>
    <x v="8"/>
    <n v="2024"/>
    <x v="979"/>
    <s v="Friday"/>
    <x v="4"/>
    <x v="8"/>
    <x v="3432"/>
    <x v="385"/>
    <n v="19"/>
    <x v="2"/>
    <x v="0"/>
    <x v="0"/>
    <s v="iPhone 11"/>
  </r>
  <r>
    <n v="3434"/>
    <n v="14"/>
    <x v="8"/>
    <n v="2024"/>
    <x v="979"/>
    <s v="Friday"/>
    <x v="0"/>
    <x v="4"/>
    <x v="3433"/>
    <x v="396"/>
    <n v="28"/>
    <x v="15"/>
    <x v="3"/>
    <x v="1"/>
    <s v="Redmi 9"/>
  </r>
  <r>
    <n v="3435"/>
    <n v="15"/>
    <x v="8"/>
    <n v="2024"/>
    <x v="980"/>
    <s v="Saturday"/>
    <x v="3"/>
    <x v="5"/>
    <x v="3434"/>
    <x v="953"/>
    <n v="27"/>
    <x v="4"/>
    <x v="1"/>
    <x v="0"/>
    <s v="Galaxy S21"/>
  </r>
  <r>
    <n v="3436"/>
    <n v="15"/>
    <x v="8"/>
    <n v="2024"/>
    <x v="980"/>
    <s v="Saturday"/>
    <x v="4"/>
    <x v="0"/>
    <x v="3435"/>
    <x v="474"/>
    <n v="56"/>
    <x v="12"/>
    <x v="0"/>
    <x v="0"/>
    <s v="iPhone 11"/>
  </r>
  <r>
    <n v="3437"/>
    <n v="15"/>
    <x v="8"/>
    <n v="2024"/>
    <x v="980"/>
    <s v="Saturday"/>
    <x v="4"/>
    <x v="2"/>
    <x v="3436"/>
    <x v="444"/>
    <n v="50"/>
    <x v="2"/>
    <x v="1"/>
    <x v="1"/>
    <s v="iPhone 11"/>
  </r>
  <r>
    <n v="3438"/>
    <n v="15"/>
    <x v="8"/>
    <n v="2024"/>
    <x v="980"/>
    <s v="Saturday"/>
    <x v="0"/>
    <x v="7"/>
    <x v="3437"/>
    <x v="98"/>
    <n v="24"/>
    <x v="5"/>
    <x v="0"/>
    <x v="0"/>
    <s v="Redmi Note 10"/>
  </r>
  <r>
    <n v="3439"/>
    <n v="16"/>
    <x v="8"/>
    <n v="2024"/>
    <x v="981"/>
    <s v="Sunday"/>
    <x v="3"/>
    <x v="4"/>
    <x v="3438"/>
    <x v="498"/>
    <n v="32"/>
    <x v="1"/>
    <x v="0"/>
    <x v="0"/>
    <s v="Galaxy A51"/>
  </r>
  <r>
    <n v="3440"/>
    <n v="16"/>
    <x v="8"/>
    <n v="2024"/>
    <x v="981"/>
    <s v="Sunday"/>
    <x v="1"/>
    <x v="1"/>
    <x v="3439"/>
    <x v="109"/>
    <n v="43"/>
    <x v="13"/>
    <x v="1"/>
    <x v="2"/>
    <s v="Vivo V20"/>
  </r>
  <r>
    <n v="3441"/>
    <n v="16"/>
    <x v="8"/>
    <n v="2024"/>
    <x v="981"/>
    <s v="Sunday"/>
    <x v="0"/>
    <x v="7"/>
    <x v="3440"/>
    <x v="686"/>
    <n v="28"/>
    <x v="8"/>
    <x v="1"/>
    <x v="2"/>
    <s v="Redmi 9"/>
  </r>
  <r>
    <n v="3442"/>
    <n v="16"/>
    <x v="8"/>
    <n v="2024"/>
    <x v="981"/>
    <s v="Sunday"/>
    <x v="3"/>
    <x v="3"/>
    <x v="3441"/>
    <x v="749"/>
    <n v="55"/>
    <x v="18"/>
    <x v="3"/>
    <x v="2"/>
    <s v="Galaxy A51"/>
  </r>
  <r>
    <n v="3443"/>
    <n v="17"/>
    <x v="8"/>
    <n v="2024"/>
    <x v="982"/>
    <s v="Monday"/>
    <x v="4"/>
    <x v="4"/>
    <x v="3442"/>
    <x v="62"/>
    <n v="44"/>
    <x v="12"/>
    <x v="0"/>
    <x v="0"/>
    <s v="iPhone SE"/>
  </r>
  <r>
    <n v="3444"/>
    <n v="17"/>
    <x v="8"/>
    <n v="2024"/>
    <x v="982"/>
    <s v="Monday"/>
    <x v="3"/>
    <x v="2"/>
    <x v="3443"/>
    <x v="148"/>
    <n v="56"/>
    <x v="8"/>
    <x v="0"/>
    <x v="0"/>
    <s v="Galaxy Note 20"/>
  </r>
  <r>
    <n v="3445"/>
    <n v="17"/>
    <x v="8"/>
    <n v="2024"/>
    <x v="982"/>
    <s v="Monday"/>
    <x v="3"/>
    <x v="8"/>
    <x v="3444"/>
    <x v="378"/>
    <n v="24"/>
    <x v="3"/>
    <x v="0"/>
    <x v="3"/>
    <s v="Galaxy S21"/>
  </r>
  <r>
    <n v="3446"/>
    <n v="17"/>
    <x v="8"/>
    <n v="2024"/>
    <x v="982"/>
    <s v="Monday"/>
    <x v="3"/>
    <x v="5"/>
    <x v="3445"/>
    <x v="418"/>
    <n v="18"/>
    <x v="6"/>
    <x v="3"/>
    <x v="3"/>
    <s v="Galaxy Note 20"/>
  </r>
  <r>
    <n v="3447"/>
    <n v="18"/>
    <x v="8"/>
    <n v="2024"/>
    <x v="983"/>
    <s v="Tuesday"/>
    <x v="1"/>
    <x v="2"/>
    <x v="3446"/>
    <x v="168"/>
    <n v="27"/>
    <x v="6"/>
    <x v="1"/>
    <x v="2"/>
    <s v="Vivo V20"/>
  </r>
  <r>
    <n v="3448"/>
    <n v="18"/>
    <x v="8"/>
    <n v="2024"/>
    <x v="983"/>
    <s v="Tuesday"/>
    <x v="3"/>
    <x v="1"/>
    <x v="3447"/>
    <x v="204"/>
    <n v="38"/>
    <x v="2"/>
    <x v="0"/>
    <x v="0"/>
    <s v="Galaxy A51"/>
  </r>
  <r>
    <n v="3449"/>
    <n v="18"/>
    <x v="8"/>
    <n v="2024"/>
    <x v="983"/>
    <s v="Tuesday"/>
    <x v="1"/>
    <x v="8"/>
    <x v="3448"/>
    <x v="710"/>
    <n v="32"/>
    <x v="3"/>
    <x v="1"/>
    <x v="3"/>
    <s v="Vivo Y51"/>
  </r>
  <r>
    <n v="3450"/>
    <n v="19"/>
    <x v="8"/>
    <n v="2024"/>
    <x v="984"/>
    <s v="Wednesday"/>
    <x v="4"/>
    <x v="0"/>
    <x v="3449"/>
    <x v="312"/>
    <n v="47"/>
    <x v="1"/>
    <x v="3"/>
    <x v="0"/>
    <s v="iPhone 11"/>
  </r>
  <r>
    <n v="3451"/>
    <n v="19"/>
    <x v="8"/>
    <n v="2024"/>
    <x v="984"/>
    <s v="Wednesday"/>
    <x v="1"/>
    <x v="8"/>
    <x v="3450"/>
    <x v="141"/>
    <n v="47"/>
    <x v="1"/>
    <x v="2"/>
    <x v="0"/>
    <s v="Vivo Y51"/>
  </r>
  <r>
    <n v="3452"/>
    <n v="19"/>
    <x v="8"/>
    <n v="2024"/>
    <x v="984"/>
    <s v="Wednesday"/>
    <x v="4"/>
    <x v="4"/>
    <x v="3451"/>
    <x v="749"/>
    <n v="25"/>
    <x v="1"/>
    <x v="1"/>
    <x v="2"/>
    <s v="iPhone SE"/>
  </r>
  <r>
    <n v="3453"/>
    <n v="19"/>
    <x v="8"/>
    <n v="2024"/>
    <x v="984"/>
    <s v="Wednesday"/>
    <x v="4"/>
    <x v="7"/>
    <x v="3452"/>
    <x v="676"/>
    <n v="41"/>
    <x v="0"/>
    <x v="3"/>
    <x v="1"/>
    <s v="iPhone 12"/>
  </r>
  <r>
    <n v="3454"/>
    <n v="20"/>
    <x v="8"/>
    <n v="2024"/>
    <x v="985"/>
    <s v="Thursday"/>
    <x v="1"/>
    <x v="7"/>
    <x v="3453"/>
    <x v="302"/>
    <n v="36"/>
    <x v="13"/>
    <x v="2"/>
    <x v="2"/>
    <s v="Vivo S1"/>
  </r>
  <r>
    <n v="3455"/>
    <n v="20"/>
    <x v="8"/>
    <n v="2024"/>
    <x v="985"/>
    <s v="Thursday"/>
    <x v="0"/>
    <x v="1"/>
    <x v="3454"/>
    <x v="186"/>
    <n v="20"/>
    <x v="18"/>
    <x v="0"/>
    <x v="1"/>
    <s v="Mi 11"/>
  </r>
  <r>
    <n v="3456"/>
    <n v="20"/>
    <x v="8"/>
    <n v="2024"/>
    <x v="985"/>
    <s v="Thursday"/>
    <x v="2"/>
    <x v="8"/>
    <x v="3455"/>
    <x v="330"/>
    <n v="32"/>
    <x v="1"/>
    <x v="0"/>
    <x v="3"/>
    <s v="OnePlus 8T"/>
  </r>
  <r>
    <n v="3457"/>
    <n v="20"/>
    <x v="8"/>
    <n v="2024"/>
    <x v="985"/>
    <s v="Thursday"/>
    <x v="3"/>
    <x v="2"/>
    <x v="3456"/>
    <x v="431"/>
    <n v="53"/>
    <x v="2"/>
    <x v="1"/>
    <x v="1"/>
    <s v="Galaxy A51"/>
  </r>
  <r>
    <n v="3458"/>
    <n v="21"/>
    <x v="8"/>
    <n v="2024"/>
    <x v="986"/>
    <s v="Friday"/>
    <x v="2"/>
    <x v="1"/>
    <x v="3457"/>
    <x v="382"/>
    <n v="23"/>
    <x v="14"/>
    <x v="2"/>
    <x v="0"/>
    <s v="OnePlus 8T"/>
  </r>
  <r>
    <n v="3459"/>
    <n v="21"/>
    <x v="8"/>
    <n v="2024"/>
    <x v="986"/>
    <s v="Friday"/>
    <x v="3"/>
    <x v="5"/>
    <x v="3458"/>
    <x v="581"/>
    <n v="59"/>
    <x v="14"/>
    <x v="3"/>
    <x v="1"/>
    <s v="Galaxy Note 20"/>
  </r>
  <r>
    <n v="3460"/>
    <n v="21"/>
    <x v="8"/>
    <n v="2024"/>
    <x v="986"/>
    <s v="Friday"/>
    <x v="3"/>
    <x v="1"/>
    <x v="3459"/>
    <x v="841"/>
    <n v="35"/>
    <x v="1"/>
    <x v="0"/>
    <x v="3"/>
    <s v="Galaxy S21"/>
  </r>
  <r>
    <n v="3461"/>
    <n v="21"/>
    <x v="8"/>
    <n v="2024"/>
    <x v="986"/>
    <s v="Friday"/>
    <x v="4"/>
    <x v="1"/>
    <x v="3460"/>
    <x v="492"/>
    <n v="55"/>
    <x v="14"/>
    <x v="0"/>
    <x v="3"/>
    <s v="iPhone 12"/>
  </r>
  <r>
    <n v="3462"/>
    <n v="22"/>
    <x v="8"/>
    <n v="2024"/>
    <x v="987"/>
    <s v="Saturday"/>
    <x v="3"/>
    <x v="0"/>
    <x v="3461"/>
    <x v="392"/>
    <n v="36"/>
    <x v="2"/>
    <x v="2"/>
    <x v="2"/>
    <s v="Galaxy S21"/>
  </r>
  <r>
    <n v="3463"/>
    <n v="22"/>
    <x v="8"/>
    <n v="2024"/>
    <x v="987"/>
    <s v="Saturday"/>
    <x v="3"/>
    <x v="4"/>
    <x v="3462"/>
    <x v="15"/>
    <n v="47"/>
    <x v="18"/>
    <x v="3"/>
    <x v="3"/>
    <s v="Galaxy S21"/>
  </r>
  <r>
    <n v="3464"/>
    <n v="22"/>
    <x v="8"/>
    <n v="2024"/>
    <x v="987"/>
    <s v="Saturday"/>
    <x v="1"/>
    <x v="0"/>
    <x v="3463"/>
    <x v="967"/>
    <n v="30"/>
    <x v="1"/>
    <x v="0"/>
    <x v="0"/>
    <s v="Vivo V20"/>
  </r>
  <r>
    <n v="3465"/>
    <n v="22"/>
    <x v="8"/>
    <n v="2024"/>
    <x v="987"/>
    <s v="Saturday"/>
    <x v="2"/>
    <x v="7"/>
    <x v="3464"/>
    <x v="979"/>
    <n v="56"/>
    <x v="15"/>
    <x v="0"/>
    <x v="1"/>
    <s v="OnePlus 9"/>
  </r>
  <r>
    <n v="3466"/>
    <n v="23"/>
    <x v="8"/>
    <n v="2024"/>
    <x v="988"/>
    <s v="Sunday"/>
    <x v="1"/>
    <x v="7"/>
    <x v="3465"/>
    <x v="981"/>
    <n v="29"/>
    <x v="2"/>
    <x v="1"/>
    <x v="0"/>
    <s v="Vivo Y51"/>
  </r>
  <r>
    <n v="3467"/>
    <n v="23"/>
    <x v="8"/>
    <n v="2024"/>
    <x v="988"/>
    <s v="Sunday"/>
    <x v="3"/>
    <x v="3"/>
    <x v="3466"/>
    <x v="581"/>
    <n v="51"/>
    <x v="2"/>
    <x v="3"/>
    <x v="3"/>
    <s v="Galaxy Note 20"/>
  </r>
  <r>
    <n v="3468"/>
    <n v="23"/>
    <x v="8"/>
    <n v="2024"/>
    <x v="988"/>
    <s v="Sunday"/>
    <x v="4"/>
    <x v="3"/>
    <x v="3467"/>
    <x v="222"/>
    <n v="29"/>
    <x v="15"/>
    <x v="0"/>
    <x v="1"/>
    <s v="iPhone 12"/>
  </r>
  <r>
    <n v="3469"/>
    <n v="23"/>
    <x v="8"/>
    <n v="2024"/>
    <x v="988"/>
    <s v="Sunday"/>
    <x v="1"/>
    <x v="2"/>
    <x v="3468"/>
    <x v="640"/>
    <n v="41"/>
    <x v="1"/>
    <x v="2"/>
    <x v="2"/>
    <s v="Vivo S1"/>
  </r>
  <r>
    <n v="3470"/>
    <n v="24"/>
    <x v="8"/>
    <n v="2024"/>
    <x v="989"/>
    <s v="Monday"/>
    <x v="1"/>
    <x v="7"/>
    <x v="3469"/>
    <x v="572"/>
    <n v="21"/>
    <x v="9"/>
    <x v="0"/>
    <x v="0"/>
    <s v="Vivo V20"/>
  </r>
  <r>
    <n v="3471"/>
    <n v="24"/>
    <x v="8"/>
    <n v="2024"/>
    <x v="989"/>
    <s v="Monday"/>
    <x v="0"/>
    <x v="0"/>
    <x v="3470"/>
    <x v="686"/>
    <n v="53"/>
    <x v="5"/>
    <x v="3"/>
    <x v="2"/>
    <s v="Mi 11"/>
  </r>
  <r>
    <n v="3472"/>
    <n v="24"/>
    <x v="8"/>
    <n v="2024"/>
    <x v="989"/>
    <s v="Monday"/>
    <x v="3"/>
    <x v="5"/>
    <x v="3471"/>
    <x v="480"/>
    <n v="31"/>
    <x v="2"/>
    <x v="1"/>
    <x v="0"/>
    <s v="Galaxy A51"/>
  </r>
  <r>
    <n v="3473"/>
    <n v="24"/>
    <x v="8"/>
    <n v="2024"/>
    <x v="989"/>
    <s v="Monday"/>
    <x v="4"/>
    <x v="3"/>
    <x v="3472"/>
    <x v="908"/>
    <n v="34"/>
    <x v="12"/>
    <x v="0"/>
    <x v="2"/>
    <s v="iPhone SE"/>
  </r>
  <r>
    <n v="3474"/>
    <n v="25"/>
    <x v="8"/>
    <n v="2024"/>
    <x v="990"/>
    <s v="Tuesday"/>
    <x v="1"/>
    <x v="8"/>
    <x v="3473"/>
    <x v="505"/>
    <n v="20"/>
    <x v="12"/>
    <x v="2"/>
    <x v="1"/>
    <s v="Vivo S1"/>
  </r>
  <r>
    <n v="3475"/>
    <n v="25"/>
    <x v="8"/>
    <n v="2024"/>
    <x v="990"/>
    <s v="Tuesday"/>
    <x v="1"/>
    <x v="3"/>
    <x v="3474"/>
    <x v="361"/>
    <n v="55"/>
    <x v="9"/>
    <x v="0"/>
    <x v="0"/>
    <s v="Vivo Y51"/>
  </r>
  <r>
    <n v="3476"/>
    <n v="25"/>
    <x v="8"/>
    <n v="2024"/>
    <x v="990"/>
    <s v="Tuesday"/>
    <x v="4"/>
    <x v="7"/>
    <x v="3475"/>
    <x v="813"/>
    <n v="40"/>
    <x v="9"/>
    <x v="2"/>
    <x v="2"/>
    <s v="iPhone SE"/>
  </r>
  <r>
    <n v="3477"/>
    <n v="25"/>
    <x v="8"/>
    <n v="2024"/>
    <x v="990"/>
    <s v="Tuesday"/>
    <x v="3"/>
    <x v="1"/>
    <x v="3476"/>
    <x v="875"/>
    <n v="30"/>
    <x v="2"/>
    <x v="3"/>
    <x v="2"/>
    <s v="Galaxy Note 20"/>
  </r>
  <r>
    <n v="3478"/>
    <n v="26"/>
    <x v="8"/>
    <n v="2024"/>
    <x v="991"/>
    <s v="Wednesday"/>
    <x v="0"/>
    <x v="4"/>
    <x v="3477"/>
    <x v="252"/>
    <n v="26"/>
    <x v="1"/>
    <x v="1"/>
    <x v="0"/>
    <s v="Mi 11"/>
  </r>
  <r>
    <n v="3479"/>
    <n v="26"/>
    <x v="8"/>
    <n v="2024"/>
    <x v="991"/>
    <s v="Wednesday"/>
    <x v="1"/>
    <x v="7"/>
    <x v="3478"/>
    <x v="591"/>
    <n v="38"/>
    <x v="16"/>
    <x v="3"/>
    <x v="1"/>
    <s v="Vivo V20"/>
  </r>
  <r>
    <n v="3480"/>
    <n v="26"/>
    <x v="8"/>
    <n v="2024"/>
    <x v="991"/>
    <s v="Wednesday"/>
    <x v="0"/>
    <x v="1"/>
    <x v="3479"/>
    <x v="226"/>
    <n v="58"/>
    <x v="1"/>
    <x v="0"/>
    <x v="2"/>
    <s v="Mi 11"/>
  </r>
  <r>
    <n v="3481"/>
    <n v="26"/>
    <x v="8"/>
    <n v="2024"/>
    <x v="991"/>
    <s v="Wednesday"/>
    <x v="2"/>
    <x v="5"/>
    <x v="3480"/>
    <x v="760"/>
    <n v="25"/>
    <x v="1"/>
    <x v="0"/>
    <x v="1"/>
    <s v="OnePlus Nord"/>
  </r>
  <r>
    <n v="3482"/>
    <n v="27"/>
    <x v="8"/>
    <n v="2024"/>
    <x v="992"/>
    <s v="Thursday"/>
    <x v="3"/>
    <x v="5"/>
    <x v="3481"/>
    <x v="346"/>
    <n v="34"/>
    <x v="3"/>
    <x v="1"/>
    <x v="3"/>
    <s v="Galaxy Note 20"/>
  </r>
  <r>
    <n v="3483"/>
    <n v="27"/>
    <x v="8"/>
    <n v="2024"/>
    <x v="992"/>
    <s v="Thursday"/>
    <x v="2"/>
    <x v="8"/>
    <x v="3482"/>
    <x v="375"/>
    <n v="33"/>
    <x v="2"/>
    <x v="2"/>
    <x v="0"/>
    <s v="OnePlus 8T"/>
  </r>
  <r>
    <n v="3484"/>
    <n v="27"/>
    <x v="8"/>
    <n v="2024"/>
    <x v="992"/>
    <s v="Thursday"/>
    <x v="2"/>
    <x v="6"/>
    <x v="3483"/>
    <x v="300"/>
    <n v="33"/>
    <x v="11"/>
    <x v="3"/>
    <x v="0"/>
    <s v="OnePlus 9"/>
  </r>
  <r>
    <n v="3485"/>
    <n v="27"/>
    <x v="8"/>
    <n v="2024"/>
    <x v="992"/>
    <s v="Thursday"/>
    <x v="2"/>
    <x v="0"/>
    <x v="3484"/>
    <x v="814"/>
    <n v="45"/>
    <x v="2"/>
    <x v="2"/>
    <x v="0"/>
    <s v="OnePlus 9"/>
  </r>
  <r>
    <n v="3486"/>
    <n v="28"/>
    <x v="8"/>
    <n v="2024"/>
    <x v="993"/>
    <s v="Friday"/>
    <x v="3"/>
    <x v="4"/>
    <x v="3485"/>
    <x v="287"/>
    <n v="33"/>
    <x v="10"/>
    <x v="0"/>
    <x v="1"/>
    <s v="Galaxy Note 20"/>
  </r>
  <r>
    <n v="3487"/>
    <n v="28"/>
    <x v="8"/>
    <n v="2024"/>
    <x v="993"/>
    <s v="Friday"/>
    <x v="3"/>
    <x v="7"/>
    <x v="3486"/>
    <x v="793"/>
    <n v="31"/>
    <x v="17"/>
    <x v="2"/>
    <x v="2"/>
    <s v="Galaxy Note 20"/>
  </r>
  <r>
    <n v="3488"/>
    <n v="28"/>
    <x v="8"/>
    <n v="2024"/>
    <x v="993"/>
    <s v="Friday"/>
    <x v="4"/>
    <x v="7"/>
    <x v="3487"/>
    <x v="4"/>
    <n v="55"/>
    <x v="7"/>
    <x v="3"/>
    <x v="2"/>
    <s v="iPhone 11"/>
  </r>
  <r>
    <n v="3489"/>
    <n v="28"/>
    <x v="8"/>
    <n v="2024"/>
    <x v="993"/>
    <s v="Friday"/>
    <x v="0"/>
    <x v="6"/>
    <x v="3488"/>
    <x v="884"/>
    <n v="37"/>
    <x v="11"/>
    <x v="2"/>
    <x v="1"/>
    <s v="Redmi Note 10"/>
  </r>
  <r>
    <n v="3490"/>
    <n v="29"/>
    <x v="8"/>
    <n v="2024"/>
    <x v="994"/>
    <s v="Saturday"/>
    <x v="0"/>
    <x v="8"/>
    <x v="3489"/>
    <x v="38"/>
    <n v="58"/>
    <x v="2"/>
    <x v="0"/>
    <x v="1"/>
    <s v="Redmi Note 10"/>
  </r>
  <r>
    <n v="3491"/>
    <n v="29"/>
    <x v="8"/>
    <n v="2024"/>
    <x v="994"/>
    <s v="Saturday"/>
    <x v="4"/>
    <x v="2"/>
    <x v="3490"/>
    <x v="326"/>
    <n v="51"/>
    <x v="2"/>
    <x v="3"/>
    <x v="3"/>
    <s v="iPhone SE"/>
  </r>
  <r>
    <n v="3492"/>
    <n v="29"/>
    <x v="8"/>
    <n v="2024"/>
    <x v="994"/>
    <s v="Saturday"/>
    <x v="4"/>
    <x v="3"/>
    <x v="3491"/>
    <x v="552"/>
    <n v="46"/>
    <x v="1"/>
    <x v="2"/>
    <x v="0"/>
    <s v="iPhone SE"/>
  </r>
  <r>
    <n v="3493"/>
    <n v="29"/>
    <x v="8"/>
    <n v="2024"/>
    <x v="994"/>
    <s v="Saturday"/>
    <x v="2"/>
    <x v="8"/>
    <x v="3492"/>
    <x v="628"/>
    <n v="20"/>
    <x v="14"/>
    <x v="2"/>
    <x v="0"/>
    <s v="OnePlus Nord"/>
  </r>
  <r>
    <n v="3494"/>
    <n v="30"/>
    <x v="8"/>
    <n v="2024"/>
    <x v="995"/>
    <s v="Sunday"/>
    <x v="4"/>
    <x v="1"/>
    <x v="3493"/>
    <x v="505"/>
    <n v="27"/>
    <x v="2"/>
    <x v="3"/>
    <x v="0"/>
    <s v="iPhone SE"/>
  </r>
  <r>
    <n v="3495"/>
    <n v="30"/>
    <x v="8"/>
    <n v="2024"/>
    <x v="995"/>
    <s v="Sunday"/>
    <x v="1"/>
    <x v="8"/>
    <x v="3494"/>
    <x v="513"/>
    <n v="37"/>
    <x v="17"/>
    <x v="0"/>
    <x v="2"/>
    <s v="Vivo V20"/>
  </r>
  <r>
    <n v="3496"/>
    <n v="30"/>
    <x v="8"/>
    <n v="2024"/>
    <x v="995"/>
    <s v="Sunday"/>
    <x v="0"/>
    <x v="6"/>
    <x v="3495"/>
    <x v="729"/>
    <n v="19"/>
    <x v="1"/>
    <x v="3"/>
    <x v="0"/>
    <s v="Redmi Note 10"/>
  </r>
  <r>
    <n v="3497"/>
    <n v="1"/>
    <x v="9"/>
    <n v="2024"/>
    <x v="996"/>
    <s v="Monday"/>
    <x v="4"/>
    <x v="6"/>
    <x v="3496"/>
    <x v="452"/>
    <n v="44"/>
    <x v="3"/>
    <x v="0"/>
    <x v="2"/>
    <s v="iPhone 11"/>
  </r>
  <r>
    <n v="3498"/>
    <n v="1"/>
    <x v="9"/>
    <n v="2024"/>
    <x v="996"/>
    <s v="Monday"/>
    <x v="1"/>
    <x v="0"/>
    <x v="3497"/>
    <x v="869"/>
    <n v="49"/>
    <x v="1"/>
    <x v="2"/>
    <x v="2"/>
    <s v="Vivo S1"/>
  </r>
  <r>
    <n v="3499"/>
    <n v="1"/>
    <x v="9"/>
    <n v="2024"/>
    <x v="996"/>
    <s v="Monday"/>
    <x v="1"/>
    <x v="4"/>
    <x v="3498"/>
    <x v="583"/>
    <n v="27"/>
    <x v="7"/>
    <x v="3"/>
    <x v="3"/>
    <s v="Vivo Y51"/>
  </r>
  <r>
    <n v="3500"/>
    <n v="2"/>
    <x v="9"/>
    <n v="2024"/>
    <x v="997"/>
    <s v="Tuesday"/>
    <x v="1"/>
    <x v="5"/>
    <x v="3499"/>
    <x v="959"/>
    <n v="57"/>
    <x v="0"/>
    <x v="0"/>
    <x v="1"/>
    <s v="Vivo Y51"/>
  </r>
  <r>
    <n v="3501"/>
    <n v="2"/>
    <x v="9"/>
    <n v="2024"/>
    <x v="997"/>
    <s v="Tuesday"/>
    <x v="1"/>
    <x v="6"/>
    <x v="3500"/>
    <x v="27"/>
    <n v="34"/>
    <x v="1"/>
    <x v="3"/>
    <x v="1"/>
    <s v="Vivo V20"/>
  </r>
  <r>
    <n v="3502"/>
    <n v="2"/>
    <x v="9"/>
    <n v="2024"/>
    <x v="997"/>
    <s v="Tuesday"/>
    <x v="2"/>
    <x v="0"/>
    <x v="3501"/>
    <x v="982"/>
    <n v="50"/>
    <x v="1"/>
    <x v="2"/>
    <x v="1"/>
    <s v="OnePlus 8T"/>
  </r>
  <r>
    <n v="3503"/>
    <n v="2"/>
    <x v="9"/>
    <n v="2024"/>
    <x v="997"/>
    <s v="Tuesday"/>
    <x v="1"/>
    <x v="3"/>
    <x v="3502"/>
    <x v="611"/>
    <n v="23"/>
    <x v="7"/>
    <x v="3"/>
    <x v="0"/>
    <s v="Vivo Y51"/>
  </r>
  <r>
    <n v="3504"/>
    <n v="3"/>
    <x v="9"/>
    <n v="2024"/>
    <x v="998"/>
    <s v="Wednesday"/>
    <x v="2"/>
    <x v="5"/>
    <x v="3503"/>
    <x v="271"/>
    <n v="56"/>
    <x v="2"/>
    <x v="2"/>
    <x v="1"/>
    <s v="OnePlus 9"/>
  </r>
  <r>
    <n v="3505"/>
    <n v="3"/>
    <x v="9"/>
    <n v="2024"/>
    <x v="998"/>
    <s v="Wednesday"/>
    <x v="2"/>
    <x v="2"/>
    <x v="3504"/>
    <x v="640"/>
    <n v="35"/>
    <x v="18"/>
    <x v="2"/>
    <x v="0"/>
    <s v="OnePlus 9"/>
  </r>
  <r>
    <n v="3506"/>
    <n v="3"/>
    <x v="9"/>
    <n v="2024"/>
    <x v="998"/>
    <s v="Wednesday"/>
    <x v="1"/>
    <x v="7"/>
    <x v="3505"/>
    <x v="545"/>
    <n v="26"/>
    <x v="1"/>
    <x v="2"/>
    <x v="0"/>
    <s v="Vivo V20"/>
  </r>
  <r>
    <n v="3507"/>
    <n v="3"/>
    <x v="9"/>
    <n v="2024"/>
    <x v="998"/>
    <s v="Wednesday"/>
    <x v="0"/>
    <x v="3"/>
    <x v="3506"/>
    <x v="944"/>
    <n v="25"/>
    <x v="9"/>
    <x v="0"/>
    <x v="0"/>
    <s v="Redmi Note 10"/>
  </r>
  <r>
    <n v="3508"/>
    <n v="4"/>
    <x v="9"/>
    <n v="2024"/>
    <x v="999"/>
    <s v="Thursday"/>
    <x v="1"/>
    <x v="2"/>
    <x v="3507"/>
    <x v="983"/>
    <n v="42"/>
    <x v="11"/>
    <x v="0"/>
    <x v="2"/>
    <s v="Vivo S1"/>
  </r>
  <r>
    <n v="3509"/>
    <n v="4"/>
    <x v="9"/>
    <n v="2024"/>
    <x v="999"/>
    <s v="Thursday"/>
    <x v="1"/>
    <x v="5"/>
    <x v="3508"/>
    <x v="463"/>
    <n v="48"/>
    <x v="16"/>
    <x v="1"/>
    <x v="3"/>
    <s v="Vivo S1"/>
  </r>
  <r>
    <n v="3510"/>
    <n v="4"/>
    <x v="9"/>
    <n v="2024"/>
    <x v="999"/>
    <s v="Thursday"/>
    <x v="1"/>
    <x v="3"/>
    <x v="3509"/>
    <x v="984"/>
    <n v="59"/>
    <x v="0"/>
    <x v="0"/>
    <x v="3"/>
    <s v="Vivo S1"/>
  </r>
  <r>
    <n v="3511"/>
    <n v="5"/>
    <x v="9"/>
    <n v="2024"/>
    <x v="1000"/>
    <s v="Friday"/>
    <x v="0"/>
    <x v="0"/>
    <x v="3510"/>
    <x v="46"/>
    <n v="21"/>
    <x v="8"/>
    <x v="1"/>
    <x v="2"/>
    <s v="Mi 11"/>
  </r>
  <r>
    <n v="3512"/>
    <n v="5"/>
    <x v="9"/>
    <n v="2024"/>
    <x v="1000"/>
    <s v="Friday"/>
    <x v="3"/>
    <x v="2"/>
    <x v="3511"/>
    <x v="62"/>
    <n v="37"/>
    <x v="11"/>
    <x v="3"/>
    <x v="0"/>
    <s v="Galaxy A51"/>
  </r>
  <r>
    <n v="3513"/>
    <n v="5"/>
    <x v="9"/>
    <n v="2024"/>
    <x v="1000"/>
    <s v="Friday"/>
    <x v="3"/>
    <x v="7"/>
    <x v="3512"/>
    <x v="849"/>
    <n v="45"/>
    <x v="12"/>
    <x v="2"/>
    <x v="3"/>
    <s v="Galaxy S21"/>
  </r>
  <r>
    <n v="3514"/>
    <n v="5"/>
    <x v="9"/>
    <n v="2024"/>
    <x v="1000"/>
    <s v="Friday"/>
    <x v="2"/>
    <x v="0"/>
    <x v="3513"/>
    <x v="447"/>
    <n v="57"/>
    <x v="16"/>
    <x v="0"/>
    <x v="2"/>
    <s v="OnePlus Nord"/>
  </r>
  <r>
    <n v="3515"/>
    <n v="6"/>
    <x v="9"/>
    <n v="2024"/>
    <x v="1001"/>
    <s v="Saturday"/>
    <x v="2"/>
    <x v="1"/>
    <x v="3514"/>
    <x v="769"/>
    <n v="18"/>
    <x v="7"/>
    <x v="2"/>
    <x v="3"/>
    <s v="OnePlus 9"/>
  </r>
  <r>
    <n v="3516"/>
    <n v="6"/>
    <x v="9"/>
    <n v="2024"/>
    <x v="1001"/>
    <s v="Saturday"/>
    <x v="0"/>
    <x v="7"/>
    <x v="3515"/>
    <x v="586"/>
    <n v="57"/>
    <x v="13"/>
    <x v="1"/>
    <x v="0"/>
    <s v="Redmi 9"/>
  </r>
  <r>
    <n v="3517"/>
    <n v="6"/>
    <x v="9"/>
    <n v="2024"/>
    <x v="1001"/>
    <s v="Saturday"/>
    <x v="4"/>
    <x v="4"/>
    <x v="3516"/>
    <x v="871"/>
    <n v="40"/>
    <x v="1"/>
    <x v="0"/>
    <x v="3"/>
    <s v="iPhone SE"/>
  </r>
  <r>
    <n v="3518"/>
    <n v="7"/>
    <x v="9"/>
    <n v="2024"/>
    <x v="1002"/>
    <s v="Sunday"/>
    <x v="3"/>
    <x v="8"/>
    <x v="3517"/>
    <x v="824"/>
    <n v="30"/>
    <x v="1"/>
    <x v="0"/>
    <x v="0"/>
    <s v="Galaxy S21"/>
  </r>
  <r>
    <n v="3519"/>
    <n v="7"/>
    <x v="9"/>
    <n v="2024"/>
    <x v="1002"/>
    <s v="Sunday"/>
    <x v="2"/>
    <x v="4"/>
    <x v="3518"/>
    <x v="770"/>
    <n v="33"/>
    <x v="1"/>
    <x v="0"/>
    <x v="0"/>
    <s v="OnePlus 9"/>
  </r>
  <r>
    <n v="3520"/>
    <n v="7"/>
    <x v="9"/>
    <n v="2024"/>
    <x v="1002"/>
    <s v="Sunday"/>
    <x v="3"/>
    <x v="6"/>
    <x v="3519"/>
    <x v="341"/>
    <n v="43"/>
    <x v="14"/>
    <x v="0"/>
    <x v="3"/>
    <s v="Galaxy Note 20"/>
  </r>
  <r>
    <n v="3521"/>
    <n v="8"/>
    <x v="9"/>
    <n v="2024"/>
    <x v="1003"/>
    <s v="Monday"/>
    <x v="0"/>
    <x v="1"/>
    <x v="3520"/>
    <x v="20"/>
    <n v="48"/>
    <x v="10"/>
    <x v="2"/>
    <x v="3"/>
    <s v="Mi 11"/>
  </r>
  <r>
    <n v="3522"/>
    <n v="8"/>
    <x v="9"/>
    <n v="2024"/>
    <x v="1003"/>
    <s v="Monday"/>
    <x v="0"/>
    <x v="1"/>
    <x v="3521"/>
    <x v="672"/>
    <n v="18"/>
    <x v="7"/>
    <x v="0"/>
    <x v="0"/>
    <s v="Mi 11"/>
  </r>
  <r>
    <n v="3523"/>
    <n v="8"/>
    <x v="9"/>
    <n v="2024"/>
    <x v="1003"/>
    <s v="Monday"/>
    <x v="4"/>
    <x v="8"/>
    <x v="3522"/>
    <x v="823"/>
    <n v="34"/>
    <x v="6"/>
    <x v="1"/>
    <x v="3"/>
    <s v="iPhone SE"/>
  </r>
  <r>
    <n v="3524"/>
    <n v="9"/>
    <x v="9"/>
    <n v="2024"/>
    <x v="1004"/>
    <s v="Tuesday"/>
    <x v="4"/>
    <x v="2"/>
    <x v="3523"/>
    <x v="926"/>
    <n v="33"/>
    <x v="1"/>
    <x v="0"/>
    <x v="0"/>
    <s v="iPhone SE"/>
  </r>
  <r>
    <n v="3525"/>
    <n v="9"/>
    <x v="9"/>
    <n v="2024"/>
    <x v="1004"/>
    <s v="Tuesday"/>
    <x v="0"/>
    <x v="8"/>
    <x v="3524"/>
    <x v="636"/>
    <n v="54"/>
    <x v="2"/>
    <x v="1"/>
    <x v="1"/>
    <s v="Redmi Note 10"/>
  </r>
  <r>
    <n v="3526"/>
    <n v="9"/>
    <x v="9"/>
    <n v="2024"/>
    <x v="1004"/>
    <s v="Tuesday"/>
    <x v="2"/>
    <x v="6"/>
    <x v="3525"/>
    <x v="861"/>
    <n v="27"/>
    <x v="6"/>
    <x v="1"/>
    <x v="1"/>
    <s v="OnePlus 9"/>
  </r>
  <r>
    <n v="3527"/>
    <n v="10"/>
    <x v="9"/>
    <n v="2024"/>
    <x v="1005"/>
    <s v="Wednesday"/>
    <x v="3"/>
    <x v="4"/>
    <x v="3526"/>
    <x v="750"/>
    <n v="55"/>
    <x v="2"/>
    <x v="2"/>
    <x v="2"/>
    <s v="Galaxy Note 20"/>
  </r>
  <r>
    <n v="3528"/>
    <n v="10"/>
    <x v="9"/>
    <n v="2024"/>
    <x v="1005"/>
    <s v="Wednesday"/>
    <x v="1"/>
    <x v="1"/>
    <x v="3527"/>
    <x v="329"/>
    <n v="48"/>
    <x v="1"/>
    <x v="0"/>
    <x v="1"/>
    <s v="Vivo V20"/>
  </r>
  <r>
    <n v="3529"/>
    <n v="10"/>
    <x v="9"/>
    <n v="2024"/>
    <x v="1005"/>
    <s v="Wednesday"/>
    <x v="4"/>
    <x v="4"/>
    <x v="3528"/>
    <x v="575"/>
    <n v="27"/>
    <x v="13"/>
    <x v="1"/>
    <x v="0"/>
    <s v="iPhone SE"/>
  </r>
  <r>
    <n v="3530"/>
    <n v="11"/>
    <x v="9"/>
    <n v="2024"/>
    <x v="1006"/>
    <s v="Thursday"/>
    <x v="1"/>
    <x v="7"/>
    <x v="3529"/>
    <x v="271"/>
    <n v="51"/>
    <x v="18"/>
    <x v="0"/>
    <x v="1"/>
    <s v="Vivo V20"/>
  </r>
  <r>
    <n v="3531"/>
    <n v="11"/>
    <x v="9"/>
    <n v="2024"/>
    <x v="1006"/>
    <s v="Thursday"/>
    <x v="2"/>
    <x v="3"/>
    <x v="3530"/>
    <x v="627"/>
    <n v="23"/>
    <x v="9"/>
    <x v="2"/>
    <x v="1"/>
    <s v="OnePlus 9"/>
  </r>
  <r>
    <n v="3532"/>
    <n v="11"/>
    <x v="9"/>
    <n v="2024"/>
    <x v="1006"/>
    <s v="Thursday"/>
    <x v="4"/>
    <x v="6"/>
    <x v="3531"/>
    <x v="381"/>
    <n v="45"/>
    <x v="8"/>
    <x v="2"/>
    <x v="0"/>
    <s v="iPhone 12"/>
  </r>
  <r>
    <n v="3533"/>
    <n v="11"/>
    <x v="9"/>
    <n v="2024"/>
    <x v="1006"/>
    <s v="Thursday"/>
    <x v="1"/>
    <x v="3"/>
    <x v="3532"/>
    <x v="549"/>
    <n v="45"/>
    <x v="1"/>
    <x v="0"/>
    <x v="0"/>
    <s v="Vivo V20"/>
  </r>
  <r>
    <n v="3534"/>
    <n v="12"/>
    <x v="9"/>
    <n v="2024"/>
    <x v="1007"/>
    <s v="Friday"/>
    <x v="2"/>
    <x v="6"/>
    <x v="3533"/>
    <x v="182"/>
    <n v="30"/>
    <x v="11"/>
    <x v="1"/>
    <x v="1"/>
    <s v="OnePlus 9"/>
  </r>
  <r>
    <n v="3535"/>
    <n v="12"/>
    <x v="9"/>
    <n v="2024"/>
    <x v="1007"/>
    <s v="Friday"/>
    <x v="3"/>
    <x v="5"/>
    <x v="3534"/>
    <x v="345"/>
    <n v="58"/>
    <x v="1"/>
    <x v="3"/>
    <x v="2"/>
    <s v="Galaxy Note 20"/>
  </r>
  <r>
    <n v="3536"/>
    <n v="12"/>
    <x v="9"/>
    <n v="2024"/>
    <x v="1007"/>
    <s v="Friday"/>
    <x v="2"/>
    <x v="7"/>
    <x v="3535"/>
    <x v="985"/>
    <n v="29"/>
    <x v="14"/>
    <x v="3"/>
    <x v="1"/>
    <s v="OnePlus 8T"/>
  </r>
  <r>
    <n v="3537"/>
    <n v="13"/>
    <x v="9"/>
    <n v="2024"/>
    <x v="1008"/>
    <s v="Saturday"/>
    <x v="4"/>
    <x v="2"/>
    <x v="3536"/>
    <x v="22"/>
    <n v="57"/>
    <x v="10"/>
    <x v="2"/>
    <x v="1"/>
    <s v="iPhone SE"/>
  </r>
  <r>
    <n v="3538"/>
    <n v="13"/>
    <x v="9"/>
    <n v="2024"/>
    <x v="1008"/>
    <s v="Saturday"/>
    <x v="0"/>
    <x v="6"/>
    <x v="3537"/>
    <x v="209"/>
    <n v="19"/>
    <x v="5"/>
    <x v="1"/>
    <x v="0"/>
    <s v="Mi 11"/>
  </r>
  <r>
    <n v="3539"/>
    <n v="13"/>
    <x v="9"/>
    <n v="2024"/>
    <x v="1008"/>
    <s v="Saturday"/>
    <x v="3"/>
    <x v="3"/>
    <x v="3538"/>
    <x v="576"/>
    <n v="25"/>
    <x v="8"/>
    <x v="3"/>
    <x v="0"/>
    <s v="Galaxy S21"/>
  </r>
  <r>
    <n v="3540"/>
    <n v="13"/>
    <x v="9"/>
    <n v="2024"/>
    <x v="1008"/>
    <s v="Saturday"/>
    <x v="1"/>
    <x v="6"/>
    <x v="3539"/>
    <x v="567"/>
    <n v="59"/>
    <x v="1"/>
    <x v="1"/>
    <x v="2"/>
    <s v="Vivo Y51"/>
  </r>
  <r>
    <n v="3541"/>
    <n v="14"/>
    <x v="9"/>
    <n v="2024"/>
    <x v="1009"/>
    <s v="Sunday"/>
    <x v="4"/>
    <x v="2"/>
    <x v="3540"/>
    <x v="206"/>
    <n v="26"/>
    <x v="15"/>
    <x v="0"/>
    <x v="3"/>
    <s v="iPhone SE"/>
  </r>
  <r>
    <n v="3542"/>
    <n v="14"/>
    <x v="9"/>
    <n v="2024"/>
    <x v="1009"/>
    <s v="Sunday"/>
    <x v="0"/>
    <x v="6"/>
    <x v="3541"/>
    <x v="319"/>
    <n v="25"/>
    <x v="1"/>
    <x v="2"/>
    <x v="0"/>
    <s v="Mi 11"/>
  </r>
  <r>
    <n v="3543"/>
    <n v="14"/>
    <x v="9"/>
    <n v="2024"/>
    <x v="1009"/>
    <s v="Sunday"/>
    <x v="2"/>
    <x v="0"/>
    <x v="3542"/>
    <x v="939"/>
    <n v="20"/>
    <x v="10"/>
    <x v="0"/>
    <x v="3"/>
    <s v="OnePlus Nord"/>
  </r>
  <r>
    <n v="3544"/>
    <n v="14"/>
    <x v="9"/>
    <n v="2024"/>
    <x v="1009"/>
    <s v="Sunday"/>
    <x v="0"/>
    <x v="6"/>
    <x v="3543"/>
    <x v="894"/>
    <n v="26"/>
    <x v="10"/>
    <x v="0"/>
    <x v="2"/>
    <s v="Redmi 9"/>
  </r>
  <r>
    <n v="3545"/>
    <n v="15"/>
    <x v="9"/>
    <n v="2024"/>
    <x v="1010"/>
    <s v="Monday"/>
    <x v="4"/>
    <x v="5"/>
    <x v="3544"/>
    <x v="147"/>
    <n v="30"/>
    <x v="0"/>
    <x v="0"/>
    <x v="1"/>
    <s v="iPhone SE"/>
  </r>
  <r>
    <n v="3546"/>
    <n v="15"/>
    <x v="9"/>
    <n v="2024"/>
    <x v="1010"/>
    <s v="Monday"/>
    <x v="4"/>
    <x v="5"/>
    <x v="3545"/>
    <x v="331"/>
    <n v="26"/>
    <x v="11"/>
    <x v="1"/>
    <x v="1"/>
    <s v="iPhone 12"/>
  </r>
  <r>
    <n v="3547"/>
    <n v="15"/>
    <x v="9"/>
    <n v="2024"/>
    <x v="1010"/>
    <s v="Monday"/>
    <x v="0"/>
    <x v="1"/>
    <x v="3546"/>
    <x v="718"/>
    <n v="48"/>
    <x v="17"/>
    <x v="3"/>
    <x v="3"/>
    <s v="Redmi 9"/>
  </r>
  <r>
    <n v="3548"/>
    <n v="16"/>
    <x v="9"/>
    <n v="2024"/>
    <x v="1011"/>
    <s v="Tuesday"/>
    <x v="2"/>
    <x v="5"/>
    <x v="3547"/>
    <x v="547"/>
    <n v="42"/>
    <x v="5"/>
    <x v="0"/>
    <x v="2"/>
    <s v="OnePlus 8T"/>
  </r>
  <r>
    <n v="3549"/>
    <n v="16"/>
    <x v="9"/>
    <n v="2024"/>
    <x v="1011"/>
    <s v="Tuesday"/>
    <x v="0"/>
    <x v="6"/>
    <x v="3548"/>
    <x v="658"/>
    <n v="25"/>
    <x v="11"/>
    <x v="2"/>
    <x v="2"/>
    <s v="Mi 11"/>
  </r>
  <r>
    <n v="3550"/>
    <n v="16"/>
    <x v="9"/>
    <n v="2024"/>
    <x v="1011"/>
    <s v="Tuesday"/>
    <x v="4"/>
    <x v="6"/>
    <x v="3549"/>
    <x v="750"/>
    <n v="48"/>
    <x v="2"/>
    <x v="1"/>
    <x v="0"/>
    <s v="iPhone 11"/>
  </r>
  <r>
    <n v="3551"/>
    <n v="17"/>
    <x v="9"/>
    <n v="2024"/>
    <x v="1012"/>
    <s v="Wednesday"/>
    <x v="4"/>
    <x v="0"/>
    <x v="3550"/>
    <x v="771"/>
    <n v="48"/>
    <x v="1"/>
    <x v="3"/>
    <x v="3"/>
    <s v="iPhone SE"/>
  </r>
  <r>
    <n v="3552"/>
    <n v="17"/>
    <x v="9"/>
    <n v="2024"/>
    <x v="1012"/>
    <s v="Wednesday"/>
    <x v="1"/>
    <x v="5"/>
    <x v="3551"/>
    <x v="620"/>
    <n v="34"/>
    <x v="10"/>
    <x v="0"/>
    <x v="0"/>
    <s v="Vivo S1"/>
  </r>
  <r>
    <n v="3553"/>
    <n v="17"/>
    <x v="9"/>
    <n v="2024"/>
    <x v="1012"/>
    <s v="Wednesday"/>
    <x v="1"/>
    <x v="4"/>
    <x v="3552"/>
    <x v="440"/>
    <n v="36"/>
    <x v="1"/>
    <x v="2"/>
    <x v="3"/>
    <s v="Vivo V20"/>
  </r>
  <r>
    <n v="3554"/>
    <n v="17"/>
    <x v="9"/>
    <n v="2024"/>
    <x v="1012"/>
    <s v="Wednesday"/>
    <x v="3"/>
    <x v="6"/>
    <x v="3553"/>
    <x v="677"/>
    <n v="20"/>
    <x v="13"/>
    <x v="0"/>
    <x v="0"/>
    <s v="Galaxy A51"/>
  </r>
  <r>
    <n v="3555"/>
    <n v="18"/>
    <x v="9"/>
    <n v="2024"/>
    <x v="1013"/>
    <s v="Thursday"/>
    <x v="4"/>
    <x v="7"/>
    <x v="3554"/>
    <x v="632"/>
    <n v="47"/>
    <x v="1"/>
    <x v="3"/>
    <x v="0"/>
    <s v="iPhone 11"/>
  </r>
  <r>
    <n v="3556"/>
    <n v="18"/>
    <x v="9"/>
    <n v="2024"/>
    <x v="1013"/>
    <s v="Thursday"/>
    <x v="1"/>
    <x v="7"/>
    <x v="3555"/>
    <x v="896"/>
    <n v="27"/>
    <x v="15"/>
    <x v="3"/>
    <x v="2"/>
    <s v="Vivo V20"/>
  </r>
  <r>
    <n v="3557"/>
    <n v="18"/>
    <x v="9"/>
    <n v="2024"/>
    <x v="1013"/>
    <s v="Thursday"/>
    <x v="0"/>
    <x v="3"/>
    <x v="3556"/>
    <x v="666"/>
    <n v="46"/>
    <x v="16"/>
    <x v="0"/>
    <x v="2"/>
    <s v="Mi 11"/>
  </r>
  <r>
    <n v="3558"/>
    <n v="19"/>
    <x v="9"/>
    <n v="2024"/>
    <x v="1014"/>
    <s v="Friday"/>
    <x v="2"/>
    <x v="0"/>
    <x v="3557"/>
    <x v="879"/>
    <n v="57"/>
    <x v="1"/>
    <x v="0"/>
    <x v="1"/>
    <s v="OnePlus 9"/>
  </r>
  <r>
    <n v="3559"/>
    <n v="19"/>
    <x v="9"/>
    <n v="2024"/>
    <x v="1014"/>
    <s v="Friday"/>
    <x v="0"/>
    <x v="2"/>
    <x v="3558"/>
    <x v="361"/>
    <n v="35"/>
    <x v="1"/>
    <x v="1"/>
    <x v="1"/>
    <s v="Redmi 9"/>
  </r>
  <r>
    <n v="3560"/>
    <n v="19"/>
    <x v="9"/>
    <n v="2024"/>
    <x v="1014"/>
    <s v="Friday"/>
    <x v="2"/>
    <x v="4"/>
    <x v="3559"/>
    <x v="220"/>
    <n v="29"/>
    <x v="2"/>
    <x v="3"/>
    <x v="2"/>
    <s v="OnePlus 9"/>
  </r>
  <r>
    <n v="3561"/>
    <n v="20"/>
    <x v="9"/>
    <n v="2024"/>
    <x v="1015"/>
    <s v="Saturday"/>
    <x v="1"/>
    <x v="6"/>
    <x v="3560"/>
    <x v="40"/>
    <n v="40"/>
    <x v="6"/>
    <x v="3"/>
    <x v="2"/>
    <s v="Vivo S1"/>
  </r>
  <r>
    <n v="3562"/>
    <n v="20"/>
    <x v="9"/>
    <n v="2024"/>
    <x v="1015"/>
    <s v="Saturday"/>
    <x v="3"/>
    <x v="8"/>
    <x v="3561"/>
    <x v="417"/>
    <n v="28"/>
    <x v="1"/>
    <x v="0"/>
    <x v="0"/>
    <s v="Galaxy A51"/>
  </r>
  <r>
    <n v="3563"/>
    <n v="20"/>
    <x v="9"/>
    <n v="2024"/>
    <x v="1015"/>
    <s v="Saturday"/>
    <x v="0"/>
    <x v="8"/>
    <x v="3562"/>
    <x v="566"/>
    <n v="26"/>
    <x v="1"/>
    <x v="2"/>
    <x v="1"/>
    <s v="Mi 11"/>
  </r>
  <r>
    <n v="3564"/>
    <n v="20"/>
    <x v="9"/>
    <n v="2024"/>
    <x v="1015"/>
    <s v="Saturday"/>
    <x v="0"/>
    <x v="2"/>
    <x v="3563"/>
    <x v="644"/>
    <n v="41"/>
    <x v="2"/>
    <x v="0"/>
    <x v="2"/>
    <s v="Redmi 9"/>
  </r>
  <r>
    <n v="3565"/>
    <n v="21"/>
    <x v="9"/>
    <n v="2024"/>
    <x v="1016"/>
    <s v="Sunday"/>
    <x v="0"/>
    <x v="1"/>
    <x v="3564"/>
    <x v="853"/>
    <n v="42"/>
    <x v="2"/>
    <x v="0"/>
    <x v="3"/>
    <s v="Redmi 9"/>
  </r>
  <r>
    <n v="3566"/>
    <n v="21"/>
    <x v="9"/>
    <n v="2024"/>
    <x v="1016"/>
    <s v="Sunday"/>
    <x v="2"/>
    <x v="8"/>
    <x v="3565"/>
    <x v="357"/>
    <n v="42"/>
    <x v="10"/>
    <x v="3"/>
    <x v="3"/>
    <s v="OnePlus Nord"/>
  </r>
  <r>
    <n v="3567"/>
    <n v="21"/>
    <x v="9"/>
    <n v="2024"/>
    <x v="1016"/>
    <s v="Sunday"/>
    <x v="1"/>
    <x v="2"/>
    <x v="3566"/>
    <x v="145"/>
    <n v="26"/>
    <x v="1"/>
    <x v="1"/>
    <x v="1"/>
    <s v="Vivo Y51"/>
  </r>
  <r>
    <n v="3568"/>
    <n v="21"/>
    <x v="9"/>
    <n v="2024"/>
    <x v="1016"/>
    <s v="Sunday"/>
    <x v="0"/>
    <x v="8"/>
    <x v="3567"/>
    <x v="355"/>
    <n v="29"/>
    <x v="14"/>
    <x v="0"/>
    <x v="3"/>
    <s v="Redmi 9"/>
  </r>
  <r>
    <n v="3569"/>
    <n v="22"/>
    <x v="9"/>
    <n v="2024"/>
    <x v="1017"/>
    <s v="Monday"/>
    <x v="0"/>
    <x v="0"/>
    <x v="3568"/>
    <x v="757"/>
    <n v="28"/>
    <x v="2"/>
    <x v="2"/>
    <x v="0"/>
    <s v="Mi 11"/>
  </r>
  <r>
    <n v="3570"/>
    <n v="22"/>
    <x v="9"/>
    <n v="2024"/>
    <x v="1017"/>
    <s v="Monday"/>
    <x v="3"/>
    <x v="3"/>
    <x v="3569"/>
    <x v="679"/>
    <n v="55"/>
    <x v="1"/>
    <x v="2"/>
    <x v="1"/>
    <s v="Galaxy S21"/>
  </r>
  <r>
    <n v="3571"/>
    <n v="22"/>
    <x v="9"/>
    <n v="2024"/>
    <x v="1017"/>
    <s v="Monday"/>
    <x v="3"/>
    <x v="1"/>
    <x v="3570"/>
    <x v="874"/>
    <n v="45"/>
    <x v="4"/>
    <x v="0"/>
    <x v="2"/>
    <s v="Galaxy Note 20"/>
  </r>
  <r>
    <n v="3572"/>
    <n v="23"/>
    <x v="9"/>
    <n v="2024"/>
    <x v="1018"/>
    <s v="Tuesday"/>
    <x v="1"/>
    <x v="0"/>
    <x v="3571"/>
    <x v="405"/>
    <n v="25"/>
    <x v="1"/>
    <x v="2"/>
    <x v="3"/>
    <s v="Vivo Y51"/>
  </r>
  <r>
    <n v="3573"/>
    <n v="23"/>
    <x v="9"/>
    <n v="2024"/>
    <x v="1018"/>
    <s v="Tuesday"/>
    <x v="1"/>
    <x v="2"/>
    <x v="3572"/>
    <x v="983"/>
    <n v="27"/>
    <x v="7"/>
    <x v="2"/>
    <x v="0"/>
    <s v="Vivo S1"/>
  </r>
  <r>
    <n v="3574"/>
    <n v="23"/>
    <x v="9"/>
    <n v="2024"/>
    <x v="1018"/>
    <s v="Tuesday"/>
    <x v="4"/>
    <x v="4"/>
    <x v="3573"/>
    <x v="729"/>
    <n v="42"/>
    <x v="2"/>
    <x v="0"/>
    <x v="2"/>
    <s v="iPhone 11"/>
  </r>
  <r>
    <n v="3575"/>
    <n v="23"/>
    <x v="9"/>
    <n v="2024"/>
    <x v="1018"/>
    <s v="Tuesday"/>
    <x v="3"/>
    <x v="5"/>
    <x v="3574"/>
    <x v="313"/>
    <n v="53"/>
    <x v="1"/>
    <x v="2"/>
    <x v="0"/>
    <s v="Galaxy S21"/>
  </r>
  <r>
    <n v="3576"/>
    <n v="24"/>
    <x v="9"/>
    <n v="2024"/>
    <x v="1019"/>
    <s v="Wednesday"/>
    <x v="4"/>
    <x v="4"/>
    <x v="3575"/>
    <x v="26"/>
    <n v="26"/>
    <x v="16"/>
    <x v="2"/>
    <x v="0"/>
    <s v="iPhone 11"/>
  </r>
  <r>
    <n v="3577"/>
    <n v="24"/>
    <x v="9"/>
    <n v="2024"/>
    <x v="1019"/>
    <s v="Wednesday"/>
    <x v="2"/>
    <x v="7"/>
    <x v="3576"/>
    <x v="23"/>
    <n v="58"/>
    <x v="14"/>
    <x v="0"/>
    <x v="3"/>
    <s v="OnePlus Nord"/>
  </r>
  <r>
    <n v="3578"/>
    <n v="24"/>
    <x v="9"/>
    <n v="2024"/>
    <x v="1019"/>
    <s v="Wednesday"/>
    <x v="4"/>
    <x v="5"/>
    <x v="3577"/>
    <x v="246"/>
    <n v="25"/>
    <x v="1"/>
    <x v="3"/>
    <x v="0"/>
    <s v="iPhone 12"/>
  </r>
  <r>
    <n v="3579"/>
    <n v="25"/>
    <x v="9"/>
    <n v="2024"/>
    <x v="1020"/>
    <s v="Thursday"/>
    <x v="0"/>
    <x v="2"/>
    <x v="3578"/>
    <x v="863"/>
    <n v="20"/>
    <x v="1"/>
    <x v="1"/>
    <x v="0"/>
    <s v="Redmi 9"/>
  </r>
  <r>
    <n v="3580"/>
    <n v="25"/>
    <x v="9"/>
    <n v="2024"/>
    <x v="1020"/>
    <s v="Thursday"/>
    <x v="4"/>
    <x v="7"/>
    <x v="3579"/>
    <x v="432"/>
    <n v="35"/>
    <x v="13"/>
    <x v="1"/>
    <x v="0"/>
    <s v="iPhone SE"/>
  </r>
  <r>
    <n v="3581"/>
    <n v="25"/>
    <x v="9"/>
    <n v="2024"/>
    <x v="1020"/>
    <s v="Thursday"/>
    <x v="1"/>
    <x v="8"/>
    <x v="3580"/>
    <x v="586"/>
    <n v="52"/>
    <x v="2"/>
    <x v="3"/>
    <x v="0"/>
    <s v="Vivo Y51"/>
  </r>
  <r>
    <n v="3582"/>
    <n v="26"/>
    <x v="9"/>
    <n v="2024"/>
    <x v="1021"/>
    <s v="Friday"/>
    <x v="2"/>
    <x v="8"/>
    <x v="3581"/>
    <x v="912"/>
    <n v="34"/>
    <x v="7"/>
    <x v="0"/>
    <x v="2"/>
    <s v="OnePlus Nord"/>
  </r>
  <r>
    <n v="3583"/>
    <n v="26"/>
    <x v="9"/>
    <n v="2024"/>
    <x v="1021"/>
    <s v="Friday"/>
    <x v="0"/>
    <x v="5"/>
    <x v="3582"/>
    <x v="915"/>
    <n v="53"/>
    <x v="2"/>
    <x v="3"/>
    <x v="2"/>
    <s v="Redmi Note 10"/>
  </r>
  <r>
    <n v="3584"/>
    <n v="26"/>
    <x v="9"/>
    <n v="2024"/>
    <x v="1021"/>
    <s v="Friday"/>
    <x v="4"/>
    <x v="6"/>
    <x v="3583"/>
    <x v="704"/>
    <n v="45"/>
    <x v="1"/>
    <x v="1"/>
    <x v="0"/>
    <s v="iPhone 12"/>
  </r>
  <r>
    <n v="3585"/>
    <n v="27"/>
    <x v="9"/>
    <n v="2024"/>
    <x v="1022"/>
    <s v="Saturday"/>
    <x v="2"/>
    <x v="4"/>
    <x v="3584"/>
    <x v="381"/>
    <n v="32"/>
    <x v="15"/>
    <x v="1"/>
    <x v="1"/>
    <s v="OnePlus 9"/>
  </r>
  <r>
    <n v="3586"/>
    <n v="27"/>
    <x v="9"/>
    <n v="2024"/>
    <x v="1022"/>
    <s v="Saturday"/>
    <x v="2"/>
    <x v="7"/>
    <x v="3585"/>
    <x v="90"/>
    <n v="36"/>
    <x v="5"/>
    <x v="1"/>
    <x v="1"/>
    <s v="OnePlus 9"/>
  </r>
  <r>
    <n v="3587"/>
    <n v="27"/>
    <x v="9"/>
    <n v="2024"/>
    <x v="1022"/>
    <s v="Saturday"/>
    <x v="0"/>
    <x v="4"/>
    <x v="3586"/>
    <x v="331"/>
    <n v="39"/>
    <x v="15"/>
    <x v="1"/>
    <x v="2"/>
    <s v="Mi 11"/>
  </r>
  <r>
    <n v="3588"/>
    <n v="27"/>
    <x v="9"/>
    <n v="2024"/>
    <x v="1022"/>
    <s v="Saturday"/>
    <x v="4"/>
    <x v="5"/>
    <x v="3587"/>
    <x v="431"/>
    <n v="23"/>
    <x v="1"/>
    <x v="0"/>
    <x v="1"/>
    <s v="iPhone 12"/>
  </r>
  <r>
    <n v="3589"/>
    <n v="28"/>
    <x v="9"/>
    <n v="2024"/>
    <x v="1023"/>
    <s v="Sunday"/>
    <x v="2"/>
    <x v="0"/>
    <x v="3588"/>
    <x v="852"/>
    <n v="24"/>
    <x v="7"/>
    <x v="1"/>
    <x v="2"/>
    <s v="OnePlus 8T"/>
  </r>
  <r>
    <n v="3590"/>
    <n v="28"/>
    <x v="9"/>
    <n v="2024"/>
    <x v="1023"/>
    <s v="Sunday"/>
    <x v="2"/>
    <x v="8"/>
    <x v="3589"/>
    <x v="979"/>
    <n v="26"/>
    <x v="10"/>
    <x v="1"/>
    <x v="3"/>
    <s v="OnePlus Nord"/>
  </r>
  <r>
    <n v="3591"/>
    <n v="28"/>
    <x v="9"/>
    <n v="2024"/>
    <x v="1023"/>
    <s v="Sunday"/>
    <x v="3"/>
    <x v="7"/>
    <x v="3590"/>
    <x v="437"/>
    <n v="37"/>
    <x v="1"/>
    <x v="0"/>
    <x v="2"/>
    <s v="Galaxy A51"/>
  </r>
  <r>
    <n v="3592"/>
    <n v="28"/>
    <x v="9"/>
    <n v="2024"/>
    <x v="1023"/>
    <s v="Sunday"/>
    <x v="2"/>
    <x v="7"/>
    <x v="3591"/>
    <x v="636"/>
    <n v="54"/>
    <x v="1"/>
    <x v="3"/>
    <x v="3"/>
    <s v="OnePlus 8T"/>
  </r>
  <r>
    <n v="3593"/>
    <n v="29"/>
    <x v="9"/>
    <n v="2024"/>
    <x v="1024"/>
    <s v="Monday"/>
    <x v="3"/>
    <x v="2"/>
    <x v="3592"/>
    <x v="965"/>
    <n v="28"/>
    <x v="14"/>
    <x v="0"/>
    <x v="0"/>
    <s v="Galaxy A51"/>
  </r>
  <r>
    <n v="3594"/>
    <n v="29"/>
    <x v="9"/>
    <n v="2024"/>
    <x v="1024"/>
    <s v="Monday"/>
    <x v="4"/>
    <x v="7"/>
    <x v="3593"/>
    <x v="765"/>
    <n v="19"/>
    <x v="13"/>
    <x v="1"/>
    <x v="1"/>
    <s v="iPhone SE"/>
  </r>
  <r>
    <n v="3595"/>
    <n v="29"/>
    <x v="9"/>
    <n v="2024"/>
    <x v="1024"/>
    <s v="Monday"/>
    <x v="4"/>
    <x v="5"/>
    <x v="3594"/>
    <x v="76"/>
    <n v="39"/>
    <x v="1"/>
    <x v="2"/>
    <x v="0"/>
    <s v="iPhone 12"/>
  </r>
  <r>
    <n v="3596"/>
    <n v="29"/>
    <x v="9"/>
    <n v="2024"/>
    <x v="1024"/>
    <s v="Monday"/>
    <x v="4"/>
    <x v="7"/>
    <x v="3595"/>
    <x v="825"/>
    <n v="53"/>
    <x v="12"/>
    <x v="0"/>
    <x v="0"/>
    <s v="iPhone SE"/>
  </r>
  <r>
    <n v="3597"/>
    <n v="30"/>
    <x v="9"/>
    <n v="2024"/>
    <x v="1025"/>
    <s v="Tuesday"/>
    <x v="1"/>
    <x v="7"/>
    <x v="3596"/>
    <x v="455"/>
    <n v="22"/>
    <x v="8"/>
    <x v="0"/>
    <x v="0"/>
    <s v="Vivo S1"/>
  </r>
  <r>
    <n v="3598"/>
    <n v="30"/>
    <x v="9"/>
    <n v="2024"/>
    <x v="1025"/>
    <s v="Tuesday"/>
    <x v="4"/>
    <x v="4"/>
    <x v="3597"/>
    <x v="430"/>
    <n v="24"/>
    <x v="2"/>
    <x v="3"/>
    <x v="0"/>
    <s v="iPhone 11"/>
  </r>
  <r>
    <n v="3599"/>
    <n v="30"/>
    <x v="9"/>
    <n v="2024"/>
    <x v="1025"/>
    <s v="Tuesday"/>
    <x v="2"/>
    <x v="3"/>
    <x v="3598"/>
    <x v="422"/>
    <n v="23"/>
    <x v="9"/>
    <x v="1"/>
    <x v="2"/>
    <s v="OnePlus 9"/>
  </r>
  <r>
    <n v="3600"/>
    <n v="30"/>
    <x v="9"/>
    <n v="2024"/>
    <x v="1025"/>
    <s v="Tuesday"/>
    <x v="0"/>
    <x v="7"/>
    <x v="3599"/>
    <x v="46"/>
    <n v="39"/>
    <x v="5"/>
    <x v="2"/>
    <x v="2"/>
    <s v="Redmi 9"/>
  </r>
  <r>
    <n v="3601"/>
    <n v="31"/>
    <x v="9"/>
    <n v="2024"/>
    <x v="1026"/>
    <s v="Wednesday"/>
    <x v="3"/>
    <x v="6"/>
    <x v="3600"/>
    <x v="10"/>
    <n v="27"/>
    <x v="1"/>
    <x v="0"/>
    <x v="1"/>
    <s v="Galaxy A51"/>
  </r>
  <r>
    <n v="3602"/>
    <n v="31"/>
    <x v="9"/>
    <n v="2024"/>
    <x v="1026"/>
    <s v="Wednesday"/>
    <x v="1"/>
    <x v="1"/>
    <x v="3601"/>
    <x v="297"/>
    <n v="57"/>
    <x v="7"/>
    <x v="0"/>
    <x v="0"/>
    <s v="Vivo Y51"/>
  </r>
  <r>
    <n v="3603"/>
    <n v="31"/>
    <x v="9"/>
    <n v="2024"/>
    <x v="1026"/>
    <s v="Wednesday"/>
    <x v="4"/>
    <x v="2"/>
    <x v="3602"/>
    <x v="210"/>
    <n v="37"/>
    <x v="1"/>
    <x v="0"/>
    <x v="0"/>
    <s v="iPhone SE"/>
  </r>
  <r>
    <n v="3604"/>
    <n v="31"/>
    <x v="9"/>
    <n v="2024"/>
    <x v="1026"/>
    <s v="Wednesday"/>
    <x v="4"/>
    <x v="4"/>
    <x v="3603"/>
    <x v="755"/>
    <n v="45"/>
    <x v="2"/>
    <x v="2"/>
    <x v="0"/>
    <s v="iPhone 12"/>
  </r>
  <r>
    <n v="3605"/>
    <n v="1"/>
    <x v="10"/>
    <n v="2024"/>
    <x v="1027"/>
    <s v="Thursday"/>
    <x v="0"/>
    <x v="2"/>
    <x v="3604"/>
    <x v="835"/>
    <n v="40"/>
    <x v="1"/>
    <x v="0"/>
    <x v="0"/>
    <s v="Redmi Note 10"/>
  </r>
  <r>
    <n v="3606"/>
    <n v="1"/>
    <x v="10"/>
    <n v="2024"/>
    <x v="1027"/>
    <s v="Thursday"/>
    <x v="0"/>
    <x v="0"/>
    <x v="3605"/>
    <x v="5"/>
    <n v="52"/>
    <x v="11"/>
    <x v="0"/>
    <x v="1"/>
    <s v="Redmi Note 10"/>
  </r>
  <r>
    <n v="3607"/>
    <n v="1"/>
    <x v="10"/>
    <n v="2024"/>
    <x v="1027"/>
    <s v="Thursday"/>
    <x v="1"/>
    <x v="7"/>
    <x v="3606"/>
    <x v="728"/>
    <n v="18"/>
    <x v="2"/>
    <x v="2"/>
    <x v="2"/>
    <s v="Vivo Y51"/>
  </r>
  <r>
    <n v="3608"/>
    <n v="2"/>
    <x v="10"/>
    <n v="2024"/>
    <x v="1028"/>
    <s v="Friday"/>
    <x v="3"/>
    <x v="8"/>
    <x v="3607"/>
    <x v="222"/>
    <n v="46"/>
    <x v="18"/>
    <x v="0"/>
    <x v="0"/>
    <s v="Galaxy S21"/>
  </r>
  <r>
    <n v="3609"/>
    <n v="2"/>
    <x v="10"/>
    <n v="2024"/>
    <x v="1028"/>
    <s v="Friday"/>
    <x v="4"/>
    <x v="6"/>
    <x v="3608"/>
    <x v="169"/>
    <n v="26"/>
    <x v="12"/>
    <x v="2"/>
    <x v="1"/>
    <s v="iPhone 12"/>
  </r>
  <r>
    <n v="3610"/>
    <n v="2"/>
    <x v="10"/>
    <n v="2024"/>
    <x v="1028"/>
    <s v="Friday"/>
    <x v="1"/>
    <x v="4"/>
    <x v="3609"/>
    <x v="907"/>
    <n v="26"/>
    <x v="2"/>
    <x v="3"/>
    <x v="0"/>
    <s v="Vivo V20"/>
  </r>
  <r>
    <n v="3611"/>
    <n v="3"/>
    <x v="10"/>
    <n v="2024"/>
    <x v="1029"/>
    <s v="Saturday"/>
    <x v="2"/>
    <x v="2"/>
    <x v="3610"/>
    <x v="533"/>
    <n v="39"/>
    <x v="12"/>
    <x v="2"/>
    <x v="0"/>
    <s v="OnePlus 9"/>
  </r>
  <r>
    <n v="3612"/>
    <n v="3"/>
    <x v="10"/>
    <n v="2024"/>
    <x v="1029"/>
    <s v="Saturday"/>
    <x v="2"/>
    <x v="7"/>
    <x v="3611"/>
    <x v="750"/>
    <n v="19"/>
    <x v="2"/>
    <x v="3"/>
    <x v="2"/>
    <s v="OnePlus 9"/>
  </r>
  <r>
    <n v="3613"/>
    <n v="3"/>
    <x v="10"/>
    <n v="2024"/>
    <x v="1029"/>
    <s v="Saturday"/>
    <x v="1"/>
    <x v="8"/>
    <x v="3612"/>
    <x v="935"/>
    <n v="33"/>
    <x v="13"/>
    <x v="2"/>
    <x v="2"/>
    <s v="Vivo V20"/>
  </r>
  <r>
    <n v="3614"/>
    <n v="4"/>
    <x v="10"/>
    <n v="2024"/>
    <x v="1030"/>
    <s v="Sunday"/>
    <x v="4"/>
    <x v="8"/>
    <x v="3613"/>
    <x v="519"/>
    <n v="57"/>
    <x v="1"/>
    <x v="1"/>
    <x v="1"/>
    <s v="iPhone 11"/>
  </r>
  <r>
    <n v="3615"/>
    <n v="4"/>
    <x v="10"/>
    <n v="2024"/>
    <x v="1030"/>
    <s v="Sunday"/>
    <x v="1"/>
    <x v="0"/>
    <x v="3614"/>
    <x v="812"/>
    <n v="23"/>
    <x v="12"/>
    <x v="0"/>
    <x v="3"/>
    <s v="Vivo V20"/>
  </r>
  <r>
    <n v="3616"/>
    <n v="4"/>
    <x v="10"/>
    <n v="2024"/>
    <x v="1030"/>
    <s v="Sunday"/>
    <x v="4"/>
    <x v="6"/>
    <x v="3615"/>
    <x v="761"/>
    <n v="30"/>
    <x v="14"/>
    <x v="3"/>
    <x v="1"/>
    <s v="iPhone SE"/>
  </r>
  <r>
    <n v="3617"/>
    <n v="5"/>
    <x v="10"/>
    <n v="2024"/>
    <x v="1031"/>
    <s v="Monday"/>
    <x v="0"/>
    <x v="3"/>
    <x v="3616"/>
    <x v="598"/>
    <n v="50"/>
    <x v="1"/>
    <x v="0"/>
    <x v="1"/>
    <s v="Mi 11"/>
  </r>
  <r>
    <n v="3618"/>
    <n v="5"/>
    <x v="10"/>
    <n v="2024"/>
    <x v="1031"/>
    <s v="Monday"/>
    <x v="1"/>
    <x v="6"/>
    <x v="3617"/>
    <x v="332"/>
    <n v="36"/>
    <x v="1"/>
    <x v="0"/>
    <x v="3"/>
    <s v="Vivo S1"/>
  </r>
  <r>
    <n v="3619"/>
    <n v="5"/>
    <x v="10"/>
    <n v="2024"/>
    <x v="1031"/>
    <s v="Monday"/>
    <x v="4"/>
    <x v="0"/>
    <x v="3618"/>
    <x v="950"/>
    <n v="32"/>
    <x v="11"/>
    <x v="2"/>
    <x v="0"/>
    <s v="iPhone SE"/>
  </r>
  <r>
    <n v="3620"/>
    <n v="5"/>
    <x v="10"/>
    <n v="2024"/>
    <x v="1031"/>
    <s v="Monday"/>
    <x v="1"/>
    <x v="5"/>
    <x v="3619"/>
    <x v="517"/>
    <n v="50"/>
    <x v="16"/>
    <x v="1"/>
    <x v="0"/>
    <s v="Vivo V20"/>
  </r>
  <r>
    <n v="3621"/>
    <n v="6"/>
    <x v="10"/>
    <n v="2024"/>
    <x v="1032"/>
    <s v="Tuesday"/>
    <x v="1"/>
    <x v="4"/>
    <x v="3620"/>
    <x v="205"/>
    <n v="27"/>
    <x v="1"/>
    <x v="2"/>
    <x v="3"/>
    <s v="Vivo S1"/>
  </r>
  <r>
    <n v="3622"/>
    <n v="6"/>
    <x v="10"/>
    <n v="2024"/>
    <x v="1032"/>
    <s v="Tuesday"/>
    <x v="4"/>
    <x v="0"/>
    <x v="3621"/>
    <x v="96"/>
    <n v="18"/>
    <x v="2"/>
    <x v="0"/>
    <x v="0"/>
    <s v="iPhone SE"/>
  </r>
  <r>
    <n v="3623"/>
    <n v="6"/>
    <x v="10"/>
    <n v="2024"/>
    <x v="1032"/>
    <s v="Tuesday"/>
    <x v="4"/>
    <x v="0"/>
    <x v="3622"/>
    <x v="973"/>
    <n v="29"/>
    <x v="1"/>
    <x v="2"/>
    <x v="0"/>
    <s v="iPhone SE"/>
  </r>
  <r>
    <n v="3624"/>
    <n v="7"/>
    <x v="10"/>
    <n v="2024"/>
    <x v="1033"/>
    <s v="Wednesday"/>
    <x v="3"/>
    <x v="4"/>
    <x v="3623"/>
    <x v="317"/>
    <n v="46"/>
    <x v="2"/>
    <x v="3"/>
    <x v="3"/>
    <s v="Galaxy S21"/>
  </r>
  <r>
    <n v="3625"/>
    <n v="7"/>
    <x v="10"/>
    <n v="2024"/>
    <x v="1033"/>
    <s v="Wednesday"/>
    <x v="1"/>
    <x v="4"/>
    <x v="3624"/>
    <x v="811"/>
    <n v="34"/>
    <x v="11"/>
    <x v="1"/>
    <x v="2"/>
    <s v="Vivo V20"/>
  </r>
  <r>
    <n v="3626"/>
    <n v="7"/>
    <x v="10"/>
    <n v="2024"/>
    <x v="1033"/>
    <s v="Wednesday"/>
    <x v="2"/>
    <x v="4"/>
    <x v="3625"/>
    <x v="725"/>
    <n v="21"/>
    <x v="7"/>
    <x v="0"/>
    <x v="1"/>
    <s v="OnePlus 9"/>
  </r>
  <r>
    <n v="3627"/>
    <n v="7"/>
    <x v="10"/>
    <n v="2024"/>
    <x v="1033"/>
    <s v="Wednesday"/>
    <x v="1"/>
    <x v="7"/>
    <x v="3626"/>
    <x v="134"/>
    <n v="46"/>
    <x v="18"/>
    <x v="2"/>
    <x v="3"/>
    <s v="Vivo Y51"/>
  </r>
  <r>
    <n v="3628"/>
    <n v="8"/>
    <x v="10"/>
    <n v="2024"/>
    <x v="1034"/>
    <s v="Thursday"/>
    <x v="1"/>
    <x v="2"/>
    <x v="3627"/>
    <x v="829"/>
    <n v="24"/>
    <x v="4"/>
    <x v="3"/>
    <x v="3"/>
    <s v="Vivo V20"/>
  </r>
  <r>
    <n v="3629"/>
    <n v="8"/>
    <x v="10"/>
    <n v="2024"/>
    <x v="1034"/>
    <s v="Thursday"/>
    <x v="4"/>
    <x v="1"/>
    <x v="3628"/>
    <x v="679"/>
    <n v="30"/>
    <x v="2"/>
    <x v="1"/>
    <x v="0"/>
    <s v="iPhone 12"/>
  </r>
  <r>
    <n v="3630"/>
    <n v="8"/>
    <x v="10"/>
    <n v="2024"/>
    <x v="1034"/>
    <s v="Thursday"/>
    <x v="1"/>
    <x v="4"/>
    <x v="3629"/>
    <x v="220"/>
    <n v="22"/>
    <x v="0"/>
    <x v="2"/>
    <x v="2"/>
    <s v="Vivo S1"/>
  </r>
  <r>
    <n v="3631"/>
    <n v="9"/>
    <x v="10"/>
    <n v="2024"/>
    <x v="1035"/>
    <s v="Friday"/>
    <x v="1"/>
    <x v="2"/>
    <x v="3630"/>
    <x v="99"/>
    <n v="23"/>
    <x v="1"/>
    <x v="2"/>
    <x v="3"/>
    <s v="Vivo V20"/>
  </r>
  <r>
    <n v="3632"/>
    <n v="9"/>
    <x v="10"/>
    <n v="2024"/>
    <x v="1035"/>
    <s v="Friday"/>
    <x v="2"/>
    <x v="1"/>
    <x v="3631"/>
    <x v="652"/>
    <n v="51"/>
    <x v="6"/>
    <x v="0"/>
    <x v="2"/>
    <s v="OnePlus Nord"/>
  </r>
  <r>
    <n v="3633"/>
    <n v="9"/>
    <x v="10"/>
    <n v="2024"/>
    <x v="1035"/>
    <s v="Friday"/>
    <x v="4"/>
    <x v="2"/>
    <x v="3632"/>
    <x v="899"/>
    <n v="24"/>
    <x v="6"/>
    <x v="3"/>
    <x v="0"/>
    <s v="iPhone 12"/>
  </r>
  <r>
    <n v="3634"/>
    <n v="9"/>
    <x v="10"/>
    <n v="2024"/>
    <x v="1035"/>
    <s v="Friday"/>
    <x v="1"/>
    <x v="4"/>
    <x v="3633"/>
    <x v="421"/>
    <n v="45"/>
    <x v="10"/>
    <x v="1"/>
    <x v="3"/>
    <s v="Vivo V20"/>
  </r>
  <r>
    <n v="3635"/>
    <n v="10"/>
    <x v="10"/>
    <n v="2024"/>
    <x v="1036"/>
    <s v="Saturday"/>
    <x v="0"/>
    <x v="3"/>
    <x v="3634"/>
    <x v="566"/>
    <n v="27"/>
    <x v="11"/>
    <x v="2"/>
    <x v="2"/>
    <s v="Redmi Note 10"/>
  </r>
  <r>
    <n v="3636"/>
    <n v="10"/>
    <x v="10"/>
    <n v="2024"/>
    <x v="1036"/>
    <s v="Saturday"/>
    <x v="3"/>
    <x v="0"/>
    <x v="3635"/>
    <x v="792"/>
    <n v="21"/>
    <x v="16"/>
    <x v="1"/>
    <x v="1"/>
    <s v="Galaxy S21"/>
  </r>
  <r>
    <n v="3637"/>
    <n v="10"/>
    <x v="10"/>
    <n v="2024"/>
    <x v="1036"/>
    <s v="Saturday"/>
    <x v="2"/>
    <x v="2"/>
    <x v="3636"/>
    <x v="820"/>
    <n v="20"/>
    <x v="2"/>
    <x v="3"/>
    <x v="0"/>
    <s v="OnePlus 9"/>
  </r>
  <r>
    <n v="3638"/>
    <n v="10"/>
    <x v="10"/>
    <n v="2024"/>
    <x v="1036"/>
    <s v="Saturday"/>
    <x v="1"/>
    <x v="8"/>
    <x v="3637"/>
    <x v="516"/>
    <n v="42"/>
    <x v="2"/>
    <x v="0"/>
    <x v="2"/>
    <s v="Vivo V20"/>
  </r>
  <r>
    <n v="3639"/>
    <n v="11"/>
    <x v="10"/>
    <n v="2024"/>
    <x v="1037"/>
    <s v="Sunday"/>
    <x v="0"/>
    <x v="8"/>
    <x v="3638"/>
    <x v="513"/>
    <n v="40"/>
    <x v="3"/>
    <x v="0"/>
    <x v="0"/>
    <s v="Redmi Note 10"/>
  </r>
  <r>
    <n v="3640"/>
    <n v="11"/>
    <x v="10"/>
    <n v="2024"/>
    <x v="1037"/>
    <s v="Sunday"/>
    <x v="1"/>
    <x v="2"/>
    <x v="3639"/>
    <x v="223"/>
    <n v="44"/>
    <x v="18"/>
    <x v="0"/>
    <x v="3"/>
    <s v="Vivo S1"/>
  </r>
  <r>
    <n v="3641"/>
    <n v="11"/>
    <x v="10"/>
    <n v="2024"/>
    <x v="1037"/>
    <s v="Sunday"/>
    <x v="1"/>
    <x v="4"/>
    <x v="3640"/>
    <x v="142"/>
    <n v="31"/>
    <x v="5"/>
    <x v="1"/>
    <x v="3"/>
    <s v="Vivo Y51"/>
  </r>
  <r>
    <n v="3642"/>
    <n v="12"/>
    <x v="10"/>
    <n v="2024"/>
    <x v="1038"/>
    <s v="Monday"/>
    <x v="4"/>
    <x v="6"/>
    <x v="3641"/>
    <x v="424"/>
    <n v="55"/>
    <x v="1"/>
    <x v="1"/>
    <x v="0"/>
    <s v="iPhone 11"/>
  </r>
  <r>
    <n v="3643"/>
    <n v="12"/>
    <x v="10"/>
    <n v="2024"/>
    <x v="1038"/>
    <s v="Monday"/>
    <x v="4"/>
    <x v="4"/>
    <x v="3642"/>
    <x v="540"/>
    <n v="49"/>
    <x v="2"/>
    <x v="2"/>
    <x v="0"/>
    <s v="iPhone 12"/>
  </r>
  <r>
    <n v="3644"/>
    <n v="12"/>
    <x v="10"/>
    <n v="2024"/>
    <x v="1038"/>
    <s v="Monday"/>
    <x v="4"/>
    <x v="4"/>
    <x v="3643"/>
    <x v="551"/>
    <n v="40"/>
    <x v="1"/>
    <x v="3"/>
    <x v="1"/>
    <s v="iPhone 11"/>
  </r>
  <r>
    <n v="3645"/>
    <n v="13"/>
    <x v="10"/>
    <n v="2024"/>
    <x v="1039"/>
    <s v="Tuesday"/>
    <x v="0"/>
    <x v="6"/>
    <x v="3644"/>
    <x v="351"/>
    <n v="57"/>
    <x v="2"/>
    <x v="3"/>
    <x v="1"/>
    <s v="Redmi 9"/>
  </r>
  <r>
    <n v="3646"/>
    <n v="13"/>
    <x v="10"/>
    <n v="2024"/>
    <x v="1039"/>
    <s v="Tuesday"/>
    <x v="1"/>
    <x v="3"/>
    <x v="3645"/>
    <x v="452"/>
    <n v="54"/>
    <x v="2"/>
    <x v="3"/>
    <x v="2"/>
    <s v="Vivo S1"/>
  </r>
  <r>
    <n v="3647"/>
    <n v="13"/>
    <x v="10"/>
    <n v="2024"/>
    <x v="1039"/>
    <s v="Tuesday"/>
    <x v="3"/>
    <x v="5"/>
    <x v="3646"/>
    <x v="193"/>
    <n v="20"/>
    <x v="18"/>
    <x v="1"/>
    <x v="1"/>
    <s v="Galaxy A51"/>
  </r>
  <r>
    <n v="3648"/>
    <n v="14"/>
    <x v="10"/>
    <n v="2024"/>
    <x v="1040"/>
    <s v="Wednesday"/>
    <x v="2"/>
    <x v="8"/>
    <x v="3647"/>
    <x v="598"/>
    <n v="52"/>
    <x v="13"/>
    <x v="0"/>
    <x v="0"/>
    <s v="OnePlus 8T"/>
  </r>
  <r>
    <n v="3649"/>
    <n v="14"/>
    <x v="10"/>
    <n v="2024"/>
    <x v="1040"/>
    <s v="Wednesday"/>
    <x v="4"/>
    <x v="0"/>
    <x v="3648"/>
    <x v="29"/>
    <n v="30"/>
    <x v="1"/>
    <x v="3"/>
    <x v="3"/>
    <s v="iPhone 11"/>
  </r>
  <r>
    <n v="3650"/>
    <n v="14"/>
    <x v="10"/>
    <n v="2024"/>
    <x v="1040"/>
    <s v="Wednesday"/>
    <x v="4"/>
    <x v="8"/>
    <x v="3649"/>
    <x v="770"/>
    <n v="51"/>
    <x v="9"/>
    <x v="2"/>
    <x v="0"/>
    <s v="iPhone 11"/>
  </r>
  <r>
    <n v="3651"/>
    <n v="15"/>
    <x v="10"/>
    <n v="2024"/>
    <x v="1041"/>
    <s v="Thursday"/>
    <x v="1"/>
    <x v="5"/>
    <x v="3650"/>
    <x v="708"/>
    <n v="41"/>
    <x v="2"/>
    <x v="1"/>
    <x v="0"/>
    <s v="Vivo V20"/>
  </r>
  <r>
    <n v="3652"/>
    <n v="15"/>
    <x v="10"/>
    <n v="2024"/>
    <x v="1041"/>
    <s v="Thursday"/>
    <x v="1"/>
    <x v="7"/>
    <x v="3651"/>
    <x v="264"/>
    <n v="18"/>
    <x v="11"/>
    <x v="0"/>
    <x v="3"/>
    <s v="Vivo S1"/>
  </r>
  <r>
    <n v="3653"/>
    <n v="15"/>
    <x v="10"/>
    <n v="2024"/>
    <x v="1041"/>
    <s v="Thursday"/>
    <x v="0"/>
    <x v="3"/>
    <x v="3652"/>
    <x v="808"/>
    <n v="29"/>
    <x v="1"/>
    <x v="3"/>
    <x v="0"/>
    <s v="Redmi 9"/>
  </r>
  <r>
    <n v="3654"/>
    <n v="15"/>
    <x v="10"/>
    <n v="2024"/>
    <x v="1041"/>
    <s v="Thursday"/>
    <x v="0"/>
    <x v="3"/>
    <x v="3653"/>
    <x v="628"/>
    <n v="25"/>
    <x v="1"/>
    <x v="0"/>
    <x v="1"/>
    <s v="Redmi Note 10"/>
  </r>
  <r>
    <n v="3655"/>
    <n v="16"/>
    <x v="10"/>
    <n v="2024"/>
    <x v="1042"/>
    <s v="Friday"/>
    <x v="4"/>
    <x v="7"/>
    <x v="3654"/>
    <x v="160"/>
    <n v="36"/>
    <x v="1"/>
    <x v="2"/>
    <x v="2"/>
    <s v="iPhone 11"/>
  </r>
  <r>
    <n v="3656"/>
    <n v="16"/>
    <x v="10"/>
    <n v="2024"/>
    <x v="1042"/>
    <s v="Friday"/>
    <x v="1"/>
    <x v="0"/>
    <x v="3655"/>
    <x v="154"/>
    <n v="26"/>
    <x v="3"/>
    <x v="3"/>
    <x v="2"/>
    <s v="Vivo S1"/>
  </r>
  <r>
    <n v="3657"/>
    <n v="16"/>
    <x v="10"/>
    <n v="2024"/>
    <x v="1042"/>
    <s v="Friday"/>
    <x v="3"/>
    <x v="6"/>
    <x v="3656"/>
    <x v="242"/>
    <n v="45"/>
    <x v="2"/>
    <x v="3"/>
    <x v="0"/>
    <s v="Galaxy Note 20"/>
  </r>
  <r>
    <n v="3658"/>
    <n v="17"/>
    <x v="10"/>
    <n v="2024"/>
    <x v="1043"/>
    <s v="Saturday"/>
    <x v="2"/>
    <x v="1"/>
    <x v="3657"/>
    <x v="193"/>
    <n v="31"/>
    <x v="6"/>
    <x v="0"/>
    <x v="3"/>
    <s v="OnePlus 9"/>
  </r>
  <r>
    <n v="3659"/>
    <n v="17"/>
    <x v="10"/>
    <n v="2024"/>
    <x v="1043"/>
    <s v="Saturday"/>
    <x v="1"/>
    <x v="5"/>
    <x v="3658"/>
    <x v="545"/>
    <n v="44"/>
    <x v="16"/>
    <x v="1"/>
    <x v="0"/>
    <s v="Vivo Y51"/>
  </r>
  <r>
    <n v="3660"/>
    <n v="17"/>
    <x v="10"/>
    <n v="2024"/>
    <x v="1043"/>
    <s v="Saturday"/>
    <x v="1"/>
    <x v="1"/>
    <x v="3659"/>
    <x v="898"/>
    <n v="35"/>
    <x v="4"/>
    <x v="0"/>
    <x v="0"/>
    <s v="Vivo V20"/>
  </r>
  <r>
    <n v="3661"/>
    <n v="18"/>
    <x v="10"/>
    <n v="2024"/>
    <x v="1044"/>
    <s v="Sunday"/>
    <x v="0"/>
    <x v="0"/>
    <x v="3660"/>
    <x v="604"/>
    <n v="59"/>
    <x v="1"/>
    <x v="2"/>
    <x v="0"/>
    <s v="Mi 11"/>
  </r>
  <r>
    <n v="3662"/>
    <n v="18"/>
    <x v="10"/>
    <n v="2024"/>
    <x v="1044"/>
    <s v="Sunday"/>
    <x v="2"/>
    <x v="6"/>
    <x v="3661"/>
    <x v="265"/>
    <n v="58"/>
    <x v="1"/>
    <x v="0"/>
    <x v="0"/>
    <s v="OnePlus 9"/>
  </r>
  <r>
    <n v="3663"/>
    <n v="18"/>
    <x v="10"/>
    <n v="2024"/>
    <x v="1044"/>
    <s v="Sunday"/>
    <x v="4"/>
    <x v="3"/>
    <x v="3662"/>
    <x v="693"/>
    <n v="23"/>
    <x v="2"/>
    <x v="0"/>
    <x v="2"/>
    <s v="iPhone SE"/>
  </r>
  <r>
    <n v="3664"/>
    <n v="18"/>
    <x v="10"/>
    <n v="2024"/>
    <x v="1044"/>
    <s v="Sunday"/>
    <x v="1"/>
    <x v="6"/>
    <x v="3663"/>
    <x v="62"/>
    <n v="50"/>
    <x v="14"/>
    <x v="3"/>
    <x v="2"/>
    <s v="Vivo V20"/>
  </r>
  <r>
    <n v="3665"/>
    <n v="19"/>
    <x v="10"/>
    <n v="2024"/>
    <x v="1045"/>
    <s v="Monday"/>
    <x v="4"/>
    <x v="8"/>
    <x v="3664"/>
    <x v="191"/>
    <n v="54"/>
    <x v="18"/>
    <x v="1"/>
    <x v="0"/>
    <s v="iPhone 11"/>
  </r>
  <r>
    <n v="3666"/>
    <n v="19"/>
    <x v="10"/>
    <n v="2024"/>
    <x v="1045"/>
    <s v="Monday"/>
    <x v="1"/>
    <x v="5"/>
    <x v="3665"/>
    <x v="75"/>
    <n v="59"/>
    <x v="7"/>
    <x v="1"/>
    <x v="3"/>
    <s v="Vivo S1"/>
  </r>
  <r>
    <n v="3667"/>
    <n v="19"/>
    <x v="10"/>
    <n v="2024"/>
    <x v="1045"/>
    <s v="Monday"/>
    <x v="4"/>
    <x v="6"/>
    <x v="3666"/>
    <x v="537"/>
    <n v="42"/>
    <x v="1"/>
    <x v="1"/>
    <x v="0"/>
    <s v="iPhone 11"/>
  </r>
  <r>
    <n v="3668"/>
    <n v="20"/>
    <x v="10"/>
    <n v="2024"/>
    <x v="1046"/>
    <s v="Tuesday"/>
    <x v="2"/>
    <x v="4"/>
    <x v="3667"/>
    <x v="410"/>
    <n v="30"/>
    <x v="2"/>
    <x v="1"/>
    <x v="1"/>
    <s v="OnePlus 8T"/>
  </r>
  <r>
    <n v="3669"/>
    <n v="20"/>
    <x v="10"/>
    <n v="2024"/>
    <x v="1046"/>
    <s v="Tuesday"/>
    <x v="0"/>
    <x v="4"/>
    <x v="3668"/>
    <x v="292"/>
    <n v="40"/>
    <x v="5"/>
    <x v="0"/>
    <x v="2"/>
    <s v="Redmi Note 10"/>
  </r>
  <r>
    <n v="3670"/>
    <n v="20"/>
    <x v="10"/>
    <n v="2024"/>
    <x v="1046"/>
    <s v="Tuesday"/>
    <x v="2"/>
    <x v="6"/>
    <x v="3669"/>
    <x v="380"/>
    <n v="53"/>
    <x v="1"/>
    <x v="3"/>
    <x v="2"/>
    <s v="OnePlus 9"/>
  </r>
  <r>
    <n v="3671"/>
    <n v="21"/>
    <x v="10"/>
    <n v="2024"/>
    <x v="1047"/>
    <s v="Wednesday"/>
    <x v="3"/>
    <x v="3"/>
    <x v="3670"/>
    <x v="220"/>
    <n v="50"/>
    <x v="5"/>
    <x v="3"/>
    <x v="2"/>
    <s v="Galaxy Note 20"/>
  </r>
  <r>
    <n v="3672"/>
    <n v="21"/>
    <x v="10"/>
    <n v="2024"/>
    <x v="1047"/>
    <s v="Wednesday"/>
    <x v="0"/>
    <x v="6"/>
    <x v="3671"/>
    <x v="845"/>
    <n v="38"/>
    <x v="2"/>
    <x v="1"/>
    <x v="3"/>
    <s v="Redmi Note 10"/>
  </r>
  <r>
    <n v="3673"/>
    <n v="21"/>
    <x v="10"/>
    <n v="2024"/>
    <x v="1047"/>
    <s v="Wednesday"/>
    <x v="2"/>
    <x v="2"/>
    <x v="3672"/>
    <x v="166"/>
    <n v="51"/>
    <x v="17"/>
    <x v="0"/>
    <x v="0"/>
    <s v="OnePlus 8T"/>
  </r>
  <r>
    <n v="3674"/>
    <n v="22"/>
    <x v="10"/>
    <n v="2024"/>
    <x v="1048"/>
    <s v="Thursday"/>
    <x v="3"/>
    <x v="0"/>
    <x v="3673"/>
    <x v="40"/>
    <n v="53"/>
    <x v="2"/>
    <x v="1"/>
    <x v="3"/>
    <s v="Galaxy S21"/>
  </r>
  <r>
    <n v="3675"/>
    <n v="22"/>
    <x v="10"/>
    <n v="2024"/>
    <x v="1048"/>
    <s v="Thursday"/>
    <x v="1"/>
    <x v="4"/>
    <x v="3674"/>
    <x v="179"/>
    <n v="34"/>
    <x v="3"/>
    <x v="1"/>
    <x v="2"/>
    <s v="Vivo V20"/>
  </r>
  <r>
    <n v="3676"/>
    <n v="22"/>
    <x v="10"/>
    <n v="2024"/>
    <x v="1048"/>
    <s v="Thursday"/>
    <x v="1"/>
    <x v="1"/>
    <x v="3675"/>
    <x v="266"/>
    <n v="27"/>
    <x v="9"/>
    <x v="3"/>
    <x v="0"/>
    <s v="Vivo Y51"/>
  </r>
  <r>
    <n v="3677"/>
    <n v="23"/>
    <x v="10"/>
    <n v="2024"/>
    <x v="1049"/>
    <s v="Friday"/>
    <x v="4"/>
    <x v="6"/>
    <x v="3676"/>
    <x v="680"/>
    <n v="40"/>
    <x v="1"/>
    <x v="3"/>
    <x v="2"/>
    <s v="iPhone SE"/>
  </r>
  <r>
    <n v="3678"/>
    <n v="23"/>
    <x v="10"/>
    <n v="2024"/>
    <x v="1049"/>
    <s v="Friday"/>
    <x v="0"/>
    <x v="4"/>
    <x v="3677"/>
    <x v="910"/>
    <n v="19"/>
    <x v="0"/>
    <x v="1"/>
    <x v="0"/>
    <s v="Redmi Note 10"/>
  </r>
  <r>
    <n v="3679"/>
    <n v="23"/>
    <x v="10"/>
    <n v="2024"/>
    <x v="1049"/>
    <s v="Friday"/>
    <x v="1"/>
    <x v="0"/>
    <x v="3678"/>
    <x v="643"/>
    <n v="52"/>
    <x v="17"/>
    <x v="0"/>
    <x v="0"/>
    <s v="Vivo Y51"/>
  </r>
  <r>
    <n v="3680"/>
    <n v="24"/>
    <x v="10"/>
    <n v="2024"/>
    <x v="1050"/>
    <s v="Saturday"/>
    <x v="0"/>
    <x v="0"/>
    <x v="3679"/>
    <x v="529"/>
    <n v="31"/>
    <x v="12"/>
    <x v="1"/>
    <x v="2"/>
    <s v="Redmi 9"/>
  </r>
  <r>
    <n v="3681"/>
    <n v="24"/>
    <x v="10"/>
    <n v="2024"/>
    <x v="1050"/>
    <s v="Saturday"/>
    <x v="1"/>
    <x v="1"/>
    <x v="3680"/>
    <x v="429"/>
    <n v="58"/>
    <x v="1"/>
    <x v="3"/>
    <x v="2"/>
    <s v="Vivo V20"/>
  </r>
  <r>
    <n v="3682"/>
    <n v="24"/>
    <x v="10"/>
    <n v="2024"/>
    <x v="1050"/>
    <s v="Saturday"/>
    <x v="4"/>
    <x v="2"/>
    <x v="3681"/>
    <x v="762"/>
    <n v="19"/>
    <x v="18"/>
    <x v="3"/>
    <x v="0"/>
    <s v="iPhone 12"/>
  </r>
  <r>
    <n v="3683"/>
    <n v="24"/>
    <x v="10"/>
    <n v="2024"/>
    <x v="1050"/>
    <s v="Saturday"/>
    <x v="2"/>
    <x v="6"/>
    <x v="3682"/>
    <x v="939"/>
    <n v="36"/>
    <x v="2"/>
    <x v="0"/>
    <x v="3"/>
    <s v="OnePlus 8T"/>
  </r>
  <r>
    <n v="3684"/>
    <n v="25"/>
    <x v="10"/>
    <n v="2024"/>
    <x v="1051"/>
    <s v="Sunday"/>
    <x v="4"/>
    <x v="7"/>
    <x v="3683"/>
    <x v="71"/>
    <n v="33"/>
    <x v="7"/>
    <x v="1"/>
    <x v="3"/>
    <s v="iPhone 12"/>
  </r>
  <r>
    <n v="3685"/>
    <n v="25"/>
    <x v="10"/>
    <n v="2024"/>
    <x v="1051"/>
    <s v="Sunday"/>
    <x v="3"/>
    <x v="6"/>
    <x v="3684"/>
    <x v="809"/>
    <n v="42"/>
    <x v="2"/>
    <x v="1"/>
    <x v="3"/>
    <s v="Galaxy Note 20"/>
  </r>
  <r>
    <n v="3686"/>
    <n v="25"/>
    <x v="10"/>
    <n v="2024"/>
    <x v="1051"/>
    <s v="Sunday"/>
    <x v="1"/>
    <x v="5"/>
    <x v="3685"/>
    <x v="598"/>
    <n v="18"/>
    <x v="17"/>
    <x v="2"/>
    <x v="1"/>
    <s v="Vivo Y51"/>
  </r>
  <r>
    <n v="3687"/>
    <n v="26"/>
    <x v="10"/>
    <n v="2024"/>
    <x v="1052"/>
    <s v="Monday"/>
    <x v="3"/>
    <x v="8"/>
    <x v="3686"/>
    <x v="460"/>
    <n v="19"/>
    <x v="1"/>
    <x v="1"/>
    <x v="0"/>
    <s v="Galaxy S21"/>
  </r>
  <r>
    <n v="3688"/>
    <n v="26"/>
    <x v="10"/>
    <n v="2024"/>
    <x v="1052"/>
    <s v="Monday"/>
    <x v="3"/>
    <x v="3"/>
    <x v="3687"/>
    <x v="955"/>
    <n v="44"/>
    <x v="1"/>
    <x v="0"/>
    <x v="1"/>
    <s v="Galaxy A51"/>
  </r>
  <r>
    <n v="3689"/>
    <n v="26"/>
    <x v="10"/>
    <n v="2024"/>
    <x v="1052"/>
    <s v="Monday"/>
    <x v="0"/>
    <x v="0"/>
    <x v="3688"/>
    <x v="816"/>
    <n v="19"/>
    <x v="1"/>
    <x v="3"/>
    <x v="1"/>
    <s v="Redmi Note 10"/>
  </r>
  <r>
    <n v="3690"/>
    <n v="27"/>
    <x v="10"/>
    <n v="2024"/>
    <x v="1053"/>
    <s v="Tuesday"/>
    <x v="1"/>
    <x v="7"/>
    <x v="3689"/>
    <x v="8"/>
    <n v="47"/>
    <x v="2"/>
    <x v="2"/>
    <x v="0"/>
    <s v="Vivo S1"/>
  </r>
  <r>
    <n v="3691"/>
    <n v="27"/>
    <x v="10"/>
    <n v="2024"/>
    <x v="1053"/>
    <s v="Tuesday"/>
    <x v="3"/>
    <x v="3"/>
    <x v="3690"/>
    <x v="717"/>
    <n v="27"/>
    <x v="17"/>
    <x v="0"/>
    <x v="1"/>
    <s v="Galaxy S21"/>
  </r>
  <r>
    <n v="3692"/>
    <n v="27"/>
    <x v="10"/>
    <n v="2024"/>
    <x v="1053"/>
    <s v="Tuesday"/>
    <x v="2"/>
    <x v="4"/>
    <x v="3691"/>
    <x v="308"/>
    <n v="36"/>
    <x v="0"/>
    <x v="0"/>
    <x v="0"/>
    <s v="OnePlus Nord"/>
  </r>
  <r>
    <n v="3693"/>
    <n v="28"/>
    <x v="10"/>
    <n v="2024"/>
    <x v="1054"/>
    <s v="Wednesday"/>
    <x v="3"/>
    <x v="6"/>
    <x v="3692"/>
    <x v="884"/>
    <n v="59"/>
    <x v="9"/>
    <x v="2"/>
    <x v="0"/>
    <s v="Galaxy S21"/>
  </r>
  <r>
    <n v="3694"/>
    <n v="28"/>
    <x v="10"/>
    <n v="2024"/>
    <x v="1054"/>
    <s v="Wednesday"/>
    <x v="2"/>
    <x v="3"/>
    <x v="3693"/>
    <x v="986"/>
    <n v="33"/>
    <x v="1"/>
    <x v="1"/>
    <x v="0"/>
    <s v="OnePlus Nord"/>
  </r>
  <r>
    <n v="3695"/>
    <n v="28"/>
    <x v="10"/>
    <n v="2024"/>
    <x v="1054"/>
    <s v="Wednesday"/>
    <x v="0"/>
    <x v="4"/>
    <x v="3694"/>
    <x v="194"/>
    <n v="30"/>
    <x v="8"/>
    <x v="2"/>
    <x v="0"/>
    <s v="Redmi 9"/>
  </r>
  <r>
    <n v="3696"/>
    <n v="29"/>
    <x v="10"/>
    <n v="2024"/>
    <x v="1055"/>
    <s v="Thursday"/>
    <x v="3"/>
    <x v="8"/>
    <x v="3695"/>
    <x v="477"/>
    <n v="25"/>
    <x v="2"/>
    <x v="0"/>
    <x v="0"/>
    <s v="Galaxy S21"/>
  </r>
  <r>
    <n v="3697"/>
    <n v="29"/>
    <x v="10"/>
    <n v="2024"/>
    <x v="1055"/>
    <s v="Thursday"/>
    <x v="4"/>
    <x v="4"/>
    <x v="3696"/>
    <x v="521"/>
    <n v="48"/>
    <x v="2"/>
    <x v="1"/>
    <x v="0"/>
    <s v="iPhone 12"/>
  </r>
  <r>
    <n v="3698"/>
    <n v="29"/>
    <x v="10"/>
    <n v="2024"/>
    <x v="1055"/>
    <s v="Thursday"/>
    <x v="0"/>
    <x v="7"/>
    <x v="3697"/>
    <x v="150"/>
    <n v="42"/>
    <x v="2"/>
    <x v="3"/>
    <x v="3"/>
    <s v="Mi 11"/>
  </r>
  <r>
    <n v="3699"/>
    <n v="30"/>
    <x v="10"/>
    <n v="2024"/>
    <x v="1056"/>
    <s v="Friday"/>
    <x v="2"/>
    <x v="0"/>
    <x v="3698"/>
    <x v="858"/>
    <n v="56"/>
    <x v="3"/>
    <x v="2"/>
    <x v="0"/>
    <s v="OnePlus Nord"/>
  </r>
  <r>
    <n v="3700"/>
    <n v="30"/>
    <x v="10"/>
    <n v="2024"/>
    <x v="1056"/>
    <s v="Friday"/>
    <x v="0"/>
    <x v="1"/>
    <x v="3699"/>
    <x v="375"/>
    <n v="38"/>
    <x v="16"/>
    <x v="0"/>
    <x v="2"/>
    <s v="Redmi Note 10"/>
  </r>
  <r>
    <n v="3701"/>
    <n v="30"/>
    <x v="10"/>
    <n v="2024"/>
    <x v="1056"/>
    <s v="Friday"/>
    <x v="3"/>
    <x v="4"/>
    <x v="3700"/>
    <x v="605"/>
    <n v="55"/>
    <x v="1"/>
    <x v="1"/>
    <x v="0"/>
    <s v="Galaxy Note 20"/>
  </r>
  <r>
    <n v="3702"/>
    <n v="30"/>
    <x v="10"/>
    <n v="2024"/>
    <x v="1056"/>
    <s v="Friday"/>
    <x v="1"/>
    <x v="6"/>
    <x v="3701"/>
    <x v="652"/>
    <n v="58"/>
    <x v="1"/>
    <x v="0"/>
    <x v="0"/>
    <s v="Vivo V20"/>
  </r>
  <r>
    <n v="3703"/>
    <n v="31"/>
    <x v="10"/>
    <n v="2024"/>
    <x v="1057"/>
    <s v="Saturday"/>
    <x v="1"/>
    <x v="3"/>
    <x v="3702"/>
    <x v="941"/>
    <n v="46"/>
    <x v="5"/>
    <x v="1"/>
    <x v="0"/>
    <s v="Vivo S1"/>
  </r>
  <r>
    <n v="3704"/>
    <n v="31"/>
    <x v="10"/>
    <n v="2024"/>
    <x v="1057"/>
    <s v="Saturday"/>
    <x v="2"/>
    <x v="1"/>
    <x v="3703"/>
    <x v="161"/>
    <n v="23"/>
    <x v="13"/>
    <x v="1"/>
    <x v="0"/>
    <s v="OnePlus 9"/>
  </r>
  <r>
    <n v="3705"/>
    <n v="31"/>
    <x v="10"/>
    <n v="2024"/>
    <x v="1057"/>
    <s v="Saturday"/>
    <x v="2"/>
    <x v="1"/>
    <x v="3704"/>
    <x v="15"/>
    <n v="35"/>
    <x v="1"/>
    <x v="2"/>
    <x v="0"/>
    <s v="OnePlus 9"/>
  </r>
  <r>
    <n v="3706"/>
    <n v="1"/>
    <x v="11"/>
    <n v="2024"/>
    <x v="1058"/>
    <s v="Sunday"/>
    <x v="1"/>
    <x v="3"/>
    <x v="3705"/>
    <x v="99"/>
    <n v="52"/>
    <x v="1"/>
    <x v="3"/>
    <x v="0"/>
    <s v="Vivo Y51"/>
  </r>
  <r>
    <n v="3707"/>
    <n v="1"/>
    <x v="11"/>
    <n v="2024"/>
    <x v="1058"/>
    <s v="Sunday"/>
    <x v="2"/>
    <x v="3"/>
    <x v="3706"/>
    <x v="743"/>
    <n v="44"/>
    <x v="13"/>
    <x v="1"/>
    <x v="0"/>
    <s v="OnePlus 9"/>
  </r>
  <r>
    <n v="3708"/>
    <n v="1"/>
    <x v="11"/>
    <n v="2024"/>
    <x v="1058"/>
    <s v="Sunday"/>
    <x v="0"/>
    <x v="0"/>
    <x v="3707"/>
    <x v="360"/>
    <n v="22"/>
    <x v="2"/>
    <x v="0"/>
    <x v="0"/>
    <s v="Mi 11"/>
  </r>
  <r>
    <n v="3709"/>
    <n v="1"/>
    <x v="11"/>
    <n v="2024"/>
    <x v="1058"/>
    <s v="Sunday"/>
    <x v="4"/>
    <x v="7"/>
    <x v="3708"/>
    <x v="936"/>
    <n v="24"/>
    <x v="1"/>
    <x v="1"/>
    <x v="2"/>
    <s v="iPhone SE"/>
  </r>
  <r>
    <n v="3710"/>
    <n v="2"/>
    <x v="11"/>
    <n v="2024"/>
    <x v="1059"/>
    <s v="Monday"/>
    <x v="4"/>
    <x v="8"/>
    <x v="3709"/>
    <x v="453"/>
    <n v="27"/>
    <x v="1"/>
    <x v="3"/>
    <x v="1"/>
    <s v="iPhone SE"/>
  </r>
  <r>
    <n v="3711"/>
    <n v="2"/>
    <x v="11"/>
    <n v="2024"/>
    <x v="1059"/>
    <s v="Monday"/>
    <x v="0"/>
    <x v="7"/>
    <x v="3710"/>
    <x v="510"/>
    <n v="27"/>
    <x v="2"/>
    <x v="0"/>
    <x v="2"/>
    <s v="Redmi Note 10"/>
  </r>
  <r>
    <n v="3712"/>
    <n v="2"/>
    <x v="11"/>
    <n v="2024"/>
    <x v="1059"/>
    <s v="Monday"/>
    <x v="4"/>
    <x v="3"/>
    <x v="3711"/>
    <x v="737"/>
    <n v="45"/>
    <x v="13"/>
    <x v="1"/>
    <x v="2"/>
    <s v="iPhone 11"/>
  </r>
  <r>
    <n v="3713"/>
    <n v="2"/>
    <x v="11"/>
    <n v="2024"/>
    <x v="1059"/>
    <s v="Monday"/>
    <x v="3"/>
    <x v="6"/>
    <x v="3712"/>
    <x v="692"/>
    <n v="53"/>
    <x v="5"/>
    <x v="1"/>
    <x v="0"/>
    <s v="Galaxy A51"/>
  </r>
  <r>
    <n v="3714"/>
    <n v="3"/>
    <x v="11"/>
    <n v="2024"/>
    <x v="1060"/>
    <s v="Tuesday"/>
    <x v="0"/>
    <x v="2"/>
    <x v="3713"/>
    <x v="212"/>
    <n v="27"/>
    <x v="14"/>
    <x v="2"/>
    <x v="2"/>
    <s v="Redmi Note 10"/>
  </r>
  <r>
    <n v="3715"/>
    <n v="3"/>
    <x v="11"/>
    <n v="2024"/>
    <x v="1060"/>
    <s v="Tuesday"/>
    <x v="2"/>
    <x v="2"/>
    <x v="3714"/>
    <x v="715"/>
    <n v="52"/>
    <x v="6"/>
    <x v="3"/>
    <x v="0"/>
    <s v="OnePlus 9"/>
  </r>
  <r>
    <n v="3716"/>
    <n v="3"/>
    <x v="11"/>
    <n v="2024"/>
    <x v="1060"/>
    <s v="Tuesday"/>
    <x v="0"/>
    <x v="8"/>
    <x v="3715"/>
    <x v="56"/>
    <n v="52"/>
    <x v="16"/>
    <x v="1"/>
    <x v="3"/>
    <s v="Redmi Note 10"/>
  </r>
  <r>
    <n v="3717"/>
    <n v="4"/>
    <x v="11"/>
    <n v="2024"/>
    <x v="1061"/>
    <s v="Wednesday"/>
    <x v="1"/>
    <x v="3"/>
    <x v="3716"/>
    <x v="40"/>
    <n v="54"/>
    <x v="4"/>
    <x v="3"/>
    <x v="0"/>
    <s v="Vivo V20"/>
  </r>
  <r>
    <n v="3718"/>
    <n v="4"/>
    <x v="11"/>
    <n v="2024"/>
    <x v="1061"/>
    <s v="Wednesday"/>
    <x v="2"/>
    <x v="2"/>
    <x v="3717"/>
    <x v="558"/>
    <n v="37"/>
    <x v="14"/>
    <x v="1"/>
    <x v="1"/>
    <s v="OnePlus 9"/>
  </r>
  <r>
    <n v="3719"/>
    <n v="4"/>
    <x v="11"/>
    <n v="2024"/>
    <x v="1061"/>
    <s v="Wednesday"/>
    <x v="1"/>
    <x v="8"/>
    <x v="3718"/>
    <x v="965"/>
    <n v="30"/>
    <x v="12"/>
    <x v="0"/>
    <x v="3"/>
    <s v="Vivo Y51"/>
  </r>
  <r>
    <n v="3720"/>
    <n v="5"/>
    <x v="11"/>
    <n v="2024"/>
    <x v="1062"/>
    <s v="Thursday"/>
    <x v="2"/>
    <x v="1"/>
    <x v="3719"/>
    <x v="689"/>
    <n v="28"/>
    <x v="2"/>
    <x v="3"/>
    <x v="0"/>
    <s v="OnePlus 9"/>
  </r>
  <r>
    <n v="3721"/>
    <n v="5"/>
    <x v="11"/>
    <n v="2024"/>
    <x v="1062"/>
    <s v="Thursday"/>
    <x v="4"/>
    <x v="8"/>
    <x v="3720"/>
    <x v="948"/>
    <n v="36"/>
    <x v="1"/>
    <x v="0"/>
    <x v="0"/>
    <s v="iPhone 12"/>
  </r>
  <r>
    <n v="3722"/>
    <n v="5"/>
    <x v="11"/>
    <n v="2024"/>
    <x v="1062"/>
    <s v="Thursday"/>
    <x v="0"/>
    <x v="1"/>
    <x v="3721"/>
    <x v="511"/>
    <n v="45"/>
    <x v="2"/>
    <x v="3"/>
    <x v="1"/>
    <s v="Redmi Note 10"/>
  </r>
  <r>
    <n v="3723"/>
    <n v="6"/>
    <x v="11"/>
    <n v="2024"/>
    <x v="1063"/>
    <s v="Friday"/>
    <x v="3"/>
    <x v="0"/>
    <x v="3722"/>
    <x v="705"/>
    <n v="55"/>
    <x v="1"/>
    <x v="0"/>
    <x v="2"/>
    <s v="Galaxy S21"/>
  </r>
  <r>
    <n v="3724"/>
    <n v="6"/>
    <x v="11"/>
    <n v="2024"/>
    <x v="1063"/>
    <s v="Friday"/>
    <x v="2"/>
    <x v="2"/>
    <x v="3723"/>
    <x v="614"/>
    <n v="21"/>
    <x v="3"/>
    <x v="1"/>
    <x v="0"/>
    <s v="OnePlus 9"/>
  </r>
  <r>
    <n v="3725"/>
    <n v="6"/>
    <x v="11"/>
    <n v="2024"/>
    <x v="1063"/>
    <s v="Friday"/>
    <x v="2"/>
    <x v="8"/>
    <x v="3724"/>
    <x v="137"/>
    <n v="54"/>
    <x v="1"/>
    <x v="0"/>
    <x v="1"/>
    <s v="OnePlus 9"/>
  </r>
  <r>
    <n v="3726"/>
    <n v="7"/>
    <x v="11"/>
    <n v="2024"/>
    <x v="1064"/>
    <s v="Saturday"/>
    <x v="1"/>
    <x v="8"/>
    <x v="3725"/>
    <x v="792"/>
    <n v="36"/>
    <x v="1"/>
    <x v="0"/>
    <x v="0"/>
    <s v="Vivo V20"/>
  </r>
  <r>
    <n v="3727"/>
    <n v="7"/>
    <x v="11"/>
    <n v="2024"/>
    <x v="1064"/>
    <s v="Saturday"/>
    <x v="4"/>
    <x v="8"/>
    <x v="3726"/>
    <x v="715"/>
    <n v="54"/>
    <x v="3"/>
    <x v="1"/>
    <x v="0"/>
    <s v="iPhone SE"/>
  </r>
  <r>
    <n v="3728"/>
    <n v="7"/>
    <x v="11"/>
    <n v="2024"/>
    <x v="1064"/>
    <s v="Saturday"/>
    <x v="1"/>
    <x v="6"/>
    <x v="3727"/>
    <x v="965"/>
    <n v="31"/>
    <x v="14"/>
    <x v="3"/>
    <x v="0"/>
    <s v="Vivo S1"/>
  </r>
  <r>
    <n v="3729"/>
    <n v="7"/>
    <x v="11"/>
    <n v="2024"/>
    <x v="1064"/>
    <s v="Saturday"/>
    <x v="1"/>
    <x v="8"/>
    <x v="3728"/>
    <x v="844"/>
    <n v="48"/>
    <x v="18"/>
    <x v="0"/>
    <x v="2"/>
    <s v="Vivo V20"/>
  </r>
  <r>
    <n v="3730"/>
    <n v="8"/>
    <x v="11"/>
    <n v="2024"/>
    <x v="1065"/>
    <s v="Sunday"/>
    <x v="4"/>
    <x v="6"/>
    <x v="3729"/>
    <x v="211"/>
    <n v="45"/>
    <x v="7"/>
    <x v="2"/>
    <x v="2"/>
    <s v="iPhone 11"/>
  </r>
  <r>
    <n v="3731"/>
    <n v="8"/>
    <x v="11"/>
    <n v="2024"/>
    <x v="1065"/>
    <s v="Sunday"/>
    <x v="3"/>
    <x v="0"/>
    <x v="3730"/>
    <x v="805"/>
    <n v="53"/>
    <x v="2"/>
    <x v="2"/>
    <x v="0"/>
    <s v="Galaxy S21"/>
  </r>
  <r>
    <n v="3732"/>
    <n v="8"/>
    <x v="11"/>
    <n v="2024"/>
    <x v="1065"/>
    <s v="Sunday"/>
    <x v="1"/>
    <x v="5"/>
    <x v="3731"/>
    <x v="114"/>
    <n v="55"/>
    <x v="1"/>
    <x v="0"/>
    <x v="0"/>
    <s v="Vivo Y51"/>
  </r>
  <r>
    <n v="3733"/>
    <n v="9"/>
    <x v="11"/>
    <n v="2024"/>
    <x v="1066"/>
    <s v="Monday"/>
    <x v="1"/>
    <x v="3"/>
    <x v="3732"/>
    <x v="509"/>
    <n v="36"/>
    <x v="14"/>
    <x v="0"/>
    <x v="2"/>
    <s v="Vivo Y51"/>
  </r>
  <r>
    <n v="3734"/>
    <n v="9"/>
    <x v="11"/>
    <n v="2024"/>
    <x v="1066"/>
    <s v="Monday"/>
    <x v="2"/>
    <x v="1"/>
    <x v="3733"/>
    <x v="257"/>
    <n v="59"/>
    <x v="11"/>
    <x v="0"/>
    <x v="1"/>
    <s v="OnePlus 8T"/>
  </r>
  <r>
    <n v="3735"/>
    <n v="9"/>
    <x v="11"/>
    <n v="2024"/>
    <x v="1066"/>
    <s v="Monday"/>
    <x v="4"/>
    <x v="3"/>
    <x v="3734"/>
    <x v="45"/>
    <n v="18"/>
    <x v="2"/>
    <x v="3"/>
    <x v="0"/>
    <s v="iPhone 11"/>
  </r>
  <r>
    <n v="3736"/>
    <n v="10"/>
    <x v="11"/>
    <n v="2024"/>
    <x v="1067"/>
    <s v="Tuesday"/>
    <x v="0"/>
    <x v="7"/>
    <x v="3735"/>
    <x v="19"/>
    <n v="40"/>
    <x v="1"/>
    <x v="1"/>
    <x v="1"/>
    <s v="Mi 11"/>
  </r>
  <r>
    <n v="3737"/>
    <n v="10"/>
    <x v="11"/>
    <n v="2024"/>
    <x v="1067"/>
    <s v="Tuesday"/>
    <x v="3"/>
    <x v="2"/>
    <x v="3736"/>
    <x v="62"/>
    <n v="45"/>
    <x v="1"/>
    <x v="2"/>
    <x v="3"/>
    <s v="Galaxy A51"/>
  </r>
  <r>
    <n v="3738"/>
    <n v="10"/>
    <x v="11"/>
    <n v="2024"/>
    <x v="1067"/>
    <s v="Tuesday"/>
    <x v="3"/>
    <x v="4"/>
    <x v="3737"/>
    <x v="312"/>
    <n v="21"/>
    <x v="18"/>
    <x v="2"/>
    <x v="0"/>
    <s v="Galaxy S21"/>
  </r>
  <r>
    <n v="3739"/>
    <n v="11"/>
    <x v="11"/>
    <n v="2024"/>
    <x v="1068"/>
    <s v="Wednesday"/>
    <x v="4"/>
    <x v="0"/>
    <x v="3738"/>
    <x v="257"/>
    <n v="58"/>
    <x v="3"/>
    <x v="3"/>
    <x v="2"/>
    <s v="iPhone SE"/>
  </r>
  <r>
    <n v="3740"/>
    <n v="11"/>
    <x v="11"/>
    <n v="2024"/>
    <x v="1068"/>
    <s v="Wednesday"/>
    <x v="2"/>
    <x v="6"/>
    <x v="3739"/>
    <x v="199"/>
    <n v="35"/>
    <x v="1"/>
    <x v="0"/>
    <x v="3"/>
    <s v="OnePlus Nord"/>
  </r>
  <r>
    <n v="3741"/>
    <n v="11"/>
    <x v="11"/>
    <n v="2024"/>
    <x v="1068"/>
    <s v="Wednesday"/>
    <x v="2"/>
    <x v="7"/>
    <x v="3740"/>
    <x v="838"/>
    <n v="56"/>
    <x v="16"/>
    <x v="0"/>
    <x v="2"/>
    <s v="OnePlus 9"/>
  </r>
  <r>
    <n v="3742"/>
    <n v="12"/>
    <x v="11"/>
    <n v="2024"/>
    <x v="1069"/>
    <s v="Thursday"/>
    <x v="4"/>
    <x v="8"/>
    <x v="3741"/>
    <x v="489"/>
    <n v="42"/>
    <x v="16"/>
    <x v="1"/>
    <x v="3"/>
    <s v="iPhone SE"/>
  </r>
  <r>
    <n v="3743"/>
    <n v="12"/>
    <x v="11"/>
    <n v="2024"/>
    <x v="1069"/>
    <s v="Thursday"/>
    <x v="2"/>
    <x v="7"/>
    <x v="3742"/>
    <x v="174"/>
    <n v="35"/>
    <x v="2"/>
    <x v="1"/>
    <x v="2"/>
    <s v="OnePlus 9"/>
  </r>
  <r>
    <n v="3744"/>
    <n v="12"/>
    <x v="11"/>
    <n v="2024"/>
    <x v="1069"/>
    <s v="Thursday"/>
    <x v="3"/>
    <x v="7"/>
    <x v="3743"/>
    <x v="798"/>
    <n v="23"/>
    <x v="7"/>
    <x v="2"/>
    <x v="0"/>
    <s v="Galaxy S21"/>
  </r>
  <r>
    <n v="3745"/>
    <n v="13"/>
    <x v="11"/>
    <n v="2024"/>
    <x v="1070"/>
    <s v="Friday"/>
    <x v="3"/>
    <x v="1"/>
    <x v="3744"/>
    <x v="341"/>
    <n v="36"/>
    <x v="2"/>
    <x v="1"/>
    <x v="0"/>
    <s v="Galaxy S21"/>
  </r>
  <r>
    <n v="3746"/>
    <n v="13"/>
    <x v="11"/>
    <n v="2024"/>
    <x v="1070"/>
    <s v="Friday"/>
    <x v="0"/>
    <x v="4"/>
    <x v="3745"/>
    <x v="389"/>
    <n v="29"/>
    <x v="1"/>
    <x v="2"/>
    <x v="1"/>
    <s v="Redmi Note 10"/>
  </r>
  <r>
    <n v="3747"/>
    <n v="13"/>
    <x v="11"/>
    <n v="2024"/>
    <x v="1070"/>
    <s v="Friday"/>
    <x v="4"/>
    <x v="7"/>
    <x v="3746"/>
    <x v="326"/>
    <n v="42"/>
    <x v="15"/>
    <x v="3"/>
    <x v="3"/>
    <s v="iPhone 11"/>
  </r>
  <r>
    <n v="3748"/>
    <n v="14"/>
    <x v="11"/>
    <n v="2024"/>
    <x v="1071"/>
    <s v="Saturday"/>
    <x v="1"/>
    <x v="1"/>
    <x v="3747"/>
    <x v="3"/>
    <n v="52"/>
    <x v="1"/>
    <x v="0"/>
    <x v="1"/>
    <s v="Vivo Y51"/>
  </r>
  <r>
    <n v="3749"/>
    <n v="14"/>
    <x v="11"/>
    <n v="2024"/>
    <x v="1071"/>
    <s v="Saturday"/>
    <x v="1"/>
    <x v="8"/>
    <x v="3748"/>
    <x v="968"/>
    <n v="18"/>
    <x v="18"/>
    <x v="0"/>
    <x v="1"/>
    <s v="Vivo S1"/>
  </r>
  <r>
    <n v="3750"/>
    <n v="14"/>
    <x v="11"/>
    <n v="2024"/>
    <x v="1071"/>
    <s v="Saturday"/>
    <x v="0"/>
    <x v="3"/>
    <x v="3749"/>
    <x v="726"/>
    <n v="22"/>
    <x v="1"/>
    <x v="2"/>
    <x v="2"/>
    <s v="Redmi Note 10"/>
  </r>
  <r>
    <n v="3751"/>
    <n v="14"/>
    <x v="11"/>
    <n v="2024"/>
    <x v="1071"/>
    <s v="Saturday"/>
    <x v="0"/>
    <x v="8"/>
    <x v="3750"/>
    <x v="662"/>
    <n v="18"/>
    <x v="4"/>
    <x v="0"/>
    <x v="0"/>
    <s v="Redmi Note 10"/>
  </r>
  <r>
    <n v="3752"/>
    <n v="15"/>
    <x v="11"/>
    <n v="2024"/>
    <x v="1072"/>
    <s v="Sunday"/>
    <x v="2"/>
    <x v="2"/>
    <x v="3751"/>
    <x v="839"/>
    <n v="25"/>
    <x v="1"/>
    <x v="3"/>
    <x v="2"/>
    <s v="OnePlus 9"/>
  </r>
  <r>
    <n v="3753"/>
    <n v="15"/>
    <x v="11"/>
    <n v="2024"/>
    <x v="1072"/>
    <s v="Sunday"/>
    <x v="0"/>
    <x v="7"/>
    <x v="3752"/>
    <x v="610"/>
    <n v="56"/>
    <x v="2"/>
    <x v="1"/>
    <x v="1"/>
    <s v="Redmi Note 10"/>
  </r>
  <r>
    <n v="3754"/>
    <n v="15"/>
    <x v="11"/>
    <n v="2024"/>
    <x v="1072"/>
    <s v="Sunday"/>
    <x v="0"/>
    <x v="7"/>
    <x v="3753"/>
    <x v="133"/>
    <n v="35"/>
    <x v="10"/>
    <x v="3"/>
    <x v="0"/>
    <s v="Mi 11"/>
  </r>
  <r>
    <n v="3755"/>
    <n v="15"/>
    <x v="11"/>
    <n v="2024"/>
    <x v="1072"/>
    <s v="Sunday"/>
    <x v="1"/>
    <x v="3"/>
    <x v="3754"/>
    <x v="345"/>
    <n v="26"/>
    <x v="4"/>
    <x v="0"/>
    <x v="0"/>
    <s v="Vivo Y51"/>
  </r>
  <r>
    <n v="3756"/>
    <n v="16"/>
    <x v="11"/>
    <n v="2024"/>
    <x v="1073"/>
    <s v="Monday"/>
    <x v="2"/>
    <x v="0"/>
    <x v="3755"/>
    <x v="675"/>
    <n v="22"/>
    <x v="10"/>
    <x v="3"/>
    <x v="0"/>
    <s v="OnePlus 8T"/>
  </r>
  <r>
    <n v="3757"/>
    <n v="16"/>
    <x v="11"/>
    <n v="2024"/>
    <x v="1073"/>
    <s v="Monday"/>
    <x v="0"/>
    <x v="7"/>
    <x v="3756"/>
    <x v="82"/>
    <n v="21"/>
    <x v="1"/>
    <x v="0"/>
    <x v="1"/>
    <s v="Redmi 9"/>
  </r>
  <r>
    <n v="3758"/>
    <n v="16"/>
    <x v="11"/>
    <n v="2024"/>
    <x v="1073"/>
    <s v="Monday"/>
    <x v="0"/>
    <x v="4"/>
    <x v="3757"/>
    <x v="529"/>
    <n v="46"/>
    <x v="9"/>
    <x v="2"/>
    <x v="2"/>
    <s v="Redmi Note 10"/>
  </r>
  <r>
    <n v="3759"/>
    <n v="17"/>
    <x v="11"/>
    <n v="2024"/>
    <x v="1074"/>
    <s v="Tuesday"/>
    <x v="2"/>
    <x v="5"/>
    <x v="3758"/>
    <x v="652"/>
    <n v="18"/>
    <x v="1"/>
    <x v="1"/>
    <x v="0"/>
    <s v="OnePlus 8T"/>
  </r>
  <r>
    <n v="3760"/>
    <n v="17"/>
    <x v="11"/>
    <n v="2024"/>
    <x v="1074"/>
    <s v="Tuesday"/>
    <x v="4"/>
    <x v="7"/>
    <x v="3759"/>
    <x v="270"/>
    <n v="47"/>
    <x v="7"/>
    <x v="1"/>
    <x v="3"/>
    <s v="iPhone 11"/>
  </r>
  <r>
    <n v="3761"/>
    <n v="17"/>
    <x v="11"/>
    <n v="2024"/>
    <x v="1074"/>
    <s v="Tuesday"/>
    <x v="2"/>
    <x v="5"/>
    <x v="3760"/>
    <x v="955"/>
    <n v="18"/>
    <x v="1"/>
    <x v="0"/>
    <x v="2"/>
    <s v="OnePlus 9"/>
  </r>
  <r>
    <n v="3762"/>
    <n v="18"/>
    <x v="11"/>
    <n v="2024"/>
    <x v="1075"/>
    <s v="Wednesday"/>
    <x v="1"/>
    <x v="8"/>
    <x v="3761"/>
    <x v="293"/>
    <n v="20"/>
    <x v="1"/>
    <x v="0"/>
    <x v="0"/>
    <s v="Vivo Y51"/>
  </r>
  <r>
    <n v="3763"/>
    <n v="18"/>
    <x v="11"/>
    <n v="2024"/>
    <x v="1075"/>
    <s v="Wednesday"/>
    <x v="4"/>
    <x v="0"/>
    <x v="3762"/>
    <x v="86"/>
    <n v="39"/>
    <x v="11"/>
    <x v="1"/>
    <x v="2"/>
    <s v="iPhone 12"/>
  </r>
  <r>
    <n v="3764"/>
    <n v="18"/>
    <x v="11"/>
    <n v="2024"/>
    <x v="1075"/>
    <s v="Wednesday"/>
    <x v="3"/>
    <x v="1"/>
    <x v="3763"/>
    <x v="556"/>
    <n v="25"/>
    <x v="1"/>
    <x v="3"/>
    <x v="3"/>
    <s v="Galaxy S21"/>
  </r>
  <r>
    <n v="3765"/>
    <n v="19"/>
    <x v="11"/>
    <n v="2024"/>
    <x v="1076"/>
    <s v="Thursday"/>
    <x v="2"/>
    <x v="6"/>
    <x v="3764"/>
    <x v="714"/>
    <n v="35"/>
    <x v="13"/>
    <x v="3"/>
    <x v="0"/>
    <s v="OnePlus 8T"/>
  </r>
  <r>
    <n v="3766"/>
    <n v="19"/>
    <x v="11"/>
    <n v="2024"/>
    <x v="1076"/>
    <s v="Thursday"/>
    <x v="1"/>
    <x v="0"/>
    <x v="3765"/>
    <x v="491"/>
    <n v="42"/>
    <x v="1"/>
    <x v="3"/>
    <x v="0"/>
    <s v="Vivo S1"/>
  </r>
  <r>
    <n v="3767"/>
    <n v="19"/>
    <x v="11"/>
    <n v="2024"/>
    <x v="1076"/>
    <s v="Thursday"/>
    <x v="4"/>
    <x v="6"/>
    <x v="3766"/>
    <x v="742"/>
    <n v="37"/>
    <x v="5"/>
    <x v="1"/>
    <x v="3"/>
    <s v="iPhone 12"/>
  </r>
  <r>
    <n v="3768"/>
    <n v="19"/>
    <x v="11"/>
    <n v="2024"/>
    <x v="1076"/>
    <s v="Thursday"/>
    <x v="2"/>
    <x v="8"/>
    <x v="3767"/>
    <x v="719"/>
    <n v="48"/>
    <x v="4"/>
    <x v="2"/>
    <x v="3"/>
    <s v="OnePlus Nord"/>
  </r>
  <r>
    <n v="3769"/>
    <n v="20"/>
    <x v="11"/>
    <n v="2024"/>
    <x v="1077"/>
    <s v="Friday"/>
    <x v="0"/>
    <x v="0"/>
    <x v="3768"/>
    <x v="70"/>
    <n v="47"/>
    <x v="9"/>
    <x v="0"/>
    <x v="1"/>
    <s v="Mi 11"/>
  </r>
  <r>
    <n v="3770"/>
    <n v="20"/>
    <x v="11"/>
    <n v="2024"/>
    <x v="1077"/>
    <s v="Friday"/>
    <x v="2"/>
    <x v="1"/>
    <x v="3769"/>
    <x v="374"/>
    <n v="33"/>
    <x v="7"/>
    <x v="0"/>
    <x v="0"/>
    <s v="OnePlus 9"/>
  </r>
  <r>
    <n v="3771"/>
    <n v="20"/>
    <x v="11"/>
    <n v="2024"/>
    <x v="1077"/>
    <s v="Friday"/>
    <x v="3"/>
    <x v="6"/>
    <x v="3770"/>
    <x v="276"/>
    <n v="19"/>
    <x v="16"/>
    <x v="1"/>
    <x v="1"/>
    <s v="Galaxy S21"/>
  </r>
  <r>
    <n v="3772"/>
    <n v="21"/>
    <x v="11"/>
    <n v="2024"/>
    <x v="1078"/>
    <s v="Saturday"/>
    <x v="2"/>
    <x v="3"/>
    <x v="3771"/>
    <x v="799"/>
    <n v="34"/>
    <x v="1"/>
    <x v="2"/>
    <x v="2"/>
    <s v="OnePlus 8T"/>
  </r>
  <r>
    <n v="3773"/>
    <n v="21"/>
    <x v="11"/>
    <n v="2024"/>
    <x v="1078"/>
    <s v="Saturday"/>
    <x v="4"/>
    <x v="4"/>
    <x v="3772"/>
    <x v="460"/>
    <n v="27"/>
    <x v="2"/>
    <x v="1"/>
    <x v="3"/>
    <s v="iPhone SE"/>
  </r>
  <r>
    <n v="3774"/>
    <n v="21"/>
    <x v="11"/>
    <n v="2024"/>
    <x v="1078"/>
    <s v="Saturday"/>
    <x v="4"/>
    <x v="0"/>
    <x v="3773"/>
    <x v="982"/>
    <n v="24"/>
    <x v="0"/>
    <x v="3"/>
    <x v="1"/>
    <s v="iPhone 11"/>
  </r>
  <r>
    <n v="3775"/>
    <n v="21"/>
    <x v="11"/>
    <n v="2024"/>
    <x v="1078"/>
    <s v="Saturday"/>
    <x v="2"/>
    <x v="8"/>
    <x v="3774"/>
    <x v="741"/>
    <n v="59"/>
    <x v="13"/>
    <x v="3"/>
    <x v="0"/>
    <s v="OnePlus 8T"/>
  </r>
  <r>
    <n v="3776"/>
    <n v="22"/>
    <x v="11"/>
    <n v="2024"/>
    <x v="1079"/>
    <s v="Sunday"/>
    <x v="4"/>
    <x v="7"/>
    <x v="3775"/>
    <x v="597"/>
    <n v="26"/>
    <x v="13"/>
    <x v="0"/>
    <x v="0"/>
    <s v="iPhone 11"/>
  </r>
  <r>
    <n v="3777"/>
    <n v="22"/>
    <x v="11"/>
    <n v="2024"/>
    <x v="1079"/>
    <s v="Sunday"/>
    <x v="0"/>
    <x v="1"/>
    <x v="3776"/>
    <x v="247"/>
    <n v="34"/>
    <x v="2"/>
    <x v="0"/>
    <x v="3"/>
    <s v="Redmi 9"/>
  </r>
  <r>
    <n v="3778"/>
    <n v="22"/>
    <x v="11"/>
    <n v="2024"/>
    <x v="1079"/>
    <s v="Sunday"/>
    <x v="2"/>
    <x v="6"/>
    <x v="3777"/>
    <x v="193"/>
    <n v="26"/>
    <x v="2"/>
    <x v="0"/>
    <x v="1"/>
    <s v="OnePlus 9"/>
  </r>
  <r>
    <n v="3779"/>
    <n v="23"/>
    <x v="11"/>
    <n v="2024"/>
    <x v="1080"/>
    <s v="Monday"/>
    <x v="0"/>
    <x v="6"/>
    <x v="3778"/>
    <x v="545"/>
    <n v="26"/>
    <x v="9"/>
    <x v="0"/>
    <x v="0"/>
    <s v="Redmi Note 10"/>
  </r>
  <r>
    <n v="3780"/>
    <n v="23"/>
    <x v="11"/>
    <n v="2024"/>
    <x v="1080"/>
    <s v="Monday"/>
    <x v="0"/>
    <x v="4"/>
    <x v="3779"/>
    <x v="42"/>
    <n v="54"/>
    <x v="1"/>
    <x v="3"/>
    <x v="3"/>
    <s v="Mi 11"/>
  </r>
  <r>
    <n v="3781"/>
    <n v="23"/>
    <x v="11"/>
    <n v="2024"/>
    <x v="1080"/>
    <s v="Monday"/>
    <x v="1"/>
    <x v="6"/>
    <x v="3780"/>
    <x v="77"/>
    <n v="41"/>
    <x v="9"/>
    <x v="3"/>
    <x v="2"/>
    <s v="Vivo Y51"/>
  </r>
  <r>
    <n v="3782"/>
    <n v="24"/>
    <x v="11"/>
    <n v="2024"/>
    <x v="1081"/>
    <s v="Tuesday"/>
    <x v="2"/>
    <x v="5"/>
    <x v="3781"/>
    <x v="803"/>
    <n v="56"/>
    <x v="7"/>
    <x v="2"/>
    <x v="1"/>
    <s v="OnePlus Nord"/>
  </r>
  <r>
    <n v="3783"/>
    <n v="24"/>
    <x v="11"/>
    <n v="2024"/>
    <x v="1081"/>
    <s v="Tuesday"/>
    <x v="4"/>
    <x v="2"/>
    <x v="3782"/>
    <x v="435"/>
    <n v="28"/>
    <x v="10"/>
    <x v="0"/>
    <x v="1"/>
    <s v="iPhone 11"/>
  </r>
  <r>
    <n v="3784"/>
    <n v="24"/>
    <x v="11"/>
    <n v="2024"/>
    <x v="1081"/>
    <s v="Tuesday"/>
    <x v="0"/>
    <x v="5"/>
    <x v="3783"/>
    <x v="786"/>
    <n v="25"/>
    <x v="10"/>
    <x v="1"/>
    <x v="3"/>
    <s v="Redmi 9"/>
  </r>
  <r>
    <n v="3785"/>
    <n v="25"/>
    <x v="11"/>
    <n v="2024"/>
    <x v="1082"/>
    <s v="Wednesday"/>
    <x v="1"/>
    <x v="6"/>
    <x v="3784"/>
    <x v="250"/>
    <n v="42"/>
    <x v="1"/>
    <x v="2"/>
    <x v="1"/>
    <s v="Vivo S1"/>
  </r>
  <r>
    <n v="3786"/>
    <n v="25"/>
    <x v="11"/>
    <n v="2024"/>
    <x v="1082"/>
    <s v="Wednesday"/>
    <x v="2"/>
    <x v="1"/>
    <x v="3785"/>
    <x v="296"/>
    <n v="19"/>
    <x v="1"/>
    <x v="2"/>
    <x v="1"/>
    <s v="OnePlus Nord"/>
  </r>
  <r>
    <n v="3787"/>
    <n v="25"/>
    <x v="11"/>
    <n v="2024"/>
    <x v="1082"/>
    <s v="Wednesday"/>
    <x v="2"/>
    <x v="0"/>
    <x v="3786"/>
    <x v="57"/>
    <n v="27"/>
    <x v="1"/>
    <x v="3"/>
    <x v="2"/>
    <s v="OnePlus 8T"/>
  </r>
  <r>
    <n v="3788"/>
    <n v="26"/>
    <x v="11"/>
    <n v="2024"/>
    <x v="1083"/>
    <s v="Thursday"/>
    <x v="3"/>
    <x v="8"/>
    <x v="3787"/>
    <x v="629"/>
    <n v="41"/>
    <x v="2"/>
    <x v="0"/>
    <x v="2"/>
    <s v="Galaxy S21"/>
  </r>
  <r>
    <n v="3789"/>
    <n v="26"/>
    <x v="11"/>
    <n v="2024"/>
    <x v="1083"/>
    <s v="Thursday"/>
    <x v="3"/>
    <x v="7"/>
    <x v="3788"/>
    <x v="807"/>
    <n v="33"/>
    <x v="2"/>
    <x v="2"/>
    <x v="0"/>
    <s v="Galaxy A51"/>
  </r>
  <r>
    <n v="3790"/>
    <n v="26"/>
    <x v="11"/>
    <n v="2024"/>
    <x v="1083"/>
    <s v="Thursday"/>
    <x v="0"/>
    <x v="0"/>
    <x v="3789"/>
    <x v="376"/>
    <n v="36"/>
    <x v="2"/>
    <x v="0"/>
    <x v="2"/>
    <s v="Redmi Note 10"/>
  </r>
  <r>
    <n v="3791"/>
    <n v="26"/>
    <x v="11"/>
    <n v="2024"/>
    <x v="1083"/>
    <s v="Thursday"/>
    <x v="3"/>
    <x v="3"/>
    <x v="3790"/>
    <x v="652"/>
    <n v="48"/>
    <x v="6"/>
    <x v="3"/>
    <x v="0"/>
    <s v="Galaxy A51"/>
  </r>
  <r>
    <n v="3792"/>
    <n v="27"/>
    <x v="11"/>
    <n v="2024"/>
    <x v="1084"/>
    <s v="Friday"/>
    <x v="0"/>
    <x v="0"/>
    <x v="3791"/>
    <x v="906"/>
    <n v="28"/>
    <x v="1"/>
    <x v="2"/>
    <x v="2"/>
    <s v="Mi 11"/>
  </r>
  <r>
    <n v="3793"/>
    <n v="27"/>
    <x v="11"/>
    <n v="2024"/>
    <x v="1084"/>
    <s v="Friday"/>
    <x v="4"/>
    <x v="0"/>
    <x v="3792"/>
    <x v="487"/>
    <n v="23"/>
    <x v="1"/>
    <x v="2"/>
    <x v="0"/>
    <s v="iPhone SE"/>
  </r>
  <r>
    <n v="3794"/>
    <n v="27"/>
    <x v="11"/>
    <n v="2024"/>
    <x v="1084"/>
    <s v="Friday"/>
    <x v="0"/>
    <x v="8"/>
    <x v="3793"/>
    <x v="186"/>
    <n v="23"/>
    <x v="17"/>
    <x v="1"/>
    <x v="2"/>
    <s v="Redmi 9"/>
  </r>
  <r>
    <n v="3795"/>
    <n v="27"/>
    <x v="11"/>
    <n v="2024"/>
    <x v="1084"/>
    <s v="Friday"/>
    <x v="3"/>
    <x v="4"/>
    <x v="3794"/>
    <x v="456"/>
    <n v="49"/>
    <x v="5"/>
    <x v="3"/>
    <x v="2"/>
    <s v="Galaxy S21"/>
  </r>
  <r>
    <n v="3796"/>
    <n v="28"/>
    <x v="11"/>
    <n v="2024"/>
    <x v="1085"/>
    <s v="Saturday"/>
    <x v="4"/>
    <x v="6"/>
    <x v="3795"/>
    <x v="680"/>
    <n v="56"/>
    <x v="11"/>
    <x v="1"/>
    <x v="3"/>
    <s v="iPhone 11"/>
  </r>
  <r>
    <n v="3797"/>
    <n v="28"/>
    <x v="11"/>
    <n v="2024"/>
    <x v="1085"/>
    <s v="Saturday"/>
    <x v="3"/>
    <x v="4"/>
    <x v="3796"/>
    <x v="157"/>
    <n v="30"/>
    <x v="1"/>
    <x v="3"/>
    <x v="2"/>
    <s v="Galaxy A51"/>
  </r>
  <r>
    <n v="3798"/>
    <n v="28"/>
    <x v="11"/>
    <n v="2024"/>
    <x v="1085"/>
    <s v="Saturday"/>
    <x v="0"/>
    <x v="3"/>
    <x v="3797"/>
    <x v="400"/>
    <n v="20"/>
    <x v="1"/>
    <x v="1"/>
    <x v="0"/>
    <s v="Mi 11"/>
  </r>
  <r>
    <n v="3799"/>
    <n v="29"/>
    <x v="11"/>
    <n v="2024"/>
    <x v="1086"/>
    <s v="Sunday"/>
    <x v="1"/>
    <x v="7"/>
    <x v="3798"/>
    <x v="26"/>
    <n v="58"/>
    <x v="3"/>
    <x v="3"/>
    <x v="3"/>
    <s v="Vivo V20"/>
  </r>
  <r>
    <n v="3800"/>
    <n v="29"/>
    <x v="11"/>
    <n v="2024"/>
    <x v="1086"/>
    <s v="Sunday"/>
    <x v="2"/>
    <x v="5"/>
    <x v="3799"/>
    <x v="514"/>
    <n v="52"/>
    <x v="10"/>
    <x v="3"/>
    <x v="0"/>
    <s v="OnePlus 8T"/>
  </r>
  <r>
    <n v="3801"/>
    <n v="29"/>
    <x v="11"/>
    <n v="2024"/>
    <x v="1086"/>
    <s v="Sunday"/>
    <x v="3"/>
    <x v="7"/>
    <x v="3800"/>
    <x v="178"/>
    <n v="55"/>
    <x v="2"/>
    <x v="2"/>
    <x v="2"/>
    <s v="Galaxy Note 20"/>
  </r>
  <r>
    <n v="3802"/>
    <n v="30"/>
    <x v="11"/>
    <n v="2024"/>
    <x v="1087"/>
    <s v="Monday"/>
    <x v="0"/>
    <x v="6"/>
    <x v="3801"/>
    <x v="512"/>
    <n v="34"/>
    <x v="12"/>
    <x v="1"/>
    <x v="2"/>
    <s v="Redmi Note 10"/>
  </r>
  <r>
    <n v="3803"/>
    <n v="30"/>
    <x v="11"/>
    <n v="2024"/>
    <x v="1087"/>
    <s v="Monday"/>
    <x v="4"/>
    <x v="7"/>
    <x v="3802"/>
    <x v="463"/>
    <n v="20"/>
    <x v="1"/>
    <x v="1"/>
    <x v="0"/>
    <s v="iPhone SE"/>
  </r>
  <r>
    <n v="3804"/>
    <n v="30"/>
    <x v="11"/>
    <n v="2024"/>
    <x v="1087"/>
    <s v="Monday"/>
    <x v="3"/>
    <x v="2"/>
    <x v="3803"/>
    <x v="946"/>
    <n v="51"/>
    <x v="5"/>
    <x v="1"/>
    <x v="1"/>
    <s v="Galaxy A51"/>
  </r>
  <r>
    <n v="3805"/>
    <n v="30"/>
    <x v="11"/>
    <n v="2024"/>
    <x v="1087"/>
    <s v="Monday"/>
    <x v="3"/>
    <x v="5"/>
    <x v="3804"/>
    <x v="395"/>
    <n v="29"/>
    <x v="2"/>
    <x v="2"/>
    <x v="3"/>
    <s v="Galaxy Note 20"/>
  </r>
  <r>
    <n v="3806"/>
    <n v="1"/>
    <x v="0"/>
    <n v="2024"/>
    <x v="1088"/>
    <s v="Tuesday"/>
    <x v="2"/>
    <x v="3"/>
    <x v="3805"/>
    <x v="922"/>
    <n v="41"/>
    <x v="17"/>
    <x v="0"/>
    <x v="3"/>
    <s v="OnePlus Nord"/>
  </r>
  <r>
    <n v="3807"/>
    <n v="1"/>
    <x v="0"/>
    <n v="2024"/>
    <x v="1088"/>
    <s v="Tuesday"/>
    <x v="0"/>
    <x v="6"/>
    <x v="3806"/>
    <x v="871"/>
    <n v="23"/>
    <x v="18"/>
    <x v="3"/>
    <x v="2"/>
    <s v="Redmi Note 10"/>
  </r>
  <r>
    <n v="3808"/>
    <n v="1"/>
    <x v="0"/>
    <n v="2024"/>
    <x v="1088"/>
    <s v="Tuesday"/>
    <x v="1"/>
    <x v="1"/>
    <x v="3807"/>
    <x v="987"/>
    <n v="59"/>
    <x v="1"/>
    <x v="1"/>
    <x v="3"/>
    <s v="Vivo Y51"/>
  </r>
  <r>
    <n v="3809"/>
    <n v="1"/>
    <x v="0"/>
    <n v="2024"/>
    <x v="1088"/>
    <s v="Tuesday"/>
    <x v="4"/>
    <x v="3"/>
    <x v="3808"/>
    <x v="358"/>
    <n v="28"/>
    <x v="1"/>
    <x v="3"/>
    <x v="0"/>
    <s v="iPhone 11"/>
  </r>
  <r>
    <n v="3810"/>
    <n v="2"/>
    <x v="0"/>
    <n v="2024"/>
    <x v="1089"/>
    <s v="Wednesday"/>
    <x v="0"/>
    <x v="2"/>
    <x v="3809"/>
    <x v="575"/>
    <n v="44"/>
    <x v="4"/>
    <x v="2"/>
    <x v="2"/>
    <s v="Redmi 9"/>
  </r>
  <r>
    <n v="3811"/>
    <n v="2"/>
    <x v="0"/>
    <n v="2024"/>
    <x v="1089"/>
    <s v="Wednesday"/>
    <x v="4"/>
    <x v="5"/>
    <x v="3810"/>
    <x v="386"/>
    <n v="41"/>
    <x v="9"/>
    <x v="3"/>
    <x v="3"/>
    <s v="iPhone SE"/>
  </r>
  <r>
    <n v="3812"/>
    <n v="2"/>
    <x v="0"/>
    <n v="2024"/>
    <x v="1089"/>
    <s v="Wednesday"/>
    <x v="3"/>
    <x v="8"/>
    <x v="3811"/>
    <x v="65"/>
    <n v="35"/>
    <x v="12"/>
    <x v="2"/>
    <x v="0"/>
    <s v="Galaxy A51"/>
  </r>
  <r>
    <n v="3813"/>
    <n v="2"/>
    <x v="0"/>
    <n v="2024"/>
    <x v="1089"/>
    <s v="Wednesday"/>
    <x v="2"/>
    <x v="2"/>
    <x v="3812"/>
    <x v="725"/>
    <n v="44"/>
    <x v="1"/>
    <x v="0"/>
    <x v="3"/>
    <s v="OnePlus 8T"/>
  </r>
  <r>
    <n v="3814"/>
    <n v="3"/>
    <x v="0"/>
    <n v="2024"/>
    <x v="1090"/>
    <s v="Thursday"/>
    <x v="2"/>
    <x v="3"/>
    <x v="3813"/>
    <x v="428"/>
    <n v="58"/>
    <x v="12"/>
    <x v="1"/>
    <x v="0"/>
    <s v="OnePlus Nord"/>
  </r>
  <r>
    <n v="3815"/>
    <n v="3"/>
    <x v="0"/>
    <n v="2024"/>
    <x v="1090"/>
    <s v="Thursday"/>
    <x v="1"/>
    <x v="6"/>
    <x v="3814"/>
    <x v="87"/>
    <n v="38"/>
    <x v="1"/>
    <x v="2"/>
    <x v="3"/>
    <s v="Vivo Y51"/>
  </r>
  <r>
    <n v="3816"/>
    <n v="3"/>
    <x v="0"/>
    <n v="2024"/>
    <x v="1090"/>
    <s v="Thursday"/>
    <x v="2"/>
    <x v="6"/>
    <x v="3815"/>
    <x v="195"/>
    <n v="51"/>
    <x v="1"/>
    <x v="3"/>
    <x v="1"/>
    <s v="OnePlus Nord"/>
  </r>
  <r>
    <n v="3817"/>
    <n v="3"/>
    <x v="0"/>
    <n v="2024"/>
    <x v="1090"/>
    <s v="Thursday"/>
    <x v="3"/>
    <x v="5"/>
    <x v="3816"/>
    <x v="6"/>
    <n v="50"/>
    <x v="7"/>
    <x v="2"/>
    <x v="1"/>
    <s v="Galaxy Note 20"/>
  </r>
  <r>
    <n v="3818"/>
    <n v="4"/>
    <x v="0"/>
    <n v="2024"/>
    <x v="1091"/>
    <s v="Friday"/>
    <x v="1"/>
    <x v="4"/>
    <x v="3817"/>
    <x v="841"/>
    <n v="35"/>
    <x v="1"/>
    <x v="2"/>
    <x v="2"/>
    <s v="Vivo Y51"/>
  </r>
  <r>
    <n v="3819"/>
    <n v="4"/>
    <x v="0"/>
    <n v="2024"/>
    <x v="1091"/>
    <s v="Friday"/>
    <x v="0"/>
    <x v="5"/>
    <x v="3818"/>
    <x v="643"/>
    <n v="20"/>
    <x v="2"/>
    <x v="0"/>
    <x v="1"/>
    <s v="Mi 11"/>
  </r>
  <r>
    <n v="3820"/>
    <n v="4"/>
    <x v="0"/>
    <n v="2024"/>
    <x v="1091"/>
    <s v="Friday"/>
    <x v="2"/>
    <x v="5"/>
    <x v="3819"/>
    <x v="632"/>
    <n v="41"/>
    <x v="8"/>
    <x v="1"/>
    <x v="0"/>
    <s v="OnePlus Nord"/>
  </r>
  <r>
    <n v="3821"/>
    <n v="5"/>
    <x v="0"/>
    <n v="2024"/>
    <x v="1092"/>
    <s v="Saturday"/>
    <x v="1"/>
    <x v="2"/>
    <x v="3820"/>
    <x v="814"/>
    <n v="18"/>
    <x v="1"/>
    <x v="2"/>
    <x v="0"/>
    <s v="Vivo S1"/>
  </r>
  <r>
    <n v="3822"/>
    <n v="5"/>
    <x v="0"/>
    <n v="2024"/>
    <x v="1092"/>
    <s v="Saturday"/>
    <x v="3"/>
    <x v="6"/>
    <x v="3821"/>
    <x v="638"/>
    <n v="23"/>
    <x v="13"/>
    <x v="2"/>
    <x v="0"/>
    <s v="Galaxy S21"/>
  </r>
  <r>
    <n v="3823"/>
    <n v="5"/>
    <x v="0"/>
    <n v="2024"/>
    <x v="1092"/>
    <s v="Saturday"/>
    <x v="4"/>
    <x v="3"/>
    <x v="3822"/>
    <x v="394"/>
    <n v="36"/>
    <x v="7"/>
    <x v="3"/>
    <x v="2"/>
    <s v="iPhone 11"/>
  </r>
  <r>
    <n v="3824"/>
    <n v="5"/>
    <x v="0"/>
    <n v="2024"/>
    <x v="1092"/>
    <s v="Saturday"/>
    <x v="4"/>
    <x v="8"/>
    <x v="3823"/>
    <x v="381"/>
    <n v="39"/>
    <x v="12"/>
    <x v="2"/>
    <x v="2"/>
    <s v="iPhone SE"/>
  </r>
  <r>
    <n v="3825"/>
    <n v="6"/>
    <x v="0"/>
    <n v="2024"/>
    <x v="1093"/>
    <s v="Sunday"/>
    <x v="3"/>
    <x v="7"/>
    <x v="3824"/>
    <x v="234"/>
    <n v="25"/>
    <x v="12"/>
    <x v="2"/>
    <x v="1"/>
    <s v="Galaxy S21"/>
  </r>
  <r>
    <n v="3826"/>
    <n v="6"/>
    <x v="0"/>
    <n v="2024"/>
    <x v="1093"/>
    <s v="Sunday"/>
    <x v="3"/>
    <x v="0"/>
    <x v="3825"/>
    <x v="920"/>
    <n v="22"/>
    <x v="1"/>
    <x v="1"/>
    <x v="0"/>
    <s v="Galaxy S21"/>
  </r>
  <r>
    <n v="3827"/>
    <n v="6"/>
    <x v="0"/>
    <n v="2024"/>
    <x v="1093"/>
    <s v="Sunday"/>
    <x v="4"/>
    <x v="8"/>
    <x v="3826"/>
    <x v="276"/>
    <n v="26"/>
    <x v="15"/>
    <x v="1"/>
    <x v="1"/>
    <s v="iPhone SE"/>
  </r>
  <r>
    <n v="3828"/>
    <n v="7"/>
    <x v="0"/>
    <n v="2024"/>
    <x v="1094"/>
    <s v="Monday"/>
    <x v="1"/>
    <x v="7"/>
    <x v="3827"/>
    <x v="63"/>
    <n v="38"/>
    <x v="14"/>
    <x v="3"/>
    <x v="0"/>
    <s v="Vivo Y51"/>
  </r>
  <r>
    <n v="3829"/>
    <n v="7"/>
    <x v="0"/>
    <n v="2024"/>
    <x v="1094"/>
    <s v="Monday"/>
    <x v="4"/>
    <x v="4"/>
    <x v="3828"/>
    <x v="953"/>
    <n v="45"/>
    <x v="11"/>
    <x v="2"/>
    <x v="0"/>
    <s v="iPhone 12"/>
  </r>
  <r>
    <n v="3830"/>
    <n v="7"/>
    <x v="0"/>
    <n v="2024"/>
    <x v="1094"/>
    <s v="Monday"/>
    <x v="3"/>
    <x v="3"/>
    <x v="3829"/>
    <x v="808"/>
    <n v="21"/>
    <x v="1"/>
    <x v="2"/>
    <x v="0"/>
    <s v="Galaxy S21"/>
  </r>
  <r>
    <n v="3831"/>
    <n v="7"/>
    <x v="0"/>
    <n v="2024"/>
    <x v="1094"/>
    <s v="Monday"/>
    <x v="2"/>
    <x v="6"/>
    <x v="3830"/>
    <x v="451"/>
    <n v="41"/>
    <x v="2"/>
    <x v="2"/>
    <x v="0"/>
    <s v="OnePlus 8T"/>
  </r>
  <r>
    <n v="3832"/>
    <n v="8"/>
    <x v="0"/>
    <n v="2024"/>
    <x v="1095"/>
    <s v="Tuesday"/>
    <x v="0"/>
    <x v="1"/>
    <x v="3831"/>
    <x v="341"/>
    <n v="25"/>
    <x v="4"/>
    <x v="0"/>
    <x v="3"/>
    <s v="Redmi 9"/>
  </r>
  <r>
    <n v="3833"/>
    <n v="8"/>
    <x v="0"/>
    <n v="2024"/>
    <x v="1095"/>
    <s v="Tuesday"/>
    <x v="2"/>
    <x v="5"/>
    <x v="3832"/>
    <x v="389"/>
    <n v="34"/>
    <x v="5"/>
    <x v="0"/>
    <x v="0"/>
    <s v="OnePlus 8T"/>
  </r>
  <r>
    <n v="3834"/>
    <n v="8"/>
    <x v="0"/>
    <n v="2024"/>
    <x v="1095"/>
    <s v="Tuesday"/>
    <x v="2"/>
    <x v="8"/>
    <x v="3833"/>
    <x v="965"/>
    <n v="51"/>
    <x v="2"/>
    <x v="3"/>
    <x v="0"/>
    <s v="OnePlus 8T"/>
  </r>
  <r>
    <n v="3835"/>
    <n v="8"/>
    <x v="0"/>
    <n v="2024"/>
    <x v="1095"/>
    <s v="Tuesday"/>
    <x v="3"/>
    <x v="7"/>
    <x v="3834"/>
    <x v="785"/>
    <n v="37"/>
    <x v="17"/>
    <x v="0"/>
    <x v="1"/>
    <s v="Galaxy A5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36">
  <r>
    <n v="3187"/>
    <x v="0"/>
    <s v="Thursday"/>
    <x v="0"/>
    <n v="1"/>
    <n v="68589.399999999994"/>
    <n v="68589.399999999994"/>
    <s v="Aditya Alva"/>
    <s v="Delhi"/>
    <x v="0"/>
    <n v="2"/>
    <s v="Vivo Y51"/>
    <s v="january"/>
    <x v="0"/>
    <e v="#REF!"/>
  </r>
  <r>
    <n v="305"/>
    <x v="0"/>
    <s v="Monday"/>
    <x v="1"/>
    <n v="2"/>
    <n v="13374.8"/>
    <n v="26749.599999999999"/>
    <s v="Aditya Arora"/>
    <s v="Ranchi"/>
    <x v="1"/>
    <n v="5"/>
    <s v="OnePlus 9"/>
    <s v="february"/>
    <x v="1"/>
    <m/>
  </r>
  <r>
    <n v="1721"/>
    <x v="0"/>
    <s v="Friday"/>
    <x v="1"/>
    <n v="8"/>
    <n v="65893.899999999994"/>
    <n v="527151.19999999995"/>
    <s v="Aditya Arora"/>
    <s v="Madurai"/>
    <x v="2"/>
    <n v="5"/>
    <s v="OnePlus 8T"/>
    <s v="march"/>
    <x v="2"/>
    <m/>
  </r>
  <r>
    <n v="219"/>
    <x v="0"/>
    <s v="Friday"/>
    <x v="2"/>
    <n v="6"/>
    <n v="38806.47"/>
    <n v="232838.82"/>
    <s v="Aditya Deshmukh"/>
    <s v="Jodhpur"/>
    <x v="0"/>
    <n v="4"/>
    <s v="Galaxy A51"/>
    <s v="april"/>
    <x v="3"/>
    <m/>
  </r>
  <r>
    <n v="3695"/>
    <x v="0"/>
    <s v="Wednesday"/>
    <x v="3"/>
    <n v="2"/>
    <n v="69810.929999999993"/>
    <n v="139621.85999999999"/>
    <s v="Aditya Deshmukh"/>
    <s v="Chennai"/>
    <x v="0"/>
    <n v="5"/>
    <s v="Redmi 9"/>
    <s v="may"/>
    <x v="4"/>
    <m/>
  </r>
  <r>
    <n v="508"/>
    <x v="0"/>
    <s v="Monday"/>
    <x v="1"/>
    <n v="2"/>
    <n v="12197.78"/>
    <n v="24395.56"/>
    <s v="Aditya Iyer"/>
    <s v="Ludhiana"/>
    <x v="0"/>
    <n v="3"/>
    <s v="OnePlus Nord"/>
    <s v="june"/>
    <x v="5"/>
    <m/>
  </r>
  <r>
    <n v="1247"/>
    <x v="0"/>
    <s v="Friday"/>
    <x v="2"/>
    <n v="7"/>
    <n v="48953.73"/>
    <n v="342676.11000000004"/>
    <s v="Aditya Iyer"/>
    <s v="Bhopal"/>
    <x v="0"/>
    <n v="4"/>
    <s v="Galaxy Note 20"/>
    <s v="july"/>
    <x v="6"/>
    <m/>
  </r>
  <r>
    <n v="2057"/>
    <x v="0"/>
    <s v="Tuesday"/>
    <x v="2"/>
    <n v="8"/>
    <n v="54017.31"/>
    <n v="432138.48"/>
    <s v="Aditya Iyer"/>
    <s v="Rajkot"/>
    <x v="2"/>
    <n v="4"/>
    <s v="Galaxy S21"/>
    <s v="august"/>
    <x v="7"/>
    <m/>
  </r>
  <r>
    <n v="3380"/>
    <x v="0"/>
    <s v="Thursday"/>
    <x v="0"/>
    <n v="7"/>
    <n v="12518.23"/>
    <n v="87627.61"/>
    <s v="Aditya Iyer"/>
    <s v="Bhopal"/>
    <x v="0"/>
    <n v="2"/>
    <s v="Vivo Y51"/>
    <s v="september"/>
    <x v="8"/>
    <m/>
  </r>
  <r>
    <n v="820"/>
    <x v="0"/>
    <s v="Tuesday"/>
    <x v="1"/>
    <n v="7"/>
    <n v="11999.39"/>
    <n v="83995.73"/>
    <s v="Aditya Jain"/>
    <s v="Mumbai"/>
    <x v="2"/>
    <n v="2"/>
    <s v="OnePlus Nord"/>
    <s v="october"/>
    <x v="9"/>
    <m/>
  </r>
  <r>
    <n v="2159"/>
    <x v="0"/>
    <s v="Tuesday"/>
    <x v="2"/>
    <n v="6"/>
    <n v="23613.15"/>
    <n v="141678.90000000002"/>
    <s v="Aditya Jain"/>
    <s v="Ranchi"/>
    <x v="2"/>
    <n v="4"/>
    <s v="Galaxy Note 20"/>
    <s v="november"/>
    <x v="10"/>
    <m/>
  </r>
  <r>
    <n v="3040"/>
    <x v="0"/>
    <s v="Thursday"/>
    <x v="2"/>
    <n v="4"/>
    <n v="54574.52"/>
    <n v="218298.08"/>
    <s v="Aditya Jain"/>
    <s v="Rajkot"/>
    <x v="2"/>
    <n v="3"/>
    <s v="Galaxy Note 20"/>
    <s v="december"/>
    <x v="11"/>
    <m/>
  </r>
  <r>
    <n v="3082"/>
    <x v="0"/>
    <s v="Monday"/>
    <x v="4"/>
    <n v="7"/>
    <n v="37749.410000000003"/>
    <n v="264245.87"/>
    <s v="Aditya Jain"/>
    <s v="Gorakhpur"/>
    <x v="1"/>
    <n v="1"/>
    <s v="iPhone 12"/>
    <m/>
    <x v="12"/>
    <m/>
  </r>
  <r>
    <n v="3153"/>
    <x v="0"/>
    <s v="Monday"/>
    <x v="3"/>
    <n v="2"/>
    <n v="34655.29"/>
    <n v="69310.58"/>
    <s v="Aditya Jain"/>
    <s v="Delhi"/>
    <x v="3"/>
    <n v="5"/>
    <s v="Redmi 9"/>
    <m/>
    <x v="12"/>
    <m/>
  </r>
  <r>
    <n v="3540"/>
    <x v="0"/>
    <s v="Saturday"/>
    <x v="0"/>
    <n v="9"/>
    <n v="33510.58"/>
    <n v="301595.22000000003"/>
    <s v="Aditya Jain"/>
    <s v="Delhi"/>
    <x v="2"/>
    <n v="4"/>
    <s v="Vivo Y51"/>
    <m/>
    <x v="12"/>
    <m/>
  </r>
  <r>
    <n v="1147"/>
    <x v="0"/>
    <s v="Thursday"/>
    <x v="4"/>
    <n v="3"/>
    <n v="64583.61"/>
    <n v="193750.83000000002"/>
    <s v="Aditya Joshi"/>
    <s v="Delhi"/>
    <x v="2"/>
    <n v="4"/>
    <s v="iPhone 12"/>
    <m/>
    <x v="12"/>
    <m/>
  </r>
  <r>
    <n v="1297"/>
    <x v="0"/>
    <s v="Friday"/>
    <x v="2"/>
    <n v="6"/>
    <n v="22655.64"/>
    <n v="135933.84"/>
    <s v="Aditya Joshi"/>
    <s v="Delhi"/>
    <x v="1"/>
    <n v="5"/>
    <s v="Galaxy A51"/>
    <m/>
    <x v="12"/>
    <m/>
  </r>
  <r>
    <n v="1325"/>
    <x v="0"/>
    <s v="Saturday"/>
    <x v="4"/>
    <n v="8"/>
    <n v="39382.239999999998"/>
    <n v="315057.91999999998"/>
    <s v="Aditya Joshi"/>
    <s v="Mumbai"/>
    <x v="1"/>
    <n v="3"/>
    <s v="iPhone 12"/>
    <m/>
    <x v="12"/>
    <m/>
  </r>
  <r>
    <n v="2089"/>
    <x v="0"/>
    <s v="Thursday"/>
    <x v="3"/>
    <n v="8"/>
    <n v="34127.870000000003"/>
    <n v="273022.96000000002"/>
    <s v="Aditya Joshi"/>
    <s v="Mumbai"/>
    <x v="0"/>
    <n v="4"/>
    <s v="Redmi 9"/>
    <m/>
    <x v="12"/>
    <m/>
  </r>
  <r>
    <n v="3663"/>
    <x v="0"/>
    <s v="Sunday"/>
    <x v="4"/>
    <n v="3"/>
    <n v="12317"/>
    <n v="36951"/>
    <s v="Aditya Joshi"/>
    <s v="Mumbai"/>
    <x v="3"/>
    <n v="4"/>
    <s v="iPhone SE"/>
    <m/>
    <x v="12"/>
    <m/>
  </r>
  <r>
    <n v="835"/>
    <x v="0"/>
    <s v="Saturday"/>
    <x v="0"/>
    <n v="4"/>
    <n v="44490.34"/>
    <n v="177961.36"/>
    <s v="Aditya Kulkarni"/>
    <s v="Kolkata"/>
    <x v="2"/>
    <n v="5"/>
    <s v="Vivo V20"/>
    <m/>
    <x v="12"/>
    <m/>
  </r>
  <r>
    <n v="1798"/>
    <x v="0"/>
    <s v="Sunday"/>
    <x v="0"/>
    <n v="6"/>
    <n v="35001.69"/>
    <n v="210010.14"/>
    <s v="Aditya Kulkarni"/>
    <s v="Mumbai"/>
    <x v="2"/>
    <n v="1"/>
    <s v="Vivo Y51"/>
    <m/>
    <x v="12"/>
    <m/>
  </r>
  <r>
    <n v="3035"/>
    <x v="0"/>
    <s v="Tuesday"/>
    <x v="2"/>
    <n v="5"/>
    <n v="46512.08"/>
    <n v="232560.40000000002"/>
    <s v="Aditya Kulkarni"/>
    <s v="Kanpur"/>
    <x v="3"/>
    <n v="3"/>
    <s v="Galaxy Note 20"/>
    <m/>
    <x v="12"/>
    <m/>
  </r>
  <r>
    <n v="742"/>
    <x v="0"/>
    <s v="Monday"/>
    <x v="4"/>
    <n v="3"/>
    <n v="30324.99"/>
    <n v="90974.97"/>
    <s v="Aditya Luthra"/>
    <s v="Bangalore"/>
    <x v="1"/>
    <n v="5"/>
    <s v="iPhone 11"/>
    <m/>
    <x v="12"/>
    <m/>
  </r>
  <r>
    <n v="907"/>
    <x v="0"/>
    <s v="Saturday"/>
    <x v="2"/>
    <n v="3"/>
    <n v="36706.400000000001"/>
    <n v="110119.20000000001"/>
    <s v="Aditya Luthra"/>
    <s v="Indore"/>
    <x v="2"/>
    <n v="5"/>
    <s v="Galaxy Note 20"/>
    <m/>
    <x v="12"/>
    <m/>
  </r>
  <r>
    <n v="1921"/>
    <x v="0"/>
    <s v="Saturday"/>
    <x v="4"/>
    <n v="4"/>
    <n v="43412.84"/>
    <n v="173651.36"/>
    <s v="Aditya Luthra"/>
    <s v="Ludhiana"/>
    <x v="3"/>
    <n v="4"/>
    <s v="iPhone 11"/>
    <m/>
    <x v="12"/>
    <m/>
  </r>
  <r>
    <n v="1945"/>
    <x v="0"/>
    <s v="Saturday"/>
    <x v="3"/>
    <n v="3"/>
    <n v="33638.67"/>
    <n v="100916.01"/>
    <s v="Aditya Luthra"/>
    <s v="Madurai"/>
    <x v="3"/>
    <n v="5"/>
    <s v="Redmi 9"/>
    <m/>
    <x v="12"/>
    <m/>
  </r>
  <r>
    <n v="2152"/>
    <x v="0"/>
    <s v="Monday"/>
    <x v="0"/>
    <n v="1"/>
    <n v="12867.98"/>
    <n v="12867.98"/>
    <s v="Aditya Luthra"/>
    <s v="Kolkata"/>
    <x v="2"/>
    <n v="4"/>
    <s v="Vivo V20"/>
    <m/>
    <x v="12"/>
    <m/>
  </r>
  <r>
    <n v="2864"/>
    <x v="0"/>
    <s v="Monday"/>
    <x v="1"/>
    <n v="3"/>
    <n v="69431.91"/>
    <n v="208295.73"/>
    <s v="Aditya Luthra"/>
    <s v="Coimbatore"/>
    <x v="3"/>
    <n v="4"/>
    <s v="OnePlus Nord"/>
    <m/>
    <x v="12"/>
    <m/>
  </r>
  <r>
    <n v="2944"/>
    <x v="0"/>
    <s v="Wednesday"/>
    <x v="4"/>
    <n v="5"/>
    <n v="59895.9"/>
    <n v="299479.5"/>
    <s v="Aditya Luthra"/>
    <s v="Bangalore"/>
    <x v="2"/>
    <n v="2"/>
    <s v="iPhone 11"/>
    <m/>
    <x v="12"/>
    <m/>
  </r>
  <r>
    <n v="3108"/>
    <x v="0"/>
    <s v="Tuesday"/>
    <x v="2"/>
    <n v="8"/>
    <n v="47513.02"/>
    <n v="380104.16"/>
    <s v="Aditya Luthra"/>
    <s v="Patna"/>
    <x v="1"/>
    <n v="5"/>
    <s v="Galaxy Note 20"/>
    <m/>
    <x v="12"/>
    <m/>
  </r>
  <r>
    <n v="276"/>
    <x v="0"/>
    <s v="Sunday"/>
    <x v="1"/>
    <n v="6"/>
    <n v="50198.2"/>
    <n v="301189.19999999995"/>
    <s v="Aditya Menon"/>
    <s v="Patna"/>
    <x v="1"/>
    <n v="5"/>
    <s v="OnePlus 9"/>
    <m/>
    <x v="12"/>
    <m/>
  </r>
  <r>
    <n v="417"/>
    <x v="0"/>
    <s v="Wednesday"/>
    <x v="1"/>
    <n v="5"/>
    <n v="56325.37"/>
    <n v="281626.85000000003"/>
    <s v="Aditya Menon"/>
    <s v="Lucknow"/>
    <x v="3"/>
    <n v="2"/>
    <s v="OnePlus 8T"/>
    <m/>
    <x v="12"/>
    <m/>
  </r>
  <r>
    <n v="1088"/>
    <x v="0"/>
    <s v="Monday"/>
    <x v="3"/>
    <n v="3"/>
    <n v="54418.18"/>
    <n v="163254.54"/>
    <s v="Aditya Menon"/>
    <s v="Rajkot"/>
    <x v="3"/>
    <n v="5"/>
    <s v="Redmi Note 10"/>
    <m/>
    <x v="12"/>
    <m/>
  </r>
  <r>
    <n v="1477"/>
    <x v="0"/>
    <s v="Saturday"/>
    <x v="4"/>
    <n v="2"/>
    <n v="51451.21"/>
    <n v="102902.42"/>
    <s v="Aditya Menon"/>
    <s v="Mumbai"/>
    <x v="2"/>
    <n v="4"/>
    <s v="iPhone SE"/>
    <m/>
    <x v="12"/>
    <m/>
  </r>
  <r>
    <n v="1879"/>
    <x v="0"/>
    <s v="Monday"/>
    <x v="3"/>
    <n v="4"/>
    <n v="51242.47"/>
    <n v="204969.88"/>
    <s v="Aditya Mishra"/>
    <s v="Jodhpur"/>
    <x v="3"/>
    <n v="5"/>
    <s v="Mi 11"/>
    <m/>
    <x v="12"/>
    <m/>
  </r>
  <r>
    <n v="2735"/>
    <x v="0"/>
    <s v="Friday"/>
    <x v="2"/>
    <n v="7"/>
    <n v="49423.91"/>
    <n v="345967.37"/>
    <s v="Aditya Mishra"/>
    <s v="Chennai"/>
    <x v="1"/>
    <n v="4"/>
    <s v="Galaxy A51"/>
    <m/>
    <x v="12"/>
    <m/>
  </r>
  <r>
    <n v="819"/>
    <x v="0"/>
    <s v="Tuesday"/>
    <x v="0"/>
    <n v="5"/>
    <n v="61985.64"/>
    <n v="309928.2"/>
    <s v="Aditya Nair"/>
    <s v="Indore"/>
    <x v="0"/>
    <n v="5"/>
    <s v="Vivo S1"/>
    <m/>
    <x v="12"/>
    <m/>
  </r>
  <r>
    <n v="2051"/>
    <x v="0"/>
    <s v="Sunday"/>
    <x v="0"/>
    <n v="6"/>
    <n v="66006.460000000006"/>
    <n v="396038.76"/>
    <s v="Aditya Nair"/>
    <s v="Delhi"/>
    <x v="2"/>
    <n v="5"/>
    <s v="Vivo S1"/>
    <m/>
    <x v="12"/>
    <m/>
  </r>
  <r>
    <n v="2266"/>
    <x v="0"/>
    <s v="Friday"/>
    <x v="3"/>
    <n v="5"/>
    <n v="36688.33"/>
    <n v="183441.65000000002"/>
    <s v="Aditya Nair"/>
    <s v="Indore"/>
    <x v="3"/>
    <n v="5"/>
    <s v="Redmi Note 10"/>
    <m/>
    <x v="12"/>
    <m/>
  </r>
  <r>
    <n v="3174"/>
    <x v="0"/>
    <s v="Sunday"/>
    <x v="0"/>
    <n v="7"/>
    <n v="22707.96"/>
    <n v="158955.72"/>
    <s v="Aditya Nair"/>
    <s v="Vadodara"/>
    <x v="2"/>
    <n v="4"/>
    <s v="Vivo Y51"/>
    <m/>
    <x v="12"/>
    <m/>
  </r>
  <r>
    <n v="3563"/>
    <x v="0"/>
    <s v="Saturday"/>
    <x v="3"/>
    <n v="4"/>
    <n v="43785.66"/>
    <n v="175142.64"/>
    <s v="Aditya Nair"/>
    <s v="Delhi"/>
    <x v="0"/>
    <n v="3"/>
    <s v="Mi 11"/>
    <m/>
    <x v="12"/>
    <m/>
  </r>
  <r>
    <n v="3635"/>
    <x v="0"/>
    <s v="Saturday"/>
    <x v="3"/>
    <n v="3"/>
    <n v="40748.480000000003"/>
    <n v="122245.44"/>
    <s v="Aditya Nair"/>
    <s v="Rajkot"/>
    <x v="0"/>
    <n v="4"/>
    <s v="Redmi Note 10"/>
    <m/>
    <x v="12"/>
    <m/>
  </r>
  <r>
    <n v="357"/>
    <x v="0"/>
    <s v="Monday"/>
    <x v="0"/>
    <n v="7"/>
    <n v="47136.11"/>
    <n v="329952.77"/>
    <s v="Aditya Patel"/>
    <s v="Rajkot"/>
    <x v="2"/>
    <n v="5"/>
    <s v="Vivo Y51"/>
    <m/>
    <x v="12"/>
    <m/>
  </r>
  <r>
    <n v="1515"/>
    <x v="0"/>
    <s v="Wednesday"/>
    <x v="2"/>
    <n v="1"/>
    <n v="61559.97"/>
    <n v="61559.97"/>
    <s v="Aditya Patel"/>
    <s v="Vadodara"/>
    <x v="3"/>
    <n v="3"/>
    <s v="Galaxy S21"/>
    <m/>
    <x v="12"/>
    <m/>
  </r>
  <r>
    <n v="2093"/>
    <x v="0"/>
    <s v="Friday"/>
    <x v="1"/>
    <n v="9"/>
    <n v="33863.74"/>
    <n v="304773.65999999997"/>
    <s v="Aditya Patel"/>
    <s v="Chennai"/>
    <x v="3"/>
    <n v="4"/>
    <s v="OnePlus 9"/>
    <m/>
    <x v="12"/>
    <m/>
  </r>
  <r>
    <n v="3081"/>
    <x v="0"/>
    <s v="Monday"/>
    <x v="3"/>
    <n v="4"/>
    <n v="47998.73"/>
    <n v="191994.92"/>
    <s v="Aditya Patel"/>
    <s v="Bhopal"/>
    <x v="3"/>
    <n v="1"/>
    <s v="Mi 11"/>
    <m/>
    <x v="12"/>
    <m/>
  </r>
  <r>
    <n v="3159"/>
    <x v="0"/>
    <s v="Wednesday"/>
    <x v="2"/>
    <n v="8"/>
    <n v="15793.03"/>
    <n v="126344.24"/>
    <s v="Aditya Patel"/>
    <s v="Delhi"/>
    <x v="0"/>
    <n v="1"/>
    <s v="Galaxy S21"/>
    <m/>
    <x v="12"/>
    <m/>
  </r>
  <r>
    <n v="2379"/>
    <x v="0"/>
    <s v="Wednesday"/>
    <x v="2"/>
    <n v="4"/>
    <n v="27825.77"/>
    <n v="111303.08"/>
    <s v="Aditya Prasad"/>
    <s v="Mumbai"/>
    <x v="0"/>
    <n v="5"/>
    <s v="Galaxy S21"/>
    <m/>
    <x v="12"/>
    <m/>
  </r>
  <r>
    <n v="2792"/>
    <x v="0"/>
    <s v="Sunday"/>
    <x v="1"/>
    <n v="2"/>
    <n v="48918.74"/>
    <n v="97837.48"/>
    <s v="Aditya Prasad"/>
    <s v="Ludhiana"/>
    <x v="2"/>
    <n v="4"/>
    <s v="OnePlus 9"/>
    <m/>
    <x v="12"/>
    <m/>
  </r>
  <r>
    <n v="710"/>
    <x v="0"/>
    <s v="Friday"/>
    <x v="0"/>
    <n v="3"/>
    <n v="53618.68"/>
    <n v="160856.04"/>
    <s v="Aditya Rao"/>
    <s v="Indore"/>
    <x v="1"/>
    <n v="5"/>
    <s v="Vivo S1"/>
    <m/>
    <x v="12"/>
    <m/>
  </r>
  <r>
    <n v="821"/>
    <x v="0"/>
    <s v="Tuesday"/>
    <x v="4"/>
    <n v="5"/>
    <n v="64767.24"/>
    <n v="323836.2"/>
    <s v="Aditya Rao"/>
    <s v="Mumbai"/>
    <x v="2"/>
    <n v="5"/>
    <s v="iPhone 12"/>
    <m/>
    <x v="12"/>
    <m/>
  </r>
  <r>
    <n v="1999"/>
    <x v="0"/>
    <s v="Sunday"/>
    <x v="4"/>
    <n v="4"/>
    <n v="58477.94"/>
    <n v="233911.76"/>
    <s v="Aditya Rao"/>
    <s v="Mumbai"/>
    <x v="0"/>
    <n v="5"/>
    <s v="iPhone 11"/>
    <m/>
    <x v="12"/>
    <m/>
  </r>
  <r>
    <n v="2023"/>
    <x v="0"/>
    <s v="Sunday"/>
    <x v="2"/>
    <n v="7"/>
    <n v="28463.45"/>
    <n v="199244.15"/>
    <s v="Aditya Rao"/>
    <s v="Chennai"/>
    <x v="2"/>
    <n v="1"/>
    <s v="Galaxy Note 20"/>
    <m/>
    <x v="12"/>
    <m/>
  </r>
  <r>
    <n v="2113"/>
    <x v="0"/>
    <s v="Thursday"/>
    <x v="2"/>
    <n v="9"/>
    <n v="42035.71"/>
    <n v="378321.39"/>
    <s v="Aditya Rao"/>
    <s v="Hyderabad"/>
    <x v="1"/>
    <n v="2"/>
    <s v="Galaxy S21"/>
    <m/>
    <x v="12"/>
    <m/>
  </r>
  <r>
    <n v="3220"/>
    <x v="0"/>
    <s v="Saturday"/>
    <x v="1"/>
    <n v="6"/>
    <n v="15953.73"/>
    <n v="95722.38"/>
    <s v="Aditya Rao"/>
    <s v="Indore"/>
    <x v="3"/>
    <n v="2"/>
    <s v="OnePlus Nord"/>
    <m/>
    <x v="12"/>
    <m/>
  </r>
  <r>
    <n v="409"/>
    <x v="0"/>
    <s v="Sunday"/>
    <x v="4"/>
    <n v="1"/>
    <n v="61648.65"/>
    <n v="61648.65"/>
    <s v="Aditya Roy"/>
    <s v="Rajkot"/>
    <x v="2"/>
    <n v="5"/>
    <s v="iPhone 11"/>
    <m/>
    <x v="12"/>
    <m/>
  </r>
  <r>
    <n v="2976"/>
    <x v="0"/>
    <s v="Saturday"/>
    <x v="3"/>
    <n v="3"/>
    <n v="55068.83"/>
    <n v="165206.49"/>
    <s v="Aditya Roy"/>
    <s v="Delhi"/>
    <x v="1"/>
    <n v="1"/>
    <s v="Redmi 9"/>
    <m/>
    <x v="12"/>
    <m/>
  </r>
  <r>
    <n v="3317"/>
    <x v="0"/>
    <s v="Sunday"/>
    <x v="3"/>
    <n v="7"/>
    <n v="68504.14"/>
    <n v="479528.98"/>
    <s v="Aditya Roy"/>
    <s v="Delhi"/>
    <x v="1"/>
    <n v="4"/>
    <s v="Mi 11"/>
    <m/>
    <x v="12"/>
    <m/>
  </r>
  <r>
    <n v="1619"/>
    <x v="0"/>
    <s v="Thursday"/>
    <x v="1"/>
    <n v="9"/>
    <n v="65632.39"/>
    <n v="590691.51"/>
    <s v="Aditya Sheth"/>
    <s v="Delhi"/>
    <x v="3"/>
    <n v="3"/>
    <s v="OnePlus Nord"/>
    <m/>
    <x v="12"/>
    <m/>
  </r>
  <r>
    <n v="2622"/>
    <x v="0"/>
    <s v="Monday"/>
    <x v="3"/>
    <n v="2"/>
    <n v="41917.339999999997"/>
    <n v="83834.679999999993"/>
    <s v="Aditya Sheth"/>
    <s v="Indore"/>
    <x v="0"/>
    <n v="4"/>
    <s v="Redmi Note 10"/>
    <m/>
    <x v="12"/>
    <m/>
  </r>
  <r>
    <n v="3370"/>
    <x v="0"/>
    <s v="Monday"/>
    <x v="4"/>
    <n v="9"/>
    <n v="35399.599999999999"/>
    <n v="318596.39999999997"/>
    <s v="Aditya Sheth"/>
    <s v="Madurai"/>
    <x v="3"/>
    <n v="1"/>
    <s v="iPhone 12"/>
    <m/>
    <x v="12"/>
    <m/>
  </r>
  <r>
    <n v="2541"/>
    <x v="0"/>
    <s v="Friday"/>
    <x v="1"/>
    <n v="7"/>
    <n v="39375.26"/>
    <n v="275626.82"/>
    <s v="Aditya Siddiqui"/>
    <s v="Bangalore"/>
    <x v="3"/>
    <n v="5"/>
    <s v="OnePlus 9"/>
    <m/>
    <x v="12"/>
    <m/>
  </r>
  <r>
    <n v="2749"/>
    <x v="0"/>
    <s v="Tuesday"/>
    <x v="1"/>
    <n v="9"/>
    <n v="25406.17"/>
    <n v="228655.52999999997"/>
    <s v="Aditya Singh"/>
    <s v="Mumbai"/>
    <x v="2"/>
    <n v="4"/>
    <s v="OnePlus Nord"/>
    <m/>
    <x v="12"/>
    <m/>
  </r>
  <r>
    <n v="3288"/>
    <x v="0"/>
    <s v="Friday"/>
    <x v="0"/>
    <n v="7"/>
    <n v="35626.39"/>
    <n v="249384.72999999998"/>
    <s v="Aditya Singh"/>
    <s v="Jodhpur"/>
    <x v="2"/>
    <n v="4"/>
    <s v="Vivo Y51"/>
    <m/>
    <x v="12"/>
    <m/>
  </r>
  <r>
    <n v="1504"/>
    <x v="0"/>
    <s v="Sunday"/>
    <x v="1"/>
    <n v="4"/>
    <n v="33400.959999999999"/>
    <n v="133603.84"/>
    <s v="Amit Ahuja"/>
    <s v="Bhopal"/>
    <x v="1"/>
    <n v="5"/>
    <s v="OnePlus 8T"/>
    <m/>
    <x v="12"/>
    <m/>
  </r>
  <r>
    <n v="1648"/>
    <x v="0"/>
    <s v="Friday"/>
    <x v="1"/>
    <n v="4"/>
    <n v="39982.339999999997"/>
    <n v="159929.35999999999"/>
    <s v="Amit Ahuja"/>
    <s v="Mumbai"/>
    <x v="0"/>
    <n v="1"/>
    <s v="OnePlus 8T"/>
    <m/>
    <x v="12"/>
    <m/>
  </r>
  <r>
    <n v="1782"/>
    <x v="0"/>
    <s v="Tuesday"/>
    <x v="1"/>
    <n v="3"/>
    <n v="49996.800000000003"/>
    <n v="149990.40000000002"/>
    <s v="Amit Ahuja"/>
    <s v="Ranchi"/>
    <x v="0"/>
    <n v="5"/>
    <s v="OnePlus 8T"/>
    <m/>
    <x v="12"/>
    <m/>
  </r>
  <r>
    <n v="2184"/>
    <x v="0"/>
    <s v="Wednesday"/>
    <x v="3"/>
    <n v="5"/>
    <n v="57771.16"/>
    <n v="288855.80000000005"/>
    <s v="Amit Ahuja"/>
    <s v="Patna"/>
    <x v="0"/>
    <n v="4"/>
    <s v="Redmi Note 10"/>
    <m/>
    <x v="12"/>
    <m/>
  </r>
  <r>
    <n v="3324"/>
    <x v="0"/>
    <s v="Tuesday"/>
    <x v="4"/>
    <n v="2"/>
    <n v="27080.46"/>
    <n v="54160.92"/>
    <s v="Amit Ahuja"/>
    <s v="Patna"/>
    <x v="0"/>
    <n v="5"/>
    <s v="iPhone SE"/>
    <m/>
    <x v="12"/>
    <m/>
  </r>
  <r>
    <n v="3636"/>
    <x v="0"/>
    <s v="Saturday"/>
    <x v="2"/>
    <n v="6"/>
    <n v="52727.08"/>
    <n v="316362.48"/>
    <s v="Amit Ahuja"/>
    <s v="Indore"/>
    <x v="2"/>
    <n v="3"/>
    <s v="Galaxy S21"/>
    <m/>
    <x v="12"/>
    <m/>
  </r>
  <r>
    <n v="3726"/>
    <x v="0"/>
    <s v="Saturday"/>
    <x v="0"/>
    <n v="4"/>
    <n v="27092.27"/>
    <n v="108369.08"/>
    <s v="Amit Ahuja"/>
    <s v="Delhi"/>
    <x v="3"/>
    <n v="5"/>
    <s v="Vivo V20"/>
    <m/>
    <x v="12"/>
    <m/>
  </r>
  <r>
    <n v="712"/>
    <x v="0"/>
    <s v="Saturday"/>
    <x v="0"/>
    <n v="5"/>
    <n v="19750.939999999999"/>
    <n v="98754.7"/>
    <s v="Amit Chatterjee"/>
    <s v="Kolkata"/>
    <x v="3"/>
    <n v="5"/>
    <s v="Vivo Y51"/>
    <m/>
    <x v="12"/>
    <m/>
  </r>
  <r>
    <n v="1550"/>
    <x v="0"/>
    <s v="Saturday"/>
    <x v="2"/>
    <n v="5"/>
    <n v="49559.69"/>
    <n v="247798.45"/>
    <s v="Amit Chatterjee"/>
    <s v="Mumbai"/>
    <x v="3"/>
    <n v="5"/>
    <s v="Galaxy A51"/>
    <m/>
    <x v="12"/>
    <m/>
  </r>
  <r>
    <n v="3620"/>
    <x v="0"/>
    <s v="Monday"/>
    <x v="0"/>
    <n v="7"/>
    <n v="37528.42"/>
    <n v="262698.94"/>
    <s v="Amit Chatterjee"/>
    <s v="Indore"/>
    <x v="2"/>
    <n v="5"/>
    <s v="Vivo V20"/>
    <m/>
    <x v="12"/>
    <m/>
  </r>
  <r>
    <n v="1092"/>
    <x v="0"/>
    <s v="Tuesday"/>
    <x v="3"/>
    <n v="9"/>
    <n v="57633.599999999999"/>
    <n v="518702.39999999997"/>
    <s v="Amit Das"/>
    <s v="Delhi"/>
    <x v="0"/>
    <n v="5"/>
    <s v="Mi 11"/>
    <m/>
    <x v="12"/>
    <m/>
  </r>
  <r>
    <n v="2202"/>
    <x v="0"/>
    <s v="Monday"/>
    <x v="2"/>
    <n v="2"/>
    <n v="17220.43"/>
    <n v="34440.86"/>
    <s v="Amit Das"/>
    <s v="Mumbai"/>
    <x v="2"/>
    <n v="2"/>
    <s v="Galaxy Note 20"/>
    <m/>
    <x v="12"/>
    <m/>
  </r>
  <r>
    <n v="170"/>
    <x v="0"/>
    <s v="Friday"/>
    <x v="3"/>
    <n v="4"/>
    <n v="37930.339999999997"/>
    <n v="151721.35999999999"/>
    <s v="Amit Dutta"/>
    <s v="Vadodara"/>
    <x v="1"/>
    <n v="5"/>
    <s v="Redmi 9"/>
    <m/>
    <x v="12"/>
    <m/>
  </r>
  <r>
    <n v="268"/>
    <x v="0"/>
    <s v="Friday"/>
    <x v="2"/>
    <n v="6"/>
    <n v="63747.57"/>
    <n v="382485.42"/>
    <s v="Amit Ghosh"/>
    <s v="Ludhiana"/>
    <x v="3"/>
    <n v="5"/>
    <s v="Galaxy A51"/>
    <m/>
    <x v="12"/>
    <m/>
  </r>
  <r>
    <n v="653"/>
    <x v="0"/>
    <s v="Tuesday"/>
    <x v="2"/>
    <n v="4"/>
    <n v="20346.78"/>
    <n v="81387.12"/>
    <s v="Amit Ghosh"/>
    <s v="Hyderabad"/>
    <x v="3"/>
    <n v="5"/>
    <s v="Galaxy S21"/>
    <m/>
    <x v="12"/>
    <m/>
  </r>
  <r>
    <n v="698"/>
    <x v="0"/>
    <s v="Tuesday"/>
    <x v="3"/>
    <n v="9"/>
    <n v="13287.22"/>
    <n v="119584.98"/>
    <s v="Amit Ghosh"/>
    <s v="Rajkot"/>
    <x v="3"/>
    <n v="5"/>
    <s v="Redmi Note 10"/>
    <m/>
    <x v="12"/>
    <m/>
  </r>
  <r>
    <n v="724"/>
    <x v="0"/>
    <s v="Tuesday"/>
    <x v="4"/>
    <n v="9"/>
    <n v="58921.279999999999"/>
    <n v="530291.52"/>
    <s v="Amit Ghosh"/>
    <s v="Madurai"/>
    <x v="1"/>
    <n v="5"/>
    <s v="iPhone SE"/>
    <m/>
    <x v="12"/>
    <m/>
  </r>
  <r>
    <n v="2163"/>
    <x v="0"/>
    <s v="Wednesday"/>
    <x v="1"/>
    <n v="2"/>
    <n v="38187.949999999997"/>
    <n v="76375.899999999994"/>
    <s v="Amit Ghosh"/>
    <s v="Patna"/>
    <x v="1"/>
    <n v="5"/>
    <s v="OnePlus 8T"/>
    <m/>
    <x v="12"/>
    <m/>
  </r>
  <r>
    <n v="2249"/>
    <x v="0"/>
    <s v="Sunday"/>
    <x v="2"/>
    <n v="7"/>
    <n v="48680.34"/>
    <n v="340762.38"/>
    <s v="Amit Ghosh"/>
    <s v="Hyderabad"/>
    <x v="3"/>
    <n v="2"/>
    <s v="Galaxy A51"/>
    <m/>
    <x v="12"/>
    <m/>
  </r>
  <r>
    <n v="2348"/>
    <x v="0"/>
    <s v="Monday"/>
    <x v="2"/>
    <n v="1"/>
    <n v="43847.62"/>
    <n v="43847.62"/>
    <s v="Amit Ghosh"/>
    <s v="Ranchi"/>
    <x v="3"/>
    <n v="4"/>
    <s v="Galaxy Note 20"/>
    <m/>
    <x v="12"/>
    <m/>
  </r>
  <r>
    <n v="3480"/>
    <x v="0"/>
    <s v="Wednesday"/>
    <x v="3"/>
    <n v="8"/>
    <n v="48373.73"/>
    <n v="386989.84"/>
    <s v="Amit Ghosh"/>
    <s v="Delhi"/>
    <x v="3"/>
    <n v="4"/>
    <s v="Mi 11"/>
    <m/>
    <x v="12"/>
    <m/>
  </r>
  <r>
    <n v="818"/>
    <x v="0"/>
    <s v="Monday"/>
    <x v="0"/>
    <n v="6"/>
    <n v="23708.29"/>
    <n v="142249.74"/>
    <s v="Amit Goyal"/>
    <s v="Delhi"/>
    <x v="3"/>
    <n v="4"/>
    <s v="Vivo V20"/>
    <m/>
    <x v="12"/>
    <m/>
  </r>
  <r>
    <n v="1188"/>
    <x v="0"/>
    <s v="Tuesday"/>
    <x v="2"/>
    <n v="4"/>
    <n v="16367.53"/>
    <n v="65470.12"/>
    <s v="Amit Goyal"/>
    <s v="Ludhiana"/>
    <x v="1"/>
    <n v="3"/>
    <s v="Galaxy Note 20"/>
    <m/>
    <x v="12"/>
    <m/>
  </r>
  <r>
    <n v="2805"/>
    <x v="0"/>
    <s v="Thursday"/>
    <x v="3"/>
    <n v="2"/>
    <n v="46217.93"/>
    <n v="92435.86"/>
    <s v="Amit Goyal"/>
    <s v="Bangalore"/>
    <x v="1"/>
    <n v="4"/>
    <s v="Redmi Note 10"/>
    <m/>
    <x v="12"/>
    <m/>
  </r>
  <r>
    <n v="811"/>
    <x v="0"/>
    <s v="Sunday"/>
    <x v="3"/>
    <n v="5"/>
    <n v="38265.019999999997"/>
    <n v="191325.09999999998"/>
    <s v="Amit Joshi"/>
    <s v="Delhi"/>
    <x v="0"/>
    <n v="4"/>
    <s v="Mi 11"/>
    <m/>
    <x v="12"/>
    <m/>
  </r>
  <r>
    <n v="2246"/>
    <x v="0"/>
    <s v="Sunday"/>
    <x v="3"/>
    <n v="8"/>
    <n v="14596.65"/>
    <n v="116773.2"/>
    <s v="Amit Joshi"/>
    <s v="Mumbai"/>
    <x v="0"/>
    <n v="2"/>
    <s v="Mi 11"/>
    <m/>
    <x v="12"/>
    <m/>
  </r>
  <r>
    <n v="2342"/>
    <x v="0"/>
    <s v="Saturday"/>
    <x v="4"/>
    <n v="2"/>
    <n v="36590.800000000003"/>
    <n v="73181.600000000006"/>
    <s v="Amit Joshi"/>
    <s v="Bangalore"/>
    <x v="0"/>
    <n v="5"/>
    <s v="iPhone 12"/>
    <m/>
    <x v="12"/>
    <m/>
  </r>
  <r>
    <n v="2420"/>
    <x v="0"/>
    <s v="Sunday"/>
    <x v="0"/>
    <n v="9"/>
    <n v="18082.939999999999"/>
    <n v="162746.46"/>
    <s v="Amit Patel"/>
    <s v="Hyderabad"/>
    <x v="0"/>
    <n v="2"/>
    <s v="Vivo V20"/>
    <m/>
    <x v="12"/>
    <m/>
  </r>
  <r>
    <n v="2597"/>
    <x v="0"/>
    <s v="Sunday"/>
    <x v="1"/>
    <n v="9"/>
    <n v="43758.46"/>
    <n v="393826.14"/>
    <s v="Amit Patel"/>
    <s v="Delhi"/>
    <x v="3"/>
    <n v="3"/>
    <s v="OnePlus 8T"/>
    <m/>
    <x v="12"/>
    <m/>
  </r>
  <r>
    <n v="1614"/>
    <x v="0"/>
    <s v="Tuesday"/>
    <x v="2"/>
    <n v="7"/>
    <n v="35087.839999999997"/>
    <n v="245614.87999999998"/>
    <s v="Amit Pillai"/>
    <s v="Lucknow"/>
    <x v="0"/>
    <n v="4"/>
    <s v="Galaxy A51"/>
    <m/>
    <x v="12"/>
    <m/>
  </r>
  <r>
    <n v="1730"/>
    <x v="0"/>
    <s v="Monday"/>
    <x v="1"/>
    <n v="5"/>
    <n v="54376.480000000003"/>
    <n v="271882.40000000002"/>
    <s v="Amit Pillai"/>
    <s v="Mumbai"/>
    <x v="0"/>
    <n v="1"/>
    <s v="OnePlus Nord"/>
    <m/>
    <x v="12"/>
    <m/>
  </r>
  <r>
    <n v="3298"/>
    <x v="0"/>
    <s v="Monday"/>
    <x v="2"/>
    <n v="5"/>
    <n v="13577.53"/>
    <n v="67887.650000000009"/>
    <s v="Amit Pillai"/>
    <s v="Mumbai"/>
    <x v="0"/>
    <n v="3"/>
    <s v="Galaxy A51"/>
    <m/>
    <x v="12"/>
    <m/>
  </r>
  <r>
    <n v="3689"/>
    <x v="0"/>
    <s v="Monday"/>
    <x v="3"/>
    <n v="6"/>
    <n v="67010.84"/>
    <n v="402065.04"/>
    <s v="Amit Pillai"/>
    <s v="Delhi"/>
    <x v="1"/>
    <n v="3"/>
    <s v="Redmi Note 10"/>
    <m/>
    <x v="12"/>
    <m/>
  </r>
  <r>
    <n v="423"/>
    <x v="0"/>
    <s v="Thursday"/>
    <x v="2"/>
    <n v="4"/>
    <n v="63556.68"/>
    <n v="254226.72"/>
    <s v="Amit Prasad"/>
    <s v="Bhopal"/>
    <x v="1"/>
    <n v="5"/>
    <s v="Galaxy Note 20"/>
    <m/>
    <x v="12"/>
    <m/>
  </r>
  <r>
    <n v="785"/>
    <x v="0"/>
    <s v="Saturday"/>
    <x v="2"/>
    <n v="1"/>
    <n v="38871.29"/>
    <n v="38871.29"/>
    <s v="Amit Prasad"/>
    <s v="Mumbai"/>
    <x v="3"/>
    <n v="2"/>
    <s v="Galaxy S21"/>
    <m/>
    <x v="12"/>
    <m/>
  </r>
  <r>
    <n v="1104"/>
    <x v="0"/>
    <s v="Saturday"/>
    <x v="3"/>
    <n v="1"/>
    <n v="43669.07"/>
    <n v="43669.07"/>
    <s v="Amit Prasad"/>
    <s v="Delhi"/>
    <x v="3"/>
    <n v="5"/>
    <s v="Mi 11"/>
    <m/>
    <x v="12"/>
    <m/>
  </r>
  <r>
    <n v="1154"/>
    <x v="0"/>
    <s v="Saturday"/>
    <x v="2"/>
    <n v="7"/>
    <n v="10108.719999999999"/>
    <n v="70761.039999999994"/>
    <s v="Amit Prasad"/>
    <s v="Delhi"/>
    <x v="2"/>
    <n v="3"/>
    <s v="Galaxy S21"/>
    <m/>
    <x v="12"/>
    <m/>
  </r>
  <r>
    <n v="1664"/>
    <x v="0"/>
    <s v="Wednesday"/>
    <x v="4"/>
    <n v="2"/>
    <n v="57442.17"/>
    <n v="114884.34"/>
    <s v="Amit Prasad"/>
    <s v="Delhi"/>
    <x v="2"/>
    <n v="5"/>
    <s v="iPhone SE"/>
    <m/>
    <x v="12"/>
    <m/>
  </r>
  <r>
    <n v="2920"/>
    <x v="0"/>
    <s v="Wednesday"/>
    <x v="3"/>
    <n v="3"/>
    <n v="64820.18"/>
    <n v="194460.54"/>
    <s v="Amit Prasad"/>
    <s v="Mumbai"/>
    <x v="0"/>
    <n v="5"/>
    <s v="Mi 11"/>
    <m/>
    <x v="12"/>
    <m/>
  </r>
  <r>
    <n v="3106"/>
    <x v="0"/>
    <s v="Monday"/>
    <x v="3"/>
    <n v="9"/>
    <n v="17398.349999999999"/>
    <n v="156585.15"/>
    <s v="Amit Prasad"/>
    <s v="Bangalore"/>
    <x v="0"/>
    <n v="3"/>
    <s v="Redmi Note 10"/>
    <m/>
    <x v="12"/>
    <m/>
  </r>
  <r>
    <n v="1119"/>
    <x v="0"/>
    <s v="Wednesday"/>
    <x v="4"/>
    <n v="8"/>
    <n v="28325.97"/>
    <n v="226607.76"/>
    <s v="Amit Rao"/>
    <s v="Kolkata"/>
    <x v="0"/>
    <n v="3"/>
    <s v="iPhone SE"/>
    <m/>
    <x v="12"/>
    <m/>
  </r>
  <r>
    <n v="595"/>
    <x v="0"/>
    <s v="Saturday"/>
    <x v="3"/>
    <n v="7"/>
    <n v="53771.02"/>
    <n v="376397.13999999996"/>
    <s v="Amit Rathod"/>
    <s v="Bangalore"/>
    <x v="2"/>
    <n v="3"/>
    <s v="Mi 11"/>
    <m/>
    <x v="12"/>
    <m/>
  </r>
  <r>
    <n v="1015"/>
    <x v="0"/>
    <s v="Tuesday"/>
    <x v="3"/>
    <n v="7"/>
    <n v="63271.56"/>
    <n v="442900.92"/>
    <s v="Amit Rathod"/>
    <s v="Bangalore"/>
    <x v="1"/>
    <n v="5"/>
    <s v="Redmi 9"/>
    <m/>
    <x v="12"/>
    <m/>
  </r>
  <r>
    <n v="2383"/>
    <x v="0"/>
    <s v="Thursday"/>
    <x v="0"/>
    <n v="2"/>
    <n v="52102.82"/>
    <n v="104205.64"/>
    <s v="Amit Rathod"/>
    <s v="Ludhiana"/>
    <x v="1"/>
    <n v="3"/>
    <s v="Vivo Y51"/>
    <m/>
    <x v="12"/>
    <m/>
  </r>
  <r>
    <n v="587"/>
    <x v="0"/>
    <s v="Thursday"/>
    <x v="2"/>
    <n v="7"/>
    <n v="12344.72"/>
    <n v="86413.04"/>
    <s v="Amit Sheth"/>
    <s v="Mumbai"/>
    <x v="0"/>
    <n v="5"/>
    <s v="Galaxy Note 20"/>
    <m/>
    <x v="12"/>
    <m/>
  </r>
  <r>
    <n v="790"/>
    <x v="0"/>
    <s v="Monday"/>
    <x v="4"/>
    <n v="5"/>
    <n v="49197.37"/>
    <n v="245986.85"/>
    <s v="Amit Sheth"/>
    <s v="Mumbai"/>
    <x v="2"/>
    <n v="3"/>
    <s v="iPhone 11"/>
    <m/>
    <x v="12"/>
    <m/>
  </r>
  <r>
    <n v="2222"/>
    <x v="0"/>
    <s v="Sunday"/>
    <x v="0"/>
    <n v="6"/>
    <n v="59956.54"/>
    <n v="359739.24"/>
    <s v="Amit Sheth"/>
    <s v="Delhi"/>
    <x v="3"/>
    <n v="1"/>
    <s v="Vivo S1"/>
    <m/>
    <x v="12"/>
    <m/>
  </r>
  <r>
    <n v="2441"/>
    <x v="0"/>
    <s v="Saturday"/>
    <x v="4"/>
    <n v="6"/>
    <n v="60118.39"/>
    <n v="360710.33999999997"/>
    <s v="Amit Sheth"/>
    <s v="Indore"/>
    <x v="0"/>
    <n v="5"/>
    <s v="iPhone SE"/>
    <m/>
    <x v="12"/>
    <m/>
  </r>
  <r>
    <n v="2484"/>
    <x v="0"/>
    <s v="Wednesday"/>
    <x v="2"/>
    <n v="7"/>
    <n v="18515.990000000002"/>
    <n v="129611.93000000001"/>
    <s v="Amit Sheth"/>
    <s v="Mumbai"/>
    <x v="0"/>
    <n v="4"/>
    <s v="Galaxy Note 20"/>
    <m/>
    <x v="12"/>
    <m/>
  </r>
  <r>
    <n v="3397"/>
    <x v="0"/>
    <s v="Tuesday"/>
    <x v="3"/>
    <n v="3"/>
    <n v="27574.34"/>
    <n v="82723.02"/>
    <s v="Amit Sheth"/>
    <s v="Indore"/>
    <x v="0"/>
    <n v="4"/>
    <s v="Mi 11"/>
    <m/>
    <x v="12"/>
    <m/>
  </r>
  <r>
    <n v="418"/>
    <x v="0"/>
    <s v="Wednesday"/>
    <x v="1"/>
    <n v="7"/>
    <n v="60542.28"/>
    <n v="423795.95999999996"/>
    <s v="Amit Srivastava"/>
    <s v="Ludhiana"/>
    <x v="3"/>
    <n v="4"/>
    <s v="OnePlus Nord"/>
    <m/>
    <x v="12"/>
    <m/>
  </r>
  <r>
    <n v="2020"/>
    <x v="0"/>
    <s v="Saturday"/>
    <x v="4"/>
    <n v="8"/>
    <n v="35941.360000000001"/>
    <n v="287530.88"/>
    <s v="Amit Srivastava"/>
    <s v="Rajkot"/>
    <x v="2"/>
    <n v="2"/>
    <s v="iPhone 12"/>
    <m/>
    <x v="12"/>
    <m/>
  </r>
  <r>
    <n v="2075"/>
    <x v="0"/>
    <s v="Sunday"/>
    <x v="3"/>
    <n v="3"/>
    <n v="17484.169999999998"/>
    <n v="52452.509999999995"/>
    <s v="Amit Srivastava"/>
    <s v="Delhi"/>
    <x v="0"/>
    <n v="4"/>
    <s v="Redmi Note 10"/>
    <m/>
    <x v="12"/>
    <m/>
  </r>
  <r>
    <n v="2256"/>
    <x v="0"/>
    <s v="Tuesday"/>
    <x v="2"/>
    <n v="8"/>
    <n v="66087.94"/>
    <n v="528703.52"/>
    <s v="Amit Srivastava"/>
    <s v="Mumbai"/>
    <x v="3"/>
    <n v="2"/>
    <s v="Galaxy A51"/>
    <m/>
    <x v="12"/>
    <m/>
  </r>
  <r>
    <n v="2381"/>
    <x v="0"/>
    <s v="Wednesday"/>
    <x v="4"/>
    <n v="5"/>
    <n v="45797.83"/>
    <n v="228989.15000000002"/>
    <s v="Amit Srivastava"/>
    <s v="Mumbai"/>
    <x v="1"/>
    <n v="2"/>
    <s v="iPhone 11"/>
    <m/>
    <x v="12"/>
    <m/>
  </r>
  <r>
    <n v="664"/>
    <x v="0"/>
    <s v="Saturday"/>
    <x v="1"/>
    <n v="6"/>
    <n v="18491.27"/>
    <n v="110947.62"/>
    <s v="Amit Teja"/>
    <s v="Delhi"/>
    <x v="1"/>
    <n v="5"/>
    <s v="OnePlus 8T"/>
    <m/>
    <x v="12"/>
    <m/>
  </r>
  <r>
    <n v="1334"/>
    <x v="0"/>
    <s v="Monday"/>
    <x v="2"/>
    <n v="2"/>
    <n v="31706.2"/>
    <n v="63412.4"/>
    <s v="Amit Teja"/>
    <s v="Delhi"/>
    <x v="1"/>
    <n v="3"/>
    <s v="Galaxy A51"/>
    <m/>
    <x v="12"/>
    <m/>
  </r>
  <r>
    <n v="2716"/>
    <x v="0"/>
    <s v="Sunday"/>
    <x v="2"/>
    <n v="4"/>
    <n v="59909.45"/>
    <n v="239637.8"/>
    <s v="Amit Teja"/>
    <s v="Mumbai"/>
    <x v="1"/>
    <n v="4"/>
    <s v="Galaxy Note 20"/>
    <m/>
    <x v="12"/>
    <m/>
  </r>
  <r>
    <n v="2839"/>
    <x v="0"/>
    <s v="Sunday"/>
    <x v="2"/>
    <n v="4"/>
    <n v="30105.55"/>
    <n v="120422.2"/>
    <s v="Amit Teja"/>
    <s v="Kolkata"/>
    <x v="2"/>
    <n v="2"/>
    <s v="Galaxy A51"/>
    <m/>
    <x v="12"/>
    <m/>
  </r>
  <r>
    <n v="3109"/>
    <x v="0"/>
    <s v="Tuesday"/>
    <x v="4"/>
    <n v="9"/>
    <n v="59643.05"/>
    <n v="536787.45000000007"/>
    <s v="Amit Teja"/>
    <s v="Lucknow"/>
    <x v="1"/>
    <n v="5"/>
    <s v="iPhone SE"/>
    <m/>
    <x v="12"/>
    <m/>
  </r>
  <r>
    <n v="2554"/>
    <x v="0"/>
    <s v="Monday"/>
    <x v="2"/>
    <n v="2"/>
    <n v="30233.19"/>
    <n v="60466.38"/>
    <s v="Anand Arora"/>
    <s v="Madurai"/>
    <x v="3"/>
    <n v="3"/>
    <s v="Galaxy Note 20"/>
    <m/>
    <x v="12"/>
    <m/>
  </r>
  <r>
    <n v="2867"/>
    <x v="0"/>
    <s v="Tuesday"/>
    <x v="1"/>
    <n v="4"/>
    <n v="57643.64"/>
    <n v="230574.56"/>
    <s v="Anand Arora"/>
    <s v="Delhi"/>
    <x v="0"/>
    <n v="5"/>
    <s v="OnePlus Nord"/>
    <m/>
    <x v="12"/>
    <m/>
  </r>
  <r>
    <n v="198"/>
    <x v="0"/>
    <s v="Friday"/>
    <x v="2"/>
    <n v="7"/>
    <n v="61508.22"/>
    <n v="430557.54000000004"/>
    <s v="Anand Bhattacharya"/>
    <s v="Delhi"/>
    <x v="2"/>
    <n v="4"/>
    <s v="Galaxy S21"/>
    <m/>
    <x v="12"/>
    <m/>
  </r>
  <r>
    <n v="338"/>
    <x v="0"/>
    <s v="Wednesday"/>
    <x v="3"/>
    <n v="4"/>
    <n v="19248.849999999999"/>
    <n v="76995.399999999994"/>
    <s v="Anand Bhattacharya"/>
    <s v="Bangalore"/>
    <x v="3"/>
    <n v="5"/>
    <s v="Redmi Note 10"/>
    <m/>
    <x v="12"/>
    <m/>
  </r>
  <r>
    <n v="1033"/>
    <x v="0"/>
    <s v="Sunday"/>
    <x v="3"/>
    <n v="9"/>
    <n v="17357.68"/>
    <n v="156219.12"/>
    <s v="Anand Bhattacharya"/>
    <s v="Kanpur"/>
    <x v="2"/>
    <n v="5"/>
    <s v="Redmi 9"/>
    <m/>
    <x v="12"/>
    <m/>
  </r>
  <r>
    <n v="1781"/>
    <x v="0"/>
    <s v="Tuesday"/>
    <x v="2"/>
    <n v="2"/>
    <n v="19320.599999999999"/>
    <n v="38641.199999999997"/>
    <s v="Anand Bhattacharya"/>
    <s v="Vadodara"/>
    <x v="1"/>
    <n v="5"/>
    <s v="Galaxy Note 20"/>
    <m/>
    <x v="12"/>
    <m/>
  </r>
  <r>
    <n v="2946"/>
    <x v="0"/>
    <s v="Thursday"/>
    <x v="1"/>
    <n v="6"/>
    <n v="55005.54"/>
    <n v="330033.24"/>
    <s v="Anand Bhattacharya"/>
    <s v="Delhi"/>
    <x v="0"/>
    <n v="2"/>
    <s v="OnePlus 9"/>
    <m/>
    <x v="12"/>
    <m/>
  </r>
  <r>
    <n v="3801"/>
    <x v="0"/>
    <s v="Sunday"/>
    <x v="2"/>
    <n v="1"/>
    <n v="16386.86"/>
    <n v="16386.86"/>
    <s v="Anand Bhattacharya"/>
    <s v="Mumbai"/>
    <x v="0"/>
    <n v="4"/>
    <s v="Galaxy Note 20"/>
    <m/>
    <x v="12"/>
    <m/>
  </r>
  <r>
    <n v="494"/>
    <x v="0"/>
    <s v="Thursday"/>
    <x v="4"/>
    <n v="1"/>
    <n v="49467.33"/>
    <n v="49467.33"/>
    <s v="Anand Chatterjee"/>
    <s v="Madurai"/>
    <x v="3"/>
    <n v="4"/>
    <s v="iPhone 12"/>
    <m/>
    <x v="12"/>
    <m/>
  </r>
  <r>
    <n v="1790"/>
    <x v="0"/>
    <s v="Thursday"/>
    <x v="4"/>
    <n v="4"/>
    <n v="28842.639999999999"/>
    <n v="115370.56"/>
    <s v="Anand Chatterjee"/>
    <s v="Delhi"/>
    <x v="2"/>
    <n v="3"/>
    <s v="iPhone SE"/>
    <m/>
    <x v="12"/>
    <m/>
  </r>
  <r>
    <n v="3165"/>
    <x v="0"/>
    <s v="Friday"/>
    <x v="2"/>
    <n v="9"/>
    <n v="50798.71"/>
    <n v="457188.39"/>
    <s v="Anand Chatterjee"/>
    <s v="Chennai"/>
    <x v="1"/>
    <n v="2"/>
    <s v="Galaxy Note 20"/>
    <m/>
    <x v="12"/>
    <m/>
  </r>
  <r>
    <n v="425"/>
    <x v="0"/>
    <s v="Friday"/>
    <x v="0"/>
    <n v="3"/>
    <n v="50618.61"/>
    <n v="151855.83000000002"/>
    <s v="Anand Joshi"/>
    <s v="Lucknow"/>
    <x v="1"/>
    <n v="5"/>
    <s v="Vivo V20"/>
    <m/>
    <x v="12"/>
    <m/>
  </r>
  <r>
    <n v="684"/>
    <x v="0"/>
    <s v="Friday"/>
    <x v="3"/>
    <n v="9"/>
    <n v="36230.32"/>
    <n v="326072.88"/>
    <s v="Anand Joshi"/>
    <s v="Ranchi"/>
    <x v="2"/>
    <n v="5"/>
    <s v="Mi 11"/>
    <m/>
    <x v="12"/>
    <m/>
  </r>
  <r>
    <n v="1993"/>
    <x v="0"/>
    <s v="Friday"/>
    <x v="2"/>
    <n v="1"/>
    <n v="57687.87"/>
    <n v="57687.87"/>
    <s v="Anand Joshi"/>
    <s v="Chennai"/>
    <x v="3"/>
    <n v="4"/>
    <s v="Galaxy A51"/>
    <m/>
    <x v="12"/>
    <m/>
  </r>
  <r>
    <n v="2129"/>
    <x v="0"/>
    <s v="Monday"/>
    <x v="3"/>
    <n v="6"/>
    <n v="22627.7"/>
    <n v="135766.20000000001"/>
    <s v="Anand Joshi"/>
    <s v="Gorakhpur"/>
    <x v="3"/>
    <n v="5"/>
    <s v="Redmi 9"/>
    <m/>
    <x v="12"/>
    <m/>
  </r>
  <r>
    <n v="2154"/>
    <x v="0"/>
    <s v="Monday"/>
    <x v="1"/>
    <n v="2"/>
    <n v="20038.080000000002"/>
    <n v="40076.160000000003"/>
    <s v="Anand Joshi"/>
    <s v="Delhi"/>
    <x v="0"/>
    <n v="1"/>
    <s v="OnePlus Nord"/>
    <m/>
    <x v="12"/>
    <m/>
  </r>
  <r>
    <n v="2347"/>
    <x v="0"/>
    <s v="Monday"/>
    <x v="1"/>
    <n v="7"/>
    <n v="39581.75"/>
    <n v="277072.25"/>
    <s v="Anand Joshi"/>
    <s v="Ludhiana"/>
    <x v="0"/>
    <n v="3"/>
    <s v="OnePlus 9"/>
    <m/>
    <x v="12"/>
    <m/>
  </r>
  <r>
    <n v="2702"/>
    <x v="0"/>
    <s v="Wednesday"/>
    <x v="3"/>
    <n v="6"/>
    <n v="37454.129999999997"/>
    <n v="224724.77999999997"/>
    <s v="Anand Joshi"/>
    <s v="Mumbai"/>
    <x v="3"/>
    <n v="3"/>
    <s v="Redmi 9"/>
    <m/>
    <x v="12"/>
    <m/>
  </r>
  <r>
    <n v="3482"/>
    <x v="0"/>
    <s v="Thursday"/>
    <x v="2"/>
    <n v="7"/>
    <n v="25189.13"/>
    <n v="176323.91"/>
    <s v="Anand Joshi"/>
    <s v="Gorakhpur"/>
    <x v="2"/>
    <n v="2"/>
    <s v="Galaxy Note 20"/>
    <m/>
    <x v="12"/>
    <m/>
  </r>
  <r>
    <n v="139"/>
    <x v="0"/>
    <s v="Wednesday"/>
    <x v="3"/>
    <n v="8"/>
    <n v="17922.11"/>
    <n v="143376.88"/>
    <s v="Anand Kapoor"/>
    <s v="Mumbai"/>
    <x v="1"/>
    <n v="2"/>
    <s v="Mi 11"/>
    <m/>
    <x v="12"/>
    <m/>
  </r>
  <r>
    <n v="763"/>
    <x v="0"/>
    <s v="Sunday"/>
    <x v="1"/>
    <n v="5"/>
    <n v="25816.33"/>
    <n v="129081.65000000001"/>
    <s v="Anand Kapoor"/>
    <s v="Vadodara"/>
    <x v="0"/>
    <n v="5"/>
    <s v="OnePlus 8T"/>
    <m/>
    <x v="12"/>
    <m/>
  </r>
  <r>
    <n v="1000"/>
    <x v="0"/>
    <s v="Thursday"/>
    <x v="1"/>
    <n v="2"/>
    <n v="56593.45"/>
    <n v="113186.9"/>
    <s v="Anand Kapoor"/>
    <s v="Mumbai"/>
    <x v="0"/>
    <n v="3"/>
    <s v="OnePlus Nord"/>
    <m/>
    <x v="12"/>
    <m/>
  </r>
  <r>
    <n v="1880"/>
    <x v="0"/>
    <s v="Tuesday"/>
    <x v="2"/>
    <n v="8"/>
    <n v="16694.939999999999"/>
    <n v="133559.51999999999"/>
    <s v="Anand Kapoor"/>
    <s v="Madurai"/>
    <x v="3"/>
    <n v="5"/>
    <s v="Galaxy A51"/>
    <m/>
    <x v="12"/>
    <m/>
  </r>
  <r>
    <n v="2322"/>
    <x v="0"/>
    <s v="Sunday"/>
    <x v="3"/>
    <n v="1"/>
    <n v="34397.53"/>
    <n v="34397.53"/>
    <s v="Anand Kapoor"/>
    <s v="Mumbai"/>
    <x v="2"/>
    <n v="2"/>
    <s v="Mi 11"/>
    <m/>
    <x v="12"/>
    <m/>
  </r>
  <r>
    <n v="2494"/>
    <x v="0"/>
    <s v="Saturday"/>
    <x v="0"/>
    <n v="1"/>
    <n v="67965.990000000005"/>
    <n v="67965.990000000005"/>
    <s v="Anand Kapoor"/>
    <s v="Kolkata"/>
    <x v="2"/>
    <n v="5"/>
    <s v="Vivo V20"/>
    <m/>
    <x v="12"/>
    <m/>
  </r>
  <r>
    <n v="2574"/>
    <x v="0"/>
    <s v="Monday"/>
    <x v="4"/>
    <n v="9"/>
    <n v="57276.46"/>
    <n v="515488.14"/>
    <s v="Anand Kapoor"/>
    <s v="Patna"/>
    <x v="2"/>
    <n v="3"/>
    <s v="iPhone 12"/>
    <m/>
    <x v="12"/>
    <m/>
  </r>
  <r>
    <n v="771"/>
    <x v="0"/>
    <s v="Wednesday"/>
    <x v="0"/>
    <n v="6"/>
    <n v="21194.71"/>
    <n v="127168.26"/>
    <s v="Anand Kaur"/>
    <s v="Coimbatore"/>
    <x v="0"/>
    <n v="5"/>
    <s v="Vivo S1"/>
    <m/>
    <x v="12"/>
    <m/>
  </r>
  <r>
    <n v="876"/>
    <x v="0"/>
    <s v="Thursday"/>
    <x v="4"/>
    <n v="8"/>
    <n v="38718.69"/>
    <n v="309749.52"/>
    <s v="Anand Kaur"/>
    <s v="Rajkot"/>
    <x v="1"/>
    <n v="5"/>
    <s v="iPhone 12"/>
    <m/>
    <x v="12"/>
    <m/>
  </r>
  <r>
    <n v="1332"/>
    <x v="0"/>
    <s v="Monday"/>
    <x v="2"/>
    <n v="2"/>
    <n v="69982.460000000006"/>
    <n v="139964.92000000001"/>
    <s v="Anand Kaur"/>
    <s v="Mumbai"/>
    <x v="1"/>
    <n v="4"/>
    <s v="Galaxy S21"/>
    <m/>
    <x v="12"/>
    <m/>
  </r>
  <r>
    <n v="1544"/>
    <x v="0"/>
    <s v="Thursday"/>
    <x v="1"/>
    <n v="3"/>
    <n v="20482.52"/>
    <n v="61447.56"/>
    <s v="Anand Kaur"/>
    <s v="Delhi"/>
    <x v="1"/>
    <n v="5"/>
    <s v="OnePlus 8T"/>
    <m/>
    <x v="12"/>
    <m/>
  </r>
  <r>
    <n v="1554"/>
    <x v="0"/>
    <s v="Sunday"/>
    <x v="2"/>
    <n v="3"/>
    <n v="28760.959999999999"/>
    <n v="86282.880000000005"/>
    <s v="Anand Kaur"/>
    <s v="Hyderabad"/>
    <x v="0"/>
    <n v="3"/>
    <s v="Galaxy A51"/>
    <m/>
    <x v="12"/>
    <m/>
  </r>
  <r>
    <n v="1564"/>
    <x v="0"/>
    <s v="Tuesday"/>
    <x v="4"/>
    <n v="8"/>
    <n v="54208.31"/>
    <n v="433666.48"/>
    <s v="Anand Kaur"/>
    <s v="Delhi"/>
    <x v="0"/>
    <n v="1"/>
    <s v="iPhone SE"/>
    <m/>
    <x v="12"/>
    <m/>
  </r>
  <r>
    <n v="318"/>
    <x v="0"/>
    <s v="Friday"/>
    <x v="4"/>
    <n v="9"/>
    <n v="17375.310000000001"/>
    <n v="156377.79"/>
    <s v="Anand Mehta"/>
    <s v="Bhopal"/>
    <x v="1"/>
    <n v="5"/>
    <s v="iPhone 11"/>
    <m/>
    <x v="12"/>
    <m/>
  </r>
  <r>
    <n v="979"/>
    <x v="0"/>
    <s v="Friday"/>
    <x v="3"/>
    <n v="9"/>
    <n v="59264.7"/>
    <n v="533382.29999999993"/>
    <s v="Anand Mehta"/>
    <s v="Kanpur"/>
    <x v="0"/>
    <n v="5"/>
    <s v="Redmi 9"/>
    <m/>
    <x v="12"/>
    <m/>
  </r>
  <r>
    <n v="3652"/>
    <x v="0"/>
    <s v="Thursday"/>
    <x v="0"/>
    <n v="1"/>
    <n v="45867.75"/>
    <n v="45867.75"/>
    <s v="Anand Mehta"/>
    <s v="Rajkot"/>
    <x v="3"/>
    <n v="2"/>
    <s v="Vivo S1"/>
    <m/>
    <x v="12"/>
    <m/>
  </r>
  <r>
    <n v="526"/>
    <x v="0"/>
    <s v="Sunday"/>
    <x v="0"/>
    <n v="9"/>
    <n v="41841.71"/>
    <n v="376575.39"/>
    <s v="Anand Mishra"/>
    <s v="Delhi"/>
    <x v="2"/>
    <n v="4"/>
    <s v="Vivo V20"/>
    <m/>
    <x v="12"/>
    <m/>
  </r>
  <r>
    <n v="2580"/>
    <x v="0"/>
    <s v="Wednesday"/>
    <x v="3"/>
    <n v="4"/>
    <n v="24630.560000000001"/>
    <n v="98522.240000000005"/>
    <s v="Anand Mishra"/>
    <s v="Delhi"/>
    <x v="0"/>
    <n v="3"/>
    <s v="Redmi 9"/>
    <m/>
    <x v="12"/>
    <m/>
  </r>
  <r>
    <n v="50"/>
    <x v="0"/>
    <s v="Sun"/>
    <x v="2"/>
    <n v="6"/>
    <n v="62465.02"/>
    <n v="374790.12"/>
    <s v="Anand Nair"/>
    <s v="Madurai"/>
    <x v="3"/>
    <n v="2"/>
    <s v="Galaxy Note 20"/>
    <m/>
    <x v="12"/>
    <m/>
  </r>
  <r>
    <n v="1778"/>
    <x v="0"/>
    <s v="Monday"/>
    <x v="2"/>
    <n v="3"/>
    <n v="26919.96"/>
    <n v="80759.88"/>
    <s v="Anand Nair"/>
    <s v="Delhi"/>
    <x v="3"/>
    <n v="5"/>
    <s v="Galaxy A51"/>
    <m/>
    <x v="12"/>
    <m/>
  </r>
  <r>
    <n v="2627"/>
    <x v="0"/>
    <s v="Tuesday"/>
    <x v="2"/>
    <n v="9"/>
    <n v="65307.35"/>
    <n v="587766.15"/>
    <s v="Anand Nair"/>
    <s v="Kolkata"/>
    <x v="1"/>
    <n v="5"/>
    <s v="Galaxy S21"/>
    <m/>
    <x v="12"/>
    <m/>
  </r>
  <r>
    <n v="3420"/>
    <x v="0"/>
    <s v="Tuesday"/>
    <x v="2"/>
    <n v="4"/>
    <n v="66702.25"/>
    <n v="266809"/>
    <s v="Anand Nair"/>
    <s v="Indore"/>
    <x v="2"/>
    <n v="2"/>
    <s v="Galaxy A51"/>
    <m/>
    <x v="12"/>
    <m/>
  </r>
  <r>
    <n v="352"/>
    <x v="0"/>
    <s v="Saturday"/>
    <x v="1"/>
    <n v="3"/>
    <n v="51032.6"/>
    <n v="153097.79999999999"/>
    <s v="Anand Patel"/>
    <s v="Gorakhpur"/>
    <x v="1"/>
    <n v="5"/>
    <s v="OnePlus Nord"/>
    <m/>
    <x v="12"/>
    <m/>
  </r>
  <r>
    <n v="1584"/>
    <x v="0"/>
    <s v="Monday"/>
    <x v="0"/>
    <n v="2"/>
    <n v="35412.43"/>
    <n v="70824.86"/>
    <s v="Anand Patel"/>
    <s v="Bangalore"/>
    <x v="3"/>
    <n v="5"/>
    <s v="Vivo V20"/>
    <m/>
    <x v="12"/>
    <m/>
  </r>
  <r>
    <n v="18"/>
    <x v="0"/>
    <s v="Thu"/>
    <x v="3"/>
    <n v="1"/>
    <n v="51293.14"/>
    <n v="51293.14"/>
    <s v="Anand Pillai"/>
    <s v="Delhi"/>
    <x v="0"/>
    <n v="3"/>
    <s v="Redmi Note 10"/>
    <m/>
    <x v="12"/>
    <m/>
  </r>
  <r>
    <n v="1172"/>
    <x v="0"/>
    <s v="Thursday"/>
    <x v="0"/>
    <n v="4"/>
    <n v="51015.55"/>
    <n v="204062.2"/>
    <s v="Anand Pillai"/>
    <s v="Bhopal"/>
    <x v="3"/>
    <n v="5"/>
    <s v="Vivo Y51"/>
    <m/>
    <x v="12"/>
    <m/>
  </r>
  <r>
    <n v="2658"/>
    <x v="0"/>
    <s v="Thursday"/>
    <x v="2"/>
    <n v="2"/>
    <n v="37741.339999999997"/>
    <n v="75482.679999999993"/>
    <s v="Anand Pillai"/>
    <s v="Jodhpur"/>
    <x v="2"/>
    <n v="4"/>
    <s v="Galaxy A51"/>
    <m/>
    <x v="12"/>
    <m/>
  </r>
  <r>
    <n v="2790"/>
    <x v="0"/>
    <s v="Sunday"/>
    <x v="2"/>
    <n v="4"/>
    <n v="40102.769999999997"/>
    <n v="160411.07999999999"/>
    <s v="Anand Pillai"/>
    <s v="Mumbai"/>
    <x v="2"/>
    <n v="4"/>
    <s v="Galaxy Note 20"/>
    <m/>
    <x v="12"/>
    <m/>
  </r>
  <r>
    <n v="3808"/>
    <x v="0"/>
    <s v="Tuesday"/>
    <x v="0"/>
    <n v="8"/>
    <n v="12625.95"/>
    <n v="101007.6"/>
    <s v="Anand Rao"/>
    <s v="Delhi"/>
    <x v="2"/>
    <n v="2"/>
    <s v="Vivo Y51"/>
    <m/>
    <x v="12"/>
    <m/>
  </r>
  <r>
    <n v="375"/>
    <x v="0"/>
    <s v="Friday"/>
    <x v="0"/>
    <n v="9"/>
    <n v="38142.400000000001"/>
    <n v="343281.60000000003"/>
    <s v="Anand Reddy"/>
    <s v="Gorakhpur"/>
    <x v="2"/>
    <n v="5"/>
    <s v="Vivo V20"/>
    <m/>
    <x v="12"/>
    <m/>
  </r>
  <r>
    <n v="2833"/>
    <x v="0"/>
    <s v="Saturday"/>
    <x v="0"/>
    <n v="3"/>
    <n v="31989.61"/>
    <n v="95968.83"/>
    <s v="Anand Reddy"/>
    <s v="Ranchi"/>
    <x v="0"/>
    <n v="4"/>
    <s v="Vivo Y51"/>
    <m/>
    <x v="12"/>
    <m/>
  </r>
  <r>
    <n v="3692"/>
    <x v="0"/>
    <s v="Tuesday"/>
    <x v="1"/>
    <n v="2"/>
    <n v="66976.13"/>
    <n v="133952.26"/>
    <s v="Anand Reddy"/>
    <s v="Ludhiana"/>
    <x v="3"/>
    <n v="5"/>
    <s v="OnePlus Nord"/>
    <m/>
    <x v="12"/>
    <m/>
  </r>
  <r>
    <n v="406"/>
    <x v="0"/>
    <s v="Sunday"/>
    <x v="0"/>
    <n v="7"/>
    <n v="59053.919999999998"/>
    <n v="413377.44"/>
    <s v="Anand Siddiqui"/>
    <s v="Mumbai"/>
    <x v="1"/>
    <n v="5"/>
    <s v="Vivo V20"/>
    <m/>
    <x v="12"/>
    <m/>
  </r>
  <r>
    <n v="637"/>
    <x v="0"/>
    <s v="Thursday"/>
    <x v="2"/>
    <n v="3"/>
    <n v="50273.29"/>
    <n v="150819.87"/>
    <s v="Anand Siddiqui"/>
    <s v="Delhi"/>
    <x v="2"/>
    <n v="4"/>
    <s v="Galaxy A51"/>
    <m/>
    <x v="12"/>
    <m/>
  </r>
  <r>
    <n v="1568"/>
    <x v="0"/>
    <s v="Thursday"/>
    <x v="0"/>
    <n v="8"/>
    <n v="65651.02"/>
    <n v="525208.16"/>
    <s v="Anand Siddiqui"/>
    <s v="Delhi"/>
    <x v="3"/>
    <n v="5"/>
    <s v="Vivo Y51"/>
    <m/>
    <x v="12"/>
    <m/>
  </r>
  <r>
    <n v="2203"/>
    <x v="0"/>
    <s v="Monday"/>
    <x v="3"/>
    <n v="1"/>
    <n v="15912.24"/>
    <n v="15912.24"/>
    <s v="Anand Siddiqui"/>
    <s v="Mumbai"/>
    <x v="1"/>
    <n v="4"/>
    <s v="Redmi 9"/>
    <m/>
    <x v="12"/>
    <m/>
  </r>
  <r>
    <n v="2669"/>
    <x v="0"/>
    <s v="Sunday"/>
    <x v="1"/>
    <n v="3"/>
    <n v="41378.89"/>
    <n v="124136.67"/>
    <s v="Anand Siddiqui"/>
    <s v="Vadodara"/>
    <x v="0"/>
    <n v="2"/>
    <s v="OnePlus Nord"/>
    <m/>
    <x v="12"/>
    <m/>
  </r>
  <r>
    <n v="3618"/>
    <x v="0"/>
    <s v="Monday"/>
    <x v="0"/>
    <n v="9"/>
    <n v="51250.13"/>
    <n v="461251.17"/>
    <s v="Anand Siddiqui"/>
    <s v="Delhi"/>
    <x v="3"/>
    <n v="2"/>
    <s v="Vivo S1"/>
    <m/>
    <x v="12"/>
    <m/>
  </r>
  <r>
    <n v="855"/>
    <x v="0"/>
    <s v="Thursday"/>
    <x v="0"/>
    <n v="1"/>
    <n v="40755.03"/>
    <n v="40755.03"/>
    <s v="Anand Srivastava"/>
    <s v="Mumbai"/>
    <x v="0"/>
    <n v="5"/>
    <s v="Vivo Y51"/>
    <m/>
    <x v="12"/>
    <m/>
  </r>
  <r>
    <n v="901"/>
    <x v="0"/>
    <s v="Thursday"/>
    <x v="2"/>
    <n v="7"/>
    <n v="15702.41"/>
    <n v="109916.87"/>
    <s v="Anand Thakur"/>
    <s v="Lucknow"/>
    <x v="0"/>
    <n v="5"/>
    <s v="Galaxy S21"/>
    <m/>
    <x v="12"/>
    <m/>
  </r>
  <r>
    <n v="3617"/>
    <x v="0"/>
    <s v="Monday"/>
    <x v="3"/>
    <n v="3"/>
    <n v="27447.52"/>
    <n v="82342.559999999998"/>
    <s v="Anand Thakur"/>
    <s v="Delhi"/>
    <x v="3"/>
    <n v="3"/>
    <s v="Mi 11"/>
    <m/>
    <x v="12"/>
    <m/>
  </r>
  <r>
    <n v="3648"/>
    <x v="0"/>
    <s v="Wednesday"/>
    <x v="1"/>
    <n v="4"/>
    <n v="36227.46"/>
    <n v="144909.84"/>
    <s v="Anand Thakur"/>
    <s v="Bhopal"/>
    <x v="3"/>
    <n v="5"/>
    <s v="OnePlus 8T"/>
    <m/>
    <x v="12"/>
    <m/>
  </r>
  <r>
    <n v="3686"/>
    <x v="0"/>
    <s v="Sunday"/>
    <x v="0"/>
    <n v="7"/>
    <n v="63873"/>
    <n v="447111"/>
    <s v="Anand Thakur"/>
    <s v="Patna"/>
    <x v="0"/>
    <n v="3"/>
    <s v="Vivo Y51"/>
    <m/>
    <x v="12"/>
    <m/>
  </r>
  <r>
    <n v="1387"/>
    <x v="0"/>
    <s v="Wednesday"/>
    <x v="3"/>
    <n v="6"/>
    <n v="67314.570000000007"/>
    <n v="403887.42000000004"/>
    <s v="Anand Yadav"/>
    <s v="Kanpur"/>
    <x v="1"/>
    <n v="5"/>
    <s v="Redmi Note 10"/>
    <m/>
    <x v="12"/>
    <m/>
  </r>
  <r>
    <n v="410"/>
    <x v="0"/>
    <s v="Monday"/>
    <x v="0"/>
    <n v="8"/>
    <n v="10326.620000000001"/>
    <n v="82612.960000000006"/>
    <s v="Anita Arora"/>
    <s v="Ranchi"/>
    <x v="2"/>
    <n v="5"/>
    <s v="Vivo Y51"/>
    <m/>
    <x v="12"/>
    <m/>
  </r>
  <r>
    <n v="1248"/>
    <x v="0"/>
    <s v="Friday"/>
    <x v="0"/>
    <n v="1"/>
    <n v="19812.740000000002"/>
    <n v="19812.740000000002"/>
    <s v="Anita Arora"/>
    <s v="Ludhiana"/>
    <x v="1"/>
    <n v="4"/>
    <s v="Vivo V20"/>
    <m/>
    <x v="12"/>
    <m/>
  </r>
  <r>
    <n v="1328"/>
    <x v="0"/>
    <s v="Saturday"/>
    <x v="2"/>
    <n v="8"/>
    <n v="30881.62"/>
    <n v="247052.96"/>
    <s v="Anita Arora"/>
    <s v="Kanpur"/>
    <x v="1"/>
    <n v="5"/>
    <s v="Galaxy Note 20"/>
    <m/>
    <x v="12"/>
    <m/>
  </r>
  <r>
    <n v="2639"/>
    <x v="0"/>
    <s v="Saturday"/>
    <x v="2"/>
    <n v="5"/>
    <n v="34719.64"/>
    <n v="173598.2"/>
    <s v="Anita Arora"/>
    <s v="Ludhiana"/>
    <x v="1"/>
    <n v="2"/>
    <s v="Galaxy A51"/>
    <m/>
    <x v="12"/>
    <m/>
  </r>
  <r>
    <n v="2791"/>
    <x v="0"/>
    <s v="Sunday"/>
    <x v="1"/>
    <n v="9"/>
    <n v="26481.25"/>
    <n v="238331.25"/>
    <s v="Anita Arora"/>
    <s v="Hyderabad"/>
    <x v="2"/>
    <n v="5"/>
    <s v="OnePlus 9"/>
    <m/>
    <x v="12"/>
    <m/>
  </r>
  <r>
    <n v="105"/>
    <x v="0"/>
    <s v="Sunday"/>
    <x v="4"/>
    <n v="8"/>
    <n v="41628.839999999997"/>
    <n v="333030.71999999997"/>
    <s v="Anita Bhattacharya"/>
    <s v="Ranchi"/>
    <x v="0"/>
    <n v="2"/>
    <s v="iPhone SE"/>
    <m/>
    <x v="12"/>
    <m/>
  </r>
  <r>
    <n v="278"/>
    <x v="0"/>
    <s v="Sunday"/>
    <x v="4"/>
    <n v="2"/>
    <n v="25400.84"/>
    <n v="50801.68"/>
    <s v="Anita Bhattacharya"/>
    <s v="Delhi"/>
    <x v="1"/>
    <n v="5"/>
    <s v="iPhone 12"/>
    <m/>
    <x v="12"/>
    <m/>
  </r>
  <r>
    <n v="303"/>
    <x v="0"/>
    <s v="Monday"/>
    <x v="1"/>
    <n v="8"/>
    <n v="43220.67"/>
    <n v="345765.36"/>
    <s v="Anita Bhattacharya"/>
    <s v="Patna"/>
    <x v="2"/>
    <n v="5"/>
    <s v="OnePlus 9"/>
    <m/>
    <x v="12"/>
    <m/>
  </r>
  <r>
    <n v="2153"/>
    <x v="0"/>
    <s v="Monday"/>
    <x v="3"/>
    <n v="6"/>
    <n v="21489.599999999999"/>
    <n v="128937.59999999999"/>
    <s v="Anita Bhattacharya"/>
    <s v="Delhi"/>
    <x v="3"/>
    <n v="2"/>
    <s v="Redmi Note 10"/>
    <m/>
    <x v="12"/>
    <m/>
  </r>
  <r>
    <n v="2715"/>
    <x v="0"/>
    <s v="Saturday"/>
    <x v="3"/>
    <n v="2"/>
    <n v="41060.720000000001"/>
    <n v="82121.440000000002"/>
    <s v="Anita Bhattacharya"/>
    <s v="Coimbatore"/>
    <x v="2"/>
    <n v="4"/>
    <s v="Mi 11"/>
    <m/>
    <x v="12"/>
    <m/>
  </r>
  <r>
    <n v="3631"/>
    <x v="0"/>
    <s v="Friday"/>
    <x v="0"/>
    <n v="5"/>
    <n v="53838.22"/>
    <n v="269191.09999999998"/>
    <s v="Anita Bhattacharya"/>
    <s v="Delhi"/>
    <x v="0"/>
    <n v="2"/>
    <s v="Vivo V20"/>
    <m/>
    <x v="12"/>
    <m/>
  </r>
  <r>
    <n v="3706"/>
    <x v="0"/>
    <s v="Sunday"/>
    <x v="0"/>
    <n v="3"/>
    <n v="57912.45"/>
    <n v="173737.34999999998"/>
    <s v="Anita Bhattacharya"/>
    <s v="Delhi"/>
    <x v="1"/>
    <n v="5"/>
    <s v="Vivo Y51"/>
    <m/>
    <x v="12"/>
    <m/>
  </r>
  <r>
    <n v="493"/>
    <x v="0"/>
    <s v="Thursday"/>
    <x v="2"/>
    <n v="1"/>
    <n v="53269.56"/>
    <n v="53269.56"/>
    <s v="Anita Desai"/>
    <s v="Delhi"/>
    <x v="0"/>
    <n v="5"/>
    <s v="Galaxy Note 20"/>
    <m/>
    <x v="12"/>
    <m/>
  </r>
  <r>
    <n v="3746"/>
    <x v="0"/>
    <s v="Friday"/>
    <x v="3"/>
    <n v="2"/>
    <n v="63324.78"/>
    <n v="126649.56"/>
    <s v="Anita Desai"/>
    <s v="Delhi"/>
    <x v="0"/>
    <n v="3"/>
    <s v="Redmi Note 10"/>
    <m/>
    <x v="12"/>
    <m/>
  </r>
  <r>
    <n v="3833"/>
    <x v="0"/>
    <s v="Tuesday"/>
    <x v="1"/>
    <n v="7"/>
    <n v="37620.230000000003"/>
    <n v="263341.61000000004"/>
    <s v="Anita Desai"/>
    <s v="Vadodara"/>
    <x v="3"/>
    <n v="5"/>
    <s v="OnePlus 8T"/>
    <m/>
    <x v="12"/>
    <m/>
  </r>
  <r>
    <n v="302"/>
    <x v="0"/>
    <s v="Sunday"/>
    <x v="1"/>
    <n v="4"/>
    <n v="44569.56"/>
    <n v="178278.24"/>
    <s v="Anita Deshmukh"/>
    <s v="Lucknow"/>
    <x v="2"/>
    <n v="5"/>
    <s v="OnePlus 8T"/>
    <m/>
    <x v="12"/>
    <m/>
  </r>
  <r>
    <n v="1896"/>
    <x v="0"/>
    <s v="Saturday"/>
    <x v="4"/>
    <n v="7"/>
    <n v="40136.49"/>
    <n v="280955.43"/>
    <s v="Anita Deshmukh"/>
    <s v="Vadodara"/>
    <x v="2"/>
    <n v="3"/>
    <s v="iPhone SE"/>
    <m/>
    <x v="12"/>
    <m/>
  </r>
  <r>
    <n v="1956"/>
    <x v="0"/>
    <s v="Tuesday"/>
    <x v="1"/>
    <n v="8"/>
    <n v="46714.25"/>
    <n v="373714"/>
    <s v="Anita Deshmukh"/>
    <s v="Vadodara"/>
    <x v="3"/>
    <n v="4"/>
    <s v="OnePlus 8T"/>
    <m/>
    <x v="12"/>
    <m/>
  </r>
  <r>
    <n v="3419"/>
    <x v="0"/>
    <s v="Tuesday"/>
    <x v="3"/>
    <n v="8"/>
    <n v="46811.67"/>
    <n v="374493.36"/>
    <s v="Anita Deshmukh"/>
    <s v="Lucknow"/>
    <x v="1"/>
    <n v="5"/>
    <s v="Redmi 9"/>
    <m/>
    <x v="12"/>
    <m/>
  </r>
  <r>
    <n v="1266"/>
    <x v="0"/>
    <s v="Wednesday"/>
    <x v="1"/>
    <n v="8"/>
    <n v="41252.44"/>
    <n v="330019.52"/>
    <s v="Anita Dutta"/>
    <s v="Hyderabad"/>
    <x v="0"/>
    <n v="4"/>
    <s v="OnePlus Nord"/>
    <m/>
    <x v="12"/>
    <m/>
  </r>
  <r>
    <n v="1523"/>
    <x v="0"/>
    <s v="Friday"/>
    <x v="3"/>
    <n v="9"/>
    <n v="67577.570000000007"/>
    <n v="608198.13000000012"/>
    <s v="Anita Dutta"/>
    <s v="Delhi"/>
    <x v="2"/>
    <n v="5"/>
    <s v="Redmi Note 10"/>
    <m/>
    <x v="12"/>
    <m/>
  </r>
  <r>
    <n v="1881"/>
    <x v="0"/>
    <s v="Tuesday"/>
    <x v="2"/>
    <n v="6"/>
    <n v="18864.78"/>
    <n v="113188.68"/>
    <s v="Anita Dutta"/>
    <s v="Gorakhpur"/>
    <x v="0"/>
    <n v="3"/>
    <s v="Galaxy Note 20"/>
    <m/>
    <x v="12"/>
    <m/>
  </r>
  <r>
    <n v="2323"/>
    <x v="0"/>
    <s v="Monday"/>
    <x v="1"/>
    <n v="8"/>
    <n v="43648.74"/>
    <n v="349189.92"/>
    <s v="Anita Dutta"/>
    <s v="Delhi"/>
    <x v="1"/>
    <n v="5"/>
    <s v="OnePlus Nord"/>
    <m/>
    <x v="12"/>
    <m/>
  </r>
  <r>
    <n v="2519"/>
    <x v="0"/>
    <s v="Saturday"/>
    <x v="2"/>
    <n v="3"/>
    <n v="34983.53"/>
    <n v="104950.59"/>
    <s v="Anita Dutta"/>
    <s v="Hyderabad"/>
    <x v="1"/>
    <n v="5"/>
    <s v="Galaxy S21"/>
    <m/>
    <x v="12"/>
    <m/>
  </r>
  <r>
    <n v="2731"/>
    <x v="0"/>
    <s v="Thursday"/>
    <x v="2"/>
    <n v="8"/>
    <n v="48401.82"/>
    <n v="387214.56"/>
    <s v="Anita Dutta"/>
    <s v="Lucknow"/>
    <x v="3"/>
    <n v="4"/>
    <s v="Galaxy Note 20"/>
    <m/>
    <x v="12"/>
    <m/>
  </r>
  <r>
    <n v="3050"/>
    <x v="0"/>
    <s v="Sunday"/>
    <x v="4"/>
    <n v="3"/>
    <n v="44697.32"/>
    <n v="134091.96"/>
    <s v="Anita Dutta"/>
    <s v="Kanpur"/>
    <x v="0"/>
    <n v="1"/>
    <s v="iPhone SE"/>
    <m/>
    <x v="12"/>
    <m/>
  </r>
  <r>
    <n v="3059"/>
    <x v="0"/>
    <s v="Tuesday"/>
    <x v="1"/>
    <n v="3"/>
    <n v="47082.62"/>
    <n v="141247.86000000002"/>
    <s v="Anita Dutta"/>
    <s v="Madurai"/>
    <x v="1"/>
    <n v="1"/>
    <s v="OnePlus 9"/>
    <m/>
    <x v="12"/>
    <m/>
  </r>
  <r>
    <n v="1134"/>
    <x v="0"/>
    <s v="Sunday"/>
    <x v="3"/>
    <n v="8"/>
    <n v="39484.44"/>
    <n v="315875.52"/>
    <s v="Anita Ghosh"/>
    <s v="Ludhiana"/>
    <x v="1"/>
    <n v="1"/>
    <s v="Redmi Note 10"/>
    <m/>
    <x v="12"/>
    <m/>
  </r>
  <r>
    <n v="3098"/>
    <x v="0"/>
    <s v="Saturday"/>
    <x v="1"/>
    <n v="8"/>
    <n v="18729.490000000002"/>
    <n v="149835.92000000001"/>
    <s v="Anita Ghosh"/>
    <s v="Ranchi"/>
    <x v="1"/>
    <n v="2"/>
    <s v="OnePlus 9"/>
    <m/>
    <x v="12"/>
    <m/>
  </r>
  <r>
    <n v="1358"/>
    <x v="0"/>
    <s v="Monday"/>
    <x v="1"/>
    <n v="3"/>
    <n v="50249.599999999999"/>
    <n v="150748.79999999999"/>
    <s v="Anita Joshi"/>
    <s v="Hyderabad"/>
    <x v="0"/>
    <n v="3"/>
    <s v="OnePlus 8T"/>
    <m/>
    <x v="12"/>
    <m/>
  </r>
  <r>
    <n v="1575"/>
    <x v="0"/>
    <s v="Saturday"/>
    <x v="1"/>
    <n v="2"/>
    <n v="59396.12"/>
    <n v="118792.24"/>
    <s v="Anita Joshi"/>
    <s v="Vadodara"/>
    <x v="0"/>
    <n v="5"/>
    <s v="OnePlus 8T"/>
    <m/>
    <x v="12"/>
    <m/>
  </r>
  <r>
    <n v="1671"/>
    <x v="0"/>
    <s v="Friday"/>
    <x v="0"/>
    <n v="8"/>
    <n v="34940.76"/>
    <n v="279526.08"/>
    <s v="Anita Joshi"/>
    <s v="Lucknow"/>
    <x v="1"/>
    <n v="5"/>
    <s v="Vivo Y51"/>
    <m/>
    <x v="12"/>
    <m/>
  </r>
  <r>
    <n v="1681"/>
    <x v="0"/>
    <s v="Monday"/>
    <x v="3"/>
    <n v="9"/>
    <n v="22878.28"/>
    <n v="205904.52"/>
    <s v="Anita Joshi"/>
    <s v="Mumbai"/>
    <x v="0"/>
    <n v="5"/>
    <s v="Redmi 9"/>
    <m/>
    <x v="12"/>
    <m/>
  </r>
  <r>
    <n v="2122"/>
    <x v="0"/>
    <s v="Saturday"/>
    <x v="4"/>
    <n v="8"/>
    <n v="57070.34"/>
    <n v="456562.72"/>
    <s v="Anita Joshi"/>
    <s v="Mumbai"/>
    <x v="2"/>
    <n v="4"/>
    <s v="iPhone 12"/>
    <m/>
    <x v="12"/>
    <m/>
  </r>
  <r>
    <n v="2187"/>
    <x v="0"/>
    <s v="Wednesday"/>
    <x v="4"/>
    <n v="6"/>
    <n v="45790.96"/>
    <n v="274745.76"/>
    <s v="Anita Joshi"/>
    <s v="Kolkata"/>
    <x v="1"/>
    <n v="1"/>
    <s v="iPhone SE"/>
    <m/>
    <x v="12"/>
    <m/>
  </r>
  <r>
    <n v="3272"/>
    <x v="0"/>
    <s v="Monday"/>
    <x v="3"/>
    <n v="2"/>
    <n v="54309.04"/>
    <n v="108618.08"/>
    <s v="Anita Joshi"/>
    <s v="Vadodara"/>
    <x v="1"/>
    <n v="5"/>
    <s v="Redmi Note 10"/>
    <m/>
    <x v="12"/>
    <m/>
  </r>
  <r>
    <n v="705"/>
    <x v="0"/>
    <s v="Thursday"/>
    <x v="2"/>
    <n v="1"/>
    <n v="33109.760000000002"/>
    <n v="33109.760000000002"/>
    <s v="Anita Kulkarni"/>
    <s v="Delhi"/>
    <x v="0"/>
    <n v="5"/>
    <s v="Galaxy Note 20"/>
    <m/>
    <x v="12"/>
    <m/>
  </r>
  <r>
    <n v="1021"/>
    <x v="0"/>
    <s v="Thursday"/>
    <x v="4"/>
    <n v="6"/>
    <n v="52659.28"/>
    <n v="315955.68"/>
    <s v="Anita Kulkarni"/>
    <s v="Ranchi"/>
    <x v="1"/>
    <n v="5"/>
    <s v="iPhone 11"/>
    <m/>
    <x v="12"/>
    <m/>
  </r>
  <r>
    <n v="3495"/>
    <x v="0"/>
    <s v="Sunday"/>
    <x v="0"/>
    <n v="4"/>
    <n v="15376.82"/>
    <n v="61507.28"/>
    <s v="Anita Kulkarni"/>
    <s v="Patna"/>
    <x v="3"/>
    <n v="4"/>
    <s v="Vivo V20"/>
    <m/>
    <x v="12"/>
    <m/>
  </r>
  <r>
    <n v="3639"/>
    <x v="0"/>
    <s v="Sunday"/>
    <x v="3"/>
    <n v="4"/>
    <n v="25542.35"/>
    <n v="102169.4"/>
    <s v="Anita Kulkarni"/>
    <s v="Gorakhpur"/>
    <x v="3"/>
    <n v="5"/>
    <s v="Redmi Note 10"/>
    <m/>
    <x v="12"/>
    <m/>
  </r>
  <r>
    <n v="1322"/>
    <x v="0"/>
    <s v="Friday"/>
    <x v="1"/>
    <n v="6"/>
    <n v="36178.089999999997"/>
    <n v="217068.53999999998"/>
    <s v="Anita Kumar"/>
    <s v="Delhi"/>
    <x v="0"/>
    <n v="1"/>
    <s v="OnePlus Nord"/>
    <m/>
    <x v="12"/>
    <m/>
  </r>
  <r>
    <n v="2076"/>
    <x v="0"/>
    <s v="Sunday"/>
    <x v="1"/>
    <n v="4"/>
    <n v="21302.09"/>
    <n v="85208.36"/>
    <s v="Anita Kumar"/>
    <s v="Delhi"/>
    <x v="1"/>
    <n v="4"/>
    <s v="OnePlus 8T"/>
    <m/>
    <x v="12"/>
    <m/>
  </r>
  <r>
    <n v="3527"/>
    <x v="0"/>
    <s v="Wednesday"/>
    <x v="2"/>
    <n v="2"/>
    <n v="14383.11"/>
    <n v="28766.22"/>
    <s v="Anita Kumar"/>
    <s v="Mumbai"/>
    <x v="0"/>
    <n v="4"/>
    <s v="Galaxy Note 20"/>
    <m/>
    <x v="12"/>
    <m/>
  </r>
  <r>
    <n v="3550"/>
    <x v="0"/>
    <s v="Tuesday"/>
    <x v="4"/>
    <n v="9"/>
    <n v="61368.77"/>
    <n v="552318.92999999993"/>
    <s v="Anita Kumar"/>
    <s v="Mumbai"/>
    <x v="2"/>
    <n v="5"/>
    <s v="iPhone 11"/>
    <m/>
    <x v="12"/>
    <m/>
  </r>
  <r>
    <n v="3612"/>
    <x v="0"/>
    <s v="Saturday"/>
    <x v="1"/>
    <n v="1"/>
    <n v="20074.189999999999"/>
    <n v="20074.189999999999"/>
    <s v="Anita Kumar"/>
    <s v="Mumbai"/>
    <x v="1"/>
    <n v="4"/>
    <s v="OnePlus 9"/>
    <m/>
    <x v="12"/>
    <m/>
  </r>
  <r>
    <n v="1699"/>
    <x v="0"/>
    <s v="Saturday"/>
    <x v="2"/>
    <n v="3"/>
    <n v="49942.93"/>
    <n v="149828.79"/>
    <s v="Anita Luthra"/>
    <s v="Ranchi"/>
    <x v="0"/>
    <n v="3"/>
    <s v="Galaxy A51"/>
    <m/>
    <x v="12"/>
    <m/>
  </r>
  <r>
    <n v="3322"/>
    <x v="0"/>
    <s v="Monday"/>
    <x v="4"/>
    <n v="6"/>
    <n v="41881.65"/>
    <n v="251289.90000000002"/>
    <s v="Anita Luthra"/>
    <s v="Jodhpur"/>
    <x v="0"/>
    <n v="5"/>
    <s v="iPhone 12"/>
    <m/>
    <x v="12"/>
    <m/>
  </r>
  <r>
    <n v="3605"/>
    <x v="0"/>
    <s v="Thursday"/>
    <x v="3"/>
    <n v="5"/>
    <n v="28262.07"/>
    <n v="141310.35"/>
    <s v="Anita Luthra"/>
    <s v="Delhi"/>
    <x v="3"/>
    <n v="5"/>
    <s v="Redmi Note 10"/>
    <m/>
    <x v="12"/>
    <m/>
  </r>
  <r>
    <n v="1533"/>
    <x v="0"/>
    <s v="Monday"/>
    <x v="1"/>
    <n v="2"/>
    <n v="35163.269999999997"/>
    <n v="70326.539999999994"/>
    <s v="Anita Malhotra"/>
    <s v="Bhopal"/>
    <x v="3"/>
    <n v="4"/>
    <s v="OnePlus 8T"/>
    <m/>
    <x v="12"/>
    <m/>
  </r>
  <r>
    <n v="1536"/>
    <x v="0"/>
    <s v="Monday"/>
    <x v="1"/>
    <n v="2"/>
    <n v="57522.68"/>
    <n v="115045.36"/>
    <s v="Anita Malhotra"/>
    <s v="Mumbai"/>
    <x v="0"/>
    <n v="1"/>
    <s v="OnePlus 8T"/>
    <m/>
    <x v="12"/>
    <m/>
  </r>
  <r>
    <n v="3271"/>
    <x v="0"/>
    <s v="Sunday"/>
    <x v="4"/>
    <n v="4"/>
    <n v="25059.19"/>
    <n v="100236.76"/>
    <s v="Anita Malhotra"/>
    <s v="Bhopal"/>
    <x v="2"/>
    <n v="1"/>
    <s v="iPhone 11"/>
    <m/>
    <x v="12"/>
    <m/>
  </r>
  <r>
    <n v="1495"/>
    <x v="0"/>
    <s v="Thursday"/>
    <x v="1"/>
    <n v="8"/>
    <n v="49681.62"/>
    <n v="397452.96"/>
    <s v="Anita Mathur"/>
    <s v="Ludhiana"/>
    <x v="1"/>
    <n v="4"/>
    <s v="OnePlus 9"/>
    <m/>
    <x v="12"/>
    <m/>
  </r>
  <r>
    <n v="2223"/>
    <x v="0"/>
    <s v="Sunday"/>
    <x v="4"/>
    <n v="5"/>
    <n v="34110.379999999997"/>
    <n v="170551.9"/>
    <s v="Anita Mathur"/>
    <s v="Vadodara"/>
    <x v="2"/>
    <n v="2"/>
    <s v="iPhone SE"/>
    <m/>
    <x v="12"/>
    <m/>
  </r>
  <r>
    <n v="2830"/>
    <x v="0"/>
    <s v="Friday"/>
    <x v="1"/>
    <n v="7"/>
    <n v="30158.22"/>
    <n v="211107.54"/>
    <s v="Anita Mathur"/>
    <s v="Coimbatore"/>
    <x v="2"/>
    <n v="5"/>
    <s v="OnePlus 8T"/>
    <m/>
    <x v="12"/>
    <m/>
  </r>
  <r>
    <n v="2889"/>
    <x v="0"/>
    <s v="Monday"/>
    <x v="4"/>
    <n v="4"/>
    <n v="66870.210000000006"/>
    <n v="267480.84000000003"/>
    <s v="Anita Mathur"/>
    <s v="Madurai"/>
    <x v="3"/>
    <n v="2"/>
    <s v="iPhone SE"/>
    <m/>
    <x v="12"/>
    <m/>
  </r>
  <r>
    <n v="3115"/>
    <x v="0"/>
    <s v="Thursday"/>
    <x v="1"/>
    <n v="9"/>
    <n v="62066.92"/>
    <n v="558602.28"/>
    <s v="Anita Mathur"/>
    <s v="Madurai"/>
    <x v="2"/>
    <n v="1"/>
    <s v="OnePlus 8T"/>
    <m/>
    <x v="12"/>
    <m/>
  </r>
  <r>
    <n v="866"/>
    <x v="0"/>
    <s v="Monday"/>
    <x v="2"/>
    <n v="7"/>
    <n v="52467.040000000001"/>
    <n v="367269.28"/>
    <s v="Anita Mehta"/>
    <s v="Mumbai"/>
    <x v="0"/>
    <n v="3"/>
    <s v="Galaxy S21"/>
    <m/>
    <x v="12"/>
    <m/>
  </r>
  <r>
    <n v="1283"/>
    <x v="0"/>
    <s v="Monday"/>
    <x v="1"/>
    <n v="7"/>
    <n v="69155.360000000001"/>
    <n v="484087.52"/>
    <s v="Anita Mehta"/>
    <s v="Delhi"/>
    <x v="1"/>
    <n v="5"/>
    <s v="OnePlus 9"/>
    <m/>
    <x v="12"/>
    <m/>
  </r>
  <r>
    <n v="3516"/>
    <x v="0"/>
    <s v="Saturday"/>
    <x v="3"/>
    <n v="1"/>
    <n v="28667.24"/>
    <n v="28667.24"/>
    <s v="Anita Mehta"/>
    <s v="Bhopal"/>
    <x v="2"/>
    <n v="5"/>
    <s v="Redmi 9"/>
    <m/>
    <x v="12"/>
    <m/>
  </r>
  <r>
    <n v="3581"/>
    <x v="0"/>
    <s v="Thursday"/>
    <x v="0"/>
    <n v="4"/>
    <n v="28380.67"/>
    <n v="113522.68"/>
    <s v="Anita Mehta"/>
    <s v="Mumbai"/>
    <x v="1"/>
    <n v="5"/>
    <s v="Vivo Y51"/>
    <m/>
    <x v="12"/>
    <m/>
  </r>
  <r>
    <n v="367"/>
    <x v="0"/>
    <s v="Wednesday"/>
    <x v="1"/>
    <n v="3"/>
    <n v="54335.7"/>
    <n v="163007.09999999998"/>
    <s v="Anita Menon"/>
    <s v="Ranchi"/>
    <x v="3"/>
    <n v="5"/>
    <s v="OnePlus 9"/>
    <m/>
    <x v="12"/>
    <m/>
  </r>
  <r>
    <n v="822"/>
    <x v="0"/>
    <s v="Tuesday"/>
    <x v="1"/>
    <n v="5"/>
    <n v="17101.73"/>
    <n v="85508.65"/>
    <s v="Anita Menon"/>
    <s v="Kolkata"/>
    <x v="1"/>
    <n v="2"/>
    <s v="OnePlus 9"/>
    <m/>
    <x v="12"/>
    <m/>
  </r>
  <r>
    <n v="1025"/>
    <x v="0"/>
    <s v="Friday"/>
    <x v="3"/>
    <n v="4"/>
    <n v="64698.32"/>
    <n v="258793.28"/>
    <s v="Anita Menon"/>
    <s v="Lucknow"/>
    <x v="0"/>
    <n v="3"/>
    <s v="Redmi 9"/>
    <m/>
    <x v="12"/>
    <m/>
  </r>
  <r>
    <n v="2681"/>
    <x v="0"/>
    <s v="Wednesday"/>
    <x v="4"/>
    <n v="9"/>
    <n v="39998.639999999999"/>
    <n v="359987.76"/>
    <s v="Anita Menon"/>
    <s v="Ranchi"/>
    <x v="3"/>
    <n v="5"/>
    <s v="iPhone 11"/>
    <m/>
    <x v="12"/>
    <m/>
  </r>
  <r>
    <n v="1268"/>
    <x v="0"/>
    <s v="Thursday"/>
    <x v="3"/>
    <n v="6"/>
    <n v="59811.55"/>
    <n v="358869.30000000005"/>
    <s v="Anita Mishra"/>
    <s v="Madurai"/>
    <x v="2"/>
    <n v="5"/>
    <s v="Redmi Note 10"/>
    <m/>
    <x v="12"/>
    <m/>
  </r>
  <r>
    <n v="1959"/>
    <x v="0"/>
    <s v="Wednesday"/>
    <x v="0"/>
    <n v="9"/>
    <n v="60143.3"/>
    <n v="541289.70000000007"/>
    <s v="Anita Mishra"/>
    <s v="Jodhpur"/>
    <x v="1"/>
    <n v="2"/>
    <s v="Vivo S1"/>
    <m/>
    <x v="12"/>
    <m/>
  </r>
  <r>
    <n v="536"/>
    <x v="0"/>
    <s v="Wednesday"/>
    <x v="3"/>
    <n v="7"/>
    <n v="27560.29"/>
    <n v="192922.03"/>
    <s v="Anita Patel"/>
    <s v="Delhi"/>
    <x v="1"/>
    <n v="5"/>
    <s v="Mi 11"/>
    <m/>
    <x v="12"/>
    <m/>
  </r>
  <r>
    <n v="120"/>
    <x v="0"/>
    <s v="Thursday"/>
    <x v="4"/>
    <n v="7"/>
    <n v="40339.379999999997"/>
    <n v="282375.65999999997"/>
    <s v="Anita Pathak"/>
    <s v="Chennai"/>
    <x v="1"/>
    <n v="2"/>
    <s v="iPhone SE"/>
    <m/>
    <x v="12"/>
    <m/>
  </r>
  <r>
    <n v="838"/>
    <x v="0"/>
    <s v="Sunday"/>
    <x v="4"/>
    <n v="5"/>
    <n v="20976.12"/>
    <n v="104880.59999999999"/>
    <s v="Anita Pathak"/>
    <s v="Mumbai"/>
    <x v="2"/>
    <n v="3"/>
    <s v="iPhone 11"/>
    <m/>
    <x v="12"/>
    <m/>
  </r>
  <r>
    <n v="1360"/>
    <x v="0"/>
    <s v="Tuesday"/>
    <x v="1"/>
    <n v="2"/>
    <n v="27489.05"/>
    <n v="54978.1"/>
    <s v="Anita Pillai"/>
    <s v="Mumbai"/>
    <x v="1"/>
    <n v="5"/>
    <s v="OnePlus 8T"/>
    <m/>
    <x v="12"/>
    <m/>
  </r>
  <r>
    <n v="1656"/>
    <x v="0"/>
    <s v="Monday"/>
    <x v="0"/>
    <n v="7"/>
    <n v="33679.61"/>
    <n v="235757.27000000002"/>
    <s v="Anita Pillai"/>
    <s v="Mumbai"/>
    <x v="0"/>
    <n v="3"/>
    <s v="Vivo Y51"/>
    <m/>
    <x v="12"/>
    <m/>
  </r>
  <r>
    <n v="2295"/>
    <x v="0"/>
    <s v="Saturday"/>
    <x v="2"/>
    <n v="9"/>
    <n v="69351.13"/>
    <n v="624160.17000000004"/>
    <s v="Anita Pillai"/>
    <s v="Ranchi"/>
    <x v="3"/>
    <n v="3"/>
    <s v="Galaxy Note 20"/>
    <m/>
    <x v="12"/>
    <m/>
  </r>
  <r>
    <n v="3124"/>
    <x v="0"/>
    <s v="Sunday"/>
    <x v="1"/>
    <n v="7"/>
    <n v="38649.279999999999"/>
    <n v="270544.95999999996"/>
    <s v="Anita Pillai"/>
    <s v="Mumbai"/>
    <x v="0"/>
    <n v="3"/>
    <s v="OnePlus Nord"/>
    <m/>
    <x v="12"/>
    <m/>
  </r>
  <r>
    <n v="148"/>
    <x v="0"/>
    <s v="Saturday"/>
    <x v="1"/>
    <n v="8"/>
    <n v="67713.289999999994"/>
    <n v="541706.31999999995"/>
    <s v="Anita Prasad"/>
    <s v="Ludhiana"/>
    <x v="1"/>
    <n v="3"/>
    <s v="OnePlus 9"/>
    <m/>
    <x v="12"/>
    <m/>
  </r>
  <r>
    <n v="175"/>
    <x v="0"/>
    <s v="Saturday"/>
    <x v="1"/>
    <n v="1"/>
    <n v="14964.3"/>
    <n v="14964.3"/>
    <s v="Anita Prasad"/>
    <s v="Chennai"/>
    <x v="0"/>
    <n v="5"/>
    <s v="OnePlus 8T"/>
    <m/>
    <x v="12"/>
    <m/>
  </r>
  <r>
    <n v="1121"/>
    <x v="0"/>
    <s v="Thursday"/>
    <x v="3"/>
    <n v="7"/>
    <n v="31955.17"/>
    <n v="223686.19"/>
    <s v="Anita Prasad"/>
    <s v="Delhi"/>
    <x v="2"/>
    <n v="3"/>
    <s v="Mi 11"/>
    <m/>
    <x v="12"/>
    <m/>
  </r>
  <r>
    <n v="2798"/>
    <x v="0"/>
    <s v="Tuesday"/>
    <x v="3"/>
    <n v="6"/>
    <n v="62930"/>
    <n v="377580"/>
    <s v="Anita Prasad"/>
    <s v="Delhi"/>
    <x v="2"/>
    <n v="4"/>
    <s v="Redmi Note 10"/>
    <m/>
    <x v="12"/>
    <m/>
  </r>
  <r>
    <n v="3005"/>
    <x v="0"/>
    <s v="Monday"/>
    <x v="0"/>
    <n v="1"/>
    <n v="46976.23"/>
    <n v="46976.23"/>
    <s v="Anita Prasad"/>
    <s v="Mumbai"/>
    <x v="1"/>
    <n v="4"/>
    <s v="Vivo S1"/>
    <m/>
    <x v="12"/>
    <m/>
  </r>
  <r>
    <n v="316"/>
    <x v="0"/>
    <s v="Thursday"/>
    <x v="0"/>
    <n v="3"/>
    <n v="35489.71"/>
    <n v="106469.13"/>
    <s v="Anita Rawat"/>
    <s v="Vadodara"/>
    <x v="3"/>
    <n v="5"/>
    <s v="Vivo Y51"/>
    <m/>
    <x v="12"/>
    <m/>
  </r>
  <r>
    <n v="1541"/>
    <x v="0"/>
    <s v="Wednesday"/>
    <x v="0"/>
    <n v="4"/>
    <n v="22124.99"/>
    <n v="88499.96"/>
    <s v="Anita Rawat"/>
    <s v="Delhi"/>
    <x v="2"/>
    <n v="3"/>
    <s v="Vivo Y51"/>
    <m/>
    <x v="12"/>
    <m/>
  </r>
  <r>
    <n v="1851"/>
    <x v="0"/>
    <s v="Sunday"/>
    <x v="0"/>
    <n v="4"/>
    <n v="20173.810000000001"/>
    <n v="80695.240000000005"/>
    <s v="Anita Rawat"/>
    <s v="Madurai"/>
    <x v="0"/>
    <n v="3"/>
    <s v="Vivo S1"/>
    <m/>
    <x v="12"/>
    <m/>
  </r>
  <r>
    <n v="654"/>
    <x v="0"/>
    <s v="Wednesday"/>
    <x v="2"/>
    <n v="8"/>
    <n v="44777.95"/>
    <n v="358223.6"/>
    <s v="Anita Shah"/>
    <s v="Coimbatore"/>
    <x v="1"/>
    <n v="4"/>
    <s v="Galaxy Note 20"/>
    <m/>
    <x v="12"/>
    <m/>
  </r>
  <r>
    <n v="1744"/>
    <x v="0"/>
    <s v="Friday"/>
    <x v="3"/>
    <n v="4"/>
    <n v="39426.79"/>
    <n v="157707.16"/>
    <s v="Anita Shah"/>
    <s v="Ranchi"/>
    <x v="3"/>
    <n v="1"/>
    <s v="Redmi Note 10"/>
    <m/>
    <x v="12"/>
    <m/>
  </r>
  <r>
    <n v="2274"/>
    <x v="0"/>
    <s v="Sunday"/>
    <x v="2"/>
    <n v="5"/>
    <n v="25518.99"/>
    <n v="127594.95000000001"/>
    <s v="Anita Shah"/>
    <s v="Mumbai"/>
    <x v="2"/>
    <n v="2"/>
    <s v="Galaxy A51"/>
    <m/>
    <x v="12"/>
    <m/>
  </r>
  <r>
    <n v="2490"/>
    <x v="0"/>
    <s v="Friday"/>
    <x v="4"/>
    <n v="9"/>
    <n v="26565.17"/>
    <n v="239086.52999999997"/>
    <s v="Anita Shah"/>
    <s v="Gorakhpur"/>
    <x v="1"/>
    <n v="4"/>
    <s v="iPhone 11"/>
    <m/>
    <x v="12"/>
    <m/>
  </r>
  <r>
    <n v="2723"/>
    <x v="0"/>
    <s v="Tuesday"/>
    <x v="0"/>
    <n v="7"/>
    <n v="48846.82"/>
    <n v="341927.74"/>
    <s v="Anita Shah"/>
    <s v="Rajkot"/>
    <x v="2"/>
    <n v="5"/>
    <s v="Vivo Y51"/>
    <m/>
    <x v="12"/>
    <m/>
  </r>
  <r>
    <n v="2916"/>
    <x v="0"/>
    <s v="Tuesday"/>
    <x v="0"/>
    <n v="7"/>
    <n v="14734.11"/>
    <n v="103138.77"/>
    <s v="Anita Shah"/>
    <s v="Rajkot"/>
    <x v="1"/>
    <n v="2"/>
    <s v="Vivo S1"/>
    <m/>
    <x v="12"/>
    <m/>
  </r>
  <r>
    <n v="3793"/>
    <x v="0"/>
    <s v="Friday"/>
    <x v="4"/>
    <n v="6"/>
    <n v="18083.23"/>
    <n v="108499.38"/>
    <s v="Anita Shah"/>
    <s v="Delhi"/>
    <x v="0"/>
    <n v="5"/>
    <s v="iPhone SE"/>
    <m/>
    <x v="12"/>
    <m/>
  </r>
  <r>
    <n v="310"/>
    <x v="0"/>
    <s v="Wednesday"/>
    <x v="1"/>
    <n v="9"/>
    <n v="21703.279999999999"/>
    <n v="195329.52"/>
    <s v="Anita Sharma"/>
    <s v="Bhopal"/>
    <x v="3"/>
    <n v="3"/>
    <s v="OnePlus 9"/>
    <m/>
    <x v="12"/>
    <m/>
  </r>
  <r>
    <n v="967"/>
    <x v="0"/>
    <s v="Tuesday"/>
    <x v="4"/>
    <n v="7"/>
    <n v="67667.100000000006"/>
    <n v="473669.70000000007"/>
    <s v="Anita Sharma"/>
    <s v="Madurai"/>
    <x v="2"/>
    <n v="5"/>
    <s v="iPhone 12"/>
    <m/>
    <x v="12"/>
    <m/>
  </r>
  <r>
    <n v="1089"/>
    <x v="0"/>
    <s v="Monday"/>
    <x v="2"/>
    <n v="6"/>
    <n v="28765.64"/>
    <n v="172593.84"/>
    <s v="Anita Sharma"/>
    <s v="Vadodara"/>
    <x v="0"/>
    <n v="4"/>
    <s v="Galaxy A51"/>
    <m/>
    <x v="12"/>
    <m/>
  </r>
  <r>
    <n v="2801"/>
    <x v="0"/>
    <s v="Wednesday"/>
    <x v="1"/>
    <n v="7"/>
    <n v="31863.18"/>
    <n v="223042.26"/>
    <s v="Anita Sharma"/>
    <s v="Delhi"/>
    <x v="3"/>
    <n v="4"/>
    <s v="OnePlus Nord"/>
    <m/>
    <x v="12"/>
    <m/>
  </r>
  <r>
    <n v="2955"/>
    <x v="0"/>
    <s v="Sunday"/>
    <x v="1"/>
    <n v="3"/>
    <n v="36334.519999999997"/>
    <n v="109003.56"/>
    <s v="Anita Sharma"/>
    <s v="Mumbai"/>
    <x v="1"/>
    <n v="2"/>
    <s v="OnePlus 9"/>
    <m/>
    <x v="12"/>
    <m/>
  </r>
  <r>
    <n v="3425"/>
    <x v="0"/>
    <s v="Wednesday"/>
    <x v="4"/>
    <n v="7"/>
    <n v="62832.9"/>
    <n v="439830.3"/>
    <s v="Anita Sharma"/>
    <s v="Vadodara"/>
    <x v="0"/>
    <n v="5"/>
    <s v="iPhone 11"/>
    <m/>
    <x v="12"/>
    <m/>
  </r>
  <r>
    <n v="260"/>
    <x v="0"/>
    <s v="Tuesday"/>
    <x v="0"/>
    <n v="8"/>
    <n v="66989.75"/>
    <n v="535918"/>
    <s v="Anita Srivastava"/>
    <s v="Bhopal"/>
    <x v="2"/>
    <n v="5"/>
    <s v="Vivo S1"/>
    <m/>
    <x v="12"/>
    <m/>
  </r>
  <r>
    <n v="805"/>
    <x v="0"/>
    <s v="Friday"/>
    <x v="0"/>
    <n v="6"/>
    <n v="12145.97"/>
    <n v="72875.819999999992"/>
    <s v="Anita Srivastava"/>
    <s v="Delhi"/>
    <x v="0"/>
    <n v="4"/>
    <s v="Vivo S1"/>
    <m/>
    <x v="12"/>
    <m/>
  </r>
  <r>
    <n v="891"/>
    <x v="0"/>
    <s v="Monday"/>
    <x v="1"/>
    <n v="2"/>
    <n v="48614.57"/>
    <n v="97229.14"/>
    <s v="Anita Srivastava"/>
    <s v="Kolkata"/>
    <x v="1"/>
    <n v="5"/>
    <s v="OnePlus Nord"/>
    <m/>
    <x v="12"/>
    <m/>
  </r>
  <r>
    <n v="1440"/>
    <x v="0"/>
    <s v="Wednesday"/>
    <x v="4"/>
    <n v="9"/>
    <n v="46681.42"/>
    <n v="420132.77999999997"/>
    <s v="Anita Srivastava"/>
    <s v="Indore"/>
    <x v="1"/>
    <n v="5"/>
    <s v="iPhone SE"/>
    <m/>
    <x v="12"/>
    <m/>
  </r>
  <r>
    <n v="1647"/>
    <x v="0"/>
    <s v="Friday"/>
    <x v="2"/>
    <n v="9"/>
    <n v="20222.04"/>
    <n v="181998.36000000002"/>
    <s v="Anita Srivastava"/>
    <s v="Jodhpur"/>
    <x v="3"/>
    <n v="5"/>
    <s v="Galaxy S21"/>
    <m/>
    <x v="12"/>
    <m/>
  </r>
  <r>
    <n v="2138"/>
    <x v="0"/>
    <s v="Thursday"/>
    <x v="4"/>
    <n v="1"/>
    <n v="26619.87"/>
    <n v="26619.87"/>
    <s v="Anita Srivastava"/>
    <s v="Gorakhpur"/>
    <x v="1"/>
    <n v="4"/>
    <s v="iPhone 11"/>
    <m/>
    <x v="12"/>
    <m/>
  </r>
  <r>
    <n v="2353"/>
    <x v="0"/>
    <s v="Tuesday"/>
    <x v="0"/>
    <n v="7"/>
    <n v="20695.71"/>
    <n v="144869.97"/>
    <s v="Anita Srivastava"/>
    <s v="Delhi"/>
    <x v="3"/>
    <n v="3"/>
    <s v="Vivo Y51"/>
    <m/>
    <x v="12"/>
    <m/>
  </r>
  <r>
    <n v="3360"/>
    <x v="0"/>
    <s v="Friday"/>
    <x v="4"/>
    <n v="9"/>
    <n v="28572.52"/>
    <n v="257152.68"/>
    <s v="Anita Srivastava"/>
    <s v="Delhi"/>
    <x v="2"/>
    <n v="1"/>
    <s v="iPhone 12"/>
    <m/>
    <x v="12"/>
    <m/>
  </r>
  <r>
    <n v="289"/>
    <x v="0"/>
    <s v="Wednesday"/>
    <x v="1"/>
    <n v="4"/>
    <n v="46409.59"/>
    <n v="185638.36"/>
    <s v="Anita Varma"/>
    <s v="Kanpur"/>
    <x v="0"/>
    <n v="5"/>
    <s v="OnePlus Nord"/>
    <m/>
    <x v="12"/>
    <m/>
  </r>
  <r>
    <n v="416"/>
    <x v="0"/>
    <s v="Tuesday"/>
    <x v="0"/>
    <n v="6"/>
    <n v="67338.37"/>
    <n v="404030.22"/>
    <s v="Anita Varma"/>
    <s v="Mumbai"/>
    <x v="3"/>
    <n v="5"/>
    <s v="Vivo Y51"/>
    <m/>
    <x v="12"/>
    <m/>
  </r>
  <r>
    <n v="462"/>
    <x v="0"/>
    <s v="Monday"/>
    <x v="2"/>
    <n v="5"/>
    <n v="65999.77"/>
    <n v="329998.85000000003"/>
    <s v="Anita Varma"/>
    <s v="Mumbai"/>
    <x v="1"/>
    <n v="2"/>
    <s v="Galaxy Note 20"/>
    <m/>
    <x v="12"/>
    <m/>
  </r>
  <r>
    <n v="1461"/>
    <x v="0"/>
    <s v="Tuesday"/>
    <x v="4"/>
    <n v="1"/>
    <n v="66055.199999999997"/>
    <n v="66055.199999999997"/>
    <s v="Anita Varma"/>
    <s v="Patna"/>
    <x v="0"/>
    <n v="5"/>
    <s v="iPhone SE"/>
    <m/>
    <x v="12"/>
    <m/>
  </r>
  <r>
    <n v="2072"/>
    <x v="0"/>
    <s v="Saturday"/>
    <x v="0"/>
    <n v="4"/>
    <n v="56294.29"/>
    <n v="225177.16"/>
    <s v="Anita Varma"/>
    <s v="Indore"/>
    <x v="2"/>
    <n v="4"/>
    <s v="Vivo V20"/>
    <m/>
    <x v="12"/>
    <m/>
  </r>
  <r>
    <n v="3192"/>
    <x v="0"/>
    <s v="Friday"/>
    <x v="3"/>
    <n v="1"/>
    <n v="27494.66"/>
    <n v="27494.66"/>
    <s v="Anita Varma"/>
    <s v="Mumbai"/>
    <x v="0"/>
    <n v="3"/>
    <s v="Mi 11"/>
    <m/>
    <x v="12"/>
    <m/>
  </r>
  <r>
    <n v="145"/>
    <x v="0"/>
    <s v="Friday"/>
    <x v="2"/>
    <n v="6"/>
    <n v="58464.36"/>
    <n v="350786.16000000003"/>
    <s v="Anjali Ahuja"/>
    <s v="Mumbai"/>
    <x v="0"/>
    <n v="5"/>
    <s v="Galaxy A51"/>
    <m/>
    <x v="12"/>
    <m/>
  </r>
  <r>
    <n v="872"/>
    <x v="0"/>
    <s v="Wednesday"/>
    <x v="1"/>
    <n v="9"/>
    <n v="34477.760000000002"/>
    <n v="310299.84000000003"/>
    <s v="Anjali Ahuja"/>
    <s v="Coimbatore"/>
    <x v="1"/>
    <n v="3"/>
    <s v="OnePlus 8T"/>
    <m/>
    <x v="12"/>
    <m/>
  </r>
  <r>
    <n v="1481"/>
    <x v="0"/>
    <s v="Sunday"/>
    <x v="0"/>
    <n v="1"/>
    <n v="68092.479999999996"/>
    <n v="68092.479999999996"/>
    <s v="Anjali Ahuja"/>
    <s v="Rajkot"/>
    <x v="0"/>
    <n v="3"/>
    <s v="Vivo Y51"/>
    <m/>
    <x v="12"/>
    <m/>
  </r>
  <r>
    <n v="1940"/>
    <x v="0"/>
    <s v="Friday"/>
    <x v="0"/>
    <n v="4"/>
    <n v="21206.85"/>
    <n v="84827.4"/>
    <s v="Anjali Ahuja"/>
    <s v="Hyderabad"/>
    <x v="1"/>
    <n v="5"/>
    <s v="Vivo Y51"/>
    <m/>
    <x v="12"/>
    <m/>
  </r>
  <r>
    <n v="3754"/>
    <x v="0"/>
    <s v="Sunday"/>
    <x v="3"/>
    <n v="1"/>
    <n v="38905.35"/>
    <n v="38905.35"/>
    <s v="Anjali Ahuja"/>
    <s v="Kolkata"/>
    <x v="1"/>
    <n v="5"/>
    <s v="Mi 11"/>
    <m/>
    <x v="12"/>
    <m/>
  </r>
  <r>
    <n v="1743"/>
    <x v="0"/>
    <s v="Friday"/>
    <x v="3"/>
    <n v="6"/>
    <n v="60786.11"/>
    <n v="364716.66000000003"/>
    <s v="Anjali Alva"/>
    <s v="Ludhiana"/>
    <x v="0"/>
    <n v="5"/>
    <s v="Redmi 9"/>
    <m/>
    <x v="12"/>
    <m/>
  </r>
  <r>
    <n v="2207"/>
    <x v="0"/>
    <s v="Tuesday"/>
    <x v="3"/>
    <n v="1"/>
    <n v="57851.040000000001"/>
    <n v="57851.040000000001"/>
    <s v="Anjali Alva"/>
    <s v="Mumbai"/>
    <x v="3"/>
    <n v="4"/>
    <s v="Redmi 9"/>
    <m/>
    <x v="12"/>
    <m/>
  </r>
  <r>
    <n v="597"/>
    <x v="0"/>
    <s v="Sunday"/>
    <x v="3"/>
    <n v="4"/>
    <n v="50863.01"/>
    <n v="203452.04"/>
    <s v="Anjali Chatterjee"/>
    <s v="Mumbai"/>
    <x v="2"/>
    <n v="5"/>
    <s v="Redmi 9"/>
    <m/>
    <x v="12"/>
    <m/>
  </r>
  <r>
    <n v="3597"/>
    <x v="0"/>
    <s v="Tuesday"/>
    <x v="0"/>
    <n v="1"/>
    <n v="33814.720000000001"/>
    <n v="33814.720000000001"/>
    <s v="Anjali Chatterjee"/>
    <s v="Chennai"/>
    <x v="3"/>
    <n v="5"/>
    <s v="Vivo S1"/>
    <m/>
    <x v="12"/>
    <m/>
  </r>
  <r>
    <n v="1228"/>
    <x v="0"/>
    <s v="Saturday"/>
    <x v="4"/>
    <n v="4"/>
    <n v="16202.68"/>
    <n v="64810.720000000001"/>
    <s v="Anjali Chaudhary"/>
    <s v="Hyderabad"/>
    <x v="1"/>
    <n v="3"/>
    <s v="iPhone 12"/>
    <m/>
    <x v="12"/>
    <m/>
  </r>
  <r>
    <n v="1803"/>
    <x v="0"/>
    <s v="Monday"/>
    <x v="4"/>
    <n v="6"/>
    <n v="13693.4"/>
    <n v="82160.399999999994"/>
    <s v="Anjali Chaudhary"/>
    <s v="Patna"/>
    <x v="0"/>
    <n v="1"/>
    <s v="iPhone 12"/>
    <m/>
    <x v="12"/>
    <m/>
  </r>
  <r>
    <n v="2081"/>
    <x v="0"/>
    <s v="Tuesday"/>
    <x v="1"/>
    <n v="3"/>
    <n v="39584.6"/>
    <n v="118753.79999999999"/>
    <s v="Anjali Das"/>
    <s v="Kanpur"/>
    <x v="1"/>
    <n v="5"/>
    <s v="OnePlus 8T"/>
    <m/>
    <x v="12"/>
    <m/>
  </r>
  <r>
    <n v="2623"/>
    <x v="0"/>
    <s v="Monday"/>
    <x v="4"/>
    <n v="6"/>
    <n v="40677.879999999997"/>
    <n v="244067.27999999997"/>
    <s v="Anjali Das"/>
    <s v="Vadodara"/>
    <x v="0"/>
    <n v="5"/>
    <s v="iPhone SE"/>
    <m/>
    <x v="12"/>
    <m/>
  </r>
  <r>
    <n v="2761"/>
    <x v="0"/>
    <s v="Saturday"/>
    <x v="1"/>
    <n v="2"/>
    <n v="10067.89"/>
    <n v="20135.78"/>
    <s v="Anjali Das"/>
    <s v="Delhi"/>
    <x v="3"/>
    <n v="3"/>
    <s v="OnePlus 9"/>
    <m/>
    <x v="12"/>
    <m/>
  </r>
  <r>
    <n v="1404"/>
    <x v="0"/>
    <s v="Sunday"/>
    <x v="3"/>
    <n v="6"/>
    <n v="12775.49"/>
    <n v="76652.94"/>
    <s v="Anjali Desai"/>
    <s v="Ranchi"/>
    <x v="1"/>
    <n v="1"/>
    <s v="Redmi Note 10"/>
    <m/>
    <x v="12"/>
    <m/>
  </r>
  <r>
    <n v="2357"/>
    <x v="0"/>
    <s v="Thursday"/>
    <x v="3"/>
    <n v="5"/>
    <n v="12822.34"/>
    <n v="64111.7"/>
    <s v="Anjali Desai"/>
    <s v="Jodhpur"/>
    <x v="3"/>
    <n v="3"/>
    <s v="Redmi 9"/>
    <m/>
    <x v="12"/>
    <m/>
  </r>
  <r>
    <n v="2388"/>
    <x v="0"/>
    <s v="Friday"/>
    <x v="4"/>
    <n v="5"/>
    <n v="48483.59"/>
    <n v="242417.94999999998"/>
    <s v="Anjali Desai"/>
    <s v="Kolkata"/>
    <x v="1"/>
    <n v="4"/>
    <s v="iPhone 12"/>
    <m/>
    <x v="12"/>
    <m/>
  </r>
  <r>
    <n v="2762"/>
    <x v="0"/>
    <s v="Saturday"/>
    <x v="3"/>
    <n v="9"/>
    <n v="14729.08"/>
    <n v="132561.72"/>
    <s v="Anjali Desai"/>
    <s v="Ludhiana"/>
    <x v="1"/>
    <n v="5"/>
    <s v="Redmi Note 10"/>
    <m/>
    <x v="12"/>
    <m/>
  </r>
  <r>
    <n v="2827"/>
    <x v="0"/>
    <s v="Thursday"/>
    <x v="1"/>
    <n v="5"/>
    <n v="66975.210000000006"/>
    <n v="334876.05000000005"/>
    <s v="Anjali Desai"/>
    <s v="Hyderabad"/>
    <x v="3"/>
    <n v="3"/>
    <s v="OnePlus 9"/>
    <m/>
    <x v="12"/>
    <m/>
  </r>
  <r>
    <n v="3551"/>
    <x v="0"/>
    <s v="Wednesday"/>
    <x v="4"/>
    <n v="6"/>
    <n v="27227.91"/>
    <n v="163367.46"/>
    <s v="Anjali Desai"/>
    <s v="Delhi"/>
    <x v="1"/>
    <n v="2"/>
    <s v="iPhone SE"/>
    <m/>
    <x v="12"/>
    <m/>
  </r>
  <r>
    <n v="16"/>
    <x v="0"/>
    <s v="Wednesday"/>
    <x v="0"/>
    <n v="3"/>
    <n v="65966.28"/>
    <n v="197898.84"/>
    <s v="Anjali Gupta"/>
    <s v="Mumbai"/>
    <x v="2"/>
    <n v="2"/>
    <s v="Vivo Y51"/>
    <m/>
    <x v="12"/>
    <m/>
  </r>
  <r>
    <n v="3463"/>
    <x v="0"/>
    <s v="Saturday"/>
    <x v="2"/>
    <n v="2"/>
    <n v="11534.74"/>
    <n v="23069.48"/>
    <s v="Anjali Gupta"/>
    <s v="Bangalore"/>
    <x v="1"/>
    <n v="2"/>
    <s v="Galaxy S21"/>
    <m/>
    <x v="12"/>
    <m/>
  </r>
  <r>
    <n v="3705"/>
    <x v="0"/>
    <s v="Saturday"/>
    <x v="1"/>
    <n v="8"/>
    <n v="18718.990000000002"/>
    <n v="149751.92000000001"/>
    <s v="Anjali Gupta"/>
    <s v="Delhi"/>
    <x v="0"/>
    <n v="5"/>
    <s v="OnePlus 9"/>
    <m/>
    <x v="12"/>
    <m/>
  </r>
  <r>
    <n v="2021"/>
    <x v="0"/>
    <s v="Saturday"/>
    <x v="1"/>
    <n v="9"/>
    <n v="69501.97"/>
    <n v="625517.73"/>
    <s v="Anjali Jain"/>
    <s v="Bhopal"/>
    <x v="2"/>
    <n v="2"/>
    <s v="OnePlus 8T"/>
    <m/>
    <x v="12"/>
    <m/>
  </r>
  <r>
    <n v="2300"/>
    <x v="0"/>
    <s v="Monday"/>
    <x v="3"/>
    <n v="5"/>
    <n v="20695.009999999998"/>
    <n v="103475.04999999999"/>
    <s v="Anjali Jain"/>
    <s v="Delhi"/>
    <x v="2"/>
    <n v="5"/>
    <s v="Redmi 9"/>
    <m/>
    <x v="12"/>
    <m/>
  </r>
  <r>
    <n v="2911"/>
    <x v="0"/>
    <s v="Sunday"/>
    <x v="4"/>
    <n v="1"/>
    <n v="59438.82"/>
    <n v="59438.82"/>
    <s v="Anjali Jain"/>
    <s v="Ludhiana"/>
    <x v="3"/>
    <n v="5"/>
    <s v="iPhone 12"/>
    <m/>
    <x v="12"/>
    <m/>
  </r>
  <r>
    <n v="3095"/>
    <x v="0"/>
    <s v="Friday"/>
    <x v="4"/>
    <n v="7"/>
    <n v="48611.45"/>
    <n v="340280.14999999997"/>
    <s v="Anjali Jain"/>
    <s v="Delhi"/>
    <x v="0"/>
    <n v="2"/>
    <s v="iPhone 11"/>
    <m/>
    <x v="12"/>
    <m/>
  </r>
  <r>
    <n v="3558"/>
    <x v="0"/>
    <s v="Friday"/>
    <x v="1"/>
    <n v="6"/>
    <n v="19662.77"/>
    <n v="117976.62"/>
    <s v="Anjali Jain"/>
    <s v="Delhi"/>
    <x v="3"/>
    <n v="3"/>
    <s v="OnePlus 9"/>
    <m/>
    <x v="12"/>
    <m/>
  </r>
  <r>
    <n v="1994"/>
    <x v="0"/>
    <s v="Friday"/>
    <x v="1"/>
    <n v="2"/>
    <n v="16771.490000000002"/>
    <n v="33542.980000000003"/>
    <s v="Anjali Kulkarni"/>
    <s v="Delhi"/>
    <x v="3"/>
    <n v="2"/>
    <s v="OnePlus Nord"/>
    <m/>
    <x v="12"/>
    <m/>
  </r>
  <r>
    <n v="2764"/>
    <x v="0"/>
    <s v="Saturday"/>
    <x v="4"/>
    <n v="6"/>
    <n v="45074.59"/>
    <n v="270447.53999999998"/>
    <s v="Anjali Kulkarni"/>
    <s v="Delhi"/>
    <x v="2"/>
    <n v="5"/>
    <s v="iPhone SE"/>
    <m/>
    <x v="12"/>
    <m/>
  </r>
  <r>
    <n v="3477"/>
    <x v="0"/>
    <s v="Tuesday"/>
    <x v="2"/>
    <n v="8"/>
    <n v="55993.440000000002"/>
    <n v="447947.52000000002"/>
    <s v="Anjali Kulkarni"/>
    <s v="Mumbai"/>
    <x v="1"/>
    <n v="4"/>
    <s v="Galaxy Note 20"/>
    <m/>
    <x v="12"/>
    <m/>
  </r>
  <r>
    <n v="245"/>
    <x v="0"/>
    <s v="Friday"/>
    <x v="0"/>
    <n v="6"/>
    <n v="18847.16"/>
    <n v="113082.95999999999"/>
    <s v="Anjali Nambiar"/>
    <s v="Kanpur"/>
    <x v="1"/>
    <n v="5"/>
    <s v="Vivo Y51"/>
    <m/>
    <x v="12"/>
    <m/>
  </r>
  <r>
    <n v="1972"/>
    <x v="0"/>
    <s v="Saturday"/>
    <x v="1"/>
    <n v="1"/>
    <n v="12839.47"/>
    <n v="12839.47"/>
    <s v="Anjali Nambiar"/>
    <s v="Hyderabad"/>
    <x v="2"/>
    <n v="5"/>
    <s v="OnePlus 8T"/>
    <m/>
    <x v="12"/>
    <m/>
  </r>
  <r>
    <n v="3018"/>
    <x v="0"/>
    <s v="Friday"/>
    <x v="1"/>
    <n v="5"/>
    <n v="16996.18"/>
    <n v="84980.9"/>
    <s v="Anjali Nambiar"/>
    <s v="Mumbai"/>
    <x v="0"/>
    <n v="4"/>
    <s v="OnePlus 9"/>
    <m/>
    <x v="12"/>
    <m/>
  </r>
  <r>
    <n v="3302"/>
    <x v="0"/>
    <s v="Tuesday"/>
    <x v="0"/>
    <n v="1"/>
    <n v="27405.54"/>
    <n v="27405.54"/>
    <s v="Anjali Nambiar"/>
    <s v="Madurai"/>
    <x v="2"/>
    <n v="2"/>
    <s v="Vivo V20"/>
    <m/>
    <x v="12"/>
    <m/>
  </r>
  <r>
    <n v="3353"/>
    <x v="0"/>
    <s v="Wednesday"/>
    <x v="3"/>
    <n v="2"/>
    <n v="61305.32"/>
    <n v="122610.64"/>
    <s v="Anjali Nambiar"/>
    <s v="Mumbai"/>
    <x v="0"/>
    <n v="3"/>
    <s v="Redmi 9"/>
    <m/>
    <x v="12"/>
    <m/>
  </r>
  <r>
    <n v="3603"/>
    <x v="0"/>
    <s v="Wednesday"/>
    <x v="4"/>
    <n v="5"/>
    <n v="47037.46"/>
    <n v="235187.3"/>
    <s v="Anjali Nambiar"/>
    <s v="Delhi"/>
    <x v="3"/>
    <n v="5"/>
    <s v="iPhone SE"/>
    <m/>
    <x v="12"/>
    <m/>
  </r>
  <r>
    <n v="325"/>
    <x v="0"/>
    <s v="Saturday"/>
    <x v="4"/>
    <n v="7"/>
    <n v="19730.240000000002"/>
    <n v="138111.68000000002"/>
    <s v="Anjali Patel"/>
    <s v="Chennai"/>
    <x v="2"/>
    <n v="3"/>
    <s v="iPhone SE"/>
    <m/>
    <x v="12"/>
    <m/>
  </r>
  <r>
    <n v="414"/>
    <x v="0"/>
    <s v="Tuesday"/>
    <x v="3"/>
    <n v="5"/>
    <n v="37042.36"/>
    <n v="185211.8"/>
    <s v="Anjali Patel"/>
    <s v="Mumbai"/>
    <x v="2"/>
    <n v="3"/>
    <s v="Redmi Note 10"/>
    <m/>
    <x v="12"/>
    <m/>
  </r>
  <r>
    <n v="644"/>
    <x v="0"/>
    <s v="Saturday"/>
    <x v="0"/>
    <n v="5"/>
    <n v="29335.62"/>
    <n v="146678.1"/>
    <s v="Anjali Patel"/>
    <s v="Mumbai"/>
    <x v="1"/>
    <n v="5"/>
    <s v="Vivo Y51"/>
    <m/>
    <x v="12"/>
    <m/>
  </r>
  <r>
    <n v="1769"/>
    <x v="0"/>
    <s v="Friday"/>
    <x v="1"/>
    <n v="4"/>
    <n v="40020.019999999997"/>
    <n v="160080.07999999999"/>
    <s v="Anjali Patel"/>
    <s v="Delhi"/>
    <x v="0"/>
    <n v="4"/>
    <s v="OnePlus 8T"/>
    <m/>
    <x v="12"/>
    <m/>
  </r>
  <r>
    <n v="96"/>
    <x v="0"/>
    <s v="Friday"/>
    <x v="1"/>
    <n v="6"/>
    <n v="45035.59"/>
    <n v="270213.53999999998"/>
    <s v="Anjali Pathak"/>
    <s v="Ranchi"/>
    <x v="0"/>
    <n v="4"/>
    <s v="OnePlus Nord"/>
    <m/>
    <x v="12"/>
    <m/>
  </r>
  <r>
    <n v="113"/>
    <x v="0"/>
    <s v="Wednesday"/>
    <x v="3"/>
    <n v="1"/>
    <n v="49372.18"/>
    <n v="49372.18"/>
    <s v="Anjali Pathak"/>
    <s v="Delhi"/>
    <x v="1"/>
    <n v="3"/>
    <s v="Redmi 9"/>
    <m/>
    <x v="12"/>
    <m/>
  </r>
  <r>
    <n v="703"/>
    <x v="0"/>
    <s v="Wednesday"/>
    <x v="4"/>
    <n v="4"/>
    <n v="20778.72"/>
    <n v="83114.880000000005"/>
    <s v="Anjali Pathak"/>
    <s v="Hyderabad"/>
    <x v="1"/>
    <n v="4"/>
    <s v="iPhone SE"/>
    <m/>
    <x v="12"/>
    <m/>
  </r>
  <r>
    <n v="2127"/>
    <x v="0"/>
    <s v="Sunday"/>
    <x v="0"/>
    <n v="7"/>
    <n v="28623.89"/>
    <n v="200367.22999999998"/>
    <s v="Anjali Pathak"/>
    <s v="Delhi"/>
    <x v="0"/>
    <n v="5"/>
    <s v="Vivo V20"/>
    <m/>
    <x v="12"/>
    <m/>
  </r>
  <r>
    <n v="3586"/>
    <x v="0"/>
    <s v="Saturday"/>
    <x v="1"/>
    <n v="1"/>
    <n v="45647.29"/>
    <n v="45647.29"/>
    <s v="Anjali Pathak"/>
    <s v="Vadodara"/>
    <x v="2"/>
    <n v="3"/>
    <s v="OnePlus 9"/>
    <m/>
    <x v="12"/>
    <m/>
  </r>
  <r>
    <n v="2214"/>
    <x v="0"/>
    <s v="Thursday"/>
    <x v="2"/>
    <n v="2"/>
    <n v="60462.7"/>
    <n v="120925.4"/>
    <s v="Anjali Rao"/>
    <s v="Patna"/>
    <x v="3"/>
    <n v="4"/>
    <s v="Galaxy Note 20"/>
    <m/>
    <x v="12"/>
    <m/>
  </r>
  <r>
    <n v="2443"/>
    <x v="0"/>
    <s v="Saturday"/>
    <x v="4"/>
    <n v="4"/>
    <n v="53505.59"/>
    <n v="214022.36"/>
    <s v="Anjali Rao"/>
    <s v="Chennai"/>
    <x v="3"/>
    <n v="3"/>
    <s v="iPhone 11"/>
    <m/>
    <x v="12"/>
    <m/>
  </r>
  <r>
    <n v="57"/>
    <x v="0"/>
    <s v="Tuesday"/>
    <x v="0"/>
    <n v="5"/>
    <n v="11976.87"/>
    <n v="59884.350000000006"/>
    <s v="Anjali Roy"/>
    <s v="Kolkata"/>
    <x v="2"/>
    <n v="5"/>
    <s v="Vivo S1"/>
    <m/>
    <x v="12"/>
    <m/>
  </r>
  <r>
    <n v="2399"/>
    <x v="0"/>
    <s v="Monday"/>
    <x v="3"/>
    <n v="2"/>
    <n v="47417.67"/>
    <n v="94835.34"/>
    <s v="Anjali Roy"/>
    <s v="Bangalore"/>
    <x v="3"/>
    <n v="4"/>
    <s v="Mi 11"/>
    <m/>
    <x v="12"/>
    <m/>
  </r>
  <r>
    <n v="2491"/>
    <x v="0"/>
    <s v="Friday"/>
    <x v="3"/>
    <n v="8"/>
    <n v="23046.86"/>
    <n v="184374.88"/>
    <s v="Anjali Roy"/>
    <s v="Mumbai"/>
    <x v="1"/>
    <n v="3"/>
    <s v="Redmi 9"/>
    <m/>
    <x v="12"/>
    <m/>
  </r>
  <r>
    <n v="3716"/>
    <x v="0"/>
    <s v="Tuesday"/>
    <x v="3"/>
    <n v="4"/>
    <n v="14747.76"/>
    <n v="58991.040000000001"/>
    <s v="Anjali Roy"/>
    <s v="Indore"/>
    <x v="2"/>
    <n v="2"/>
    <s v="Redmi Note 10"/>
    <m/>
    <x v="12"/>
    <m/>
  </r>
  <r>
    <n v="450"/>
    <x v="0"/>
    <s v="Friday"/>
    <x v="3"/>
    <n v="7"/>
    <n v="42650.99"/>
    <n v="298556.93"/>
    <s v="Anjali Sharma"/>
    <s v="Mumbai"/>
    <x v="3"/>
    <n v="4"/>
    <s v="Redmi Note 10"/>
    <m/>
    <x v="12"/>
    <m/>
  </r>
  <r>
    <n v="646"/>
    <x v="0"/>
    <s v="Sunday"/>
    <x v="3"/>
    <n v="3"/>
    <n v="69179.69"/>
    <n v="207539.07"/>
    <s v="Anjali Sharma"/>
    <s v="Delhi"/>
    <x v="1"/>
    <n v="3"/>
    <s v="Redmi 9"/>
    <m/>
    <x v="12"/>
    <m/>
  </r>
  <r>
    <n v="2066"/>
    <x v="0"/>
    <s v="Thursday"/>
    <x v="1"/>
    <n v="5"/>
    <n v="62429.31"/>
    <n v="312146.55"/>
    <s v="Anjali Sharma"/>
    <s v="Bangalore"/>
    <x v="0"/>
    <n v="1"/>
    <s v="OnePlus 8T"/>
    <m/>
    <x v="12"/>
    <m/>
  </r>
  <r>
    <n v="119"/>
    <x v="0"/>
    <s v="Thursday"/>
    <x v="2"/>
    <n v="6"/>
    <n v="63472.05"/>
    <n v="380832.30000000005"/>
    <s v="Anjali Srivastava"/>
    <s v="Gorakhpur"/>
    <x v="3"/>
    <n v="5"/>
    <s v="Galaxy Note 20"/>
    <m/>
    <x v="12"/>
    <m/>
  </r>
  <r>
    <n v="374"/>
    <x v="0"/>
    <s v="Friday"/>
    <x v="0"/>
    <n v="9"/>
    <n v="19032.68"/>
    <n v="171294.12"/>
    <s v="Anjali Srivastava"/>
    <s v="Chennai"/>
    <x v="2"/>
    <n v="5"/>
    <s v="Vivo V20"/>
    <m/>
    <x v="12"/>
    <m/>
  </r>
  <r>
    <n v="1020"/>
    <x v="0"/>
    <s v="Wednesday"/>
    <x v="3"/>
    <n v="5"/>
    <n v="38296.51"/>
    <n v="191482.55000000002"/>
    <s v="Anjali Srivastava"/>
    <s v="Mumbai"/>
    <x v="0"/>
    <n v="3"/>
    <s v="Mi 11"/>
    <m/>
    <x v="12"/>
    <m/>
  </r>
  <r>
    <n v="1543"/>
    <x v="0"/>
    <s v="Wednesday"/>
    <x v="4"/>
    <n v="5"/>
    <n v="36639.29"/>
    <n v="183196.45"/>
    <s v="Anjali Srivastava"/>
    <s v="Mumbai"/>
    <x v="3"/>
    <n v="3"/>
    <s v="iPhone 12"/>
    <m/>
    <x v="12"/>
    <m/>
  </r>
  <r>
    <n v="3422"/>
    <x v="0"/>
    <s v="Tuesday"/>
    <x v="3"/>
    <n v="9"/>
    <n v="10061.34"/>
    <n v="90552.06"/>
    <s v="Anjali Srivastava"/>
    <s v="Delhi"/>
    <x v="2"/>
    <n v="3"/>
    <s v="Redmi 9"/>
    <m/>
    <x v="12"/>
    <m/>
  </r>
  <r>
    <n v="179"/>
    <x v="0"/>
    <s v="Sunday"/>
    <x v="3"/>
    <n v="3"/>
    <n v="36316.69"/>
    <n v="108950.07"/>
    <s v="Anjali Thakur"/>
    <s v="Mumbai"/>
    <x v="1"/>
    <n v="5"/>
    <s v="Mi 11"/>
    <m/>
    <x v="12"/>
    <m/>
  </r>
  <r>
    <n v="732"/>
    <x v="0"/>
    <s v="Thursday"/>
    <x v="3"/>
    <n v="2"/>
    <n v="10872.05"/>
    <n v="21744.1"/>
    <s v="Anjali Thakur"/>
    <s v="Delhi"/>
    <x v="0"/>
    <n v="3"/>
    <s v="Redmi Note 10"/>
    <m/>
    <x v="12"/>
    <m/>
  </r>
  <r>
    <n v="1156"/>
    <x v="0"/>
    <s v="Saturday"/>
    <x v="2"/>
    <n v="9"/>
    <n v="30426.46"/>
    <n v="273838.14"/>
    <s v="Anjali Thakur"/>
    <s v="Vadodara"/>
    <x v="3"/>
    <n v="3"/>
    <s v="Galaxy S21"/>
    <m/>
    <x v="12"/>
    <m/>
  </r>
  <r>
    <n v="1175"/>
    <x v="0"/>
    <s v="Friday"/>
    <x v="2"/>
    <n v="2"/>
    <n v="16655.21"/>
    <n v="33310.42"/>
    <s v="Anjali Thakur"/>
    <s v="Bhopal"/>
    <x v="2"/>
    <n v="4"/>
    <s v="Galaxy S21"/>
    <m/>
    <x v="12"/>
    <m/>
  </r>
  <r>
    <n v="1792"/>
    <x v="0"/>
    <s v="Friday"/>
    <x v="0"/>
    <n v="2"/>
    <n v="24208.78"/>
    <n v="48417.56"/>
    <s v="Anjali Thakur"/>
    <s v="Ranchi"/>
    <x v="2"/>
    <n v="5"/>
    <s v="Vivo Y51"/>
    <m/>
    <x v="12"/>
    <m/>
  </r>
  <r>
    <n v="2501"/>
    <x v="0"/>
    <s v="Monday"/>
    <x v="0"/>
    <n v="5"/>
    <n v="31448.99"/>
    <n v="157244.95000000001"/>
    <s v="Anjali Thakur"/>
    <s v="Delhi"/>
    <x v="0"/>
    <n v="2"/>
    <s v="Vivo V20"/>
    <m/>
    <x v="12"/>
    <m/>
  </r>
  <r>
    <n v="3308"/>
    <x v="0"/>
    <s v="Thursday"/>
    <x v="0"/>
    <n v="1"/>
    <n v="65024.69"/>
    <n v="65024.69"/>
    <s v="Anjali Thakur"/>
    <s v="Kolkata"/>
    <x v="3"/>
    <n v="4"/>
    <s v="Vivo Y51"/>
    <m/>
    <x v="12"/>
    <m/>
  </r>
  <r>
    <n v="1095"/>
    <x v="0"/>
    <s v="Wednesday"/>
    <x v="0"/>
    <n v="7"/>
    <n v="69097.02"/>
    <n v="483679.14"/>
    <s v="Anjali Varma"/>
    <s v="Delhi"/>
    <x v="1"/>
    <n v="5"/>
    <s v="Vivo S1"/>
    <m/>
    <x v="12"/>
    <m/>
  </r>
  <r>
    <n v="1097"/>
    <x v="0"/>
    <s v="Thursday"/>
    <x v="4"/>
    <n v="7"/>
    <n v="30288.400000000001"/>
    <n v="212018.80000000002"/>
    <s v="Anjali Varma"/>
    <s v="Delhi"/>
    <x v="2"/>
    <n v="5"/>
    <s v="iPhone 12"/>
    <m/>
    <x v="12"/>
    <m/>
  </r>
  <r>
    <n v="2061"/>
    <x v="0"/>
    <s v="Wednesday"/>
    <x v="1"/>
    <n v="8"/>
    <n v="12482.46"/>
    <n v="99859.68"/>
    <s v="Anjali Varma"/>
    <s v="Bhopal"/>
    <x v="2"/>
    <n v="2"/>
    <s v="OnePlus Nord"/>
    <m/>
    <x v="12"/>
    <m/>
  </r>
  <r>
    <n v="2254"/>
    <x v="0"/>
    <s v="Tuesday"/>
    <x v="1"/>
    <n v="6"/>
    <n v="59519.28"/>
    <n v="357115.68"/>
    <s v="Anjali Varma"/>
    <s v="Delhi"/>
    <x v="0"/>
    <n v="5"/>
    <s v="OnePlus 8T"/>
    <m/>
    <x v="12"/>
    <m/>
  </r>
  <r>
    <n v="2667"/>
    <x v="0"/>
    <s v="Saturday"/>
    <x v="0"/>
    <n v="8"/>
    <n v="22414.97"/>
    <n v="179319.76"/>
    <s v="Anjali Varma"/>
    <s v="Madurai"/>
    <x v="2"/>
    <n v="5"/>
    <s v="Vivo S1"/>
    <m/>
    <x v="12"/>
    <m/>
  </r>
  <r>
    <n v="2687"/>
    <x v="0"/>
    <s v="Friday"/>
    <x v="0"/>
    <n v="3"/>
    <n v="38739.64"/>
    <n v="116218.92"/>
    <s v="Anjali Varma"/>
    <s v="Chennai"/>
    <x v="0"/>
    <n v="4"/>
    <s v="Vivo Y51"/>
    <m/>
    <x v="12"/>
    <m/>
  </r>
  <r>
    <n v="3453"/>
    <x v="0"/>
    <s v="Wednesday"/>
    <x v="4"/>
    <n v="1"/>
    <n v="54864.42"/>
    <n v="54864.42"/>
    <s v="Anjali Varma"/>
    <s v="Ludhiana"/>
    <x v="1"/>
    <n v="3"/>
    <s v="iPhone 12"/>
    <m/>
    <x v="12"/>
    <m/>
  </r>
  <r>
    <n v="781"/>
    <x v="0"/>
    <s v="Friday"/>
    <x v="1"/>
    <n v="9"/>
    <n v="60664.14"/>
    <n v="545977.26"/>
    <s v="Arun Chaudhary"/>
    <s v="Delhi"/>
    <x v="3"/>
    <n v="5"/>
    <s v="OnePlus Nord"/>
    <m/>
    <x v="12"/>
    <m/>
  </r>
  <r>
    <n v="1707"/>
    <x v="0"/>
    <s v="Monday"/>
    <x v="1"/>
    <n v="5"/>
    <n v="26900.76"/>
    <n v="134503.79999999999"/>
    <s v="Arun Desai"/>
    <s v="Mumbai"/>
    <x v="3"/>
    <n v="5"/>
    <s v="OnePlus 9"/>
    <m/>
    <x v="12"/>
    <m/>
  </r>
  <r>
    <n v="1779"/>
    <x v="0"/>
    <s v="Monday"/>
    <x v="3"/>
    <n v="9"/>
    <n v="23127.66"/>
    <n v="208148.94"/>
    <s v="Arun Desai"/>
    <s v="Delhi"/>
    <x v="2"/>
    <n v="5"/>
    <s v="Mi 11"/>
    <m/>
    <x v="12"/>
    <m/>
  </r>
  <r>
    <n v="2141"/>
    <x v="0"/>
    <s v="Friday"/>
    <x v="4"/>
    <n v="6"/>
    <n v="17924.009999999998"/>
    <n v="107544.06"/>
    <s v="Arun Desai"/>
    <s v="Mumbai"/>
    <x v="1"/>
    <n v="5"/>
    <s v="iPhone SE"/>
    <m/>
    <x v="12"/>
    <m/>
  </r>
  <r>
    <n v="3036"/>
    <x v="0"/>
    <s v="Tuesday"/>
    <x v="0"/>
    <n v="8"/>
    <n v="52167.46"/>
    <n v="417339.68"/>
    <s v="Arun Desai"/>
    <s v="Kanpur"/>
    <x v="0"/>
    <n v="2"/>
    <s v="Vivo Y51"/>
    <m/>
    <x v="12"/>
    <m/>
  </r>
  <r>
    <n v="3741"/>
    <x v="0"/>
    <s v="Wednesday"/>
    <x v="1"/>
    <n v="1"/>
    <n v="23488.77"/>
    <n v="23488.77"/>
    <s v="Arun Desai"/>
    <s v="Indore"/>
    <x v="3"/>
    <n v="4"/>
    <s v="OnePlus 9"/>
    <m/>
    <x v="12"/>
    <m/>
  </r>
  <r>
    <n v="435"/>
    <x v="0"/>
    <s v="Monday"/>
    <x v="1"/>
    <n v="6"/>
    <n v="12407.48"/>
    <n v="74444.88"/>
    <s v="Arun Deshmukh"/>
    <s v="Jodhpur"/>
    <x v="0"/>
    <n v="2"/>
    <s v="OnePlus 9"/>
    <m/>
    <x v="12"/>
    <m/>
  </r>
  <r>
    <n v="903"/>
    <x v="0"/>
    <s v="Friday"/>
    <x v="3"/>
    <n v="6"/>
    <n v="53691"/>
    <n v="322146"/>
    <s v="Arun Deshmukh"/>
    <s v="Mumbai"/>
    <x v="0"/>
    <n v="3"/>
    <s v="Redmi Note 10"/>
    <m/>
    <x v="12"/>
    <m/>
  </r>
  <r>
    <n v="2309"/>
    <x v="0"/>
    <s v="Thursday"/>
    <x v="3"/>
    <n v="8"/>
    <n v="20451.05"/>
    <n v="163608.4"/>
    <s v="Arun Deshmukh"/>
    <s v="Bhopal"/>
    <x v="3"/>
    <n v="3"/>
    <s v="Mi 11"/>
    <m/>
    <x v="12"/>
    <m/>
  </r>
  <r>
    <n v="3143"/>
    <x v="0"/>
    <s v="Friday"/>
    <x v="0"/>
    <n v="6"/>
    <n v="11271.53"/>
    <n v="67629.180000000008"/>
    <s v="Arun Deshmukh"/>
    <s v="Mumbai"/>
    <x v="0"/>
    <n v="2"/>
    <s v="Vivo Y51"/>
    <m/>
    <x v="12"/>
    <m/>
  </r>
  <r>
    <n v="438"/>
    <x v="0"/>
    <s v="Tuesday"/>
    <x v="3"/>
    <n v="6"/>
    <n v="62108.57"/>
    <n v="372651.42"/>
    <s v="Arun Dutta"/>
    <s v="Mumbai"/>
    <x v="0"/>
    <n v="4"/>
    <s v="Redmi 9"/>
    <m/>
    <x v="12"/>
    <m/>
  </r>
  <r>
    <n v="652"/>
    <x v="0"/>
    <s v="Tuesday"/>
    <x v="4"/>
    <n v="9"/>
    <n v="65770.34"/>
    <n v="591933.05999999994"/>
    <s v="Arun Dutta"/>
    <s v="Mumbai"/>
    <x v="1"/>
    <n v="3"/>
    <s v="iPhone SE"/>
    <m/>
    <x v="12"/>
    <m/>
  </r>
  <r>
    <n v="768"/>
    <x v="0"/>
    <s v="Tuesday"/>
    <x v="4"/>
    <n v="6"/>
    <n v="18813.650000000001"/>
    <n v="112881.90000000001"/>
    <s v="Arun Dutta"/>
    <s v="Bangalore"/>
    <x v="3"/>
    <n v="5"/>
    <s v="iPhone 12"/>
    <m/>
    <x v="12"/>
    <m/>
  </r>
  <r>
    <n v="906"/>
    <x v="0"/>
    <s v="Saturday"/>
    <x v="4"/>
    <n v="1"/>
    <n v="12241.18"/>
    <n v="12241.18"/>
    <s v="Arun Dutta"/>
    <s v="Lucknow"/>
    <x v="2"/>
    <n v="3"/>
    <s v="iPhone 12"/>
    <m/>
    <x v="12"/>
    <m/>
  </r>
  <r>
    <n v="1601"/>
    <x v="0"/>
    <s v="Saturday"/>
    <x v="3"/>
    <n v="8"/>
    <n v="35829.620000000003"/>
    <n v="286636.96000000002"/>
    <s v="Arun Dutta"/>
    <s v="Gorakhpur"/>
    <x v="1"/>
    <n v="4"/>
    <s v="Redmi 9"/>
    <m/>
    <x v="12"/>
    <m/>
  </r>
  <r>
    <n v="3157"/>
    <x v="0"/>
    <s v="Tuesday"/>
    <x v="4"/>
    <n v="2"/>
    <n v="29985.13"/>
    <n v="59970.26"/>
    <s v="Arun Dutta"/>
    <s v="Kolkata"/>
    <x v="1"/>
    <n v="5"/>
    <s v="iPhone 12"/>
    <m/>
    <x v="12"/>
    <m/>
  </r>
  <r>
    <n v="535"/>
    <x v="0"/>
    <s v="Tuesday"/>
    <x v="3"/>
    <n v="4"/>
    <n v="30975.11"/>
    <n v="123900.44"/>
    <s v="Arun Ghosh"/>
    <s v="Lucknow"/>
    <x v="1"/>
    <n v="5"/>
    <s v="Redmi Note 10"/>
    <m/>
    <x v="12"/>
    <m/>
  </r>
  <r>
    <n v="741"/>
    <x v="0"/>
    <s v="Sunday"/>
    <x v="4"/>
    <n v="9"/>
    <n v="48881.9"/>
    <n v="439937.10000000003"/>
    <s v="Arun Ghosh"/>
    <s v="Ranchi"/>
    <x v="3"/>
    <n v="5"/>
    <s v="iPhone 11"/>
    <m/>
    <x v="12"/>
    <m/>
  </r>
  <r>
    <n v="2193"/>
    <x v="0"/>
    <s v="Friday"/>
    <x v="1"/>
    <n v="4"/>
    <n v="41962.7"/>
    <n v="167850.8"/>
    <s v="Arun Ghosh"/>
    <s v="Indore"/>
    <x v="0"/>
    <n v="4"/>
    <s v="OnePlus 9"/>
    <m/>
    <x v="12"/>
    <m/>
  </r>
  <r>
    <n v="2883"/>
    <x v="0"/>
    <s v="Sunday"/>
    <x v="0"/>
    <n v="1"/>
    <n v="11100.3"/>
    <n v="11100.3"/>
    <s v="Arun Ghosh"/>
    <s v="Chennai"/>
    <x v="2"/>
    <n v="5"/>
    <s v="Vivo Y51"/>
    <m/>
    <x v="12"/>
    <m/>
  </r>
  <r>
    <n v="3004"/>
    <x v="0"/>
    <s v="Sunday"/>
    <x v="1"/>
    <n v="4"/>
    <n v="68534.17"/>
    <n v="274136.68"/>
    <s v="Arun Ghosh"/>
    <s v="Jodhpur"/>
    <x v="1"/>
    <n v="3"/>
    <s v="OnePlus 8T"/>
    <m/>
    <x v="12"/>
    <m/>
  </r>
  <r>
    <n v="452"/>
    <x v="0"/>
    <s v="Saturday"/>
    <x v="2"/>
    <n v="3"/>
    <n v="15705.62"/>
    <n v="47116.86"/>
    <s v="Arun Goyal"/>
    <s v="Gorakhpur"/>
    <x v="2"/>
    <n v="5"/>
    <s v="Galaxy A51"/>
    <m/>
    <x v="12"/>
    <m/>
  </r>
  <r>
    <n v="782"/>
    <x v="0"/>
    <s v="Saturday"/>
    <x v="3"/>
    <n v="6"/>
    <n v="24353.39"/>
    <n v="146120.34"/>
    <s v="Arun Goyal"/>
    <s v="Delhi"/>
    <x v="0"/>
    <n v="3"/>
    <s v="Mi 11"/>
    <m/>
    <x v="12"/>
    <m/>
  </r>
  <r>
    <n v="2004"/>
    <x v="0"/>
    <s v="Monday"/>
    <x v="3"/>
    <n v="8"/>
    <n v="24654.02"/>
    <n v="197232.16"/>
    <s v="Arun Goyal"/>
    <s v="Delhi"/>
    <x v="0"/>
    <n v="5"/>
    <s v="Mi 11"/>
    <m/>
    <x v="12"/>
    <m/>
  </r>
  <r>
    <n v="920"/>
    <x v="0"/>
    <s v="Wednesday"/>
    <x v="3"/>
    <n v="5"/>
    <n v="57385.71"/>
    <n v="286928.55"/>
    <s v="Arun Gupta"/>
    <s v="Madurai"/>
    <x v="0"/>
    <n v="3"/>
    <s v="Redmi Note 10"/>
    <m/>
    <x v="12"/>
    <m/>
  </r>
  <r>
    <n v="1205"/>
    <x v="0"/>
    <s v="Saturday"/>
    <x v="2"/>
    <n v="9"/>
    <n v="29455.05"/>
    <n v="265095.45"/>
    <s v="Arun Gupta"/>
    <s v="Bhopal"/>
    <x v="1"/>
    <n v="5"/>
    <s v="Galaxy Note 20"/>
    <m/>
    <x v="12"/>
    <m/>
  </r>
  <r>
    <n v="1414"/>
    <x v="0"/>
    <s v="Wednesday"/>
    <x v="2"/>
    <n v="8"/>
    <n v="13182.75"/>
    <n v="105462"/>
    <s v="Arun Gupta"/>
    <s v="Delhi"/>
    <x v="0"/>
    <n v="3"/>
    <s v="Galaxy Note 20"/>
    <m/>
    <x v="12"/>
    <m/>
  </r>
  <r>
    <n v="3130"/>
    <x v="0"/>
    <s v="Tuesday"/>
    <x v="4"/>
    <n v="1"/>
    <n v="36051.199999999997"/>
    <n v="36051.199999999997"/>
    <s v="Arun Gupta"/>
    <s v="Madurai"/>
    <x v="3"/>
    <n v="4"/>
    <s v="iPhone 12"/>
    <m/>
    <x v="12"/>
    <m/>
  </r>
  <r>
    <n v="3701"/>
    <x v="0"/>
    <s v="Friday"/>
    <x v="2"/>
    <n v="2"/>
    <n v="68854.39"/>
    <n v="137708.78"/>
    <s v="Arun Gupta"/>
    <s v="Delhi"/>
    <x v="2"/>
    <n v="5"/>
    <s v="Galaxy Note 20"/>
    <m/>
    <x v="12"/>
    <m/>
  </r>
  <r>
    <n v="14"/>
    <x v="0"/>
    <s v="Wed"/>
    <x v="3"/>
    <n v="9"/>
    <n v="40346.370000000003"/>
    <n v="363117.33"/>
    <s v="Arun Iyer"/>
    <s v="Hyderabad"/>
    <x v="2"/>
    <n v="2"/>
    <s v="Redmi Note 10"/>
    <m/>
    <x v="12"/>
    <m/>
  </r>
  <r>
    <n v="999"/>
    <x v="0"/>
    <s v="Thursday"/>
    <x v="4"/>
    <n v="1"/>
    <n v="10640.34"/>
    <n v="10640.34"/>
    <s v="Arun Iyer"/>
    <s v="Patna"/>
    <x v="3"/>
    <n v="3"/>
    <s v="iPhone 12"/>
    <m/>
    <x v="12"/>
    <m/>
  </r>
  <r>
    <n v="1963"/>
    <x v="0"/>
    <s v="Thursday"/>
    <x v="3"/>
    <n v="9"/>
    <n v="48539.18"/>
    <n v="436852.62"/>
    <s v="Arun Iyer"/>
    <s v="Jodhpur"/>
    <x v="1"/>
    <n v="1"/>
    <s v="Redmi 9"/>
    <m/>
    <x v="12"/>
    <m/>
  </r>
  <r>
    <n v="2158"/>
    <x v="0"/>
    <s v="Tuesday"/>
    <x v="1"/>
    <n v="6"/>
    <n v="69506.73"/>
    <n v="417040.38"/>
    <s v="Arun Iyer"/>
    <s v="Delhi"/>
    <x v="0"/>
    <n v="5"/>
    <s v="OnePlus 8T"/>
    <m/>
    <x v="12"/>
    <m/>
  </r>
  <r>
    <n v="2272"/>
    <x v="0"/>
    <s v="Saturday"/>
    <x v="0"/>
    <n v="6"/>
    <n v="11583.02"/>
    <n v="69498.12"/>
    <s v="Arun Iyer"/>
    <s v="Delhi"/>
    <x v="2"/>
    <n v="4"/>
    <s v="Vivo S1"/>
    <m/>
    <x v="12"/>
    <m/>
  </r>
  <r>
    <n v="3164"/>
    <x v="0"/>
    <s v="Thursday"/>
    <x v="2"/>
    <n v="8"/>
    <n v="41201.17"/>
    <n v="329609.36"/>
    <s v="Arun Iyer"/>
    <s v="Chennai"/>
    <x v="0"/>
    <n v="2"/>
    <s v="Galaxy A51"/>
    <m/>
    <x v="12"/>
    <m/>
  </r>
  <r>
    <n v="2860"/>
    <x v="0"/>
    <s v="Sunday"/>
    <x v="2"/>
    <n v="8"/>
    <n v="20823.25"/>
    <n v="166586"/>
    <s v="Arun Jain"/>
    <s v="Vadodara"/>
    <x v="3"/>
    <n v="2"/>
    <s v="Galaxy Note 20"/>
    <m/>
    <x v="12"/>
    <m/>
  </r>
  <r>
    <n v="2936"/>
    <x v="0"/>
    <s v="Monday"/>
    <x v="3"/>
    <n v="7"/>
    <n v="10011.11"/>
    <n v="70077.77"/>
    <s v="Arun Jain"/>
    <s v="Lucknow"/>
    <x v="3"/>
    <n v="5"/>
    <s v="Mi 11"/>
    <m/>
    <x v="12"/>
    <m/>
  </r>
  <r>
    <n v="451"/>
    <x v="0"/>
    <s v="Friday"/>
    <x v="1"/>
    <n v="3"/>
    <n v="10480.49"/>
    <n v="31441.47"/>
    <s v="Arun Kapoor"/>
    <s v="Ranchi"/>
    <x v="2"/>
    <n v="5"/>
    <s v="OnePlus 8T"/>
    <m/>
    <x v="12"/>
    <m/>
  </r>
  <r>
    <n v="1593"/>
    <x v="0"/>
    <s v="Wednesday"/>
    <x v="0"/>
    <n v="1"/>
    <n v="60671.29"/>
    <n v="60671.29"/>
    <s v="Arun Kapoor"/>
    <s v="Mumbai"/>
    <x v="3"/>
    <n v="3"/>
    <s v="Vivo S1"/>
    <m/>
    <x v="12"/>
    <m/>
  </r>
  <r>
    <n v="1761"/>
    <x v="0"/>
    <s v="Wednesday"/>
    <x v="3"/>
    <n v="3"/>
    <n v="16815.240000000002"/>
    <n v="50445.72"/>
    <s v="Arun Kaur"/>
    <s v="Delhi"/>
    <x v="0"/>
    <n v="5"/>
    <s v="Redmi Note 10"/>
    <m/>
    <x v="12"/>
    <m/>
  </r>
  <r>
    <n v="2509"/>
    <x v="0"/>
    <s v="Wednesday"/>
    <x v="2"/>
    <n v="2"/>
    <n v="50242.18"/>
    <n v="100484.36"/>
    <s v="Arun Kaur"/>
    <s v="Ludhiana"/>
    <x v="3"/>
    <n v="5"/>
    <s v="Galaxy A51"/>
    <m/>
    <x v="12"/>
    <m/>
  </r>
  <r>
    <n v="3190"/>
    <x v="0"/>
    <s v="Friday"/>
    <x v="3"/>
    <n v="2"/>
    <n v="19978.7"/>
    <n v="39957.4"/>
    <s v="Arun Kaur"/>
    <s v="Mumbai"/>
    <x v="3"/>
    <n v="2"/>
    <s v="Mi 11"/>
    <m/>
    <x v="12"/>
    <m/>
  </r>
  <r>
    <n v="1246"/>
    <x v="0"/>
    <s v="Thursday"/>
    <x v="3"/>
    <n v="2"/>
    <n v="63142.11"/>
    <n v="126284.22"/>
    <s v="Arun Kumar"/>
    <s v="Kolkata"/>
    <x v="3"/>
    <n v="1"/>
    <s v="Mi 11"/>
    <m/>
    <x v="12"/>
    <m/>
  </r>
  <r>
    <n v="1724"/>
    <x v="0"/>
    <s v="Saturday"/>
    <x v="0"/>
    <n v="5"/>
    <n v="21816.01"/>
    <n v="109080.04999999999"/>
    <s v="Arun Kumar"/>
    <s v="Chennai"/>
    <x v="0"/>
    <n v="5"/>
    <s v="Vivo S1"/>
    <m/>
    <x v="12"/>
    <m/>
  </r>
  <r>
    <n v="2003"/>
    <x v="0"/>
    <s v="Monday"/>
    <x v="1"/>
    <n v="9"/>
    <n v="26890.58"/>
    <n v="242015.22000000003"/>
    <s v="Arun Kumar"/>
    <s v="Ranchi"/>
    <x v="1"/>
    <n v="4"/>
    <s v="OnePlus 8T"/>
    <m/>
    <x v="12"/>
    <m/>
  </r>
  <r>
    <n v="2447"/>
    <x v="0"/>
    <s v="Sunday"/>
    <x v="2"/>
    <n v="4"/>
    <n v="45632.43"/>
    <n v="182529.72"/>
    <s v="Arun Kumar"/>
    <s v="Madurai"/>
    <x v="1"/>
    <n v="2"/>
    <s v="Galaxy A51"/>
    <m/>
    <x v="12"/>
    <m/>
  </r>
  <r>
    <n v="3626"/>
    <x v="0"/>
    <s v="Wednesday"/>
    <x v="1"/>
    <n v="2"/>
    <n v="39803.43"/>
    <n v="79606.86"/>
    <s v="Arun Kumar"/>
    <s v="Hyderabad"/>
    <x v="3"/>
    <n v="3"/>
    <s v="OnePlus 9"/>
    <m/>
    <x v="12"/>
    <m/>
  </r>
  <r>
    <n v="3813"/>
    <x v="0"/>
    <s v="Wednesday"/>
    <x v="1"/>
    <n v="5"/>
    <n v="34101.43"/>
    <n v="170507.15"/>
    <s v="Arun Kumar"/>
    <s v="Delhi"/>
    <x v="3"/>
    <n v="2"/>
    <s v="OnePlus 8T"/>
    <m/>
    <x v="12"/>
    <m/>
  </r>
  <r>
    <n v="379"/>
    <x v="0"/>
    <s v="Saturday"/>
    <x v="4"/>
    <n v="3"/>
    <n v="39741.449999999997"/>
    <n v="119224.34999999999"/>
    <s v="Arun Luthra"/>
    <s v="Delhi"/>
    <x v="3"/>
    <n v="3"/>
    <s v="iPhone SE"/>
    <m/>
    <x v="12"/>
    <m/>
  </r>
  <r>
    <n v="1314"/>
    <x v="0"/>
    <s v="Wednesday"/>
    <x v="0"/>
    <n v="4"/>
    <n v="17495.189999999999"/>
    <n v="69980.759999999995"/>
    <s v="Arun Luthra"/>
    <s v="Hyderabad"/>
    <x v="2"/>
    <n v="1"/>
    <s v="Vivo V20"/>
    <m/>
    <x v="12"/>
    <m/>
  </r>
  <r>
    <n v="1735"/>
    <x v="0"/>
    <s v="Tuesday"/>
    <x v="2"/>
    <n v="4"/>
    <n v="25192.45"/>
    <n v="100769.8"/>
    <s v="Arun Luthra"/>
    <s v="Delhi"/>
    <x v="1"/>
    <n v="5"/>
    <s v="Galaxy S21"/>
    <m/>
    <x v="12"/>
    <m/>
  </r>
  <r>
    <n v="1748"/>
    <x v="0"/>
    <s v="Saturday"/>
    <x v="0"/>
    <n v="5"/>
    <n v="30349.87"/>
    <n v="151749.35"/>
    <s v="Arun Luthra"/>
    <s v="Gorakhpur"/>
    <x v="1"/>
    <n v="4"/>
    <s v="Vivo Y51"/>
    <m/>
    <x v="12"/>
    <m/>
  </r>
  <r>
    <n v="3096"/>
    <x v="0"/>
    <s v="Saturday"/>
    <x v="0"/>
    <n v="4"/>
    <n v="10912.79"/>
    <n v="43651.16"/>
    <s v="Arun Luthra"/>
    <s v="Mumbai"/>
    <x v="1"/>
    <n v="4"/>
    <s v="Vivo Y51"/>
    <m/>
    <x v="12"/>
    <m/>
  </r>
  <r>
    <n v="1138"/>
    <x v="0"/>
    <s v="Monday"/>
    <x v="2"/>
    <n v="4"/>
    <n v="11170.16"/>
    <n v="44680.639999999999"/>
    <s v="Arun Mathur"/>
    <s v="Patna"/>
    <x v="3"/>
    <n v="5"/>
    <s v="Galaxy A51"/>
    <m/>
    <x v="12"/>
    <m/>
  </r>
  <r>
    <n v="3055"/>
    <x v="0"/>
    <s v="Monday"/>
    <x v="2"/>
    <n v="8"/>
    <n v="53139.55"/>
    <n v="425116.4"/>
    <s v="Arun Mathur"/>
    <s v="Coimbatore"/>
    <x v="1"/>
    <n v="5"/>
    <s v="Galaxy Note 20"/>
    <m/>
    <x v="12"/>
    <m/>
  </r>
  <r>
    <n v="1673"/>
    <x v="0"/>
    <s v="Friday"/>
    <x v="4"/>
    <n v="5"/>
    <n v="30991.01"/>
    <n v="154955.04999999999"/>
    <s v="Arun Mehta"/>
    <s v="Delhi"/>
    <x v="3"/>
    <n v="4"/>
    <s v="iPhone 11"/>
    <m/>
    <x v="12"/>
    <m/>
  </r>
  <r>
    <n v="3319"/>
    <x v="0"/>
    <s v="Sunday"/>
    <x v="0"/>
    <n v="5"/>
    <n v="23628.98"/>
    <n v="118144.9"/>
    <s v="Arun Mehta"/>
    <s v="Gorakhpur"/>
    <x v="1"/>
    <n v="4"/>
    <s v="Vivo S1"/>
    <m/>
    <x v="12"/>
    <m/>
  </r>
  <r>
    <n v="3334"/>
    <x v="0"/>
    <s v="Friday"/>
    <x v="4"/>
    <n v="5"/>
    <n v="13454.31"/>
    <n v="67271.55"/>
    <s v="Arun Mehta"/>
    <s v="Delhi"/>
    <x v="1"/>
    <n v="5"/>
    <s v="iPhone 12"/>
    <m/>
    <x v="12"/>
    <m/>
  </r>
  <r>
    <n v="1494"/>
    <x v="0"/>
    <s v="Thursday"/>
    <x v="4"/>
    <n v="4"/>
    <n v="57630.6"/>
    <n v="230522.4"/>
    <s v="Arun Nair"/>
    <s v="Kolkata"/>
    <x v="2"/>
    <n v="3"/>
    <s v="iPhone SE"/>
    <m/>
    <x v="12"/>
    <m/>
  </r>
  <r>
    <n v="453"/>
    <x v="0"/>
    <s v="Saturday"/>
    <x v="3"/>
    <n v="6"/>
    <n v="13252.7"/>
    <n v="79516.200000000012"/>
    <s v="Arun Pillai"/>
    <s v="Delhi"/>
    <x v="3"/>
    <n v="3"/>
    <s v="Redmi Note 10"/>
    <m/>
    <x v="12"/>
    <m/>
  </r>
  <r>
    <n v="1035"/>
    <x v="0"/>
    <s v="Sunday"/>
    <x v="4"/>
    <n v="1"/>
    <n v="33803.660000000003"/>
    <n v="33803.660000000003"/>
    <s v="Arun Prasad"/>
    <s v="Patna"/>
    <x v="2"/>
    <n v="5"/>
    <s v="iPhone 12"/>
    <m/>
    <x v="12"/>
    <m/>
  </r>
  <r>
    <n v="2033"/>
    <x v="0"/>
    <s v="Wednesday"/>
    <x v="2"/>
    <n v="7"/>
    <n v="66653.77"/>
    <n v="466576.39"/>
    <s v="Arun Prasad"/>
    <s v="Coimbatore"/>
    <x v="1"/>
    <n v="1"/>
    <s v="Galaxy Note 20"/>
    <m/>
    <x v="12"/>
    <m/>
  </r>
  <r>
    <n v="977"/>
    <x v="0"/>
    <s v="Friday"/>
    <x v="0"/>
    <n v="9"/>
    <n v="34278.699999999997"/>
    <n v="308508.3"/>
    <s v="Arun Rawat"/>
    <s v="Patna"/>
    <x v="2"/>
    <n v="4"/>
    <s v="Vivo S1"/>
    <m/>
    <x v="12"/>
    <m/>
  </r>
  <r>
    <n v="1525"/>
    <x v="0"/>
    <s v="Saturday"/>
    <x v="4"/>
    <n v="7"/>
    <n v="13953.64"/>
    <n v="97675.48"/>
    <s v="Arun Rawat"/>
    <s v="Ranchi"/>
    <x v="3"/>
    <n v="5"/>
    <s v="iPhone 11"/>
    <m/>
    <x v="12"/>
    <m/>
  </r>
  <r>
    <n v="1016"/>
    <x v="0"/>
    <s v="Tuesday"/>
    <x v="1"/>
    <n v="2"/>
    <n v="16135.86"/>
    <n v="32271.72"/>
    <s v="Arun Shah"/>
    <s v="Mumbai"/>
    <x v="1"/>
    <n v="5"/>
    <s v="OnePlus 8T"/>
    <m/>
    <x v="12"/>
    <m/>
  </r>
  <r>
    <n v="2548"/>
    <x v="0"/>
    <s v="Sunday"/>
    <x v="3"/>
    <n v="1"/>
    <n v="52781.01"/>
    <n v="52781.01"/>
    <s v="Arun Shah"/>
    <s v="Delhi"/>
    <x v="2"/>
    <n v="2"/>
    <s v="Redmi 9"/>
    <m/>
    <x v="12"/>
    <m/>
  </r>
  <r>
    <n v="2589"/>
    <x v="0"/>
    <s v="Friday"/>
    <x v="3"/>
    <n v="8"/>
    <n v="27428.74"/>
    <n v="219429.92"/>
    <s v="Arun Shah"/>
    <s v="Ranchi"/>
    <x v="1"/>
    <n v="4"/>
    <s v="Redmi Note 10"/>
    <m/>
    <x v="12"/>
    <m/>
  </r>
  <r>
    <n v="2899"/>
    <x v="0"/>
    <s v="Thursday"/>
    <x v="2"/>
    <n v="6"/>
    <n v="48830.07"/>
    <n v="292980.42"/>
    <s v="Arun Shah"/>
    <s v="Ranchi"/>
    <x v="1"/>
    <n v="2"/>
    <s v="Galaxy Note 20"/>
    <m/>
    <x v="12"/>
    <m/>
  </r>
  <r>
    <n v="3293"/>
    <x v="0"/>
    <s v="Sunday"/>
    <x v="0"/>
    <n v="3"/>
    <n v="58030.91"/>
    <n v="174092.73"/>
    <s v="Arun Shah"/>
    <s v="Indore"/>
    <x v="3"/>
    <n v="3"/>
    <s v="Vivo V20"/>
    <m/>
    <x v="12"/>
    <m/>
  </r>
  <r>
    <n v="3679"/>
    <x v="0"/>
    <s v="Friday"/>
    <x v="0"/>
    <n v="6"/>
    <n v="29579.22"/>
    <n v="177475.32"/>
    <s v="Arun Shah"/>
    <s v="Patna"/>
    <x v="3"/>
    <n v="5"/>
    <s v="Vivo Y51"/>
    <m/>
    <x v="12"/>
    <m/>
  </r>
  <r>
    <n v="3819"/>
    <x v="0"/>
    <s v="Friday"/>
    <x v="3"/>
    <n v="7"/>
    <n v="50619.98"/>
    <n v="354339.86000000004"/>
    <s v="Arun Shah"/>
    <s v="Mumbai"/>
    <x v="3"/>
    <n v="3"/>
    <s v="Mi 11"/>
    <m/>
    <x v="12"/>
    <m/>
  </r>
  <r>
    <n v="274"/>
    <x v="0"/>
    <s v="Saturday"/>
    <x v="4"/>
    <n v="4"/>
    <n v="27575.51"/>
    <n v="110302.04"/>
    <s v="Arun Sheth"/>
    <s v="Vadodara"/>
    <x v="1"/>
    <n v="5"/>
    <s v="iPhone 11"/>
    <m/>
    <x v="12"/>
    <m/>
  </r>
  <r>
    <n v="443"/>
    <x v="0"/>
    <s v="Wednesday"/>
    <x v="4"/>
    <n v="6"/>
    <n v="30169.62"/>
    <n v="181017.72"/>
    <s v="Arun Sheth"/>
    <s v="Kanpur"/>
    <x v="0"/>
    <n v="3"/>
    <s v="iPhone SE"/>
    <m/>
    <x v="12"/>
    <m/>
  </r>
  <r>
    <n v="725"/>
    <x v="0"/>
    <s v="Wednesday"/>
    <x v="0"/>
    <n v="7"/>
    <n v="63359.13"/>
    <n v="443513.91"/>
    <s v="Arun Sheth"/>
    <s v="Gorakhpur"/>
    <x v="3"/>
    <n v="5"/>
    <s v="Vivo S1"/>
    <m/>
    <x v="12"/>
    <m/>
  </r>
  <r>
    <n v="2366"/>
    <x v="0"/>
    <s v="Saturday"/>
    <x v="4"/>
    <n v="9"/>
    <n v="48026.06"/>
    <n v="432234.54"/>
    <s v="Arun Sheth"/>
    <s v="Madurai"/>
    <x v="3"/>
    <n v="2"/>
    <s v="iPhone 11"/>
    <m/>
    <x v="12"/>
    <m/>
  </r>
  <r>
    <n v="1002"/>
    <x v="0"/>
    <s v="Friday"/>
    <x v="1"/>
    <n v="2"/>
    <n v="13568.81"/>
    <n v="27137.62"/>
    <s v="Arun Siddiqui"/>
    <s v="Mumbai"/>
    <x v="2"/>
    <n v="4"/>
    <s v="OnePlus Nord"/>
    <m/>
    <x v="12"/>
    <m/>
  </r>
  <r>
    <n v="2275"/>
    <x v="0"/>
    <s v="Sunday"/>
    <x v="1"/>
    <n v="1"/>
    <n v="30439.3"/>
    <n v="30439.3"/>
    <s v="Arun Siddiqui"/>
    <s v="Ranchi"/>
    <x v="2"/>
    <n v="5"/>
    <s v="OnePlus 8T"/>
    <m/>
    <x v="12"/>
    <m/>
  </r>
  <r>
    <n v="3508"/>
    <x v="0"/>
    <s v="Thursday"/>
    <x v="0"/>
    <n v="5"/>
    <n v="30147.200000000001"/>
    <n v="150736"/>
    <s v="Arun Teja"/>
    <s v="Rajkot"/>
    <x v="3"/>
    <n v="4"/>
    <s v="Vivo S1"/>
    <m/>
    <x v="12"/>
    <m/>
  </r>
  <r>
    <n v="3573"/>
    <x v="0"/>
    <s v="Tuesday"/>
    <x v="0"/>
    <n v="5"/>
    <n v="22637.9"/>
    <n v="113189.5"/>
    <s v="Arun Teja"/>
    <s v="Hyderabad"/>
    <x v="0"/>
    <n v="5"/>
    <s v="Vivo S1"/>
    <m/>
    <x v="12"/>
    <m/>
  </r>
  <r>
    <n v="121"/>
    <x v="0"/>
    <s v="Friday"/>
    <x v="1"/>
    <n v="5"/>
    <n v="14628.66"/>
    <n v="73143.3"/>
    <s v="Arun Verma"/>
    <s v="Kolkata"/>
    <x v="1"/>
    <n v="3"/>
    <s v="OnePlus Nord"/>
    <m/>
    <x v="12"/>
    <m/>
  </r>
  <r>
    <n v="2171"/>
    <x v="0"/>
    <s v="Saturday"/>
    <x v="3"/>
    <n v="9"/>
    <n v="40335.15"/>
    <n v="363016.35000000003"/>
    <s v="Arun Verma"/>
    <s v="Chennai"/>
    <x v="3"/>
    <n v="1"/>
    <s v="Redmi Note 10"/>
    <m/>
    <x v="12"/>
    <m/>
  </r>
  <r>
    <n v="799"/>
    <x v="0"/>
    <s v="Wednesday"/>
    <x v="4"/>
    <n v="4"/>
    <n v="21053.19"/>
    <n v="84212.76"/>
    <s v="Arun Yadav"/>
    <s v="Indore"/>
    <x v="0"/>
    <n v="4"/>
    <s v="iPhone SE"/>
    <m/>
    <x v="12"/>
    <m/>
  </r>
  <r>
    <n v="2276"/>
    <x v="0"/>
    <s v="Monday"/>
    <x v="0"/>
    <n v="9"/>
    <n v="13845.08"/>
    <n v="124605.72"/>
    <s v="Arun Yadav"/>
    <s v="Ranchi"/>
    <x v="2"/>
    <n v="4"/>
    <s v="Vivo Y51"/>
    <m/>
    <x v="12"/>
    <m/>
  </r>
  <r>
    <n v="942"/>
    <x v="0"/>
    <s v="Tuesday"/>
    <x v="4"/>
    <n v="3"/>
    <n v="24040.32"/>
    <n v="72120.959999999992"/>
    <s v="Ayesha Ahuja"/>
    <s v="Delhi"/>
    <x v="1"/>
    <n v="5"/>
    <s v="iPhone SE"/>
    <m/>
    <x v="12"/>
    <m/>
  </r>
  <r>
    <n v="2799"/>
    <x v="0"/>
    <s v="Tuesday"/>
    <x v="4"/>
    <n v="7"/>
    <n v="44492.17"/>
    <n v="311445.19"/>
    <s v="Ayesha Ahuja"/>
    <s v="Bhopal"/>
    <x v="0"/>
    <n v="3"/>
    <s v="iPhone SE"/>
    <m/>
    <x v="12"/>
    <m/>
  </r>
  <r>
    <n v="2940"/>
    <x v="0"/>
    <s v="Tuesday"/>
    <x v="1"/>
    <n v="7"/>
    <n v="20654.32"/>
    <n v="144580.24"/>
    <s v="Ayesha Ahuja"/>
    <s v="Delhi"/>
    <x v="2"/>
    <n v="3"/>
    <s v="OnePlus Nord"/>
    <m/>
    <x v="12"/>
    <m/>
  </r>
  <r>
    <n v="3239"/>
    <x v="0"/>
    <s v="Friday"/>
    <x v="3"/>
    <n v="1"/>
    <n v="65279.38"/>
    <n v="65279.38"/>
    <s v="Ayesha Ahuja"/>
    <s v="Madurai"/>
    <x v="3"/>
    <n v="5"/>
    <s v="Mi 11"/>
    <m/>
    <x v="12"/>
    <m/>
  </r>
  <r>
    <n v="2713"/>
    <x v="0"/>
    <s v="Saturday"/>
    <x v="3"/>
    <n v="2"/>
    <n v="35511.360000000001"/>
    <n v="71022.720000000001"/>
    <s v="Ayesha Arora"/>
    <s v="Delhi"/>
    <x v="3"/>
    <n v="2"/>
    <s v="Mi 11"/>
    <m/>
    <x v="12"/>
    <m/>
  </r>
  <r>
    <n v="947"/>
    <x v="0"/>
    <s v="Thursday"/>
    <x v="2"/>
    <n v="1"/>
    <n v="64891.47"/>
    <n v="64891.47"/>
    <s v="Ayesha Bhattacharya"/>
    <s v="Rajkot"/>
    <x v="1"/>
    <n v="5"/>
    <s v="Galaxy S21"/>
    <m/>
    <x v="12"/>
    <m/>
  </r>
  <r>
    <n v="1280"/>
    <x v="0"/>
    <s v="Sunday"/>
    <x v="3"/>
    <n v="7"/>
    <n v="55498.16"/>
    <n v="388487.12"/>
    <s v="Ayesha Bhattacharya"/>
    <s v="Lucknow"/>
    <x v="0"/>
    <n v="1"/>
    <s v="Mi 11"/>
    <m/>
    <x v="12"/>
    <m/>
  </r>
  <r>
    <n v="2430"/>
    <x v="0"/>
    <s v="Wednesday"/>
    <x v="4"/>
    <n v="6"/>
    <n v="28292.76"/>
    <n v="169756.56"/>
    <s v="Ayesha Bhattacharya"/>
    <s v="Kanpur"/>
    <x v="2"/>
    <n v="2"/>
    <s v="iPhone 11"/>
    <m/>
    <x v="12"/>
    <m/>
  </r>
  <r>
    <n v="3247"/>
    <x v="0"/>
    <s v="Sunday"/>
    <x v="4"/>
    <n v="7"/>
    <n v="12473.08"/>
    <n v="87311.56"/>
    <s v="Ayesha Bhattacharya"/>
    <s v="Mumbai"/>
    <x v="1"/>
    <n v="3"/>
    <s v="iPhone SE"/>
    <m/>
    <x v="12"/>
    <m/>
  </r>
  <r>
    <n v="1731"/>
    <x v="0"/>
    <s v="Monday"/>
    <x v="1"/>
    <n v="1"/>
    <n v="35058.339999999997"/>
    <n v="35058.339999999997"/>
    <s v="Ayesha Dutta"/>
    <s v="Indore"/>
    <x v="0"/>
    <n v="5"/>
    <s v="OnePlus 9"/>
    <m/>
    <x v="12"/>
    <m/>
  </r>
  <r>
    <n v="2358"/>
    <x v="0"/>
    <s v="Thursday"/>
    <x v="0"/>
    <n v="4"/>
    <n v="62746.61"/>
    <n v="250986.44"/>
    <s v="Ayesha Dutta"/>
    <s v="Kanpur"/>
    <x v="2"/>
    <n v="2"/>
    <s v="Vivo V20"/>
    <m/>
    <x v="12"/>
    <m/>
  </r>
  <r>
    <n v="3101"/>
    <x v="0"/>
    <s v="Sunday"/>
    <x v="3"/>
    <n v="2"/>
    <n v="48757.86"/>
    <n v="97515.72"/>
    <s v="Ayesha Dutta"/>
    <s v="Ranchi"/>
    <x v="2"/>
    <n v="1"/>
    <s v="Redmi 9"/>
    <m/>
    <x v="12"/>
    <m/>
  </r>
  <r>
    <n v="71"/>
    <x v="0"/>
    <s v="Friday"/>
    <x v="2"/>
    <n v="9"/>
    <n v="26525.79"/>
    <n v="238732.11000000002"/>
    <s v="Ayesha Ghosh"/>
    <s v="Ranchi"/>
    <x v="3"/>
    <n v="3"/>
    <s v="Galaxy Note 20"/>
    <m/>
    <x v="12"/>
    <m/>
  </r>
  <r>
    <n v="863"/>
    <x v="0"/>
    <s v="Sunday"/>
    <x v="3"/>
    <n v="9"/>
    <n v="59531.85"/>
    <n v="535786.65"/>
    <s v="Ayesha Ghosh"/>
    <s v="Ranchi"/>
    <x v="3"/>
    <n v="5"/>
    <s v="Redmi Note 10"/>
    <m/>
    <x v="12"/>
    <m/>
  </r>
  <r>
    <n v="1317"/>
    <x v="0"/>
    <s v="Wednesday"/>
    <x v="2"/>
    <n v="2"/>
    <n v="62788.63"/>
    <n v="125577.26"/>
    <s v="Ayesha Ghosh"/>
    <s v="Madurai"/>
    <x v="3"/>
    <n v="1"/>
    <s v="Galaxy S21"/>
    <m/>
    <x v="12"/>
    <m/>
  </r>
  <r>
    <n v="2516"/>
    <x v="0"/>
    <s v="Friday"/>
    <x v="4"/>
    <n v="3"/>
    <n v="19563.419999999998"/>
    <n v="58690.259999999995"/>
    <s v="Ayesha Ghosh"/>
    <s v="Ranchi"/>
    <x v="0"/>
    <n v="3"/>
    <s v="iPhone SE"/>
    <m/>
    <x v="12"/>
    <m/>
  </r>
  <r>
    <n v="3769"/>
    <x v="0"/>
    <s v="Friday"/>
    <x v="3"/>
    <n v="6"/>
    <n v="25145.87"/>
    <n v="150875.22"/>
    <s v="Ayesha Ghosh"/>
    <s v="Coimbatore"/>
    <x v="3"/>
    <n v="3"/>
    <s v="Mi 11"/>
    <m/>
    <x v="12"/>
    <m/>
  </r>
  <r>
    <n v="871"/>
    <x v="0"/>
    <s v="Tuesday"/>
    <x v="0"/>
    <n v="2"/>
    <n v="34926.339999999997"/>
    <n v="69852.679999999993"/>
    <s v="Ayesha Kaur"/>
    <s v="Jodhpur"/>
    <x v="0"/>
    <n v="3"/>
    <s v="Vivo V20"/>
    <m/>
    <x v="12"/>
    <m/>
  </r>
  <r>
    <n v="939"/>
    <x v="0"/>
    <s v="Monday"/>
    <x v="1"/>
    <n v="1"/>
    <n v="51299.85"/>
    <n v="51299.85"/>
    <s v="Ayesha Kaur"/>
    <s v="Ranchi"/>
    <x v="2"/>
    <n v="5"/>
    <s v="OnePlus 9"/>
    <m/>
    <x v="12"/>
    <m/>
  </r>
  <r>
    <n v="1643"/>
    <x v="0"/>
    <s v="Thursday"/>
    <x v="2"/>
    <n v="2"/>
    <n v="23264.73"/>
    <n v="46529.46"/>
    <s v="Ayesha Kaur"/>
    <s v="Patna"/>
    <x v="2"/>
    <n v="5"/>
    <s v="Galaxy A51"/>
    <m/>
    <x v="12"/>
    <m/>
  </r>
  <r>
    <n v="624"/>
    <x v="0"/>
    <s v="Sunday"/>
    <x v="4"/>
    <n v="4"/>
    <n v="63428.17"/>
    <n v="253712.68"/>
    <s v="Ayesha Luthra"/>
    <s v="Indore"/>
    <x v="1"/>
    <n v="5"/>
    <s v="iPhone 12"/>
    <m/>
    <x v="12"/>
    <m/>
  </r>
  <r>
    <n v="1230"/>
    <x v="0"/>
    <s v="Sunday"/>
    <x v="3"/>
    <n v="9"/>
    <n v="17801.580000000002"/>
    <n v="160214.22000000003"/>
    <s v="Ayesha Luthra"/>
    <s v="Indore"/>
    <x v="3"/>
    <n v="3"/>
    <s v="Mi 11"/>
    <m/>
    <x v="12"/>
    <m/>
  </r>
  <r>
    <n v="1316"/>
    <x v="0"/>
    <s v="Wednesday"/>
    <x v="4"/>
    <n v="9"/>
    <n v="10745.54"/>
    <n v="96709.860000000015"/>
    <s v="Ayesha Luthra"/>
    <s v="Kanpur"/>
    <x v="3"/>
    <n v="3"/>
    <s v="iPhone 12"/>
    <m/>
    <x v="12"/>
    <m/>
  </r>
  <r>
    <n v="419"/>
    <x v="0"/>
    <s v="Wednesday"/>
    <x v="4"/>
    <n v="7"/>
    <n v="55636.39"/>
    <n v="389454.73"/>
    <s v="Ayesha Menon"/>
    <s v="Vadodara"/>
    <x v="1"/>
    <n v="3"/>
    <s v="iPhone 12"/>
    <m/>
    <x v="12"/>
    <m/>
  </r>
  <r>
    <n v="2317"/>
    <x v="0"/>
    <s v="Saturday"/>
    <x v="0"/>
    <n v="9"/>
    <n v="25069.5"/>
    <n v="225625.5"/>
    <s v="Ayesha Menon"/>
    <s v="Madurai"/>
    <x v="0"/>
    <n v="4"/>
    <s v="Vivo Y51"/>
    <m/>
    <x v="12"/>
    <m/>
  </r>
  <r>
    <n v="2640"/>
    <x v="0"/>
    <s v="Saturday"/>
    <x v="2"/>
    <n v="6"/>
    <n v="44734.99"/>
    <n v="268409.94"/>
    <s v="Ayesha Menon"/>
    <s v="Hyderabad"/>
    <x v="0"/>
    <n v="5"/>
    <s v="Galaxy A51"/>
    <m/>
    <x v="12"/>
    <m/>
  </r>
  <r>
    <n v="1105"/>
    <x v="0"/>
    <s v="Saturday"/>
    <x v="1"/>
    <n v="9"/>
    <n v="38517.82"/>
    <n v="346660.38"/>
    <s v="Ayesha Patel"/>
    <s v="Chennai"/>
    <x v="0"/>
    <n v="5"/>
    <s v="OnePlus 8T"/>
    <m/>
    <x v="12"/>
    <m/>
  </r>
  <r>
    <n v="2780"/>
    <x v="0"/>
    <s v="Thursday"/>
    <x v="4"/>
    <n v="8"/>
    <n v="45625.05"/>
    <n v="365000.4"/>
    <s v="Ayesha Patel"/>
    <s v="Delhi"/>
    <x v="1"/>
    <n v="2"/>
    <s v="iPhone 12"/>
    <m/>
    <x v="12"/>
    <m/>
  </r>
  <r>
    <n v="3570"/>
    <x v="0"/>
    <s v="Monday"/>
    <x v="2"/>
    <n v="3"/>
    <n v="50808.57"/>
    <n v="152425.71"/>
    <s v="Ayesha Patel"/>
    <s v="Delhi"/>
    <x v="0"/>
    <n v="3"/>
    <s v="Galaxy S21"/>
    <m/>
    <x v="12"/>
    <m/>
  </r>
  <r>
    <n v="3629"/>
    <x v="0"/>
    <s v="Thursday"/>
    <x v="4"/>
    <n v="8"/>
    <n v="42456.54"/>
    <n v="339652.32"/>
    <s v="Ayesha Patel"/>
    <s v="Mumbai"/>
    <x v="2"/>
    <n v="5"/>
    <s v="iPhone 12"/>
    <m/>
    <x v="12"/>
    <m/>
  </r>
  <r>
    <n v="3079"/>
    <x v="0"/>
    <s v="Monday"/>
    <x v="3"/>
    <n v="7"/>
    <n v="42495.73"/>
    <n v="297470.11000000004"/>
    <s v="Ayesha Rathod"/>
    <s v="Mumbai"/>
    <x v="2"/>
    <n v="1"/>
    <s v="Mi 11"/>
    <m/>
    <x v="12"/>
    <m/>
  </r>
  <r>
    <n v="3387"/>
    <x v="0"/>
    <s v="Sunday"/>
    <x v="4"/>
    <n v="6"/>
    <n v="21612.6"/>
    <n v="129675.59999999999"/>
    <s v="Ayesha Rathod"/>
    <s v="Mumbai"/>
    <x v="3"/>
    <n v="3"/>
    <s v="iPhone SE"/>
    <m/>
    <x v="12"/>
    <m/>
  </r>
  <r>
    <n v="3593"/>
    <x v="0"/>
    <s v="Monday"/>
    <x v="2"/>
    <n v="5"/>
    <n v="10389.700000000001"/>
    <n v="51948.5"/>
    <s v="Ayesha Rathod"/>
    <s v="Ranchi"/>
    <x v="3"/>
    <n v="5"/>
    <s v="Galaxy A51"/>
    <m/>
    <x v="12"/>
    <m/>
  </r>
  <r>
    <n v="3719"/>
    <x v="0"/>
    <s v="Wednesday"/>
    <x v="0"/>
    <n v="4"/>
    <n v="59913.279999999999"/>
    <n v="239653.12"/>
    <s v="Ayesha Rathod"/>
    <s v="Kanpur"/>
    <x v="3"/>
    <n v="2"/>
    <s v="Vivo Y51"/>
    <m/>
    <x v="12"/>
    <m/>
  </r>
  <r>
    <n v="3728"/>
    <x v="0"/>
    <s v="Saturday"/>
    <x v="0"/>
    <n v="9"/>
    <n v="11836.33"/>
    <n v="106526.97"/>
    <s v="Ayesha Rathod"/>
    <s v="Ranchi"/>
    <x v="1"/>
    <n v="5"/>
    <s v="Vivo S1"/>
    <m/>
    <x v="12"/>
    <m/>
  </r>
  <r>
    <n v="3834"/>
    <x v="0"/>
    <s v="Tuesday"/>
    <x v="1"/>
    <n v="4"/>
    <n v="16961.04"/>
    <n v="67844.160000000003"/>
    <s v="Ayesha Rathod"/>
    <s v="Mumbai"/>
    <x v="1"/>
    <n v="5"/>
    <s v="OnePlus 8T"/>
    <m/>
    <x v="12"/>
    <m/>
  </r>
  <r>
    <n v="1350"/>
    <x v="0"/>
    <s v="Saturday"/>
    <x v="0"/>
    <n v="9"/>
    <n v="40013.89"/>
    <n v="360125.01"/>
    <s v="Ayesha Roy"/>
    <s v="Hyderabad"/>
    <x v="1"/>
    <n v="5"/>
    <s v="Vivo Y51"/>
    <m/>
    <x v="12"/>
    <m/>
  </r>
  <r>
    <n v="1617"/>
    <x v="0"/>
    <s v="Wednesday"/>
    <x v="3"/>
    <n v="7"/>
    <n v="39783.94"/>
    <n v="278487.58"/>
    <s v="Ayesha Roy"/>
    <s v="Gorakhpur"/>
    <x v="0"/>
    <n v="3"/>
    <s v="Redmi Note 10"/>
    <m/>
    <x v="12"/>
    <m/>
  </r>
  <r>
    <n v="3268"/>
    <x v="0"/>
    <s v="Saturday"/>
    <x v="0"/>
    <n v="9"/>
    <n v="56950.720000000001"/>
    <n v="512556.48"/>
    <s v="Ayesha Roy"/>
    <s v="Bangalore"/>
    <x v="2"/>
    <n v="2"/>
    <s v="Vivo V20"/>
    <m/>
    <x v="12"/>
    <m/>
  </r>
  <r>
    <n v="560"/>
    <x v="0"/>
    <s v="Wednesday"/>
    <x v="0"/>
    <n v="6"/>
    <n v="59477.58"/>
    <n v="356865.48"/>
    <s v="Ayesha Sheth"/>
    <s v="Kanpur"/>
    <x v="2"/>
    <n v="4"/>
    <s v="Vivo S1"/>
    <m/>
    <x v="12"/>
    <m/>
  </r>
  <r>
    <n v="1209"/>
    <x v="0"/>
    <s v="Monday"/>
    <x v="4"/>
    <n v="5"/>
    <n v="64553.94"/>
    <n v="322769.7"/>
    <s v="Ayesha Sheth"/>
    <s v="Patna"/>
    <x v="0"/>
    <n v="5"/>
    <s v="iPhone 11"/>
    <m/>
    <x v="12"/>
    <m/>
  </r>
  <r>
    <n v="1212"/>
    <x v="0"/>
    <s v="Tuesday"/>
    <x v="0"/>
    <n v="5"/>
    <n v="10318.85"/>
    <n v="51594.25"/>
    <s v="Ayesha Sheth"/>
    <s v="Delhi"/>
    <x v="0"/>
    <n v="5"/>
    <s v="Vivo S1"/>
    <m/>
    <x v="12"/>
    <m/>
  </r>
  <r>
    <n v="2841"/>
    <x v="0"/>
    <s v="Monday"/>
    <x v="0"/>
    <n v="6"/>
    <n v="27287.51"/>
    <n v="163725.06"/>
    <s v="Ayesha Sheth"/>
    <s v="Mumbai"/>
    <x v="2"/>
    <n v="4"/>
    <s v="Vivo Y51"/>
    <m/>
    <x v="12"/>
    <m/>
  </r>
  <r>
    <n v="3345"/>
    <x v="0"/>
    <s v="Monday"/>
    <x v="0"/>
    <n v="8"/>
    <n v="20975.439999999999"/>
    <n v="167803.51999999999"/>
    <s v="Ayesha Sheth"/>
    <s v="Bangalore"/>
    <x v="0"/>
    <n v="2"/>
    <s v="Vivo Y51"/>
    <m/>
    <x v="12"/>
    <m/>
  </r>
  <r>
    <n v="674"/>
    <x v="0"/>
    <s v="Tuesday"/>
    <x v="4"/>
    <n v="7"/>
    <n v="12012.75"/>
    <n v="84089.25"/>
    <s v="Ayesha Siddiqui"/>
    <s v="Mumbai"/>
    <x v="0"/>
    <n v="4"/>
    <s v="iPhone 12"/>
    <m/>
    <x v="12"/>
    <m/>
  </r>
  <r>
    <n v="1213"/>
    <x v="0"/>
    <s v="Tuesday"/>
    <x v="3"/>
    <n v="2"/>
    <n v="29684.18"/>
    <n v="59368.36"/>
    <s v="Ayesha Siddiqui"/>
    <s v="Indore"/>
    <x v="1"/>
    <n v="3"/>
    <s v="Redmi Note 10"/>
    <m/>
    <x v="12"/>
    <m/>
  </r>
  <r>
    <n v="1641"/>
    <x v="0"/>
    <s v="Wednesday"/>
    <x v="1"/>
    <n v="8"/>
    <n v="11528.36"/>
    <n v="92226.880000000005"/>
    <s v="Ayesha Siddiqui"/>
    <s v="Bhopal"/>
    <x v="0"/>
    <n v="4"/>
    <s v="OnePlus 9"/>
    <m/>
    <x v="12"/>
    <m/>
  </r>
  <r>
    <n v="1458"/>
    <x v="0"/>
    <s v="Monday"/>
    <x v="4"/>
    <n v="2"/>
    <n v="18204.12"/>
    <n v="36408.239999999998"/>
    <s v="Ayesha Singh"/>
    <s v="Patna"/>
    <x v="0"/>
    <n v="3"/>
    <s v="iPhone SE"/>
    <m/>
    <x v="12"/>
    <m/>
  </r>
  <r>
    <n v="2877"/>
    <x v="0"/>
    <s v="Friday"/>
    <x v="4"/>
    <n v="5"/>
    <n v="30611.9"/>
    <n v="153059.5"/>
    <s v="Ayesha Singh"/>
    <s v="Mumbai"/>
    <x v="0"/>
    <n v="2"/>
    <s v="iPhone 11"/>
    <m/>
    <x v="12"/>
    <m/>
  </r>
  <r>
    <n v="1073"/>
    <x v="0"/>
    <s v="Thursday"/>
    <x v="2"/>
    <n v="2"/>
    <n v="58440.74"/>
    <n v="116881.48"/>
    <s v="Ayesha Solanki"/>
    <s v="Mumbai"/>
    <x v="1"/>
    <n v="3"/>
    <s v="Galaxy S21"/>
    <m/>
    <x v="12"/>
    <m/>
  </r>
  <r>
    <n v="1302"/>
    <x v="0"/>
    <s v="Saturday"/>
    <x v="1"/>
    <n v="1"/>
    <n v="16659.689999999999"/>
    <n v="16659.689999999999"/>
    <s v="Ayesha Solanki"/>
    <s v="Indore"/>
    <x v="2"/>
    <n v="5"/>
    <s v="OnePlus 8T"/>
    <m/>
    <x v="12"/>
    <m/>
  </r>
  <r>
    <n v="1842"/>
    <x v="0"/>
    <s v="Friday"/>
    <x v="3"/>
    <n v="5"/>
    <n v="48243.55"/>
    <n v="241217.75"/>
    <s v="Ayesha Solanki"/>
    <s v="Vadodara"/>
    <x v="1"/>
    <n v="5"/>
    <s v="Redmi Note 10"/>
    <m/>
    <x v="12"/>
    <m/>
  </r>
  <r>
    <n v="2497"/>
    <x v="0"/>
    <s v="Sunday"/>
    <x v="4"/>
    <n v="2"/>
    <n v="31802.39"/>
    <n v="63604.78"/>
    <s v="Ayesha Solanki"/>
    <s v="Kolkata"/>
    <x v="3"/>
    <n v="5"/>
    <s v="iPhone 12"/>
    <m/>
    <x v="12"/>
    <m/>
  </r>
  <r>
    <n v="101"/>
    <x v="0"/>
    <s v="Saturday"/>
    <x v="0"/>
    <n v="9"/>
    <n v="20340.95"/>
    <n v="183068.55000000002"/>
    <s v="Ayesha Thakur"/>
    <s v="Indore"/>
    <x v="3"/>
    <n v="3"/>
    <s v="Vivo Y51"/>
    <m/>
    <x v="12"/>
    <m/>
  </r>
  <r>
    <n v="1327"/>
    <x v="0"/>
    <s v="Saturday"/>
    <x v="4"/>
    <n v="3"/>
    <n v="60002.66"/>
    <n v="180007.98"/>
    <s v="Ayesha Thakur"/>
    <s v="Mumbai"/>
    <x v="2"/>
    <n v="5"/>
    <s v="iPhone 11"/>
    <m/>
    <x v="12"/>
    <m/>
  </r>
  <r>
    <n v="1370"/>
    <x v="0"/>
    <s v="Friday"/>
    <x v="1"/>
    <n v="6"/>
    <n v="26527.47"/>
    <n v="159164.82"/>
    <s v="Ayesha Thakur"/>
    <s v="Jodhpur"/>
    <x v="2"/>
    <n v="4"/>
    <s v="OnePlus 9"/>
    <m/>
    <x v="12"/>
    <m/>
  </r>
  <r>
    <n v="3088"/>
    <x v="0"/>
    <s v="Wednesday"/>
    <x v="2"/>
    <n v="7"/>
    <n v="50137.22"/>
    <n v="350960.54000000004"/>
    <s v="Ayesha Thakur"/>
    <s v="Coimbatore"/>
    <x v="0"/>
    <n v="4"/>
    <s v="Galaxy A51"/>
    <m/>
    <x v="12"/>
    <m/>
  </r>
  <r>
    <n v="4"/>
    <x v="0"/>
    <s v="Sunday"/>
    <x v="3"/>
    <n v="5"/>
    <n v="25563.98"/>
    <n v="127819.9"/>
    <s v="Bhavana Arora"/>
    <s v="Mumbai"/>
    <x v="2"/>
    <n v="4"/>
    <s v="Mi 11"/>
    <m/>
    <x v="12"/>
    <m/>
  </r>
  <r>
    <n v="1747"/>
    <x v="0"/>
    <s v="Saturday"/>
    <x v="1"/>
    <n v="3"/>
    <n v="52287.74"/>
    <n v="156863.22"/>
    <s v="Bhavana Arora"/>
    <s v="Mumbai"/>
    <x v="3"/>
    <n v="4"/>
    <s v="OnePlus Nord"/>
    <m/>
    <x v="12"/>
    <m/>
  </r>
  <r>
    <n v="1814"/>
    <x v="0"/>
    <s v="Thursday"/>
    <x v="2"/>
    <n v="7"/>
    <n v="43589.49"/>
    <n v="305126.43"/>
    <s v="Bhavana Arora"/>
    <s v="Delhi"/>
    <x v="2"/>
    <n v="3"/>
    <s v="Galaxy Note 20"/>
    <m/>
    <x v="12"/>
    <m/>
  </r>
  <r>
    <n v="3748"/>
    <x v="0"/>
    <s v="Saturday"/>
    <x v="0"/>
    <n v="8"/>
    <n v="50076.2"/>
    <n v="400609.6"/>
    <s v="Bhavana Arora"/>
    <s v="Delhi"/>
    <x v="3"/>
    <n v="3"/>
    <s v="Vivo Y51"/>
    <m/>
    <x v="12"/>
    <m/>
  </r>
  <r>
    <n v="553"/>
    <x v="0"/>
    <s v="Monday"/>
    <x v="0"/>
    <n v="8"/>
    <n v="32266.37"/>
    <n v="258130.96"/>
    <s v="Bhavana Bhatnagar"/>
    <s v="Madurai"/>
    <x v="3"/>
    <n v="5"/>
    <s v="Vivo Y51"/>
    <m/>
    <x v="12"/>
    <m/>
  </r>
  <r>
    <n v="563"/>
    <x v="0"/>
    <s v="Thursday"/>
    <x v="2"/>
    <n v="9"/>
    <n v="66639.75"/>
    <n v="599757.75"/>
    <s v="Bhavana Bhatnagar"/>
    <s v="Coimbatore"/>
    <x v="0"/>
    <n v="3"/>
    <s v="Galaxy A51"/>
    <m/>
    <x v="12"/>
    <m/>
  </r>
  <r>
    <n v="1192"/>
    <x v="0"/>
    <s v="Wednesday"/>
    <x v="0"/>
    <n v="9"/>
    <n v="65723.759999999995"/>
    <n v="591513.84"/>
    <s v="Bhavana Bhatnagar"/>
    <s v="Delhi"/>
    <x v="0"/>
    <n v="3"/>
    <s v="Vivo V20"/>
    <m/>
    <x v="12"/>
    <m/>
  </r>
  <r>
    <n v="2349"/>
    <x v="0"/>
    <s v="Monday"/>
    <x v="4"/>
    <n v="1"/>
    <n v="49235.88"/>
    <n v="49235.88"/>
    <s v="Bhavana Bhatnagar"/>
    <s v="Delhi"/>
    <x v="2"/>
    <n v="2"/>
    <s v="iPhone SE"/>
    <m/>
    <x v="12"/>
    <m/>
  </r>
  <r>
    <n v="3457"/>
    <x v="0"/>
    <s v="Thursday"/>
    <x v="2"/>
    <n v="5"/>
    <n v="46391.55"/>
    <n v="231957.75"/>
    <s v="Bhavana Bhatnagar"/>
    <s v="Mumbai"/>
    <x v="2"/>
    <n v="3"/>
    <s v="Galaxy A51"/>
    <m/>
    <x v="12"/>
    <m/>
  </r>
  <r>
    <n v="3588"/>
    <x v="0"/>
    <s v="Saturday"/>
    <x v="4"/>
    <n v="7"/>
    <n v="33832.44"/>
    <n v="236827.08000000002"/>
    <s v="Bhavana Bhatnagar"/>
    <s v="Delhi"/>
    <x v="3"/>
    <n v="3"/>
    <s v="iPhone 12"/>
    <m/>
    <x v="12"/>
    <m/>
  </r>
  <r>
    <n v="360"/>
    <x v="0"/>
    <s v="Tuesday"/>
    <x v="3"/>
    <n v="7"/>
    <n v="11452.36"/>
    <n v="80166.52"/>
    <s v="Bhavana Desai"/>
    <s v="Delhi"/>
    <x v="3"/>
    <n v="5"/>
    <s v="Redmi Note 10"/>
    <m/>
    <x v="12"/>
    <m/>
  </r>
  <r>
    <n v="2684"/>
    <x v="0"/>
    <s v="Thursday"/>
    <x v="1"/>
    <n v="6"/>
    <n v="48860.2"/>
    <n v="293161.19999999995"/>
    <s v="Bhavana Desai"/>
    <s v="Kolkata"/>
    <x v="0"/>
    <n v="5"/>
    <s v="OnePlus Nord"/>
    <m/>
    <x v="12"/>
    <m/>
  </r>
  <r>
    <n v="3602"/>
    <x v="0"/>
    <s v="Wednesday"/>
    <x v="0"/>
    <n v="8"/>
    <n v="44746.86"/>
    <n v="357974.88"/>
    <s v="Bhavana Desai"/>
    <s v="Hyderabad"/>
    <x v="3"/>
    <n v="5"/>
    <s v="Vivo Y51"/>
    <m/>
    <x v="12"/>
    <m/>
  </r>
  <r>
    <n v="26"/>
    <x v="0"/>
    <s v="Saturday"/>
    <x v="2"/>
    <n v="6"/>
    <n v="26367.63"/>
    <n v="158205.78"/>
    <s v="Bhavana Dutta"/>
    <s v="Delhi"/>
    <x v="3"/>
    <n v="5"/>
    <s v="Galaxy Note 20"/>
    <m/>
    <x v="12"/>
    <m/>
  </r>
  <r>
    <n v="1910"/>
    <x v="0"/>
    <s v="Wednesday"/>
    <x v="0"/>
    <n v="1"/>
    <n v="51195.19"/>
    <n v="51195.19"/>
    <s v="Bhavana Dutta"/>
    <s v="Delhi"/>
    <x v="3"/>
    <n v="4"/>
    <s v="Vivo V20"/>
    <m/>
    <x v="12"/>
    <m/>
  </r>
  <r>
    <n v="2611"/>
    <x v="0"/>
    <s v="Friday"/>
    <x v="1"/>
    <n v="6"/>
    <n v="58183.37"/>
    <n v="349100.22000000003"/>
    <s v="Bhavana Dutta"/>
    <s v="Jodhpur"/>
    <x v="0"/>
    <n v="4"/>
    <s v="OnePlus Nord"/>
    <m/>
    <x v="12"/>
    <m/>
  </r>
  <r>
    <n v="2939"/>
    <x v="0"/>
    <s v="Tuesday"/>
    <x v="4"/>
    <n v="2"/>
    <n v="45983.14"/>
    <n v="91966.28"/>
    <s v="Bhavana Dutta"/>
    <s v="Delhi"/>
    <x v="0"/>
    <n v="3"/>
    <s v="iPhone 12"/>
    <m/>
    <x v="12"/>
    <m/>
  </r>
  <r>
    <n v="1151"/>
    <x v="0"/>
    <s v="Friday"/>
    <x v="3"/>
    <n v="7"/>
    <n v="13384.08"/>
    <n v="93688.56"/>
    <s v="Bhavana Ghosh"/>
    <s v="Madurai"/>
    <x v="2"/>
    <n v="4"/>
    <s v="Mi 11"/>
    <m/>
    <x v="12"/>
    <m/>
  </r>
  <r>
    <n v="1558"/>
    <x v="0"/>
    <s v="Monday"/>
    <x v="4"/>
    <n v="5"/>
    <n v="18273.7"/>
    <n v="91368.5"/>
    <s v="Bhavana Ghosh"/>
    <s v="Mumbai"/>
    <x v="0"/>
    <n v="3"/>
    <s v="iPhone 11"/>
    <m/>
    <x v="12"/>
    <m/>
  </r>
  <r>
    <n v="1713"/>
    <x v="0"/>
    <s v="Wednesday"/>
    <x v="1"/>
    <n v="5"/>
    <n v="19619.23"/>
    <n v="98096.15"/>
    <s v="Bhavana Ghosh"/>
    <s v="Ludhiana"/>
    <x v="1"/>
    <n v="1"/>
    <s v="OnePlus Nord"/>
    <m/>
    <x v="12"/>
    <m/>
  </r>
  <r>
    <n v="1826"/>
    <x v="0"/>
    <s v="Sunday"/>
    <x v="1"/>
    <n v="1"/>
    <n v="65216.34"/>
    <n v="65216.34"/>
    <s v="Bhavana Ghosh"/>
    <s v="Delhi"/>
    <x v="0"/>
    <n v="3"/>
    <s v="OnePlus Nord"/>
    <m/>
    <x v="12"/>
    <m/>
  </r>
  <r>
    <n v="2572"/>
    <x v="0"/>
    <s v="Sunday"/>
    <x v="1"/>
    <n v="8"/>
    <n v="64567.65"/>
    <n v="516541.2"/>
    <s v="Bhavana Ghosh"/>
    <s v="Patna"/>
    <x v="0"/>
    <n v="4"/>
    <s v="OnePlus Nord"/>
    <m/>
    <x v="12"/>
    <m/>
  </r>
  <r>
    <n v="227"/>
    <x v="0"/>
    <s v="Monday"/>
    <x v="0"/>
    <n v="8"/>
    <n v="33696.71"/>
    <n v="269573.68"/>
    <s v="Bhavana Jain"/>
    <s v="Delhi"/>
    <x v="1"/>
    <n v="3"/>
    <s v="Vivo S1"/>
    <m/>
    <x v="12"/>
    <m/>
  </r>
  <r>
    <n v="232"/>
    <x v="0"/>
    <s v="Tuesday"/>
    <x v="3"/>
    <n v="8"/>
    <n v="57140.15"/>
    <n v="457121.2"/>
    <s v="Bhavana Jain"/>
    <s v="Delhi"/>
    <x v="0"/>
    <n v="5"/>
    <s v="Redmi 9"/>
    <m/>
    <x v="12"/>
    <m/>
  </r>
  <r>
    <n v="376"/>
    <x v="0"/>
    <s v="Saturday"/>
    <x v="4"/>
    <n v="7"/>
    <n v="40265.480000000003"/>
    <n v="281858.36000000004"/>
    <s v="Bhavana Jain"/>
    <s v="Gorakhpur"/>
    <x v="1"/>
    <n v="4"/>
    <s v="iPhone 11"/>
    <m/>
    <x v="12"/>
    <m/>
  </r>
  <r>
    <n v="1725"/>
    <x v="0"/>
    <s v="Saturday"/>
    <x v="3"/>
    <n v="6"/>
    <n v="56637.73"/>
    <n v="339826.38"/>
    <s v="Bhavana Jain"/>
    <s v="Mumbai"/>
    <x v="2"/>
    <n v="3"/>
    <s v="Mi 11"/>
    <m/>
    <x v="12"/>
    <m/>
  </r>
  <r>
    <n v="1906"/>
    <x v="0"/>
    <s v="Tuesday"/>
    <x v="1"/>
    <n v="6"/>
    <n v="22362.91"/>
    <n v="134177.46"/>
    <s v="Bhavana Jain"/>
    <s v="Delhi"/>
    <x v="0"/>
    <n v="1"/>
    <s v="OnePlus 8T"/>
    <m/>
    <x v="12"/>
    <m/>
  </r>
  <r>
    <n v="168"/>
    <x v="0"/>
    <s v="Thursday"/>
    <x v="1"/>
    <n v="7"/>
    <n v="25782.17"/>
    <n v="180475.19"/>
    <s v="Bhavana Kapoor"/>
    <s v="Mumbai"/>
    <x v="1"/>
    <n v="5"/>
    <s v="OnePlus Nord"/>
    <m/>
    <x v="12"/>
    <m/>
  </r>
  <r>
    <n v="874"/>
    <x v="0"/>
    <s v="Wednesday"/>
    <x v="2"/>
    <n v="8"/>
    <n v="56901.23"/>
    <n v="455209.84"/>
    <s v="Bhavana Kapoor"/>
    <s v="Lucknow"/>
    <x v="3"/>
    <n v="3"/>
    <s v="Galaxy A51"/>
    <m/>
    <x v="12"/>
    <m/>
  </r>
  <r>
    <n v="3062"/>
    <x v="0"/>
    <s v="Wednesday"/>
    <x v="0"/>
    <n v="1"/>
    <n v="49015.040000000001"/>
    <n v="49015.040000000001"/>
    <s v="Bhavana Kapoor"/>
    <s v="Bhopal"/>
    <x v="2"/>
    <n v="5"/>
    <s v="Vivo S1"/>
    <m/>
    <x v="12"/>
    <m/>
  </r>
  <r>
    <n v="3077"/>
    <x v="0"/>
    <s v="Sunday"/>
    <x v="1"/>
    <n v="4"/>
    <n v="38950.339999999997"/>
    <n v="155801.35999999999"/>
    <s v="Bhavana Kapoor"/>
    <s v="Delhi"/>
    <x v="2"/>
    <n v="4"/>
    <s v="OnePlus 8T"/>
    <m/>
    <x v="12"/>
    <m/>
  </r>
  <r>
    <n v="3656"/>
    <x v="0"/>
    <s v="Friday"/>
    <x v="0"/>
    <n v="6"/>
    <n v="65478.02"/>
    <n v="392868.12"/>
    <s v="Bhavana Kapoor"/>
    <s v="Gorakhpur"/>
    <x v="1"/>
    <n v="4"/>
    <s v="Vivo S1"/>
    <m/>
    <x v="12"/>
    <m/>
  </r>
  <r>
    <n v="1295"/>
    <x v="0"/>
    <s v="Friday"/>
    <x v="1"/>
    <n v="8"/>
    <n v="42612.38"/>
    <n v="340899.04"/>
    <s v="Bhavana Luthra"/>
    <s v="Patna"/>
    <x v="2"/>
    <n v="4"/>
    <s v="OnePlus 9"/>
    <m/>
    <x v="12"/>
    <m/>
  </r>
  <r>
    <n v="3127"/>
    <x v="0"/>
    <s v="Monday"/>
    <x v="4"/>
    <n v="8"/>
    <n v="42326.36"/>
    <n v="338610.88"/>
    <s v="Bhavana Luthra"/>
    <s v="Delhi"/>
    <x v="1"/>
    <n v="1"/>
    <s v="iPhone 12"/>
    <m/>
    <x v="12"/>
    <m/>
  </r>
  <r>
    <n v="3707"/>
    <x v="0"/>
    <s v="Sunday"/>
    <x v="1"/>
    <n v="3"/>
    <n v="61394.09"/>
    <n v="184182.27"/>
    <s v="Bhavana Luthra"/>
    <s v="Bhopal"/>
    <x v="2"/>
    <n v="5"/>
    <s v="OnePlus 9"/>
    <m/>
    <x v="12"/>
    <m/>
  </r>
  <r>
    <n v="714"/>
    <x v="0"/>
    <s v="Sunday"/>
    <x v="1"/>
    <n v="4"/>
    <n v="18008.13"/>
    <n v="72032.52"/>
    <s v="Bhavana Malhotra"/>
    <s v="Jodhpur"/>
    <x v="1"/>
    <n v="5"/>
    <s v="OnePlus 9"/>
    <m/>
    <x v="12"/>
    <m/>
  </r>
  <r>
    <n v="1655"/>
    <x v="0"/>
    <s v="Sunday"/>
    <x v="0"/>
    <n v="7"/>
    <n v="62900.47"/>
    <n v="440303.29000000004"/>
    <s v="Bhavana Malhotra"/>
    <s v="Mumbai"/>
    <x v="0"/>
    <n v="1"/>
    <s v="Vivo S1"/>
    <m/>
    <x v="12"/>
    <m/>
  </r>
  <r>
    <n v="1722"/>
    <x v="0"/>
    <s v="Friday"/>
    <x v="1"/>
    <n v="3"/>
    <n v="52472.84"/>
    <n v="157418.51999999999"/>
    <s v="Bhavana Malhotra"/>
    <s v="Chennai"/>
    <x v="0"/>
    <n v="3"/>
    <s v="OnePlus 8T"/>
    <m/>
    <x v="12"/>
    <m/>
  </r>
  <r>
    <n v="2583"/>
    <x v="0"/>
    <s v="Thursday"/>
    <x v="0"/>
    <n v="2"/>
    <n v="38052.629999999997"/>
    <n v="76105.259999999995"/>
    <s v="Bhavana Malhotra"/>
    <s v="Mumbai"/>
    <x v="3"/>
    <n v="4"/>
    <s v="Vivo S1"/>
    <m/>
    <x v="12"/>
    <m/>
  </r>
  <r>
    <n v="2796"/>
    <x v="0"/>
    <s v="Monday"/>
    <x v="3"/>
    <n v="3"/>
    <n v="69667.009999999995"/>
    <n v="209001.02999999997"/>
    <s v="Bhavana Malhotra"/>
    <s v="Hyderabad"/>
    <x v="3"/>
    <n v="5"/>
    <s v="Redmi 9"/>
    <m/>
    <x v="12"/>
    <m/>
  </r>
  <r>
    <n v="3188"/>
    <x v="0"/>
    <s v="Thursday"/>
    <x v="1"/>
    <n v="6"/>
    <n v="52012.88"/>
    <n v="312077.27999999997"/>
    <s v="Bhavana Malhotra"/>
    <s v="Coimbatore"/>
    <x v="2"/>
    <n v="1"/>
    <s v="OnePlus Nord"/>
    <m/>
    <x v="12"/>
    <m/>
  </r>
  <r>
    <n v="457"/>
    <x v="0"/>
    <s v="Sunday"/>
    <x v="0"/>
    <n v="4"/>
    <n v="24977.48"/>
    <n v="99909.92"/>
    <s v="Bhavana Mathur"/>
    <s v="Mumbai"/>
    <x v="2"/>
    <n v="5"/>
    <s v="Vivo S1"/>
    <m/>
    <x v="12"/>
    <m/>
  </r>
  <r>
    <n v="1603"/>
    <x v="0"/>
    <s v="Saturday"/>
    <x v="2"/>
    <n v="4"/>
    <n v="24405.08"/>
    <n v="97620.32"/>
    <s v="Bhavana Mathur"/>
    <s v="Madurai"/>
    <x v="1"/>
    <n v="4"/>
    <s v="Galaxy S21"/>
    <m/>
    <x v="12"/>
    <m/>
  </r>
  <r>
    <n v="2701"/>
    <x v="0"/>
    <s v="Tuesday"/>
    <x v="1"/>
    <n v="9"/>
    <n v="17852.580000000002"/>
    <n v="160673.22000000003"/>
    <s v="Bhavana Mathur"/>
    <s v="Delhi"/>
    <x v="0"/>
    <n v="2"/>
    <s v="OnePlus 8T"/>
    <m/>
    <x v="12"/>
    <m/>
  </r>
  <r>
    <n v="3102"/>
    <x v="0"/>
    <s v="Sunday"/>
    <x v="2"/>
    <n v="8"/>
    <n v="36088.089999999997"/>
    <n v="288704.71999999997"/>
    <s v="Bhavana Mathur"/>
    <s v="Mumbai"/>
    <x v="1"/>
    <n v="4"/>
    <s v="Galaxy A51"/>
    <m/>
    <x v="12"/>
    <m/>
  </r>
  <r>
    <n v="444"/>
    <x v="0"/>
    <s v="Wednesday"/>
    <x v="2"/>
    <n v="4"/>
    <n v="28508.15"/>
    <n v="114032.6"/>
    <s v="Bhavana Mehta"/>
    <s v="Mumbai"/>
    <x v="0"/>
    <n v="5"/>
    <s v="Galaxy A51"/>
    <m/>
    <x v="12"/>
    <m/>
  </r>
  <r>
    <n v="550"/>
    <x v="0"/>
    <s v="Sunday"/>
    <x v="4"/>
    <n v="5"/>
    <n v="39286.269999999997"/>
    <n v="196431.34999999998"/>
    <s v="Bhavana Mehta"/>
    <s v="Rajkot"/>
    <x v="1"/>
    <n v="5"/>
    <s v="iPhone 11"/>
    <m/>
    <x v="12"/>
    <m/>
  </r>
  <r>
    <n v="669"/>
    <x v="0"/>
    <s v="Sunday"/>
    <x v="1"/>
    <n v="8"/>
    <n v="60687.5"/>
    <n v="485500"/>
    <s v="Bhavana Mehta"/>
    <s v="Bhopal"/>
    <x v="2"/>
    <n v="5"/>
    <s v="OnePlus 8T"/>
    <m/>
    <x v="12"/>
    <m/>
  </r>
  <r>
    <n v="1003"/>
    <x v="0"/>
    <s v="Friday"/>
    <x v="1"/>
    <n v="3"/>
    <n v="46654.45"/>
    <n v="139963.34999999998"/>
    <s v="Bhavana Mehta"/>
    <s v="Bangalore"/>
    <x v="0"/>
    <n v="5"/>
    <s v="OnePlus Nord"/>
    <m/>
    <x v="12"/>
    <m/>
  </r>
  <r>
    <n v="1433"/>
    <x v="0"/>
    <s v="Monday"/>
    <x v="2"/>
    <n v="8"/>
    <n v="51136.18"/>
    <n v="409089.44"/>
    <s v="Bhavana Mehta"/>
    <s v="Bangalore"/>
    <x v="0"/>
    <n v="1"/>
    <s v="Galaxy Note 20"/>
    <m/>
    <x v="12"/>
    <m/>
  </r>
  <r>
    <n v="3475"/>
    <x v="0"/>
    <s v="Tuesday"/>
    <x v="0"/>
    <n v="3"/>
    <n v="41909.410000000003"/>
    <n v="125728.23000000001"/>
    <s v="Bhavana Mehta"/>
    <s v="Coimbatore"/>
    <x v="3"/>
    <n v="5"/>
    <s v="Vivo Y51"/>
    <m/>
    <x v="12"/>
    <m/>
  </r>
  <r>
    <n v="3559"/>
    <x v="0"/>
    <s v="Friday"/>
    <x v="3"/>
    <n v="5"/>
    <n v="29261.29"/>
    <n v="146306.45000000001"/>
    <s v="Bhavana Mehta"/>
    <s v="Delhi"/>
    <x v="2"/>
    <n v="3"/>
    <s v="Redmi 9"/>
    <m/>
    <x v="12"/>
    <m/>
  </r>
  <r>
    <n v="308"/>
    <x v="0"/>
    <s v="Tuesday"/>
    <x v="3"/>
    <n v="8"/>
    <n v="57015.03"/>
    <n v="456120.24"/>
    <s v="Bhavana Mishra"/>
    <s v="Lucknow"/>
    <x v="1"/>
    <n v="5"/>
    <s v="Mi 11"/>
    <m/>
    <x v="12"/>
    <m/>
  </r>
  <r>
    <n v="980"/>
    <x v="0"/>
    <s v="Saturday"/>
    <x v="3"/>
    <n v="6"/>
    <n v="15540.75"/>
    <n v="93244.5"/>
    <s v="Bhavana Mishra"/>
    <s v="Vadodara"/>
    <x v="2"/>
    <n v="3"/>
    <s v="Redmi Note 10"/>
    <m/>
    <x v="12"/>
    <m/>
  </r>
  <r>
    <n v="1087"/>
    <x v="0"/>
    <s v="Monday"/>
    <x v="3"/>
    <n v="5"/>
    <n v="29860.98"/>
    <n v="149304.9"/>
    <s v="Bhavana Mishra"/>
    <s v="Delhi"/>
    <x v="2"/>
    <n v="4"/>
    <s v="Mi 11"/>
    <m/>
    <x v="12"/>
    <m/>
  </r>
  <r>
    <n v="1512"/>
    <x v="0"/>
    <s v="Tuesday"/>
    <x v="3"/>
    <n v="4"/>
    <n v="49701.599999999999"/>
    <n v="198806.39999999999"/>
    <s v="Bhavana Mishra"/>
    <s v="Kolkata"/>
    <x v="1"/>
    <n v="1"/>
    <s v="Redmi 9"/>
    <m/>
    <x v="12"/>
    <m/>
  </r>
  <r>
    <n v="2212"/>
    <x v="0"/>
    <s v="Wednesday"/>
    <x v="2"/>
    <n v="3"/>
    <n v="34868.86"/>
    <n v="104606.58"/>
    <s v="Bhavana Mishra"/>
    <s v="Ludhiana"/>
    <x v="0"/>
    <n v="5"/>
    <s v="Galaxy A51"/>
    <m/>
    <x v="12"/>
    <m/>
  </r>
  <r>
    <n v="250"/>
    <x v="0"/>
    <s v="Sunday"/>
    <x v="4"/>
    <n v="3"/>
    <n v="55816.18"/>
    <n v="167448.54"/>
    <s v="Bhavana Prasad"/>
    <s v="Bhopal"/>
    <x v="0"/>
    <n v="5"/>
    <s v="iPhone 12"/>
    <m/>
    <x v="12"/>
    <m/>
  </r>
  <r>
    <n v="1018"/>
    <x v="0"/>
    <s v="Wednesday"/>
    <x v="0"/>
    <n v="9"/>
    <n v="58347.57"/>
    <n v="525128.13"/>
    <s v="Bhavana Prasad"/>
    <s v="Lucknow"/>
    <x v="3"/>
    <n v="3"/>
    <s v="Vivo Y51"/>
    <m/>
    <x v="12"/>
    <m/>
  </r>
  <r>
    <n v="1236"/>
    <x v="0"/>
    <s v="Tuesday"/>
    <x v="4"/>
    <n v="2"/>
    <n v="12084.4"/>
    <n v="24168.799999999999"/>
    <s v="Bhavana Prasad"/>
    <s v="Delhi"/>
    <x v="3"/>
    <n v="5"/>
    <s v="iPhone SE"/>
    <m/>
    <x v="12"/>
    <m/>
  </r>
  <r>
    <n v="987"/>
    <x v="0"/>
    <s v="Sunday"/>
    <x v="3"/>
    <n v="3"/>
    <n v="34092.5"/>
    <n v="102277.5"/>
    <s v="Bhavana Rathod"/>
    <s v="Delhi"/>
    <x v="2"/>
    <n v="5"/>
    <s v="Mi 11"/>
    <m/>
    <x v="12"/>
    <m/>
  </r>
  <r>
    <n v="3276"/>
    <x v="0"/>
    <s v="Tuesday"/>
    <x v="0"/>
    <n v="5"/>
    <n v="14657.91"/>
    <n v="73289.55"/>
    <s v="Bhavana Rathod"/>
    <s v="Delhi"/>
    <x v="3"/>
    <n v="5"/>
    <s v="Vivo Y51"/>
    <m/>
    <x v="12"/>
    <m/>
  </r>
  <r>
    <n v="3788"/>
    <x v="0"/>
    <s v="Thursday"/>
    <x v="2"/>
    <n v="4"/>
    <n v="48127.43"/>
    <n v="192509.72"/>
    <s v="Bhavana Rathod"/>
    <s v="Mumbai"/>
    <x v="3"/>
    <n v="4"/>
    <s v="Galaxy S21"/>
    <m/>
    <x v="12"/>
    <m/>
  </r>
  <r>
    <n v="345"/>
    <x v="0"/>
    <s v="Thursday"/>
    <x v="2"/>
    <n v="1"/>
    <n v="35352.36"/>
    <n v="35352.36"/>
    <s v="Bhavana Rawat"/>
    <s v="Delhi"/>
    <x v="3"/>
    <n v="5"/>
    <s v="Galaxy Note 20"/>
    <m/>
    <x v="12"/>
    <m/>
  </r>
  <r>
    <n v="2008"/>
    <x v="0"/>
    <s v="Tuesday"/>
    <x v="2"/>
    <n v="5"/>
    <n v="33506.300000000003"/>
    <n v="167531.5"/>
    <s v="Bhavana Rawat"/>
    <s v="Bangalore"/>
    <x v="0"/>
    <n v="2"/>
    <s v="Galaxy S21"/>
    <m/>
    <x v="12"/>
    <m/>
  </r>
  <r>
    <n v="2186"/>
    <x v="0"/>
    <s v="Wednesday"/>
    <x v="2"/>
    <n v="9"/>
    <n v="47882.65"/>
    <n v="430943.85000000003"/>
    <s v="Bhavana Rawat"/>
    <s v="Delhi"/>
    <x v="2"/>
    <n v="4"/>
    <s v="Galaxy Note 20"/>
    <m/>
    <x v="12"/>
    <m/>
  </r>
  <r>
    <n v="2975"/>
    <x v="0"/>
    <s v="Saturday"/>
    <x v="1"/>
    <n v="4"/>
    <n v="64866.68"/>
    <n v="259466.72"/>
    <s v="Bhavana Rawat"/>
    <s v="Chennai"/>
    <x v="2"/>
    <n v="2"/>
    <s v="OnePlus Nord"/>
    <m/>
    <x v="12"/>
    <m/>
  </r>
  <r>
    <n v="3170"/>
    <x v="0"/>
    <s v="Saturday"/>
    <x v="0"/>
    <n v="5"/>
    <n v="50031.42"/>
    <n v="250157.09999999998"/>
    <s v="Bhavana Rawat"/>
    <s v="Jodhpur"/>
    <x v="1"/>
    <n v="3"/>
    <s v="Vivo V20"/>
    <m/>
    <x v="12"/>
    <m/>
  </r>
  <r>
    <n v="3309"/>
    <x v="0"/>
    <s v="Thursday"/>
    <x v="1"/>
    <n v="5"/>
    <n v="69896.649999999994"/>
    <n v="349483.25"/>
    <s v="Bhavana Rawat"/>
    <s v="Delhi"/>
    <x v="1"/>
    <n v="5"/>
    <s v="OnePlus 9"/>
    <m/>
    <x v="12"/>
    <m/>
  </r>
  <r>
    <n v="1862"/>
    <x v="0"/>
    <s v="Wednesday"/>
    <x v="4"/>
    <n v="9"/>
    <n v="21082.83"/>
    <n v="189745.47000000003"/>
    <s v="Bhavana Reddy"/>
    <s v="Madurai"/>
    <x v="3"/>
    <n v="5"/>
    <s v="iPhone 12"/>
    <m/>
    <x v="12"/>
    <m/>
  </r>
  <r>
    <n v="2312"/>
    <x v="0"/>
    <s v="Friday"/>
    <x v="1"/>
    <n v="1"/>
    <n v="30631.21"/>
    <n v="30631.21"/>
    <s v="Bhavana Reddy"/>
    <s v="Mumbai"/>
    <x v="0"/>
    <n v="2"/>
    <s v="OnePlus 8T"/>
    <m/>
    <x v="12"/>
    <m/>
  </r>
  <r>
    <n v="2612"/>
    <x v="0"/>
    <s v="Friday"/>
    <x v="3"/>
    <n v="4"/>
    <n v="57501.71"/>
    <n v="230006.84"/>
    <s v="Bhavana Reddy"/>
    <s v="Delhi"/>
    <x v="3"/>
    <n v="2"/>
    <s v="Redmi 9"/>
    <m/>
    <x v="12"/>
    <m/>
  </r>
  <r>
    <n v="656"/>
    <x v="0"/>
    <s v="Wednesday"/>
    <x v="1"/>
    <n v="7"/>
    <n v="54377.3"/>
    <n v="380641.10000000003"/>
    <s v="Bhavana Sheth"/>
    <s v="Bangalore"/>
    <x v="0"/>
    <n v="3"/>
    <s v="OnePlus Nord"/>
    <m/>
    <x v="12"/>
    <m/>
  </r>
  <r>
    <n v="973"/>
    <x v="0"/>
    <s v="Thursday"/>
    <x v="1"/>
    <n v="9"/>
    <n v="28209.77"/>
    <n v="253887.93"/>
    <s v="Bhavana Sheth"/>
    <s v="Delhi"/>
    <x v="2"/>
    <n v="2"/>
    <s v="OnePlus Nord"/>
    <m/>
    <x v="12"/>
    <m/>
  </r>
  <r>
    <n v="2264"/>
    <x v="0"/>
    <s v="Thursday"/>
    <x v="2"/>
    <n v="4"/>
    <n v="38037.24"/>
    <n v="152148.96"/>
    <s v="Bhavana Sheth"/>
    <s v="Madurai"/>
    <x v="2"/>
    <n v="5"/>
    <s v="Galaxy S21"/>
    <m/>
    <x v="12"/>
    <m/>
  </r>
  <r>
    <n v="31"/>
    <x v="0"/>
    <s v="Monday"/>
    <x v="2"/>
    <n v="4"/>
    <n v="34238.58"/>
    <n v="136954.32"/>
    <s v="Bhavana Siddiqui"/>
    <s v="Ludhiana"/>
    <x v="1"/>
    <n v="2"/>
    <s v="Galaxy Note 20"/>
    <m/>
    <x v="12"/>
    <m/>
  </r>
  <r>
    <n v="265"/>
    <x v="0"/>
    <s v="Thursday"/>
    <x v="4"/>
    <n v="3"/>
    <n v="13855.16"/>
    <n v="41565.479999999996"/>
    <s v="Bhavana Siddiqui"/>
    <s v="Indore"/>
    <x v="1"/>
    <n v="5"/>
    <s v="iPhone SE"/>
    <m/>
    <x v="12"/>
    <m/>
  </r>
  <r>
    <n v="3092"/>
    <x v="0"/>
    <s v="Friday"/>
    <x v="2"/>
    <n v="9"/>
    <n v="10631.56"/>
    <n v="95684.04"/>
    <s v="Bhavana Siddiqui"/>
    <s v="Bhopal"/>
    <x v="1"/>
    <n v="5"/>
    <s v="Galaxy Note 20"/>
    <m/>
    <x v="12"/>
    <m/>
  </r>
  <r>
    <n v="3158"/>
    <x v="0"/>
    <s v="Wednesday"/>
    <x v="1"/>
    <n v="6"/>
    <n v="18851.43"/>
    <n v="113108.58"/>
    <s v="Bhavana Siddiqui"/>
    <s v="Mumbai"/>
    <x v="3"/>
    <n v="4"/>
    <s v="OnePlus Nord"/>
    <m/>
    <x v="12"/>
    <m/>
  </r>
  <r>
    <n v="322"/>
    <x v="0"/>
    <s v="Saturday"/>
    <x v="2"/>
    <n v="2"/>
    <n v="43400.92"/>
    <n v="86801.84"/>
    <s v="Bhavana Srivastava"/>
    <s v="Madurai"/>
    <x v="0"/>
    <n v="5"/>
    <s v="Galaxy S21"/>
    <m/>
    <x v="12"/>
    <m/>
  </r>
  <r>
    <n v="584"/>
    <x v="0"/>
    <s v="Wednesday"/>
    <x v="4"/>
    <n v="2"/>
    <n v="63292.55"/>
    <n v="126585.1"/>
    <s v="Bhavana Srivastava"/>
    <s v="Mumbai"/>
    <x v="3"/>
    <n v="5"/>
    <s v="iPhone 11"/>
    <m/>
    <x v="12"/>
    <m/>
  </r>
  <r>
    <n v="2250"/>
    <x v="0"/>
    <s v="Monday"/>
    <x v="1"/>
    <n v="6"/>
    <n v="26672.01"/>
    <n v="160032.06"/>
    <s v="Bhavana Srivastava"/>
    <s v="Indore"/>
    <x v="1"/>
    <n v="4"/>
    <s v="OnePlus Nord"/>
    <m/>
    <x v="12"/>
    <m/>
  </r>
  <r>
    <n v="3676"/>
    <x v="0"/>
    <s v="Thursday"/>
    <x v="0"/>
    <n v="8"/>
    <n v="13900.33"/>
    <n v="111202.64"/>
    <s v="Bhavana Srivastava"/>
    <s v="Coimbatore"/>
    <x v="1"/>
    <n v="5"/>
    <s v="Vivo Y51"/>
    <m/>
    <x v="12"/>
    <m/>
  </r>
  <r>
    <n v="1452"/>
    <x v="0"/>
    <s v="Saturday"/>
    <x v="2"/>
    <n v="7"/>
    <n v="33516.47"/>
    <n v="234615.29"/>
    <s v="Bhavana Teja"/>
    <s v="Mumbai"/>
    <x v="3"/>
    <n v="4"/>
    <s v="Galaxy S21"/>
    <m/>
    <x v="12"/>
    <m/>
  </r>
  <r>
    <n v="2111"/>
    <x v="0"/>
    <s v="Wednesday"/>
    <x v="4"/>
    <n v="8"/>
    <n v="31592.959999999999"/>
    <n v="252743.67999999999"/>
    <s v="Bhavana Teja"/>
    <s v="Gorakhpur"/>
    <x v="3"/>
    <n v="5"/>
    <s v="iPhone 11"/>
    <m/>
    <x v="12"/>
    <m/>
  </r>
  <r>
    <n v="201"/>
    <x v="0"/>
    <s v="Saturday"/>
    <x v="0"/>
    <n v="5"/>
    <n v="30590.43"/>
    <n v="152952.15"/>
    <s v="Bhavana Varma"/>
    <s v="Gorakhpur"/>
    <x v="3"/>
    <n v="5"/>
    <s v="Vivo Y51"/>
    <m/>
    <x v="12"/>
    <m/>
  </r>
  <r>
    <n v="445"/>
    <x v="0"/>
    <s v="Thursday"/>
    <x v="3"/>
    <n v="6"/>
    <n v="11202.76"/>
    <n v="67216.56"/>
    <s v="Bhavana Varma"/>
    <s v="Madurai"/>
    <x v="2"/>
    <n v="3"/>
    <s v="Mi 11"/>
    <m/>
    <x v="12"/>
    <m/>
  </r>
  <r>
    <n v="530"/>
    <x v="0"/>
    <s v="Monday"/>
    <x v="0"/>
    <n v="8"/>
    <n v="23982.68"/>
    <n v="191861.44"/>
    <s v="Bhavana Varma"/>
    <s v="Kolkata"/>
    <x v="3"/>
    <n v="5"/>
    <s v="Vivo S1"/>
    <m/>
    <x v="12"/>
    <m/>
  </r>
  <r>
    <n v="722"/>
    <x v="0"/>
    <s v="Tuesday"/>
    <x v="2"/>
    <n v="1"/>
    <n v="17717.439999999999"/>
    <n v="17717.439999999999"/>
    <s v="Bhavana Varma"/>
    <s v="Delhi"/>
    <x v="3"/>
    <n v="4"/>
    <s v="Galaxy Note 20"/>
    <m/>
    <x v="12"/>
    <m/>
  </r>
  <r>
    <n v="2825"/>
    <x v="0"/>
    <s v="Thursday"/>
    <x v="3"/>
    <n v="6"/>
    <n v="54154.12"/>
    <n v="324924.72000000003"/>
    <s v="Bhavana Varma"/>
    <s v="Coimbatore"/>
    <x v="1"/>
    <n v="5"/>
    <s v="Redmi 9"/>
    <m/>
    <x v="12"/>
    <m/>
  </r>
  <r>
    <n v="3255"/>
    <x v="0"/>
    <s v="Wednesday"/>
    <x v="0"/>
    <n v="4"/>
    <n v="54929.65"/>
    <n v="219718.6"/>
    <s v="Bhavana Varma"/>
    <s v="Coimbatore"/>
    <x v="2"/>
    <n v="4"/>
    <s v="Vivo S1"/>
    <m/>
    <x v="12"/>
    <m/>
  </r>
  <r>
    <n v="209"/>
    <x v="0"/>
    <s v="Tuesday"/>
    <x v="0"/>
    <n v="9"/>
    <n v="51752.89"/>
    <n v="465776.01"/>
    <s v="Bhavana Yadav"/>
    <s v="Delhi"/>
    <x v="0"/>
    <n v="5"/>
    <s v="Vivo V20"/>
    <m/>
    <x v="12"/>
    <m/>
  </r>
  <r>
    <n v="1026"/>
    <x v="0"/>
    <s v="Friday"/>
    <x v="4"/>
    <n v="2"/>
    <n v="49149.08"/>
    <n v="98298.16"/>
    <s v="Bhavana Yadav"/>
    <s v="Mumbai"/>
    <x v="1"/>
    <n v="5"/>
    <s v="iPhone 11"/>
    <m/>
    <x v="12"/>
    <m/>
  </r>
  <r>
    <n v="2460"/>
    <x v="0"/>
    <s v="Thursday"/>
    <x v="1"/>
    <n v="2"/>
    <n v="35956.080000000002"/>
    <n v="71912.160000000003"/>
    <s v="Bhavana Yadav"/>
    <s v="Delhi"/>
    <x v="0"/>
    <n v="5"/>
    <s v="OnePlus 8T"/>
    <m/>
    <x v="12"/>
    <m/>
  </r>
  <r>
    <n v="1774"/>
    <x v="0"/>
    <s v="Sunday"/>
    <x v="1"/>
    <n v="7"/>
    <n v="30339.64"/>
    <n v="212377.47999999998"/>
    <s v="Bina Bhattacharya"/>
    <s v="Lucknow"/>
    <x v="1"/>
    <n v="5"/>
    <s v="OnePlus 8T"/>
    <m/>
    <x v="12"/>
    <m/>
  </r>
  <r>
    <n v="1632"/>
    <x v="0"/>
    <s v="Monday"/>
    <x v="2"/>
    <n v="3"/>
    <n v="39107.910000000003"/>
    <n v="117323.73000000001"/>
    <s v="Bina Das"/>
    <s v="Delhi"/>
    <x v="0"/>
    <n v="3"/>
    <s v="Galaxy A51"/>
    <m/>
    <x v="12"/>
    <m/>
  </r>
  <r>
    <n v="2047"/>
    <x v="0"/>
    <s v="Saturday"/>
    <x v="2"/>
    <n v="5"/>
    <n v="60164.76"/>
    <n v="300823.8"/>
    <s v="Bina Das"/>
    <s v="Delhi"/>
    <x v="2"/>
    <n v="2"/>
    <s v="Galaxy A51"/>
    <m/>
    <x v="12"/>
    <m/>
  </r>
  <r>
    <n v="2871"/>
    <x v="0"/>
    <s v="Wednesday"/>
    <x v="1"/>
    <n v="4"/>
    <n v="61732.58"/>
    <n v="246930.32"/>
    <s v="Bina Das"/>
    <s v="Mumbai"/>
    <x v="2"/>
    <n v="3"/>
    <s v="OnePlus Nord"/>
    <m/>
    <x v="12"/>
    <m/>
  </r>
  <r>
    <n v="3219"/>
    <x v="0"/>
    <s v="Saturday"/>
    <x v="4"/>
    <n v="8"/>
    <n v="55003.68"/>
    <n v="440029.44"/>
    <s v="Bina Das"/>
    <s v="Mumbai"/>
    <x v="2"/>
    <n v="4"/>
    <s v="iPhone 12"/>
    <m/>
    <x v="12"/>
    <m/>
  </r>
  <r>
    <n v="3523"/>
    <x v="0"/>
    <s v="Monday"/>
    <x v="4"/>
    <n v="4"/>
    <n v="42615.64"/>
    <n v="170462.56"/>
    <s v="Bina Das"/>
    <s v="Madurai"/>
    <x v="2"/>
    <n v="2"/>
    <s v="iPhone SE"/>
    <m/>
    <x v="12"/>
    <m/>
  </r>
  <r>
    <n v="94"/>
    <x v="0"/>
    <s v="Thursday"/>
    <x v="1"/>
    <n v="6"/>
    <n v="39512.07"/>
    <n v="237072.41999999998"/>
    <s v="Bina Deshmukh"/>
    <s v="Mumbai"/>
    <x v="0"/>
    <n v="4"/>
    <s v="OnePlus 8T"/>
    <m/>
    <x v="12"/>
    <m/>
  </r>
  <r>
    <n v="2581"/>
    <x v="0"/>
    <s v="Wednesday"/>
    <x v="3"/>
    <n v="2"/>
    <n v="19154.45"/>
    <n v="38308.9"/>
    <s v="Bina Deshmukh"/>
    <s v="Bhopal"/>
    <x v="2"/>
    <n v="5"/>
    <s v="Redmi Note 10"/>
    <m/>
    <x v="12"/>
    <m/>
  </r>
  <r>
    <n v="174"/>
    <x v="0"/>
    <s v="Saturday"/>
    <x v="2"/>
    <n v="7"/>
    <n v="62499.26"/>
    <n v="437494.82"/>
    <s v="Bina Goyal"/>
    <s v="Indore"/>
    <x v="0"/>
    <n v="5"/>
    <s v="Galaxy A51"/>
    <m/>
    <x v="12"/>
    <m/>
  </r>
  <r>
    <n v="589"/>
    <x v="0"/>
    <s v="Thursday"/>
    <x v="3"/>
    <n v="1"/>
    <n v="13035.81"/>
    <n v="13035.81"/>
    <s v="Bina Goyal"/>
    <s v="Gorakhpur"/>
    <x v="0"/>
    <n v="3"/>
    <s v="Redmi 9"/>
    <m/>
    <x v="12"/>
    <m/>
  </r>
  <r>
    <n v="693"/>
    <x v="0"/>
    <s v="Sunday"/>
    <x v="2"/>
    <n v="6"/>
    <n v="34442.94"/>
    <n v="206657.64"/>
    <s v="Bina Goyal"/>
    <s v="Ludhiana"/>
    <x v="1"/>
    <n v="5"/>
    <s v="Galaxy Note 20"/>
    <m/>
    <x v="12"/>
    <m/>
  </r>
  <r>
    <n v="1787"/>
    <x v="0"/>
    <s v="Thursday"/>
    <x v="4"/>
    <n v="4"/>
    <n v="27657.63"/>
    <n v="110630.52"/>
    <s v="Bina Goyal"/>
    <s v="Delhi"/>
    <x v="1"/>
    <n v="5"/>
    <s v="iPhone 11"/>
    <m/>
    <x v="12"/>
    <m/>
  </r>
  <r>
    <n v="2132"/>
    <x v="0"/>
    <s v="Tuesday"/>
    <x v="4"/>
    <n v="9"/>
    <n v="43415.51"/>
    <n v="390739.59"/>
    <s v="Bina Goyal"/>
    <s v="Bhopal"/>
    <x v="3"/>
    <n v="4"/>
    <s v="iPhone 11"/>
    <m/>
    <x v="12"/>
    <m/>
  </r>
  <r>
    <n v="1776"/>
    <x v="0"/>
    <s v="Monday"/>
    <x v="1"/>
    <n v="4"/>
    <n v="43129.65"/>
    <n v="172518.6"/>
    <s v="Bina Jain"/>
    <s v="Mumbai"/>
    <x v="0"/>
    <n v="4"/>
    <s v="OnePlus 9"/>
    <m/>
    <x v="12"/>
    <m/>
  </r>
  <r>
    <n v="2175"/>
    <x v="0"/>
    <s v="Sunday"/>
    <x v="2"/>
    <n v="7"/>
    <n v="62512.59"/>
    <n v="437588.13"/>
    <s v="Bina Jain"/>
    <s v="Bhopal"/>
    <x v="0"/>
    <n v="4"/>
    <s v="Galaxy A51"/>
    <m/>
    <x v="12"/>
    <m/>
  </r>
  <r>
    <n v="3589"/>
    <x v="0"/>
    <s v="Sunday"/>
    <x v="1"/>
    <n v="6"/>
    <n v="22730.82"/>
    <n v="136384.91999999998"/>
    <s v="Bina Jain"/>
    <s v="Hyderabad"/>
    <x v="2"/>
    <n v="4"/>
    <s v="OnePlus 8T"/>
    <m/>
    <x v="12"/>
    <m/>
  </r>
  <r>
    <n v="905"/>
    <x v="0"/>
    <s v="Friday"/>
    <x v="0"/>
    <n v="9"/>
    <n v="68645.38"/>
    <n v="617808.42000000004"/>
    <s v="Bina Joshi"/>
    <s v="Gorakhpur"/>
    <x v="2"/>
    <n v="5"/>
    <s v="Vivo V20"/>
    <m/>
    <x v="12"/>
    <m/>
  </r>
  <r>
    <n v="2405"/>
    <x v="0"/>
    <s v="Wednesday"/>
    <x v="4"/>
    <n v="4"/>
    <n v="49699.19"/>
    <n v="198796.76"/>
    <s v="Bina Joshi"/>
    <s v="Kolkata"/>
    <x v="2"/>
    <n v="4"/>
    <s v="iPhone 12"/>
    <m/>
    <x v="12"/>
    <m/>
  </r>
  <r>
    <n v="2966"/>
    <x v="0"/>
    <s v="Wednesday"/>
    <x v="0"/>
    <n v="2"/>
    <n v="64366.54"/>
    <n v="128733.08"/>
    <s v="Bina Joshi"/>
    <s v="Ranchi"/>
    <x v="2"/>
    <n v="4"/>
    <s v="Vivo S1"/>
    <m/>
    <x v="12"/>
    <m/>
  </r>
  <r>
    <n v="1694"/>
    <x v="0"/>
    <s v="Thursday"/>
    <x v="3"/>
    <n v="8"/>
    <n v="52045.52"/>
    <n v="416364.16"/>
    <s v="Bina Kumar"/>
    <s v="Jodhpur"/>
    <x v="0"/>
    <n v="4"/>
    <s v="Mi 11"/>
    <m/>
    <x v="12"/>
    <m/>
  </r>
  <r>
    <n v="1697"/>
    <x v="0"/>
    <s v="Friday"/>
    <x v="0"/>
    <n v="5"/>
    <n v="59931.47"/>
    <n v="299657.34999999998"/>
    <s v="Bina Kumar"/>
    <s v="Chennai"/>
    <x v="3"/>
    <n v="5"/>
    <s v="Vivo V20"/>
    <m/>
    <x v="12"/>
    <m/>
  </r>
  <r>
    <n v="2754"/>
    <x v="0"/>
    <s v="Thursday"/>
    <x v="3"/>
    <n v="7"/>
    <n v="12475.02"/>
    <n v="87325.14"/>
    <s v="Bina Kumar"/>
    <s v="Patna"/>
    <x v="2"/>
    <n v="2"/>
    <s v="Mi 11"/>
    <m/>
    <x v="12"/>
    <m/>
  </r>
  <r>
    <n v="2782"/>
    <x v="0"/>
    <s v="Friday"/>
    <x v="0"/>
    <n v="1"/>
    <n v="25573.13"/>
    <n v="25573.13"/>
    <s v="Bina Kumar"/>
    <s v="Vadodara"/>
    <x v="1"/>
    <n v="5"/>
    <s v="Vivo V20"/>
    <m/>
    <x v="12"/>
    <m/>
  </r>
  <r>
    <n v="3396"/>
    <x v="0"/>
    <s v="Tuesday"/>
    <x v="0"/>
    <n v="6"/>
    <n v="22316.3"/>
    <n v="133897.79999999999"/>
    <s v="Bina Kumar"/>
    <s v="Bhopal"/>
    <x v="2"/>
    <n v="5"/>
    <s v="Vivo Y51"/>
    <m/>
    <x v="12"/>
    <m/>
  </r>
  <r>
    <n v="1288"/>
    <x v="0"/>
    <s v="Tuesday"/>
    <x v="1"/>
    <n v="4"/>
    <n v="32884.92"/>
    <n v="131539.68"/>
    <s v="Bina Mathur"/>
    <s v="Mumbai"/>
    <x v="3"/>
    <n v="1"/>
    <s v="OnePlus 8T"/>
    <m/>
    <x v="12"/>
    <m/>
  </r>
  <r>
    <n v="1472"/>
    <x v="0"/>
    <s v="Friday"/>
    <x v="3"/>
    <n v="9"/>
    <n v="62147.3"/>
    <n v="559325.70000000007"/>
    <s v="Bina Mathur"/>
    <s v="Ranchi"/>
    <x v="3"/>
    <n v="3"/>
    <s v="Mi 11"/>
    <m/>
    <x v="12"/>
    <m/>
  </r>
  <r>
    <n v="2714"/>
    <x v="0"/>
    <s v="Saturday"/>
    <x v="1"/>
    <n v="4"/>
    <n v="37447.699999999997"/>
    <n v="149790.79999999999"/>
    <s v="Bina Mathur"/>
    <s v="Gorakhpur"/>
    <x v="2"/>
    <n v="3"/>
    <s v="OnePlus 9"/>
    <m/>
    <x v="12"/>
    <m/>
  </r>
  <r>
    <n v="79"/>
    <x v="0"/>
    <s v="Monday"/>
    <x v="4"/>
    <n v="9"/>
    <n v="49846.04"/>
    <n v="448614.36"/>
    <s v="Bina Mishra"/>
    <s v="Lucknow"/>
    <x v="1"/>
    <n v="3"/>
    <s v="iPhone SE"/>
    <m/>
    <x v="12"/>
    <m/>
  </r>
  <r>
    <n v="257"/>
    <x v="0"/>
    <s v="Tuesday"/>
    <x v="2"/>
    <n v="1"/>
    <n v="59490.23"/>
    <n v="59490.23"/>
    <s v="Bina Mishra"/>
    <s v="Delhi"/>
    <x v="1"/>
    <n v="5"/>
    <s v="Galaxy S21"/>
    <m/>
    <x v="12"/>
    <m/>
  </r>
  <r>
    <n v="798"/>
    <x v="0"/>
    <s v="Wednesday"/>
    <x v="4"/>
    <n v="1"/>
    <n v="65774.990000000005"/>
    <n v="65774.990000000005"/>
    <s v="Bina Mishra"/>
    <s v="Ludhiana"/>
    <x v="2"/>
    <n v="5"/>
    <s v="iPhone 11"/>
    <m/>
    <x v="12"/>
    <m/>
  </r>
  <r>
    <n v="3781"/>
    <x v="0"/>
    <s v="Monday"/>
    <x v="0"/>
    <n v="9"/>
    <n v="42362.76"/>
    <n v="381264.84"/>
    <s v="Bina Mishra"/>
    <s v="Coimbatore"/>
    <x v="1"/>
    <n v="4"/>
    <s v="Vivo Y51"/>
    <m/>
    <x v="12"/>
    <m/>
  </r>
  <r>
    <n v="102"/>
    <x v="0"/>
    <s v="Saturday"/>
    <x v="0"/>
    <n v="1"/>
    <n v="55140.11"/>
    <n v="55140.11"/>
    <s v="Bina Nair"/>
    <s v="Ludhiana"/>
    <x v="1"/>
    <n v="5"/>
    <s v="Vivo S1"/>
    <m/>
    <x v="12"/>
    <m/>
  </r>
  <r>
    <n v="927"/>
    <x v="0"/>
    <s v="Friday"/>
    <x v="2"/>
    <n v="6"/>
    <n v="59587.22"/>
    <n v="357523.32"/>
    <s v="Bina Nair"/>
    <s v="Bangalore"/>
    <x v="1"/>
    <n v="5"/>
    <s v="Galaxy S21"/>
    <m/>
    <x v="12"/>
    <m/>
  </r>
  <r>
    <n v="1967"/>
    <x v="0"/>
    <s v="Friday"/>
    <x v="2"/>
    <n v="5"/>
    <n v="15795.32"/>
    <n v="78976.600000000006"/>
    <s v="Bina Nair"/>
    <s v="Gorakhpur"/>
    <x v="3"/>
    <n v="2"/>
    <s v="Galaxy S21"/>
    <m/>
    <x v="12"/>
    <m/>
  </r>
  <r>
    <n v="2683"/>
    <x v="0"/>
    <s v="Thursday"/>
    <x v="2"/>
    <n v="9"/>
    <n v="23074.27"/>
    <n v="207668.43"/>
    <s v="Bina Nair"/>
    <s v="Ranchi"/>
    <x v="1"/>
    <n v="2"/>
    <s v="Galaxy Note 20"/>
    <m/>
    <x v="12"/>
    <m/>
  </r>
  <r>
    <n v="3622"/>
    <x v="0"/>
    <s v="Tuesday"/>
    <x v="4"/>
    <n v="6"/>
    <n v="33546.69"/>
    <n v="201280.14"/>
    <s v="Bina Nair"/>
    <s v="Mumbai"/>
    <x v="3"/>
    <n v="5"/>
    <s v="iPhone SE"/>
    <m/>
    <x v="12"/>
    <m/>
  </r>
  <r>
    <n v="2157"/>
    <x v="0"/>
    <s v="Tuesday"/>
    <x v="0"/>
    <n v="2"/>
    <n v="37569"/>
    <n v="75138"/>
    <s v="Bina Patel"/>
    <s v="Delhi"/>
    <x v="0"/>
    <n v="2"/>
    <s v="Vivo S1"/>
    <m/>
    <x v="12"/>
    <m/>
  </r>
  <r>
    <n v="333"/>
    <x v="0"/>
    <s v="Monday"/>
    <x v="3"/>
    <n v="6"/>
    <n v="26178.06"/>
    <n v="157068.36000000002"/>
    <s v="Bina Rawat"/>
    <s v="Mumbai"/>
    <x v="0"/>
    <n v="5"/>
    <s v="Redmi Note 10"/>
    <m/>
    <x v="12"/>
    <m/>
  </r>
  <r>
    <n v="2807"/>
    <x v="0"/>
    <s v="Friday"/>
    <x v="3"/>
    <n v="6"/>
    <n v="13001.34"/>
    <n v="78008.040000000008"/>
    <s v="Bina Rawat"/>
    <s v="Mumbai"/>
    <x v="1"/>
    <n v="5"/>
    <s v="Mi 11"/>
    <m/>
    <x v="12"/>
    <m/>
  </r>
  <r>
    <n v="2502"/>
    <x v="0"/>
    <s v="Monday"/>
    <x v="2"/>
    <n v="4"/>
    <n v="53765.57"/>
    <n v="215062.28"/>
    <s v="Bina Roy"/>
    <s v="Delhi"/>
    <x v="3"/>
    <n v="5"/>
    <s v="Galaxy A51"/>
    <m/>
    <x v="12"/>
    <m/>
  </r>
  <r>
    <n v="3524"/>
    <x v="0"/>
    <s v="Tuesday"/>
    <x v="4"/>
    <n v="5"/>
    <n v="38079.120000000003"/>
    <n v="190395.6"/>
    <s v="Bina Roy"/>
    <s v="Delhi"/>
    <x v="3"/>
    <n v="5"/>
    <s v="iPhone SE"/>
    <m/>
    <x v="12"/>
    <m/>
  </r>
  <r>
    <n v="386"/>
    <x v="0"/>
    <s v="Monday"/>
    <x v="1"/>
    <n v="7"/>
    <n v="28290.29"/>
    <n v="198032.03"/>
    <s v="Bina Siddiqui"/>
    <s v="Kolkata"/>
    <x v="2"/>
    <n v="5"/>
    <s v="OnePlus Nord"/>
    <m/>
    <x v="12"/>
    <m/>
  </r>
  <r>
    <n v="708"/>
    <x v="0"/>
    <s v="Friday"/>
    <x v="4"/>
    <n v="8"/>
    <n v="43832.02"/>
    <n v="350656.16"/>
    <s v="Bina Siddiqui"/>
    <s v="Delhi"/>
    <x v="1"/>
    <n v="5"/>
    <s v="iPhone 12"/>
    <m/>
    <x v="12"/>
    <m/>
  </r>
  <r>
    <n v="1013"/>
    <x v="0"/>
    <s v="Monday"/>
    <x v="1"/>
    <n v="2"/>
    <n v="37416.33"/>
    <n v="74832.66"/>
    <s v="Bina Siddiqui"/>
    <s v="Delhi"/>
    <x v="2"/>
    <n v="5"/>
    <s v="OnePlus 8T"/>
    <m/>
    <x v="12"/>
    <m/>
  </r>
  <r>
    <n v="253"/>
    <x v="0"/>
    <s v="Sunday"/>
    <x v="0"/>
    <n v="1"/>
    <n v="13027.33"/>
    <n v="13027.33"/>
    <s v="Bina Singh"/>
    <s v="Coimbatore"/>
    <x v="1"/>
    <n v="4"/>
    <s v="Vivo Y51"/>
    <m/>
    <x v="12"/>
    <m/>
  </r>
  <r>
    <n v="675"/>
    <x v="0"/>
    <s v="Tuesday"/>
    <x v="0"/>
    <n v="4"/>
    <n v="43623.94"/>
    <n v="174495.76"/>
    <s v="Bina Singh"/>
    <s v="Delhi"/>
    <x v="1"/>
    <n v="5"/>
    <s v="Vivo Y51"/>
    <m/>
    <x v="12"/>
    <m/>
  </r>
  <r>
    <n v="1909"/>
    <x v="0"/>
    <s v="Wednesday"/>
    <x v="0"/>
    <n v="1"/>
    <n v="13773.56"/>
    <n v="13773.56"/>
    <s v="Bina Singh"/>
    <s v="Delhi"/>
    <x v="0"/>
    <n v="4"/>
    <s v="Vivo S1"/>
    <m/>
    <x v="12"/>
    <m/>
  </r>
  <r>
    <n v="495"/>
    <x v="0"/>
    <s v="Friday"/>
    <x v="3"/>
    <n v="1"/>
    <n v="67546.740000000005"/>
    <n v="67546.740000000005"/>
    <s v="Bina Solanki"/>
    <s v="Madurai"/>
    <x v="2"/>
    <n v="2"/>
    <s v="Redmi Note 10"/>
    <m/>
    <x v="12"/>
    <m/>
  </r>
  <r>
    <n v="827"/>
    <x v="0"/>
    <s v="Thursday"/>
    <x v="0"/>
    <n v="3"/>
    <n v="18114.47"/>
    <n v="54343.41"/>
    <s v="Bina Solanki"/>
    <s v="Kanpur"/>
    <x v="0"/>
    <n v="5"/>
    <s v="Vivo S1"/>
    <m/>
    <x v="12"/>
    <m/>
  </r>
  <r>
    <n v="1460"/>
    <x v="0"/>
    <s v="Tuesday"/>
    <x v="3"/>
    <n v="9"/>
    <n v="11082.27"/>
    <n v="99740.430000000008"/>
    <s v="Bina Solanki"/>
    <s v="Gorakhpur"/>
    <x v="2"/>
    <n v="5"/>
    <s v="Mi 11"/>
    <m/>
    <x v="12"/>
    <m/>
  </r>
  <r>
    <n v="2204"/>
    <x v="0"/>
    <s v="Monday"/>
    <x v="4"/>
    <n v="3"/>
    <n v="55447.75"/>
    <n v="166343.25"/>
    <s v="Bina Solanki"/>
    <s v="Patna"/>
    <x v="1"/>
    <n v="1"/>
    <s v="iPhone 12"/>
    <m/>
    <x v="12"/>
    <m/>
  </r>
  <r>
    <n v="2373"/>
    <x v="0"/>
    <s v="Monday"/>
    <x v="1"/>
    <n v="4"/>
    <n v="20821.36"/>
    <n v="83285.440000000002"/>
    <s v="Bina Solanki"/>
    <s v="Delhi"/>
    <x v="0"/>
    <n v="2"/>
    <s v="OnePlus 8T"/>
    <m/>
    <x v="12"/>
    <m/>
  </r>
  <r>
    <n v="670"/>
    <x v="0"/>
    <s v="Sunday"/>
    <x v="1"/>
    <n v="4"/>
    <n v="63853.73"/>
    <n v="255414.92"/>
    <s v="Bina Teja"/>
    <s v="Mumbai"/>
    <x v="1"/>
    <n v="3"/>
    <s v="OnePlus Nord"/>
    <m/>
    <x v="12"/>
    <m/>
  </r>
  <r>
    <n v="1037"/>
    <x v="0"/>
    <s v="Monday"/>
    <x v="2"/>
    <n v="9"/>
    <n v="19188.09"/>
    <n v="172692.81"/>
    <s v="Bina Teja"/>
    <s v="Jodhpur"/>
    <x v="2"/>
    <n v="5"/>
    <s v="Galaxy A51"/>
    <m/>
    <x v="12"/>
    <m/>
  </r>
  <r>
    <n v="2620"/>
    <x v="0"/>
    <s v="Sunday"/>
    <x v="2"/>
    <n v="8"/>
    <n v="69230.070000000007"/>
    <n v="553840.56000000006"/>
    <s v="Bina Teja"/>
    <s v="Patna"/>
    <x v="3"/>
    <n v="5"/>
    <s v="Galaxy S21"/>
    <m/>
    <x v="12"/>
    <m/>
  </r>
  <r>
    <n v="2893"/>
    <x v="0"/>
    <s v="Tuesday"/>
    <x v="0"/>
    <n v="1"/>
    <n v="42593.21"/>
    <n v="42593.21"/>
    <s v="Bina Teja"/>
    <s v="Delhi"/>
    <x v="1"/>
    <n v="3"/>
    <s v="Vivo S1"/>
    <m/>
    <x v="12"/>
    <m/>
  </r>
  <r>
    <n v="3439"/>
    <x v="0"/>
    <s v="Sunday"/>
    <x v="2"/>
    <n v="2"/>
    <n v="20747.16"/>
    <n v="41494.32"/>
    <s v="Bina Teja"/>
    <s v="Delhi"/>
    <x v="3"/>
    <n v="5"/>
    <s v="Galaxy A51"/>
    <m/>
    <x v="12"/>
    <m/>
  </r>
  <r>
    <n v="1128"/>
    <x v="0"/>
    <s v="Saturday"/>
    <x v="4"/>
    <n v="2"/>
    <n v="39972.92"/>
    <n v="79945.84"/>
    <s v="Deepika Alva"/>
    <s v="Mumbai"/>
    <x v="2"/>
    <n v="3"/>
    <s v="iPhone 11"/>
    <m/>
    <x v="12"/>
    <m/>
  </r>
  <r>
    <n v="2178"/>
    <x v="0"/>
    <s v="Monday"/>
    <x v="4"/>
    <n v="7"/>
    <n v="19718.03"/>
    <n v="138026.21"/>
    <s v="Deepika Alva"/>
    <s v="Delhi"/>
    <x v="0"/>
    <n v="4"/>
    <s v="iPhone 12"/>
    <m/>
    <x v="12"/>
    <m/>
  </r>
  <r>
    <n v="547"/>
    <x v="0"/>
    <s v="Saturday"/>
    <x v="0"/>
    <n v="4"/>
    <n v="34725.79"/>
    <n v="138903.16"/>
    <s v="Deepika Das"/>
    <s v="Patna"/>
    <x v="2"/>
    <n v="5"/>
    <s v="Vivo Y51"/>
    <m/>
    <x v="12"/>
    <m/>
  </r>
  <r>
    <n v="2234"/>
    <x v="0"/>
    <s v="Wednesday"/>
    <x v="2"/>
    <n v="5"/>
    <n v="36079.440000000002"/>
    <n v="180397.2"/>
    <s v="Deepika Das"/>
    <s v="Jodhpur"/>
    <x v="1"/>
    <n v="1"/>
    <s v="Galaxy Note 20"/>
    <m/>
    <x v="12"/>
    <m/>
  </r>
  <r>
    <n v="2707"/>
    <x v="0"/>
    <s v="Thursday"/>
    <x v="1"/>
    <n v="8"/>
    <n v="35713.879999999997"/>
    <n v="285711.03999999998"/>
    <s v="Deepika Das"/>
    <s v="Kolkata"/>
    <x v="1"/>
    <n v="5"/>
    <s v="OnePlus 9"/>
    <m/>
    <x v="12"/>
    <m/>
  </r>
  <r>
    <n v="3340"/>
    <x v="0"/>
    <s v="Saturday"/>
    <x v="3"/>
    <n v="1"/>
    <n v="30297.14"/>
    <n v="30297.14"/>
    <s v="Deepika Das"/>
    <s v="Mumbai"/>
    <x v="0"/>
    <n v="4"/>
    <s v="Mi 11"/>
    <m/>
    <x v="12"/>
    <m/>
  </r>
  <r>
    <n v="301"/>
    <x v="0"/>
    <s v="Sunday"/>
    <x v="0"/>
    <n v="5"/>
    <n v="15871.42"/>
    <n v="79357.100000000006"/>
    <s v="Deepika Desai"/>
    <s v="Mumbai"/>
    <x v="2"/>
    <n v="5"/>
    <s v="Vivo S1"/>
    <m/>
    <x v="12"/>
    <m/>
  </r>
  <r>
    <n v="1939"/>
    <x v="0"/>
    <s v="Thursday"/>
    <x v="0"/>
    <n v="6"/>
    <n v="41896.04"/>
    <n v="251376.24"/>
    <s v="Deepika Desai"/>
    <s v="Delhi"/>
    <x v="2"/>
    <n v="1"/>
    <s v="Vivo V20"/>
    <m/>
    <x v="12"/>
    <m/>
  </r>
  <r>
    <n v="3154"/>
    <x v="0"/>
    <s v="Monday"/>
    <x v="2"/>
    <n v="6"/>
    <n v="42315"/>
    <n v="253890"/>
    <s v="Deepika Desai"/>
    <s v="Kanpur"/>
    <x v="3"/>
    <n v="5"/>
    <s v="Galaxy S21"/>
    <m/>
    <x v="12"/>
    <m/>
  </r>
  <r>
    <n v="3211"/>
    <x v="0"/>
    <s v="Thursday"/>
    <x v="4"/>
    <n v="6"/>
    <n v="11015.28"/>
    <n v="66091.680000000008"/>
    <s v="Deepika Desai"/>
    <s v="Kanpur"/>
    <x v="0"/>
    <n v="2"/>
    <s v="iPhone 12"/>
    <m/>
    <x v="12"/>
    <m/>
  </r>
  <r>
    <n v="3785"/>
    <x v="0"/>
    <s v="Wednesday"/>
    <x v="0"/>
    <n v="9"/>
    <n v="25369.05"/>
    <n v="228321.44999999998"/>
    <s v="Deepika Desai"/>
    <s v="Delhi"/>
    <x v="0"/>
    <n v="3"/>
    <s v="Vivo S1"/>
    <m/>
    <x v="12"/>
    <m/>
  </r>
  <r>
    <n v="77"/>
    <x v="0"/>
    <s v="Sunday"/>
    <x v="2"/>
    <n v="1"/>
    <n v="28764.47"/>
    <n v="28764.47"/>
    <s v="Deepika Deshmukh"/>
    <s v="Mumbai"/>
    <x v="1"/>
    <n v="3"/>
    <s v="Galaxy A51"/>
    <m/>
    <x v="12"/>
    <m/>
  </r>
  <r>
    <n v="603"/>
    <x v="0"/>
    <s v="Monday"/>
    <x v="3"/>
    <n v="6"/>
    <n v="12457.09"/>
    <n v="74742.540000000008"/>
    <s v="Deepika Deshmukh"/>
    <s v="Bhopal"/>
    <x v="0"/>
    <n v="4"/>
    <s v="Mi 11"/>
    <m/>
    <x v="12"/>
    <m/>
  </r>
  <r>
    <n v="2116"/>
    <x v="0"/>
    <s v="Friday"/>
    <x v="1"/>
    <n v="3"/>
    <n v="20216.150000000001"/>
    <n v="60648.450000000004"/>
    <s v="Deepika Deshmukh"/>
    <s v="Chennai"/>
    <x v="2"/>
    <n v="4"/>
    <s v="OnePlus 8T"/>
    <m/>
    <x v="12"/>
    <m/>
  </r>
  <r>
    <n v="2505"/>
    <x v="0"/>
    <s v="Tuesday"/>
    <x v="3"/>
    <n v="6"/>
    <n v="23642.799999999999"/>
    <n v="141856.79999999999"/>
    <s v="Deepika Deshmukh"/>
    <s v="Mumbai"/>
    <x v="1"/>
    <n v="2"/>
    <s v="Redmi Note 10"/>
    <m/>
    <x v="12"/>
    <m/>
  </r>
  <r>
    <n v="3666"/>
    <x v="0"/>
    <s v="Monday"/>
    <x v="0"/>
    <n v="7"/>
    <n v="58666.36"/>
    <n v="410664.52"/>
    <s v="Deepika Deshmukh"/>
    <s v="Hyderabad"/>
    <x v="2"/>
    <n v="2"/>
    <s v="Vivo S1"/>
    <m/>
    <x v="12"/>
    <m/>
  </r>
  <r>
    <n v="1867"/>
    <x v="0"/>
    <s v="Friday"/>
    <x v="0"/>
    <n v="5"/>
    <n v="45913.86"/>
    <n v="229569.3"/>
    <s v="Deepika Dutta"/>
    <s v="Ranchi"/>
    <x v="3"/>
    <n v="1"/>
    <s v="Vivo S1"/>
    <m/>
    <x v="12"/>
    <m/>
  </r>
  <r>
    <n v="2038"/>
    <x v="0"/>
    <s v="Thursday"/>
    <x v="0"/>
    <n v="7"/>
    <n v="59480.87"/>
    <n v="416366.09"/>
    <s v="Deepika Dutta"/>
    <s v="Vadodara"/>
    <x v="1"/>
    <n v="5"/>
    <s v="Vivo V20"/>
    <m/>
    <x v="12"/>
    <m/>
  </r>
  <r>
    <n v="2313"/>
    <x v="0"/>
    <s v="Friday"/>
    <x v="1"/>
    <n v="1"/>
    <n v="51632.84"/>
    <n v="51632.84"/>
    <s v="Deepika Dutta"/>
    <s v="Chennai"/>
    <x v="1"/>
    <n v="3"/>
    <s v="OnePlus 9"/>
    <m/>
    <x v="12"/>
    <m/>
  </r>
  <r>
    <n v="868"/>
    <x v="0"/>
    <s v="Monday"/>
    <x v="1"/>
    <n v="5"/>
    <n v="63790.26"/>
    <n v="318951.3"/>
    <s v="Deepika Gupta"/>
    <s v="Indore"/>
    <x v="1"/>
    <n v="5"/>
    <s v="OnePlus 9"/>
    <m/>
    <x v="12"/>
    <m/>
  </r>
  <r>
    <n v="1153"/>
    <x v="0"/>
    <s v="Saturday"/>
    <x v="2"/>
    <n v="6"/>
    <n v="27682.89"/>
    <n v="166097.34"/>
    <s v="Deepika Gupta"/>
    <s v="Kolkata"/>
    <x v="0"/>
    <n v="1"/>
    <s v="Galaxy S21"/>
    <m/>
    <x v="12"/>
    <m/>
  </r>
  <r>
    <n v="2690"/>
    <x v="0"/>
    <s v="Saturday"/>
    <x v="2"/>
    <n v="3"/>
    <n v="14414.88"/>
    <n v="43244.639999999999"/>
    <s v="Deepika Gupta"/>
    <s v="Indore"/>
    <x v="0"/>
    <n v="5"/>
    <s v="Galaxy A51"/>
    <m/>
    <x v="12"/>
    <m/>
  </r>
  <r>
    <n v="2711"/>
    <x v="0"/>
    <s v="Friday"/>
    <x v="2"/>
    <n v="8"/>
    <n v="33721.39"/>
    <n v="269771.12"/>
    <s v="Deepika Gupta"/>
    <s v="Vadodara"/>
    <x v="2"/>
    <n v="4"/>
    <s v="Galaxy A51"/>
    <m/>
    <x v="12"/>
    <m/>
  </r>
  <r>
    <n v="3231"/>
    <x v="0"/>
    <s v="Tuesday"/>
    <x v="1"/>
    <n v="2"/>
    <n v="22783.63"/>
    <n v="45567.26"/>
    <s v="Deepika Gupta"/>
    <s v="Bhopal"/>
    <x v="3"/>
    <n v="3"/>
    <s v="OnePlus Nord"/>
    <m/>
    <x v="12"/>
    <m/>
  </r>
  <r>
    <n v="3378"/>
    <x v="0"/>
    <s v="Thursday"/>
    <x v="2"/>
    <n v="8"/>
    <n v="59067.74"/>
    <n v="472541.92"/>
    <s v="Deepika Gupta"/>
    <s v="Delhi"/>
    <x v="2"/>
    <n v="2"/>
    <s v="Galaxy S21"/>
    <m/>
    <x v="12"/>
    <m/>
  </r>
  <r>
    <n v="1202"/>
    <x v="0"/>
    <s v="Saturday"/>
    <x v="4"/>
    <n v="2"/>
    <n v="10270.27"/>
    <n v="20540.54"/>
    <s v="Deepika Iyer"/>
    <s v="Mumbai"/>
    <x v="2"/>
    <n v="5"/>
    <s v="iPhone SE"/>
    <m/>
    <x v="12"/>
    <m/>
  </r>
  <r>
    <n v="2410"/>
    <x v="0"/>
    <s v="Thursday"/>
    <x v="1"/>
    <n v="5"/>
    <n v="19877.63"/>
    <n v="99388.150000000009"/>
    <s v="Deepika Iyer"/>
    <s v="Delhi"/>
    <x v="0"/>
    <n v="4"/>
    <s v="OnePlus 9"/>
    <m/>
    <x v="12"/>
    <m/>
  </r>
  <r>
    <n v="3765"/>
    <x v="0"/>
    <s v="Thursday"/>
    <x v="1"/>
    <n v="9"/>
    <n v="52436.08"/>
    <n v="471924.72000000003"/>
    <s v="Deepika Iyer"/>
    <s v="Bhopal"/>
    <x v="1"/>
    <n v="5"/>
    <s v="OnePlus 8T"/>
    <m/>
    <x v="12"/>
    <m/>
  </r>
  <r>
    <n v="513"/>
    <x v="0"/>
    <s v="Wednesday"/>
    <x v="0"/>
    <n v="6"/>
    <n v="62493.83"/>
    <n v="374962.98"/>
    <s v="Deepika Kulkarni"/>
    <s v="Mumbai"/>
    <x v="2"/>
    <n v="5"/>
    <s v="Vivo V20"/>
    <m/>
    <x v="12"/>
    <m/>
  </r>
  <r>
    <n v="1333"/>
    <x v="0"/>
    <s v="Monday"/>
    <x v="0"/>
    <n v="3"/>
    <n v="60598.18"/>
    <n v="181794.54"/>
    <s v="Deepika Kulkarni"/>
    <s v="Jodhpur"/>
    <x v="1"/>
    <n v="4"/>
    <s v="Vivo S1"/>
    <m/>
    <x v="12"/>
    <m/>
  </r>
  <r>
    <n v="2564"/>
    <x v="0"/>
    <s v="Friday"/>
    <x v="2"/>
    <n v="6"/>
    <n v="23479.64"/>
    <n v="140877.84"/>
    <s v="Deepika Kulkarni"/>
    <s v="Chennai"/>
    <x v="1"/>
    <n v="5"/>
    <s v="Galaxy Note 20"/>
    <m/>
    <x v="12"/>
    <m/>
  </r>
  <r>
    <n v="2968"/>
    <x v="0"/>
    <s v="Thursday"/>
    <x v="3"/>
    <n v="9"/>
    <n v="18844.77"/>
    <n v="169602.93"/>
    <s v="Deepika Kulkarni"/>
    <s v="Gorakhpur"/>
    <x v="0"/>
    <n v="2"/>
    <s v="Redmi Note 10"/>
    <m/>
    <x v="12"/>
    <m/>
  </r>
  <r>
    <n v="3572"/>
    <x v="0"/>
    <s v="Tuesday"/>
    <x v="0"/>
    <n v="6"/>
    <n v="43828.2"/>
    <n v="262969.19999999995"/>
    <s v="Deepika Kulkarni"/>
    <s v="Delhi"/>
    <x v="0"/>
    <n v="2"/>
    <s v="Vivo Y51"/>
    <m/>
    <x v="12"/>
    <m/>
  </r>
  <r>
    <n v="734"/>
    <x v="0"/>
    <s v="Friday"/>
    <x v="1"/>
    <n v="1"/>
    <n v="44630.3"/>
    <n v="44630.3"/>
    <s v="Deepika Malhotra"/>
    <s v="Bhopal"/>
    <x v="2"/>
    <n v="5"/>
    <s v="OnePlus 8T"/>
    <m/>
    <x v="12"/>
    <m/>
  </r>
  <r>
    <n v="1457"/>
    <x v="0"/>
    <s v="Monday"/>
    <x v="1"/>
    <n v="5"/>
    <n v="12134.93"/>
    <n v="60674.65"/>
    <s v="Deepika Malhotra"/>
    <s v="Madurai"/>
    <x v="2"/>
    <n v="5"/>
    <s v="OnePlus 8T"/>
    <m/>
    <x v="12"/>
    <m/>
  </r>
  <r>
    <n v="2465"/>
    <x v="0"/>
    <s v="Friday"/>
    <x v="2"/>
    <n v="3"/>
    <n v="20159.91"/>
    <n v="60479.729999999996"/>
    <s v="Deepika Malhotra"/>
    <s v="Patna"/>
    <x v="1"/>
    <n v="5"/>
    <s v="Galaxy S21"/>
    <m/>
    <x v="12"/>
    <m/>
  </r>
  <r>
    <n v="1135"/>
    <x v="0"/>
    <s v="Monday"/>
    <x v="3"/>
    <n v="7"/>
    <n v="53318.62"/>
    <n v="373230.34"/>
    <s v="Deepika Menon"/>
    <s v="Mumbai"/>
    <x v="1"/>
    <n v="5"/>
    <s v="Redmi Note 10"/>
    <m/>
    <x v="12"/>
    <m/>
  </r>
  <r>
    <n v="1974"/>
    <x v="0"/>
    <s v="Sunday"/>
    <x v="2"/>
    <n v="3"/>
    <n v="25047.9"/>
    <n v="75143.700000000012"/>
    <s v="Deepika Menon"/>
    <s v="Hyderabad"/>
    <x v="1"/>
    <n v="2"/>
    <s v="Galaxy S21"/>
    <m/>
    <x v="12"/>
    <m/>
  </r>
  <r>
    <n v="3720"/>
    <x v="0"/>
    <s v="Thursday"/>
    <x v="1"/>
    <n v="8"/>
    <n v="20481.98"/>
    <n v="163855.84"/>
    <s v="Deepika Menon"/>
    <s v="Mumbai"/>
    <x v="1"/>
    <n v="5"/>
    <s v="OnePlus 9"/>
    <m/>
    <x v="12"/>
    <m/>
  </r>
  <r>
    <n v="784"/>
    <x v="0"/>
    <s v="Saturday"/>
    <x v="0"/>
    <n v="7"/>
    <n v="46905.48"/>
    <n v="328338.36000000004"/>
    <s v="Deepika Patel"/>
    <s v="Chennai"/>
    <x v="3"/>
    <n v="5"/>
    <s v="Vivo V20"/>
    <m/>
    <x v="12"/>
    <m/>
  </r>
  <r>
    <n v="1362"/>
    <x v="0"/>
    <s v="Tuesday"/>
    <x v="4"/>
    <n v="5"/>
    <n v="67374.759999999995"/>
    <n v="336873.8"/>
    <s v="Deepika Patel"/>
    <s v="Mumbai"/>
    <x v="2"/>
    <n v="5"/>
    <s v="iPhone SE"/>
    <m/>
    <x v="12"/>
    <m/>
  </r>
  <r>
    <n v="1524"/>
    <x v="0"/>
    <s v="Friday"/>
    <x v="4"/>
    <n v="7"/>
    <n v="31448.18"/>
    <n v="220137.26"/>
    <s v="Deepika Patel"/>
    <s v="Delhi"/>
    <x v="3"/>
    <n v="1"/>
    <s v="iPhone 12"/>
    <m/>
    <x v="12"/>
    <m/>
  </r>
  <r>
    <n v="1546"/>
    <x v="0"/>
    <s v="Thursday"/>
    <x v="3"/>
    <n v="7"/>
    <n v="26842.58"/>
    <n v="187898.06"/>
    <s v="Deepika Patel"/>
    <s v="Chennai"/>
    <x v="1"/>
    <n v="5"/>
    <s v="Redmi Note 10"/>
    <m/>
    <x v="12"/>
    <m/>
  </r>
  <r>
    <n v="2903"/>
    <x v="0"/>
    <s v="Friday"/>
    <x v="4"/>
    <n v="8"/>
    <n v="44066.62"/>
    <n v="352532.96"/>
    <s v="Deepika Patel"/>
    <s v="Bhopal"/>
    <x v="2"/>
    <n v="3"/>
    <s v="iPhone 11"/>
    <m/>
    <x v="12"/>
    <m/>
  </r>
  <r>
    <n v="3492"/>
    <x v="0"/>
    <s v="Saturday"/>
    <x v="4"/>
    <n v="3"/>
    <n v="66475.490000000005"/>
    <n v="199426.47000000003"/>
    <s v="Deepika Patel"/>
    <s v="Delhi"/>
    <x v="0"/>
    <n v="5"/>
    <s v="iPhone SE"/>
    <m/>
    <x v="12"/>
    <m/>
  </r>
  <r>
    <n v="2736"/>
    <x v="0"/>
    <s v="Saturday"/>
    <x v="1"/>
    <n v="4"/>
    <n v="53938.25"/>
    <n v="215753"/>
    <s v="Deepika Pathak"/>
    <s v="Lucknow"/>
    <x v="2"/>
    <n v="3"/>
    <s v="OnePlus Nord"/>
    <m/>
    <x v="12"/>
    <m/>
  </r>
  <r>
    <n v="2895"/>
    <x v="0"/>
    <s v="Wednesday"/>
    <x v="0"/>
    <n v="1"/>
    <n v="41312.51"/>
    <n v="41312.51"/>
    <s v="Deepika Pathak"/>
    <s v="Indore"/>
    <x v="0"/>
    <n v="3"/>
    <s v="Vivo Y51"/>
    <m/>
    <x v="12"/>
    <m/>
  </r>
  <r>
    <n v="3721"/>
    <x v="0"/>
    <s v="Thursday"/>
    <x v="4"/>
    <n v="4"/>
    <n v="40929.85"/>
    <n v="163719.4"/>
    <s v="Deepika Pathak"/>
    <s v="Delhi"/>
    <x v="3"/>
    <n v="5"/>
    <s v="iPhone 12"/>
    <m/>
    <x v="12"/>
    <m/>
  </r>
  <r>
    <n v="1323"/>
    <x v="0"/>
    <s v="Friday"/>
    <x v="3"/>
    <n v="7"/>
    <n v="67738.179999999993"/>
    <n v="474167.25999999995"/>
    <s v="Deepika Prasad"/>
    <s v="Mumbai"/>
    <x v="2"/>
    <n v="5"/>
    <s v="Redmi 9"/>
    <m/>
    <x v="12"/>
    <m/>
  </r>
  <r>
    <n v="1839"/>
    <x v="0"/>
    <s v="Thursday"/>
    <x v="0"/>
    <n v="5"/>
    <n v="22049.73"/>
    <n v="110248.65"/>
    <s v="Deepika Prasad"/>
    <s v="Mumbai"/>
    <x v="0"/>
    <n v="1"/>
    <s v="Vivo S1"/>
    <m/>
    <x v="12"/>
    <m/>
  </r>
  <r>
    <n v="2001"/>
    <x v="0"/>
    <s v="Sunday"/>
    <x v="4"/>
    <n v="6"/>
    <n v="17504.689999999999"/>
    <n v="105028.13999999998"/>
    <s v="Deepika Prasad"/>
    <s v="Mumbai"/>
    <x v="3"/>
    <n v="4"/>
    <s v="iPhone 11"/>
    <m/>
    <x v="12"/>
    <m/>
  </r>
  <r>
    <n v="2160"/>
    <x v="0"/>
    <s v="Wednesday"/>
    <x v="4"/>
    <n v="5"/>
    <n v="28649.81"/>
    <n v="143249.05000000002"/>
    <s v="Deepika Prasad"/>
    <s v="Mumbai"/>
    <x v="2"/>
    <n v="2"/>
    <s v="iPhone 12"/>
    <m/>
    <x v="12"/>
    <m/>
  </r>
  <r>
    <n v="2177"/>
    <x v="0"/>
    <s v="Sunday"/>
    <x v="2"/>
    <n v="8"/>
    <n v="34261.870000000003"/>
    <n v="274094.96000000002"/>
    <s v="Deepika Prasad"/>
    <s v="Mumbai"/>
    <x v="3"/>
    <n v="4"/>
    <s v="Galaxy A51"/>
    <m/>
    <x v="12"/>
    <m/>
  </r>
  <r>
    <n v="2194"/>
    <x v="0"/>
    <s v="Friday"/>
    <x v="2"/>
    <n v="1"/>
    <n v="33551.57"/>
    <n v="33551.57"/>
    <s v="Deepika Prasad"/>
    <s v="Patna"/>
    <x v="1"/>
    <n v="5"/>
    <s v="Galaxy Note 20"/>
    <m/>
    <x v="12"/>
    <m/>
  </r>
  <r>
    <n v="1109"/>
    <x v="0"/>
    <s v="Sunday"/>
    <x v="0"/>
    <n v="8"/>
    <n v="46943.56"/>
    <n v="375548.48"/>
    <s v="Deepika Reddy"/>
    <s v="Gorakhpur"/>
    <x v="1"/>
    <n v="4"/>
    <s v="Vivo V20"/>
    <m/>
    <x v="12"/>
    <m/>
  </r>
  <r>
    <n v="1453"/>
    <x v="0"/>
    <s v="Saturday"/>
    <x v="1"/>
    <n v="8"/>
    <n v="39400.26"/>
    <n v="315202.08"/>
    <s v="Deepika Reddy"/>
    <s v="Delhi"/>
    <x v="0"/>
    <n v="5"/>
    <s v="OnePlus 8T"/>
    <m/>
    <x v="12"/>
    <m/>
  </r>
  <r>
    <n v="2520"/>
    <x v="0"/>
    <s v="Saturday"/>
    <x v="1"/>
    <n v="7"/>
    <n v="37054.44"/>
    <n v="259381.08000000002"/>
    <s v="Deepika Reddy"/>
    <s v="Delhi"/>
    <x v="1"/>
    <n v="2"/>
    <s v="OnePlus Nord"/>
    <m/>
    <x v="12"/>
    <m/>
  </r>
  <r>
    <n v="45"/>
    <x v="0"/>
    <s v="Friday"/>
    <x v="4"/>
    <n v="5"/>
    <n v="68377.7"/>
    <n v="341888.5"/>
    <s v="Deepika Shah"/>
    <s v="Chennai"/>
    <x v="3"/>
    <n v="5"/>
    <s v="iPhone SE"/>
    <m/>
    <x v="12"/>
    <m/>
  </r>
  <r>
    <n v="777"/>
    <x v="0"/>
    <s v="Thursday"/>
    <x v="1"/>
    <n v="1"/>
    <n v="32873.800000000003"/>
    <n v="32873.800000000003"/>
    <s v="Deepika Shah"/>
    <s v="Kolkata"/>
    <x v="1"/>
    <n v="4"/>
    <s v="OnePlus 9"/>
    <m/>
    <x v="12"/>
    <m/>
  </r>
  <r>
    <n v="1091"/>
    <x v="0"/>
    <s v="Tuesday"/>
    <x v="1"/>
    <n v="8"/>
    <n v="45697.21"/>
    <n v="365577.68"/>
    <s v="Deepika Shah"/>
    <s v="Bangalore"/>
    <x v="3"/>
    <n v="4"/>
    <s v="OnePlus 9"/>
    <m/>
    <x v="12"/>
    <m/>
  </r>
  <r>
    <n v="1500"/>
    <x v="0"/>
    <s v="Saturday"/>
    <x v="1"/>
    <n v="6"/>
    <n v="33500.54"/>
    <n v="201003.24"/>
    <s v="Deepika Shah"/>
    <s v="Delhi"/>
    <x v="2"/>
    <n v="5"/>
    <s v="OnePlus 8T"/>
    <m/>
    <x v="12"/>
    <m/>
  </r>
  <r>
    <n v="263"/>
    <x v="0"/>
    <s v="Wednesday"/>
    <x v="3"/>
    <n v="5"/>
    <n v="67711.89"/>
    <n v="338559.45"/>
    <s v="Deepika Sharma"/>
    <s v="Mumbai"/>
    <x v="1"/>
    <n v="4"/>
    <s v="Redmi 9"/>
    <m/>
    <x v="12"/>
    <m/>
  </r>
  <r>
    <n v="533"/>
    <x v="0"/>
    <s v="Tuesday"/>
    <x v="3"/>
    <n v="9"/>
    <n v="11714.26"/>
    <n v="105428.34"/>
    <s v="Deepika Sharma"/>
    <s v="Mumbai"/>
    <x v="3"/>
    <n v="3"/>
    <s v="Redmi Note 10"/>
    <m/>
    <x v="12"/>
    <m/>
  </r>
  <r>
    <n v="599"/>
    <x v="0"/>
    <s v="Sunday"/>
    <x v="0"/>
    <n v="5"/>
    <n v="18734.05"/>
    <n v="93670.25"/>
    <s v="Deepika Sharma"/>
    <s v="Delhi"/>
    <x v="1"/>
    <n v="5"/>
    <s v="Vivo Y51"/>
    <m/>
    <x v="12"/>
    <m/>
  </r>
  <r>
    <n v="1139"/>
    <x v="0"/>
    <s v="Tuesday"/>
    <x v="1"/>
    <n v="6"/>
    <n v="58342.29"/>
    <n v="350053.74"/>
    <s v="Deepika Solanki"/>
    <s v="Mumbai"/>
    <x v="0"/>
    <n v="5"/>
    <s v="OnePlus 8T"/>
    <m/>
    <x v="12"/>
    <m/>
  </r>
  <r>
    <n v="2291"/>
    <x v="0"/>
    <s v="Friday"/>
    <x v="3"/>
    <n v="5"/>
    <n v="31350.75"/>
    <n v="156753.75"/>
    <s v="Deepika Solanki"/>
    <s v="Mumbai"/>
    <x v="0"/>
    <n v="2"/>
    <s v="Redmi 9"/>
    <m/>
    <x v="12"/>
    <m/>
  </r>
  <r>
    <n v="2914"/>
    <x v="0"/>
    <s v="Monday"/>
    <x v="1"/>
    <n v="8"/>
    <n v="14784.31"/>
    <n v="118274.48"/>
    <s v="Deepika Solanki"/>
    <s v="Delhi"/>
    <x v="3"/>
    <n v="4"/>
    <s v="OnePlus 8T"/>
    <m/>
    <x v="12"/>
    <m/>
  </r>
  <r>
    <n v="37"/>
    <x v="0"/>
    <s v="Wednesday"/>
    <x v="3"/>
    <n v="1"/>
    <n v="37003.120000000003"/>
    <n v="37003.120000000003"/>
    <s v="Deepika Verma"/>
    <s v="Coimbatore"/>
    <x v="1"/>
    <n v="3"/>
    <s v="Redmi 9"/>
    <m/>
    <x v="12"/>
    <m/>
  </r>
  <r>
    <n v="877"/>
    <x v="0"/>
    <s v="Thursday"/>
    <x v="0"/>
    <n v="4"/>
    <n v="12679.67"/>
    <n v="50718.68"/>
    <s v="Deepika Verma"/>
    <s v="Kanpur"/>
    <x v="1"/>
    <n v="3"/>
    <s v="Vivo S1"/>
    <m/>
    <x v="12"/>
    <m/>
  </r>
  <r>
    <n v="1294"/>
    <x v="0"/>
    <s v="Thursday"/>
    <x v="0"/>
    <n v="3"/>
    <n v="30465.66"/>
    <n v="91396.98"/>
    <s v="Deepika Verma"/>
    <s v="Mumbai"/>
    <x v="0"/>
    <n v="1"/>
    <s v="Vivo S1"/>
    <m/>
    <x v="12"/>
    <m/>
  </r>
  <r>
    <n v="1343"/>
    <x v="0"/>
    <s v="Wednesday"/>
    <x v="0"/>
    <n v="5"/>
    <n v="38563.53"/>
    <n v="192817.65"/>
    <s v="Deepika Verma"/>
    <s v="Delhi"/>
    <x v="3"/>
    <n v="5"/>
    <s v="Vivo Y51"/>
    <m/>
    <x v="12"/>
    <m/>
  </r>
  <r>
    <n v="340"/>
    <x v="0"/>
    <s v="Wednesday"/>
    <x v="3"/>
    <n v="8"/>
    <n v="40880.17"/>
    <n v="327041.36"/>
    <s v="Devendra Arora"/>
    <s v="Delhi"/>
    <x v="2"/>
    <n v="3"/>
    <s v="Redmi 9"/>
    <m/>
    <x v="12"/>
    <m/>
  </r>
  <r>
    <n v="1756"/>
    <x v="0"/>
    <s v="Monday"/>
    <x v="0"/>
    <n v="7"/>
    <n v="36150.9"/>
    <n v="253056.30000000002"/>
    <s v="Devendra Arora"/>
    <s v="Ludhiana"/>
    <x v="1"/>
    <n v="5"/>
    <s v="Vivo S1"/>
    <m/>
    <x v="12"/>
    <m/>
  </r>
  <r>
    <n v="2009"/>
    <x v="0"/>
    <s v="Wednesday"/>
    <x v="0"/>
    <n v="4"/>
    <n v="44627.34"/>
    <n v="178509.36"/>
    <s v="Devendra Arora"/>
    <s v="Bhopal"/>
    <x v="0"/>
    <n v="2"/>
    <s v="Vivo Y51"/>
    <m/>
    <x v="12"/>
    <m/>
  </r>
  <r>
    <n v="2087"/>
    <x v="0"/>
    <s v="Thursday"/>
    <x v="0"/>
    <n v="1"/>
    <n v="47433.34"/>
    <n v="47433.34"/>
    <s v="Devendra Arora"/>
    <s v="Chennai"/>
    <x v="1"/>
    <n v="5"/>
    <s v="Vivo S1"/>
    <m/>
    <x v="12"/>
    <m/>
  </r>
  <r>
    <n v="3155"/>
    <x v="0"/>
    <s v="Tuesday"/>
    <x v="3"/>
    <n v="4"/>
    <n v="25026.6"/>
    <n v="100106.4"/>
    <s v="Devendra Arora"/>
    <s v="Ranchi"/>
    <x v="3"/>
    <n v="5"/>
    <s v="Mi 11"/>
    <m/>
    <x v="12"/>
    <m/>
  </r>
  <r>
    <n v="3404"/>
    <x v="0"/>
    <s v="Thursday"/>
    <x v="3"/>
    <n v="4"/>
    <n v="69961.899999999994"/>
    <n v="279847.59999999998"/>
    <s v="Devendra Arora"/>
    <s v="Kolkata"/>
    <x v="1"/>
    <n v="2"/>
    <s v="Redmi Note 10"/>
    <m/>
    <x v="12"/>
    <m/>
  </r>
  <r>
    <n v="59"/>
    <x v="0"/>
    <s v="Tue"/>
    <x v="3"/>
    <n v="1"/>
    <n v="41449.279999999999"/>
    <n v="41449.279999999999"/>
    <s v="Devendra Jain"/>
    <s v="Kanpur"/>
    <x v="2"/>
    <n v="5"/>
    <s v="Redmi 9"/>
    <m/>
    <x v="12"/>
    <m/>
  </r>
  <r>
    <n v="91"/>
    <x v="0"/>
    <s v="Thursday"/>
    <x v="2"/>
    <n v="7"/>
    <n v="52060.68"/>
    <n v="364424.76"/>
    <s v="Devendra Jain"/>
    <s v="Jodhpur"/>
    <x v="0"/>
    <n v="5"/>
    <s v="Galaxy S21"/>
    <m/>
    <x v="12"/>
    <m/>
  </r>
  <r>
    <n v="1511"/>
    <x v="0"/>
    <s v="Tuesday"/>
    <x v="4"/>
    <n v="3"/>
    <n v="54046.51"/>
    <n v="162139.53"/>
    <s v="Devendra Jain"/>
    <s v="Vadodara"/>
    <x v="2"/>
    <n v="1"/>
    <s v="iPhone 12"/>
    <m/>
    <x v="12"/>
    <m/>
  </r>
  <r>
    <n v="2745"/>
    <x v="0"/>
    <s v="Monday"/>
    <x v="2"/>
    <n v="9"/>
    <n v="21112.45"/>
    <n v="190012.05000000002"/>
    <s v="Devendra Jain"/>
    <s v="Ludhiana"/>
    <x v="2"/>
    <n v="5"/>
    <s v="Galaxy S21"/>
    <m/>
    <x v="12"/>
    <m/>
  </r>
  <r>
    <n v="1788"/>
    <x v="0"/>
    <s v="Thursday"/>
    <x v="0"/>
    <n v="9"/>
    <n v="15186.75"/>
    <n v="136680.75"/>
    <s v="Devendra Luthra"/>
    <s v="Delhi"/>
    <x v="2"/>
    <n v="4"/>
    <s v="Vivo Y51"/>
    <m/>
    <x v="12"/>
    <m/>
  </r>
  <r>
    <n v="2173"/>
    <x v="0"/>
    <s v="Saturday"/>
    <x v="2"/>
    <n v="7"/>
    <n v="62610.55"/>
    <n v="438273.85000000003"/>
    <s v="Devendra Luthra"/>
    <s v="Mumbai"/>
    <x v="0"/>
    <n v="4"/>
    <s v="Galaxy S21"/>
    <m/>
    <x v="12"/>
    <m/>
  </r>
  <r>
    <n v="429"/>
    <x v="0"/>
    <s v="Saturday"/>
    <x v="4"/>
    <n v="4"/>
    <n v="69023.91"/>
    <n v="276095.64"/>
    <s v="Devendra Mathur"/>
    <s v="Delhi"/>
    <x v="3"/>
    <n v="5"/>
    <s v="iPhone SE"/>
    <m/>
    <x v="12"/>
    <m/>
  </r>
  <r>
    <n v="598"/>
    <x v="0"/>
    <s v="Sunday"/>
    <x v="2"/>
    <n v="3"/>
    <n v="32372.59"/>
    <n v="97117.77"/>
    <s v="Devendra Mathur"/>
    <s v="Bhopal"/>
    <x v="1"/>
    <n v="5"/>
    <s v="Galaxy S21"/>
    <m/>
    <x v="12"/>
    <m/>
  </r>
  <r>
    <n v="1038"/>
    <x v="0"/>
    <s v="Monday"/>
    <x v="1"/>
    <n v="4"/>
    <n v="10590.81"/>
    <n v="42363.24"/>
    <s v="Devendra Mathur"/>
    <s v="Kolkata"/>
    <x v="1"/>
    <n v="4"/>
    <s v="OnePlus 8T"/>
    <m/>
    <x v="12"/>
    <m/>
  </r>
  <r>
    <n v="1462"/>
    <x v="0"/>
    <s v="Tuesday"/>
    <x v="1"/>
    <n v="4"/>
    <n v="15185.48"/>
    <n v="60741.919999999998"/>
    <s v="Devendra Mathur"/>
    <s v="Gorakhpur"/>
    <x v="1"/>
    <n v="5"/>
    <s v="OnePlus 8T"/>
    <m/>
    <x v="12"/>
    <m/>
  </r>
  <r>
    <n v="3112"/>
    <x v="0"/>
    <s v="Wednesday"/>
    <x v="0"/>
    <n v="5"/>
    <n v="28445.95"/>
    <n v="142229.75"/>
    <s v="Devendra Mathur"/>
    <s v="Delhi"/>
    <x v="3"/>
    <n v="1"/>
    <s v="Vivo Y51"/>
    <m/>
    <x v="12"/>
    <m/>
  </r>
  <r>
    <n v="1604"/>
    <x v="0"/>
    <s v="Sunday"/>
    <x v="2"/>
    <n v="5"/>
    <n v="63675.87"/>
    <n v="318379.35000000003"/>
    <s v="Devendra Menon"/>
    <s v="Indore"/>
    <x v="3"/>
    <n v="3"/>
    <s v="Galaxy A51"/>
    <m/>
    <x v="12"/>
    <m/>
  </r>
  <r>
    <n v="2384"/>
    <x v="0"/>
    <s v="Thursday"/>
    <x v="1"/>
    <n v="9"/>
    <n v="13158.53"/>
    <n v="118426.77"/>
    <s v="Devendra Menon"/>
    <s v="Delhi"/>
    <x v="0"/>
    <n v="2"/>
    <s v="OnePlus Nord"/>
    <m/>
    <x v="12"/>
    <m/>
  </r>
  <r>
    <n v="2910"/>
    <x v="0"/>
    <s v="Sunday"/>
    <x v="3"/>
    <n v="8"/>
    <n v="14964.1"/>
    <n v="119712.8"/>
    <s v="Devendra Menon"/>
    <s v="Mumbai"/>
    <x v="0"/>
    <n v="2"/>
    <s v="Redmi Note 10"/>
    <m/>
    <x v="12"/>
    <m/>
  </r>
  <r>
    <n v="3615"/>
    <x v="0"/>
    <s v="Sunday"/>
    <x v="0"/>
    <n v="6"/>
    <n v="25377.59"/>
    <n v="152265.54"/>
    <s v="Devendra Menon"/>
    <s v="Kanpur"/>
    <x v="3"/>
    <n v="2"/>
    <s v="Vivo V20"/>
    <m/>
    <x v="12"/>
    <m/>
  </r>
  <r>
    <n v="287"/>
    <x v="0"/>
    <s v="Wednesday"/>
    <x v="0"/>
    <n v="3"/>
    <n v="50110.29"/>
    <n v="150330.87"/>
    <s v="Devendra Pathak"/>
    <s v="Jodhpur"/>
    <x v="2"/>
    <n v="5"/>
    <s v="Vivo Y51"/>
    <m/>
    <x v="12"/>
    <m/>
  </r>
  <r>
    <n v="391"/>
    <x v="0"/>
    <s v="Tuesday"/>
    <x v="2"/>
    <n v="2"/>
    <n v="16970.830000000002"/>
    <n v="33941.660000000003"/>
    <s v="Devendra Pathak"/>
    <s v="Mumbai"/>
    <x v="2"/>
    <n v="4"/>
    <s v="Galaxy A51"/>
    <m/>
    <x v="12"/>
    <m/>
  </r>
  <r>
    <n v="2128"/>
    <x v="0"/>
    <s v="Monday"/>
    <x v="0"/>
    <n v="2"/>
    <n v="49366.67"/>
    <n v="98733.34"/>
    <s v="Devendra Pathak"/>
    <s v="Kolkata"/>
    <x v="2"/>
    <n v="4"/>
    <s v="Vivo V20"/>
    <m/>
    <x v="12"/>
    <m/>
  </r>
  <r>
    <n v="481"/>
    <x v="0"/>
    <s v="Sunday"/>
    <x v="2"/>
    <n v="2"/>
    <n v="43688.68"/>
    <n v="87377.36"/>
    <s v="Devendra Rao"/>
    <s v="Vadodara"/>
    <x v="0"/>
    <n v="2"/>
    <s v="Galaxy S21"/>
    <m/>
    <x v="12"/>
    <m/>
  </r>
  <r>
    <n v="860"/>
    <x v="0"/>
    <s v="Saturday"/>
    <x v="2"/>
    <n v="2"/>
    <n v="66698.02"/>
    <n v="133396.04"/>
    <s v="Devendra Rao"/>
    <s v="Indore"/>
    <x v="3"/>
    <n v="2"/>
    <s v="Galaxy Note 20"/>
    <m/>
    <x v="12"/>
    <m/>
  </r>
  <r>
    <n v="1596"/>
    <x v="0"/>
    <s v="Thursday"/>
    <x v="0"/>
    <n v="8"/>
    <n v="48185.72"/>
    <n v="385485.76"/>
    <s v="Devendra Rao"/>
    <s v="Indore"/>
    <x v="1"/>
    <n v="1"/>
    <s v="Vivo V20"/>
    <m/>
    <x v="12"/>
    <m/>
  </r>
  <r>
    <n v="1991"/>
    <x v="0"/>
    <s v="Friday"/>
    <x v="2"/>
    <n v="2"/>
    <n v="27552.43"/>
    <n v="55104.86"/>
    <s v="Devendra Rao"/>
    <s v="Delhi"/>
    <x v="1"/>
    <n v="4"/>
    <s v="Galaxy A51"/>
    <m/>
    <x v="12"/>
    <m/>
  </r>
  <r>
    <n v="3156"/>
    <x v="0"/>
    <s v="Tuesday"/>
    <x v="3"/>
    <n v="3"/>
    <n v="63463.31"/>
    <n v="190389.93"/>
    <s v="Devendra Rao"/>
    <s v="Mumbai"/>
    <x v="3"/>
    <n v="4"/>
    <s v="Redmi Note 10"/>
    <m/>
    <x v="12"/>
    <m/>
  </r>
  <r>
    <n v="3458"/>
    <x v="0"/>
    <s v="Friday"/>
    <x v="1"/>
    <n v="8"/>
    <n v="16223.81"/>
    <n v="129790.48"/>
    <s v="Devendra Rao"/>
    <s v="Ranchi"/>
    <x v="0"/>
    <n v="5"/>
    <s v="OnePlus 8T"/>
    <m/>
    <x v="12"/>
    <m/>
  </r>
  <r>
    <n v="627"/>
    <x v="0"/>
    <s v="Monday"/>
    <x v="0"/>
    <n v="3"/>
    <n v="58476.28"/>
    <n v="175428.84"/>
    <s v="Devendra Singh"/>
    <s v="Rajkot"/>
    <x v="2"/>
    <n v="3"/>
    <s v="Vivo V20"/>
    <m/>
    <x v="12"/>
    <m/>
  </r>
  <r>
    <n v="713"/>
    <x v="0"/>
    <s v="Saturday"/>
    <x v="0"/>
    <n v="6"/>
    <n v="50451.86"/>
    <n v="302711.16000000003"/>
    <s v="Devendra Singh"/>
    <s v="Chennai"/>
    <x v="0"/>
    <n v="5"/>
    <s v="Vivo Y51"/>
    <m/>
    <x v="12"/>
    <m/>
  </r>
  <r>
    <n v="1970"/>
    <x v="0"/>
    <s v="Saturday"/>
    <x v="0"/>
    <n v="3"/>
    <n v="32435.67"/>
    <n v="97307.01"/>
    <s v="Devendra Singh"/>
    <s v="Coimbatore"/>
    <x v="1"/>
    <n v="4"/>
    <s v="Vivo Y51"/>
    <m/>
    <x v="12"/>
    <m/>
  </r>
  <r>
    <n v="2409"/>
    <x v="0"/>
    <s v="Thursday"/>
    <x v="0"/>
    <n v="3"/>
    <n v="51786.27"/>
    <n v="155358.81"/>
    <s v="Devendra Singh"/>
    <s v="Delhi"/>
    <x v="0"/>
    <n v="4"/>
    <s v="Vivo S1"/>
    <m/>
    <x v="12"/>
    <m/>
  </r>
  <r>
    <n v="3436"/>
    <x v="0"/>
    <s v="Saturday"/>
    <x v="4"/>
    <n v="6"/>
    <n v="41212.76"/>
    <n v="247276.56"/>
    <s v="Devendra Singh"/>
    <s v="Kanpur"/>
    <x v="3"/>
    <n v="5"/>
    <s v="iPhone 11"/>
    <m/>
    <x v="12"/>
    <m/>
  </r>
  <r>
    <n v="1114"/>
    <x v="0"/>
    <s v="Tuesday"/>
    <x v="2"/>
    <n v="7"/>
    <n v="34166.57"/>
    <n v="239165.99"/>
    <s v="Devendra Srivastava"/>
    <s v="Bhopal"/>
    <x v="3"/>
    <n v="5"/>
    <s v="Galaxy A51"/>
    <m/>
    <x v="12"/>
    <m/>
  </r>
  <r>
    <n v="1964"/>
    <x v="0"/>
    <s v="Thursday"/>
    <x v="0"/>
    <n v="4"/>
    <n v="50788.65"/>
    <n v="203154.6"/>
    <s v="Devendra Srivastava"/>
    <s v="Ludhiana"/>
    <x v="0"/>
    <n v="2"/>
    <s v="Vivo Y51"/>
    <m/>
    <x v="12"/>
    <m/>
  </r>
  <r>
    <n v="972"/>
    <x v="0"/>
    <s v="Wednesday"/>
    <x v="0"/>
    <n v="1"/>
    <n v="54126.2"/>
    <n v="54126.2"/>
    <s v="Devendra Thakur"/>
    <s v="Ludhiana"/>
    <x v="2"/>
    <n v="5"/>
    <s v="Vivo S1"/>
    <m/>
    <x v="12"/>
    <m/>
  </r>
  <r>
    <n v="2195"/>
    <x v="0"/>
    <s v="Saturday"/>
    <x v="4"/>
    <n v="6"/>
    <n v="27483.06"/>
    <n v="164898.36000000002"/>
    <s v="Devendra Thakur"/>
    <s v="Mumbai"/>
    <x v="0"/>
    <n v="4"/>
    <s v="iPhone 11"/>
    <m/>
    <x v="12"/>
    <m/>
  </r>
  <r>
    <n v="3285"/>
    <x v="0"/>
    <s v="Thursday"/>
    <x v="3"/>
    <n v="6"/>
    <n v="21568.17"/>
    <n v="129409.01999999999"/>
    <s v="Devendra Thakur"/>
    <s v="Delhi"/>
    <x v="0"/>
    <n v="1"/>
    <s v="Redmi 9"/>
    <m/>
    <x v="12"/>
    <m/>
  </r>
  <r>
    <n v="381"/>
    <x v="0"/>
    <s v="Sunday"/>
    <x v="3"/>
    <n v="2"/>
    <n v="14270.81"/>
    <n v="28541.62"/>
    <s v="Devendra Varma"/>
    <s v="Mumbai"/>
    <x v="1"/>
    <n v="5"/>
    <s v="Mi 11"/>
    <m/>
    <x v="12"/>
    <m/>
  </r>
  <r>
    <n v="2434"/>
    <x v="0"/>
    <s v="Thursday"/>
    <x v="4"/>
    <n v="2"/>
    <n v="36893.68"/>
    <n v="73787.360000000001"/>
    <s v="Devendra Varma"/>
    <s v="Kanpur"/>
    <x v="0"/>
    <n v="4"/>
    <s v="iPhone 11"/>
    <m/>
    <x v="12"/>
    <m/>
  </r>
  <r>
    <n v="3054"/>
    <x v="0"/>
    <s v="Monday"/>
    <x v="0"/>
    <n v="9"/>
    <n v="30880.799999999999"/>
    <n v="277927.2"/>
    <s v="Devendra Varma"/>
    <s v="Chennai"/>
    <x v="2"/>
    <n v="1"/>
    <s v="Vivo S1"/>
    <m/>
    <x v="12"/>
    <m/>
  </r>
  <r>
    <n v="3575"/>
    <x v="0"/>
    <s v="Tuesday"/>
    <x v="2"/>
    <n v="7"/>
    <n v="30132.46"/>
    <n v="210927.22"/>
    <s v="Devendra Varma"/>
    <s v="Delhi"/>
    <x v="0"/>
    <n v="5"/>
    <s v="Galaxy S21"/>
    <m/>
    <x v="12"/>
    <m/>
  </r>
  <r>
    <n v="986"/>
    <x v="0"/>
    <s v="Sunday"/>
    <x v="1"/>
    <n v="5"/>
    <n v="41327.589999999997"/>
    <n v="206637.94999999998"/>
    <s v="Devendra Yadav"/>
    <s v="Lucknow"/>
    <x v="2"/>
    <n v="5"/>
    <s v="OnePlus Nord"/>
    <m/>
    <x v="12"/>
    <m/>
  </r>
  <r>
    <n v="3493"/>
    <x v="0"/>
    <s v="Saturday"/>
    <x v="1"/>
    <n v="4"/>
    <n v="45947.12"/>
    <n v="183788.48"/>
    <s v="Devendra Yadav"/>
    <s v="Ranchi"/>
    <x v="0"/>
    <n v="5"/>
    <s v="OnePlus Nord"/>
    <m/>
    <x v="12"/>
    <m/>
  </r>
  <r>
    <n v="3654"/>
    <x v="0"/>
    <s v="Thursday"/>
    <x v="3"/>
    <n v="3"/>
    <n v="31172.639999999999"/>
    <n v="93517.92"/>
    <s v="Devendra Yadav"/>
    <s v="Delhi"/>
    <x v="3"/>
    <n v="3"/>
    <s v="Redmi Note 10"/>
    <m/>
    <x v="12"/>
    <m/>
  </r>
  <r>
    <n v="1107"/>
    <x v="0"/>
    <s v="Sunday"/>
    <x v="3"/>
    <n v="8"/>
    <n v="18012.59"/>
    <n v="144100.72"/>
    <s v="Gita Bhattacharya"/>
    <s v="Delhi"/>
    <x v="2"/>
    <n v="5"/>
    <s v="Redmi 9"/>
    <m/>
    <x v="12"/>
    <m/>
  </r>
  <r>
    <n v="3362"/>
    <x v="0"/>
    <s v="Saturday"/>
    <x v="1"/>
    <n v="3"/>
    <n v="24759.56"/>
    <n v="74278.680000000008"/>
    <s v="Gita Bhattacharya"/>
    <s v="Chennai"/>
    <x v="2"/>
    <n v="3"/>
    <s v="OnePlus 9"/>
    <m/>
    <x v="12"/>
    <m/>
  </r>
  <r>
    <n v="3677"/>
    <x v="0"/>
    <s v="Friday"/>
    <x v="4"/>
    <n v="9"/>
    <n v="32132.75"/>
    <n v="289194.75"/>
    <s v="Gita Bhattacharya"/>
    <s v="Delhi"/>
    <x v="1"/>
    <n v="4"/>
    <s v="iPhone SE"/>
    <m/>
    <x v="12"/>
    <m/>
  </r>
  <r>
    <n v="3796"/>
    <x v="0"/>
    <s v="Saturday"/>
    <x v="4"/>
    <n v="9"/>
    <n v="58997.23"/>
    <n v="530975.07000000007"/>
    <s v="Gita Bhattacharya"/>
    <s v="Rajkot"/>
    <x v="2"/>
    <n v="2"/>
    <s v="iPhone 11"/>
    <m/>
    <x v="12"/>
    <m/>
  </r>
  <r>
    <n v="626"/>
    <x v="0"/>
    <s v="Monday"/>
    <x v="3"/>
    <n v="8"/>
    <n v="58714.55"/>
    <n v="469716.4"/>
    <s v="Gita Dutta"/>
    <s v="Delhi"/>
    <x v="0"/>
    <n v="4"/>
    <s v="Redmi Note 10"/>
    <m/>
    <x v="12"/>
    <m/>
  </r>
  <r>
    <n v="1548"/>
    <x v="0"/>
    <s v="Friday"/>
    <x v="3"/>
    <n v="6"/>
    <n v="26080.69"/>
    <n v="156484.13999999998"/>
    <s v="Gita Dutta"/>
    <s v="Lucknow"/>
    <x v="0"/>
    <n v="3"/>
    <s v="Mi 11"/>
    <m/>
    <x v="12"/>
    <m/>
  </r>
  <r>
    <n v="2571"/>
    <x v="0"/>
    <s v="Sunday"/>
    <x v="3"/>
    <n v="7"/>
    <n v="21241.03"/>
    <n v="148687.21"/>
    <s v="Gita Dutta"/>
    <s v="Chennai"/>
    <x v="0"/>
    <n v="4"/>
    <s v="Redmi 9"/>
    <m/>
    <x v="12"/>
    <m/>
  </r>
  <r>
    <n v="3257"/>
    <x v="0"/>
    <s v="Wednesday"/>
    <x v="2"/>
    <n v="9"/>
    <n v="69485.899999999994"/>
    <n v="625373.1"/>
    <s v="Gita Dutta"/>
    <s v="Delhi"/>
    <x v="2"/>
    <n v="4"/>
    <s v="Galaxy A51"/>
    <m/>
    <x v="12"/>
    <m/>
  </r>
  <r>
    <n v="489"/>
    <x v="0"/>
    <s v="Wednesday"/>
    <x v="0"/>
    <n v="5"/>
    <n v="42956.11"/>
    <n v="214780.55"/>
    <s v="Gita Iyer"/>
    <s v="Ranchi"/>
    <x v="2"/>
    <n v="5"/>
    <s v="Vivo Y51"/>
    <m/>
    <x v="12"/>
    <m/>
  </r>
  <r>
    <n v="2942"/>
    <x v="0"/>
    <s v="Wednesday"/>
    <x v="0"/>
    <n v="7"/>
    <n v="30207.56"/>
    <n v="211452.92"/>
    <s v="Gita Iyer"/>
    <s v="Mumbai"/>
    <x v="1"/>
    <n v="2"/>
    <s v="Vivo Y51"/>
    <m/>
    <x v="12"/>
    <m/>
  </r>
  <r>
    <n v="3409"/>
    <x v="0"/>
    <s v="Saturday"/>
    <x v="0"/>
    <n v="8"/>
    <n v="33319.360000000001"/>
    <n v="266554.88"/>
    <s v="Gita Iyer"/>
    <s v="Ludhiana"/>
    <x v="1"/>
    <n v="5"/>
    <s v="Vivo Y51"/>
    <m/>
    <x v="12"/>
    <m/>
  </r>
  <r>
    <n v="2964"/>
    <x v="0"/>
    <s v="Tuesday"/>
    <x v="1"/>
    <n v="9"/>
    <n v="66872.210000000006"/>
    <n v="601849.89"/>
    <s v="Gita Kulkarni"/>
    <s v="Rajkot"/>
    <x v="2"/>
    <n v="5"/>
    <s v="OnePlus 8T"/>
    <m/>
    <x v="12"/>
    <m/>
  </r>
  <r>
    <n v="1216"/>
    <x v="0"/>
    <s v="Wednesday"/>
    <x v="0"/>
    <n v="7"/>
    <n v="37195.699999999997"/>
    <n v="260369.89999999997"/>
    <s v="Gita Mehta"/>
    <s v="Kanpur"/>
    <x v="2"/>
    <n v="5"/>
    <s v="Vivo Y51"/>
    <m/>
    <x v="12"/>
    <m/>
  </r>
  <r>
    <n v="2473"/>
    <x v="0"/>
    <s v="Sunday"/>
    <x v="1"/>
    <n v="9"/>
    <n v="15702.79"/>
    <n v="141325.11000000002"/>
    <s v="Gita Mehta"/>
    <s v="Kanpur"/>
    <x v="1"/>
    <n v="2"/>
    <s v="OnePlus 8T"/>
    <m/>
    <x v="12"/>
    <m/>
  </r>
  <r>
    <n v="2703"/>
    <x v="0"/>
    <s v="Wednesday"/>
    <x v="0"/>
    <n v="3"/>
    <n v="26096.93"/>
    <n v="78290.790000000008"/>
    <s v="Gita Mehta"/>
    <s v="Indore"/>
    <x v="0"/>
    <n v="5"/>
    <s v="Vivo Y51"/>
    <m/>
    <x v="12"/>
    <m/>
  </r>
  <r>
    <n v="2965"/>
    <x v="0"/>
    <s v="Wednesday"/>
    <x v="2"/>
    <n v="3"/>
    <n v="39104.32"/>
    <n v="117312.95999999999"/>
    <s v="Gita Mehta"/>
    <s v="Gorakhpur"/>
    <x v="3"/>
    <n v="4"/>
    <s v="Galaxy S21"/>
    <m/>
    <x v="12"/>
    <m/>
  </r>
  <r>
    <n v="3072"/>
    <x v="0"/>
    <s v="Saturday"/>
    <x v="1"/>
    <n v="8"/>
    <n v="41934.75"/>
    <n v="335478"/>
    <s v="Gita Mehta"/>
    <s v="Mumbai"/>
    <x v="0"/>
    <n v="3"/>
    <s v="OnePlus 9"/>
    <m/>
    <x v="12"/>
    <m/>
  </r>
  <r>
    <n v="1864"/>
    <x v="0"/>
    <s v="Thursday"/>
    <x v="3"/>
    <n v="5"/>
    <n v="20479"/>
    <n v="102395"/>
    <s v="Gita Rao"/>
    <s v="Jodhpur"/>
    <x v="3"/>
    <n v="5"/>
    <s v="Mi 11"/>
    <m/>
    <x v="12"/>
    <m/>
  </r>
  <r>
    <n v="2855"/>
    <x v="0"/>
    <s v="Friday"/>
    <x v="3"/>
    <n v="9"/>
    <n v="67863.360000000001"/>
    <n v="610770.24"/>
    <s v="Gita Rao"/>
    <s v="Ludhiana"/>
    <x v="1"/>
    <n v="5"/>
    <s v="Redmi 9"/>
    <m/>
    <x v="12"/>
    <m/>
  </r>
  <r>
    <n v="3526"/>
    <x v="0"/>
    <s v="Tuesday"/>
    <x v="1"/>
    <n v="9"/>
    <n v="48970.63"/>
    <n v="440735.67"/>
    <s v="Gita Rao"/>
    <s v="Madurai"/>
    <x v="2"/>
    <n v="3"/>
    <s v="OnePlus 9"/>
    <m/>
    <x v="12"/>
    <m/>
  </r>
  <r>
    <n v="399"/>
    <x v="0"/>
    <s v="Friday"/>
    <x v="2"/>
    <n v="9"/>
    <n v="54053.67"/>
    <n v="486483.02999999997"/>
    <s v="Gita Rathod"/>
    <s v="Delhi"/>
    <x v="0"/>
    <n v="3"/>
    <s v="Galaxy Note 20"/>
    <m/>
    <x v="12"/>
    <m/>
  </r>
  <r>
    <n v="2032"/>
    <x v="0"/>
    <s v="Tuesday"/>
    <x v="0"/>
    <n v="4"/>
    <n v="44862.79"/>
    <n v="179451.16"/>
    <s v="Gita Rathod"/>
    <s v="Chennai"/>
    <x v="0"/>
    <n v="5"/>
    <s v="Vivo S1"/>
    <m/>
    <x v="12"/>
    <m/>
  </r>
  <r>
    <n v="2461"/>
    <x v="0"/>
    <s v="Thursday"/>
    <x v="0"/>
    <n v="3"/>
    <n v="40195.83"/>
    <n v="120587.49"/>
    <s v="Gita Rathod"/>
    <s v="Hyderabad"/>
    <x v="2"/>
    <n v="5"/>
    <s v="Vivo S1"/>
    <m/>
    <x v="12"/>
    <m/>
  </r>
  <r>
    <n v="3491"/>
    <x v="0"/>
    <s v="Saturday"/>
    <x v="4"/>
    <n v="5"/>
    <n v="23434.37"/>
    <n v="117171.84999999999"/>
    <s v="Gita Rathod"/>
    <s v="Mumbai"/>
    <x v="1"/>
    <n v="2"/>
    <s v="iPhone SE"/>
    <m/>
    <x v="12"/>
    <m/>
  </r>
  <r>
    <n v="3747"/>
    <x v="0"/>
    <s v="Friday"/>
    <x v="4"/>
    <n v="1"/>
    <n v="26200.12"/>
    <n v="26200.12"/>
    <s v="Gita Rathod"/>
    <s v="Lucknow"/>
    <x v="1"/>
    <n v="2"/>
    <s v="iPhone 11"/>
    <m/>
    <x v="12"/>
    <m/>
  </r>
  <r>
    <n v="365"/>
    <x v="0"/>
    <s v="Wednesday"/>
    <x v="2"/>
    <n v="9"/>
    <n v="45357.14"/>
    <n v="408214.26"/>
    <s v="Gita Roy"/>
    <s v="Bhopal"/>
    <x v="0"/>
    <n v="3"/>
    <s v="Galaxy A51"/>
    <m/>
    <x v="12"/>
    <m/>
  </r>
  <r>
    <n v="2924"/>
    <x v="0"/>
    <s v="Thursday"/>
    <x v="4"/>
    <n v="8"/>
    <n v="41815.79"/>
    <n v="334526.32"/>
    <s v="Gita Roy"/>
    <s v="Ludhiana"/>
    <x v="3"/>
    <n v="3"/>
    <s v="iPhone 12"/>
    <m/>
    <x v="12"/>
    <m/>
  </r>
  <r>
    <n v="3454"/>
    <x v="0"/>
    <s v="Thursday"/>
    <x v="0"/>
    <n v="1"/>
    <n v="25140.04"/>
    <n v="25140.04"/>
    <s v="Gita Roy"/>
    <s v="Bhopal"/>
    <x v="0"/>
    <n v="4"/>
    <s v="Vivo S1"/>
    <m/>
    <x v="12"/>
    <m/>
  </r>
  <r>
    <n v="296"/>
    <x v="0"/>
    <s v="Friday"/>
    <x v="4"/>
    <n v="2"/>
    <n v="22470.62"/>
    <n v="44941.24"/>
    <s v="Gita Sheth"/>
    <s v="Hyderabad"/>
    <x v="1"/>
    <n v="3"/>
    <s v="iPhone SE"/>
    <m/>
    <x v="12"/>
    <m/>
  </r>
  <r>
    <n v="3026"/>
    <x v="0"/>
    <s v="Sunday"/>
    <x v="3"/>
    <n v="2"/>
    <n v="40721.9"/>
    <n v="81443.8"/>
    <s v="Gita Sheth"/>
    <s v="Jodhpur"/>
    <x v="2"/>
    <n v="5"/>
    <s v="Redmi Note 10"/>
    <m/>
    <x v="12"/>
    <m/>
  </r>
  <r>
    <n v="415"/>
    <x v="0"/>
    <s v="Tuesday"/>
    <x v="0"/>
    <n v="4"/>
    <n v="55216.61"/>
    <n v="220866.44"/>
    <s v="Gita Teja"/>
    <s v="Delhi"/>
    <x v="2"/>
    <n v="5"/>
    <s v="Vivo S1"/>
    <m/>
    <x v="12"/>
    <m/>
  </r>
  <r>
    <n v="572"/>
    <x v="0"/>
    <s v="Sunday"/>
    <x v="2"/>
    <n v="4"/>
    <n v="28274.52"/>
    <n v="113098.08"/>
    <s v="Gita Teja"/>
    <s v="Mumbai"/>
    <x v="2"/>
    <n v="4"/>
    <s v="Galaxy S21"/>
    <m/>
    <x v="12"/>
    <m/>
  </r>
  <r>
    <n v="691"/>
    <x v="0"/>
    <s v="Sunday"/>
    <x v="1"/>
    <n v="1"/>
    <n v="48386.51"/>
    <n v="48386.51"/>
    <s v="Gita Teja"/>
    <s v="Hyderabad"/>
    <x v="1"/>
    <n v="5"/>
    <s v="OnePlus 9"/>
    <m/>
    <x v="12"/>
    <m/>
  </r>
  <r>
    <n v="899"/>
    <x v="0"/>
    <s v="Thursday"/>
    <x v="0"/>
    <n v="3"/>
    <n v="16348.02"/>
    <n v="49044.06"/>
    <s v="Gita Teja"/>
    <s v="Delhi"/>
    <x v="2"/>
    <n v="5"/>
    <s v="Vivo S1"/>
    <m/>
    <x v="12"/>
    <m/>
  </r>
  <r>
    <n v="1984"/>
    <x v="0"/>
    <s v="Wednesday"/>
    <x v="1"/>
    <n v="1"/>
    <n v="37496.99"/>
    <n v="37496.99"/>
    <s v="Gita Teja"/>
    <s v="Delhi"/>
    <x v="2"/>
    <n v="1"/>
    <s v="OnePlus 8T"/>
    <m/>
    <x v="12"/>
    <m/>
  </r>
  <r>
    <n v="2126"/>
    <x v="0"/>
    <s v="Sunday"/>
    <x v="1"/>
    <n v="8"/>
    <n v="48451.25"/>
    <n v="387610"/>
    <s v="Gita Teja"/>
    <s v="Delhi"/>
    <x v="1"/>
    <n v="5"/>
    <s v="OnePlus 9"/>
    <m/>
    <x v="12"/>
    <m/>
  </r>
  <r>
    <n v="332"/>
    <x v="0"/>
    <s v="Monday"/>
    <x v="4"/>
    <n v="7"/>
    <n v="24051.94"/>
    <n v="168363.58"/>
    <s v="Harish Goyal"/>
    <s v="Mumbai"/>
    <x v="3"/>
    <n v="3"/>
    <s v="iPhone SE"/>
    <m/>
    <x v="12"/>
    <m/>
  </r>
  <r>
    <n v="358"/>
    <x v="0"/>
    <s v="Monday"/>
    <x v="3"/>
    <n v="3"/>
    <n v="26973.15"/>
    <n v="80919.450000000012"/>
    <s v="Harish Goyal"/>
    <s v="Mumbai"/>
    <x v="2"/>
    <n v="4"/>
    <s v="Redmi Note 10"/>
    <m/>
    <x v="12"/>
    <m/>
  </r>
  <r>
    <n v="1753"/>
    <x v="0"/>
    <s v="Monday"/>
    <x v="3"/>
    <n v="4"/>
    <n v="58718.89"/>
    <n v="234875.56"/>
    <s v="Harish Goyal"/>
    <s v="Delhi"/>
    <x v="1"/>
    <n v="5"/>
    <s v="Mi 11"/>
    <m/>
    <x v="12"/>
    <m/>
  </r>
  <r>
    <n v="2417"/>
    <x v="0"/>
    <s v="Saturday"/>
    <x v="3"/>
    <n v="1"/>
    <n v="10856.62"/>
    <n v="10856.62"/>
    <s v="Harish Goyal"/>
    <s v="Bhopal"/>
    <x v="1"/>
    <n v="4"/>
    <s v="Redmi Note 10"/>
    <m/>
    <x v="12"/>
    <m/>
  </r>
  <r>
    <n v="1665"/>
    <x v="0"/>
    <s v="Wednesday"/>
    <x v="1"/>
    <n v="4"/>
    <n v="10713.87"/>
    <n v="42855.48"/>
    <s v="Harish Joshi"/>
    <s v="Gorakhpur"/>
    <x v="1"/>
    <n v="3"/>
    <s v="OnePlus 8T"/>
    <m/>
    <x v="12"/>
    <m/>
  </r>
  <r>
    <n v="1980"/>
    <x v="0"/>
    <s v="Tuesday"/>
    <x v="4"/>
    <n v="3"/>
    <n v="19695.88"/>
    <n v="59087.64"/>
    <s v="Harish Joshi"/>
    <s v="Rajkot"/>
    <x v="1"/>
    <n v="5"/>
    <s v="iPhone 12"/>
    <m/>
    <x v="12"/>
    <m/>
  </r>
  <r>
    <n v="605"/>
    <x v="0"/>
    <s v="Tuesday"/>
    <x v="4"/>
    <n v="5"/>
    <n v="63182.12"/>
    <n v="315910.60000000003"/>
    <s v="Harish Kapoor"/>
    <s v="Patna"/>
    <x v="2"/>
    <n v="5"/>
    <s v="iPhone 12"/>
    <m/>
    <x v="12"/>
    <m/>
  </r>
  <r>
    <n v="1793"/>
    <x v="0"/>
    <s v="Friday"/>
    <x v="4"/>
    <n v="1"/>
    <n v="47639.02"/>
    <n v="47639.02"/>
    <s v="Harish Kapoor"/>
    <s v="Delhi"/>
    <x v="3"/>
    <n v="3"/>
    <s v="iPhone 11"/>
    <m/>
    <x v="12"/>
    <m/>
  </r>
  <r>
    <n v="3067"/>
    <x v="0"/>
    <s v="Thursday"/>
    <x v="2"/>
    <n v="5"/>
    <n v="67926.53"/>
    <n v="339632.65"/>
    <s v="Harish Kapoor"/>
    <s v="Kanpur"/>
    <x v="1"/>
    <n v="2"/>
    <s v="Galaxy Note 20"/>
    <m/>
    <x v="12"/>
    <m/>
  </r>
  <r>
    <n v="3078"/>
    <x v="0"/>
    <s v="Sunday"/>
    <x v="0"/>
    <n v="6"/>
    <n v="30466.16"/>
    <n v="182796.96"/>
    <s v="Harish Kapoor"/>
    <s v="Rajkot"/>
    <x v="3"/>
    <n v="2"/>
    <s v="Vivo V20"/>
    <m/>
    <x v="12"/>
    <m/>
  </r>
  <r>
    <n v="3795"/>
    <x v="0"/>
    <s v="Friday"/>
    <x v="2"/>
    <n v="2"/>
    <n v="16405.38"/>
    <n v="32810.76"/>
    <s v="Harish Kapoor"/>
    <s v="Vadodara"/>
    <x v="1"/>
    <n v="4"/>
    <s v="Galaxy S21"/>
    <m/>
    <x v="12"/>
    <m/>
  </r>
  <r>
    <n v="20"/>
    <x v="0"/>
    <s v="Thursday"/>
    <x v="3"/>
    <n v="4"/>
    <n v="57717.27"/>
    <n v="230869.08"/>
    <s v="Harish Kaur"/>
    <s v="Mumbai"/>
    <x v="2"/>
    <n v="5"/>
    <s v="Redmi Note 10"/>
    <m/>
    <x v="12"/>
    <m/>
  </r>
  <r>
    <n v="643"/>
    <x v="0"/>
    <s v="Saturday"/>
    <x v="2"/>
    <n v="4"/>
    <n v="20476.66"/>
    <n v="81906.64"/>
    <s v="Harish Kaur"/>
    <s v="Delhi"/>
    <x v="2"/>
    <n v="4"/>
    <s v="Galaxy A51"/>
    <m/>
    <x v="12"/>
    <m/>
  </r>
  <r>
    <n v="2377"/>
    <x v="0"/>
    <s v="Tuesday"/>
    <x v="3"/>
    <n v="4"/>
    <n v="10755.7"/>
    <n v="43022.8"/>
    <s v="Harish Kaur"/>
    <s v="Kanpur"/>
    <x v="3"/>
    <n v="3"/>
    <s v="Redmi Note 10"/>
    <m/>
    <x v="12"/>
    <m/>
  </r>
  <r>
    <n v="2831"/>
    <x v="0"/>
    <s v="Friday"/>
    <x v="0"/>
    <n v="4"/>
    <n v="19269.59"/>
    <n v="77078.36"/>
    <s v="Harish Kaur"/>
    <s v="Delhi"/>
    <x v="3"/>
    <n v="3"/>
    <s v="Vivo Y51"/>
    <m/>
    <x v="12"/>
    <m/>
  </r>
  <r>
    <n v="3113"/>
    <x v="0"/>
    <s v="Thursday"/>
    <x v="0"/>
    <n v="6"/>
    <n v="27278.720000000001"/>
    <n v="163672.32000000001"/>
    <s v="Harish Kaur"/>
    <s v="Kolkata"/>
    <x v="3"/>
    <n v="4"/>
    <s v="Vivo V20"/>
    <m/>
    <x v="12"/>
    <m/>
  </r>
  <r>
    <n v="3215"/>
    <x v="0"/>
    <s v="Friday"/>
    <x v="0"/>
    <n v="4"/>
    <n v="30184.63"/>
    <n v="120738.52"/>
    <s v="Harish Kaur"/>
    <s v="Kolkata"/>
    <x v="0"/>
    <n v="2"/>
    <s v="Vivo V20"/>
    <m/>
    <x v="12"/>
    <m/>
  </r>
  <r>
    <n v="3736"/>
    <x v="0"/>
    <s v="Tuesday"/>
    <x v="3"/>
    <n v="1"/>
    <n v="25132"/>
    <n v="25132"/>
    <s v="Harish Kaur"/>
    <s v="Delhi"/>
    <x v="2"/>
    <n v="3"/>
    <s v="Mi 11"/>
    <m/>
    <x v="12"/>
    <m/>
  </r>
  <r>
    <n v="948"/>
    <x v="0"/>
    <s v="Thursday"/>
    <x v="3"/>
    <n v="5"/>
    <n v="31120.99"/>
    <n v="155604.95000000001"/>
    <s v="Harish Kumar"/>
    <s v="Lucknow"/>
    <x v="0"/>
    <n v="5"/>
    <s v="Mi 11"/>
    <m/>
    <x v="12"/>
    <m/>
  </r>
  <r>
    <n v="3724"/>
    <x v="0"/>
    <s v="Friday"/>
    <x v="1"/>
    <n v="5"/>
    <n v="29281.07"/>
    <n v="146405.35"/>
    <s v="Harish Kumar"/>
    <s v="Gorakhpur"/>
    <x v="2"/>
    <n v="5"/>
    <s v="OnePlus 9"/>
    <m/>
    <x v="12"/>
    <m/>
  </r>
  <r>
    <n v="506"/>
    <x v="0"/>
    <s v="Monday"/>
    <x v="0"/>
    <n v="1"/>
    <n v="37369.519999999997"/>
    <n v="37369.519999999997"/>
    <s v="Harish Malhotra"/>
    <s v="Jodhpur"/>
    <x v="3"/>
    <n v="4"/>
    <s v="Vivo S1"/>
    <m/>
    <x v="12"/>
    <m/>
  </r>
  <r>
    <n v="1822"/>
    <x v="0"/>
    <s v="Saturday"/>
    <x v="1"/>
    <n v="4"/>
    <n v="13677.93"/>
    <n v="54711.72"/>
    <s v="Harish Malhotra"/>
    <s v="Kanpur"/>
    <x v="3"/>
    <n v="4"/>
    <s v="OnePlus 9"/>
    <m/>
    <x v="12"/>
    <m/>
  </r>
  <r>
    <n v="1985"/>
    <x v="0"/>
    <s v="Wednesday"/>
    <x v="3"/>
    <n v="5"/>
    <n v="49566.74"/>
    <n v="247833.69999999998"/>
    <s v="Harish Malhotra"/>
    <s v="Kolkata"/>
    <x v="1"/>
    <n v="4"/>
    <s v="Mi 11"/>
    <m/>
    <x v="12"/>
    <m/>
  </r>
  <r>
    <n v="3798"/>
    <x v="0"/>
    <s v="Saturday"/>
    <x v="3"/>
    <n v="3"/>
    <n v="40432.239999999998"/>
    <n v="121296.72"/>
    <s v="Harish Malhotra"/>
    <s v="Delhi"/>
    <x v="2"/>
    <n v="5"/>
    <s v="Mi 11"/>
    <m/>
    <x v="12"/>
    <m/>
  </r>
  <r>
    <n v="650"/>
    <x v="0"/>
    <s v="Monday"/>
    <x v="2"/>
    <n v="3"/>
    <n v="27495.29"/>
    <n v="82485.87"/>
    <s v="Harish Mehta"/>
    <s v="Madurai"/>
    <x v="1"/>
    <n v="5"/>
    <s v="Galaxy S21"/>
    <m/>
    <x v="12"/>
    <m/>
  </r>
  <r>
    <n v="686"/>
    <x v="0"/>
    <s v="Friday"/>
    <x v="4"/>
    <n v="6"/>
    <n v="44911.92"/>
    <n v="269471.52"/>
    <s v="Harish Mehta"/>
    <s v="Hyderabad"/>
    <x v="3"/>
    <n v="5"/>
    <s v="iPhone 12"/>
    <m/>
    <x v="12"/>
    <m/>
  </r>
  <r>
    <n v="2824"/>
    <x v="0"/>
    <s v="Wednesday"/>
    <x v="4"/>
    <n v="6"/>
    <n v="41653.82"/>
    <n v="249922.91999999998"/>
    <s v="Harish Mehta"/>
    <s v="Delhi"/>
    <x v="0"/>
    <n v="5"/>
    <s v="iPhone SE"/>
    <m/>
    <x v="12"/>
    <m/>
  </r>
  <r>
    <n v="3135"/>
    <x v="0"/>
    <s v="Wednesday"/>
    <x v="0"/>
    <n v="2"/>
    <n v="34693.83"/>
    <n v="69387.66"/>
    <s v="Harish Mehta"/>
    <s v="Hyderabad"/>
    <x v="0"/>
    <n v="5"/>
    <s v="Vivo Y51"/>
    <m/>
    <x v="12"/>
    <m/>
  </r>
  <r>
    <n v="401"/>
    <x v="0"/>
    <s v="Friday"/>
    <x v="3"/>
    <n v="7"/>
    <n v="63272.38"/>
    <n v="442906.66"/>
    <s v="Harish Mishra"/>
    <s v="Vadodara"/>
    <x v="3"/>
    <n v="5"/>
    <s v="Mi 11"/>
    <m/>
    <x v="12"/>
    <m/>
  </r>
  <r>
    <n v="543"/>
    <x v="0"/>
    <s v="Friday"/>
    <x v="4"/>
    <n v="2"/>
    <n v="67083.78"/>
    <n v="134167.56"/>
    <s v="Harish Mishra"/>
    <s v="Madurai"/>
    <x v="0"/>
    <n v="3"/>
    <s v="iPhone SE"/>
    <m/>
    <x v="12"/>
    <m/>
  </r>
  <r>
    <n v="1646"/>
    <x v="0"/>
    <s v="Friday"/>
    <x v="3"/>
    <n v="4"/>
    <n v="12055.67"/>
    <n v="48222.68"/>
    <s v="Harish Mishra"/>
    <s v="Delhi"/>
    <x v="0"/>
    <n v="5"/>
    <s v="Redmi 9"/>
    <m/>
    <x v="12"/>
    <m/>
  </r>
  <r>
    <n v="2828"/>
    <x v="0"/>
    <s v="Friday"/>
    <x v="1"/>
    <n v="3"/>
    <n v="62161.17"/>
    <n v="186483.51"/>
    <s v="Harish Mishra"/>
    <s v="Chennai"/>
    <x v="2"/>
    <n v="5"/>
    <s v="OnePlus Nord"/>
    <m/>
    <x v="12"/>
    <m/>
  </r>
  <r>
    <n v="3126"/>
    <x v="0"/>
    <s v="Sunday"/>
    <x v="2"/>
    <n v="6"/>
    <n v="39395.910000000003"/>
    <n v="236375.46000000002"/>
    <s v="Harish Mishra"/>
    <s v="Jodhpur"/>
    <x v="3"/>
    <n v="2"/>
    <s v="Galaxy Note 20"/>
    <m/>
    <x v="12"/>
    <m/>
  </r>
  <r>
    <n v="3342"/>
    <x v="0"/>
    <s v="Sunday"/>
    <x v="4"/>
    <n v="4"/>
    <n v="17470.32"/>
    <n v="69881.279999999999"/>
    <s v="Harish Mishra"/>
    <s v="Mumbai"/>
    <x v="0"/>
    <n v="2"/>
    <s v="iPhone 11"/>
    <m/>
    <x v="12"/>
    <m/>
  </r>
  <r>
    <n v="1420"/>
    <x v="0"/>
    <s v="Friday"/>
    <x v="0"/>
    <n v="2"/>
    <n v="28583.69"/>
    <n v="57167.38"/>
    <s v="Harish Patel"/>
    <s v="Jodhpur"/>
    <x v="3"/>
    <n v="5"/>
    <s v="Vivo V20"/>
    <m/>
    <x v="12"/>
    <m/>
  </r>
  <r>
    <n v="2665"/>
    <x v="0"/>
    <s v="Saturday"/>
    <x v="2"/>
    <n v="9"/>
    <n v="29144.5"/>
    <n v="262300.5"/>
    <s v="Harish Patel"/>
    <s v="Mumbai"/>
    <x v="1"/>
    <n v="4"/>
    <s v="Galaxy Note 20"/>
    <m/>
    <x v="12"/>
    <m/>
  </r>
  <r>
    <n v="2822"/>
    <x v="0"/>
    <s v="Wednesday"/>
    <x v="2"/>
    <n v="8"/>
    <n v="12607.37"/>
    <n v="100858.96"/>
    <s v="Harish Patel"/>
    <s v="Rajkot"/>
    <x v="0"/>
    <n v="4"/>
    <s v="Galaxy Note 20"/>
    <m/>
    <x v="12"/>
    <m/>
  </r>
  <r>
    <n v="981"/>
    <x v="0"/>
    <s v="Saturday"/>
    <x v="0"/>
    <n v="6"/>
    <n v="50440.44"/>
    <n v="302642.64"/>
    <s v="Harish Pillai"/>
    <s v="Delhi"/>
    <x v="1"/>
    <n v="4"/>
    <s v="Vivo V20"/>
    <m/>
    <x v="12"/>
    <m/>
  </r>
  <r>
    <n v="1901"/>
    <x v="0"/>
    <s v="Monday"/>
    <x v="3"/>
    <n v="9"/>
    <n v="31413.99"/>
    <n v="282725.91000000003"/>
    <s v="Harish Pillai"/>
    <s v="Delhi"/>
    <x v="1"/>
    <n v="5"/>
    <s v="Redmi Note 10"/>
    <m/>
    <x v="12"/>
    <m/>
  </r>
  <r>
    <n v="2890"/>
    <x v="0"/>
    <s v="Tuesday"/>
    <x v="3"/>
    <n v="2"/>
    <n v="32027.97"/>
    <n v="64055.94"/>
    <s v="Harish Pillai"/>
    <s v="Delhi"/>
    <x v="3"/>
    <n v="4"/>
    <s v="Mi 11"/>
    <m/>
    <x v="12"/>
    <m/>
  </r>
  <r>
    <n v="3531"/>
    <x v="0"/>
    <s v="Thursday"/>
    <x v="1"/>
    <n v="3"/>
    <n v="44198.97"/>
    <n v="132596.91"/>
    <s v="Harish Pillai"/>
    <s v="Coimbatore"/>
    <x v="0"/>
    <n v="3"/>
    <s v="OnePlus 9"/>
    <m/>
    <x v="12"/>
    <m/>
  </r>
  <r>
    <n v="849"/>
    <x v="0"/>
    <s v="Wednesday"/>
    <x v="1"/>
    <n v="2"/>
    <n v="36144.06"/>
    <n v="72288.12"/>
    <s v="Harish Prasad"/>
    <s v="Mumbai"/>
    <x v="3"/>
    <n v="5"/>
    <s v="OnePlus 8T"/>
    <m/>
    <x v="12"/>
    <m/>
  </r>
  <r>
    <n v="1012"/>
    <x v="0"/>
    <s v="Monday"/>
    <x v="3"/>
    <n v="1"/>
    <n v="13165.4"/>
    <n v="13165.4"/>
    <s v="Harish Prasad"/>
    <s v="Kanpur"/>
    <x v="1"/>
    <n v="5"/>
    <s v="Redmi 9"/>
    <m/>
    <x v="12"/>
    <m/>
  </r>
  <r>
    <n v="1841"/>
    <x v="0"/>
    <s v="Thursday"/>
    <x v="3"/>
    <n v="7"/>
    <n v="51510.81"/>
    <n v="360575.67"/>
    <s v="Harish Prasad"/>
    <s v="Lucknow"/>
    <x v="3"/>
    <n v="1"/>
    <s v="Redmi Note 10"/>
    <m/>
    <x v="12"/>
    <m/>
  </r>
  <r>
    <n v="1843"/>
    <x v="0"/>
    <s v="Friday"/>
    <x v="0"/>
    <n v="5"/>
    <n v="52981.27"/>
    <n v="264906.34999999998"/>
    <s v="Harish Prasad"/>
    <s v="Delhi"/>
    <x v="0"/>
    <n v="5"/>
    <s v="Vivo V20"/>
    <m/>
    <x v="12"/>
    <m/>
  </r>
  <r>
    <n v="2960"/>
    <x v="0"/>
    <s v="Monday"/>
    <x v="4"/>
    <n v="7"/>
    <n v="50524.27"/>
    <n v="353669.88999999996"/>
    <s v="Harish Prasad"/>
    <s v="Mumbai"/>
    <x v="0"/>
    <n v="4"/>
    <s v="iPhone SE"/>
    <m/>
    <x v="12"/>
    <m/>
  </r>
  <r>
    <n v="3029"/>
    <x v="0"/>
    <s v="Monday"/>
    <x v="0"/>
    <n v="7"/>
    <n v="21263.68"/>
    <n v="148845.76000000001"/>
    <s v="Harish Prasad"/>
    <s v="Delhi"/>
    <x v="3"/>
    <n v="4"/>
    <s v="Vivo Y51"/>
    <m/>
    <x v="12"/>
    <m/>
  </r>
  <r>
    <n v="3315"/>
    <x v="0"/>
    <s v="Saturday"/>
    <x v="4"/>
    <n v="9"/>
    <n v="37328.269999999997"/>
    <n v="335954.43"/>
    <s v="Harish Prasad"/>
    <s v="Patna"/>
    <x v="3"/>
    <n v="5"/>
    <s v="iPhone 12"/>
    <m/>
    <x v="12"/>
    <m/>
  </r>
  <r>
    <n v="1276"/>
    <x v="0"/>
    <s v="Saturday"/>
    <x v="3"/>
    <n v="3"/>
    <n v="17481.849999999999"/>
    <n v="52445.549999999996"/>
    <s v="Harish Sharma"/>
    <s v="Kolkata"/>
    <x v="1"/>
    <n v="4"/>
    <s v="Redmi Note 10"/>
    <m/>
    <x v="12"/>
    <m/>
  </r>
  <r>
    <n v="1908"/>
    <x v="0"/>
    <s v="Wednesday"/>
    <x v="3"/>
    <n v="3"/>
    <n v="57816.87"/>
    <n v="173450.61000000002"/>
    <s v="Harish Sharma"/>
    <s v="Mumbai"/>
    <x v="3"/>
    <n v="4"/>
    <s v="Redmi Note 10"/>
    <m/>
    <x v="12"/>
    <m/>
  </r>
  <r>
    <n v="2545"/>
    <x v="0"/>
    <s v="Saturday"/>
    <x v="3"/>
    <n v="5"/>
    <n v="22386.71"/>
    <n v="111933.54999999999"/>
    <s v="Harish Sharma"/>
    <s v="Delhi"/>
    <x v="2"/>
    <n v="5"/>
    <s v="Redmi 9"/>
    <m/>
    <x v="12"/>
    <m/>
  </r>
  <r>
    <n v="439"/>
    <x v="0"/>
    <s v="Tuesday"/>
    <x v="0"/>
    <n v="4"/>
    <n v="60065.75"/>
    <n v="240263"/>
    <s v="Harish Solanki"/>
    <s v="Mumbai"/>
    <x v="0"/>
    <n v="2"/>
    <s v="Vivo Y51"/>
    <m/>
    <x v="12"/>
    <m/>
  </r>
  <r>
    <n v="2251"/>
    <x v="0"/>
    <s v="Monday"/>
    <x v="3"/>
    <n v="5"/>
    <n v="69800.36"/>
    <n v="349001.8"/>
    <s v="Harish Solanki"/>
    <s v="Chennai"/>
    <x v="1"/>
    <n v="2"/>
    <s v="Redmi Note 10"/>
    <m/>
    <x v="12"/>
    <m/>
  </r>
  <r>
    <n v="2558"/>
    <x v="0"/>
    <s v="Wednesday"/>
    <x v="4"/>
    <n v="9"/>
    <n v="14110.17"/>
    <n v="126991.53"/>
    <s v="Harish Solanki"/>
    <s v="Vadodara"/>
    <x v="2"/>
    <n v="5"/>
    <s v="iPhone 12"/>
    <m/>
    <x v="12"/>
    <m/>
  </r>
  <r>
    <n v="3144"/>
    <x v="0"/>
    <s v="Saturday"/>
    <x v="4"/>
    <n v="5"/>
    <n v="23649.45"/>
    <n v="118247.25"/>
    <s v="Harish Solanki"/>
    <s v="Mumbai"/>
    <x v="3"/>
    <n v="5"/>
    <s v="iPhone 11"/>
    <m/>
    <x v="12"/>
    <m/>
  </r>
  <r>
    <n v="3566"/>
    <x v="0"/>
    <s v="Sunday"/>
    <x v="1"/>
    <n v="4"/>
    <n v="39733.339999999997"/>
    <n v="158933.35999999999"/>
    <s v="Harish Solanki"/>
    <s v="Kolkata"/>
    <x v="1"/>
    <n v="2"/>
    <s v="OnePlus Nord"/>
    <m/>
    <x v="12"/>
    <m/>
  </r>
  <r>
    <n v="413"/>
    <x v="0"/>
    <s v="Tuesday"/>
    <x v="1"/>
    <n v="8"/>
    <n v="56519.92"/>
    <n v="452159.36"/>
    <s v="Harish Teja"/>
    <s v="Chennai"/>
    <x v="1"/>
    <n v="5"/>
    <s v="OnePlus Nord"/>
    <m/>
    <x v="12"/>
    <m/>
  </r>
  <r>
    <n v="436"/>
    <x v="0"/>
    <s v="Monday"/>
    <x v="0"/>
    <n v="2"/>
    <n v="64086.81"/>
    <n v="128173.62"/>
    <s v="Harish Teja"/>
    <s v="Kanpur"/>
    <x v="3"/>
    <n v="3"/>
    <s v="Vivo Y51"/>
    <m/>
    <x v="12"/>
    <m/>
  </r>
  <r>
    <n v="601"/>
    <x v="0"/>
    <s v="Monday"/>
    <x v="1"/>
    <n v="6"/>
    <n v="16760.41"/>
    <n v="100562.45999999999"/>
    <s v="Harish Teja"/>
    <s v="Mumbai"/>
    <x v="3"/>
    <n v="4"/>
    <s v="OnePlus 8T"/>
    <m/>
    <x v="12"/>
    <m/>
  </r>
  <r>
    <n v="3145"/>
    <x v="0"/>
    <s v="Saturday"/>
    <x v="1"/>
    <n v="9"/>
    <n v="38537.24"/>
    <n v="346835.16"/>
    <s v="Harish Teja"/>
    <s v="Delhi"/>
    <x v="1"/>
    <n v="5"/>
    <s v="OnePlus 9"/>
    <m/>
    <x v="12"/>
    <m/>
  </r>
  <r>
    <n v="2140"/>
    <x v="0"/>
    <s v="Thursday"/>
    <x v="2"/>
    <n v="7"/>
    <n v="30910.55"/>
    <n v="216373.85"/>
    <s v="Harish Thakur"/>
    <s v="Indore"/>
    <x v="2"/>
    <n v="4"/>
    <s v="Galaxy S21"/>
    <m/>
    <x v="12"/>
    <m/>
  </r>
  <r>
    <n v="1059"/>
    <x v="0"/>
    <s v="Monday"/>
    <x v="3"/>
    <n v="7"/>
    <n v="34946.46"/>
    <n v="244625.22"/>
    <s v="Isha Ahuja"/>
    <s v="Patna"/>
    <x v="2"/>
    <n v="3"/>
    <s v="Redmi 9"/>
    <m/>
    <x v="12"/>
    <m/>
  </r>
  <r>
    <n v="1271"/>
    <x v="0"/>
    <s v="Friday"/>
    <x v="3"/>
    <n v="7"/>
    <n v="22466.240000000002"/>
    <n v="157263.68000000002"/>
    <s v="Isha Ahuja"/>
    <s v="Hyderabad"/>
    <x v="2"/>
    <n v="5"/>
    <s v="Redmi 9"/>
    <m/>
    <x v="12"/>
    <m/>
  </r>
  <r>
    <n v="1815"/>
    <x v="0"/>
    <s v="Thursday"/>
    <x v="2"/>
    <n v="8"/>
    <n v="10501.94"/>
    <n v="84015.52"/>
    <s v="Isha Ahuja"/>
    <s v="Lucknow"/>
    <x v="1"/>
    <n v="4"/>
    <s v="Galaxy S21"/>
    <m/>
    <x v="12"/>
    <m/>
  </r>
  <r>
    <n v="1292"/>
    <x v="0"/>
    <s v="Thursday"/>
    <x v="4"/>
    <n v="5"/>
    <n v="16323.82"/>
    <n v="81619.100000000006"/>
    <s v="Isha Arora"/>
    <s v="Kolkata"/>
    <x v="1"/>
    <n v="1"/>
    <s v="iPhone SE"/>
    <m/>
    <x v="12"/>
    <m/>
  </r>
  <r>
    <n v="1929"/>
    <x v="0"/>
    <s v="Monday"/>
    <x v="0"/>
    <n v="5"/>
    <n v="43718.879999999997"/>
    <n v="218594.4"/>
    <s v="Isha Arora"/>
    <s v="Bangalore"/>
    <x v="2"/>
    <n v="4"/>
    <s v="Vivo Y51"/>
    <m/>
    <x v="12"/>
    <m/>
  </r>
  <r>
    <n v="3767"/>
    <x v="0"/>
    <s v="Thursday"/>
    <x v="4"/>
    <n v="9"/>
    <n v="21770.84"/>
    <n v="195937.56"/>
    <s v="Isha Arora"/>
    <s v="Vadodara"/>
    <x v="2"/>
    <n v="2"/>
    <s v="iPhone 12"/>
    <m/>
    <x v="12"/>
    <m/>
  </r>
  <r>
    <n v="28"/>
    <x v="0"/>
    <s v="Sunday"/>
    <x v="1"/>
    <n v="2"/>
    <n v="63270.28"/>
    <n v="126540.56"/>
    <s v="Isha Desai"/>
    <s v="Vadodara"/>
    <x v="1"/>
    <n v="4"/>
    <s v="OnePlus 9"/>
    <m/>
    <x v="12"/>
    <m/>
  </r>
  <r>
    <n v="114"/>
    <x v="0"/>
    <s v="Wednesday"/>
    <x v="2"/>
    <n v="6"/>
    <n v="38299.79"/>
    <n v="229798.74"/>
    <s v="Isha Desai"/>
    <s v="Kanpur"/>
    <x v="0"/>
    <n v="5"/>
    <s v="Galaxy Note 20"/>
    <m/>
    <x v="12"/>
    <m/>
  </r>
  <r>
    <n v="136"/>
    <x v="0"/>
    <s v="Tuesday"/>
    <x v="4"/>
    <n v="8"/>
    <n v="36310.480000000003"/>
    <n v="290483.84000000003"/>
    <s v="Isha Desai"/>
    <s v="Delhi"/>
    <x v="3"/>
    <n v="3"/>
    <s v="iPhone SE"/>
    <m/>
    <x v="12"/>
    <m/>
  </r>
  <r>
    <n v="1426"/>
    <x v="0"/>
    <s v="Saturday"/>
    <x v="0"/>
    <n v="9"/>
    <n v="65080.63"/>
    <n v="585725.66999999993"/>
    <s v="Isha Desai"/>
    <s v="Coimbatore"/>
    <x v="0"/>
    <n v="1"/>
    <s v="Vivo V20"/>
    <m/>
    <x v="12"/>
    <m/>
  </r>
  <r>
    <n v="2024"/>
    <x v="0"/>
    <s v="Sunday"/>
    <x v="4"/>
    <n v="9"/>
    <n v="16695.64"/>
    <n v="150260.76"/>
    <s v="Isha Desai"/>
    <s v="Mumbai"/>
    <x v="1"/>
    <n v="5"/>
    <s v="iPhone SE"/>
    <m/>
    <x v="12"/>
    <m/>
  </r>
  <r>
    <n v="2206"/>
    <x v="0"/>
    <s v="Tuesday"/>
    <x v="2"/>
    <n v="7"/>
    <n v="13340.37"/>
    <n v="93382.590000000011"/>
    <s v="Isha Desai"/>
    <s v="Rajkot"/>
    <x v="0"/>
    <n v="4"/>
    <s v="Galaxy A51"/>
    <m/>
    <x v="12"/>
    <m/>
  </r>
  <r>
    <n v="3037"/>
    <x v="0"/>
    <s v="Wednesday"/>
    <x v="4"/>
    <n v="2"/>
    <n v="37166.089999999997"/>
    <n v="74332.179999999993"/>
    <s v="Isha Desai"/>
    <s v="Ranchi"/>
    <x v="0"/>
    <n v="2"/>
    <s v="iPhone SE"/>
    <m/>
    <x v="12"/>
    <m/>
  </r>
  <r>
    <n v="3501"/>
    <x v="0"/>
    <s v="Tuesday"/>
    <x v="0"/>
    <n v="9"/>
    <n v="62053.440000000002"/>
    <n v="558480.96"/>
    <s v="Isha Desai"/>
    <s v="Delhi"/>
    <x v="1"/>
    <n v="3"/>
    <s v="Vivo V20"/>
    <m/>
    <x v="12"/>
    <m/>
  </r>
  <r>
    <n v="307"/>
    <x v="0"/>
    <s v="Tuesday"/>
    <x v="4"/>
    <n v="6"/>
    <n v="69566.259999999995"/>
    <n v="417397.55999999994"/>
    <s v="Isha Dutta"/>
    <s v="Delhi"/>
    <x v="3"/>
    <n v="5"/>
    <s v="iPhone SE"/>
    <m/>
    <x v="12"/>
    <m/>
  </r>
  <r>
    <n v="371"/>
    <x v="0"/>
    <s v="Thursday"/>
    <x v="2"/>
    <n v="9"/>
    <n v="51378.31"/>
    <n v="462404.79"/>
    <s v="Isha Dutta"/>
    <s v="Chennai"/>
    <x v="2"/>
    <n v="5"/>
    <s v="Galaxy S21"/>
    <m/>
    <x v="12"/>
    <m/>
  </r>
  <r>
    <n v="633"/>
    <x v="0"/>
    <s v="Wednesday"/>
    <x v="4"/>
    <n v="4"/>
    <n v="53571.37"/>
    <n v="214285.48"/>
    <s v="Isha Dutta"/>
    <s v="Hyderabad"/>
    <x v="0"/>
    <n v="5"/>
    <s v="iPhone 12"/>
    <m/>
    <x v="12"/>
    <m/>
  </r>
  <r>
    <n v="758"/>
    <x v="0"/>
    <s v="Saturday"/>
    <x v="0"/>
    <n v="4"/>
    <n v="33975.910000000003"/>
    <n v="135903.64000000001"/>
    <s v="Isha Dutta"/>
    <s v="Madurai"/>
    <x v="0"/>
    <n v="3"/>
    <s v="Vivo S1"/>
    <m/>
    <x v="12"/>
    <m/>
  </r>
  <r>
    <n v="1594"/>
    <x v="0"/>
    <s v="Thursday"/>
    <x v="0"/>
    <n v="2"/>
    <n v="44941.45"/>
    <n v="89882.9"/>
    <s v="Isha Dutta"/>
    <s v="Mumbai"/>
    <x v="1"/>
    <n v="1"/>
    <s v="Vivo S1"/>
    <m/>
    <x v="12"/>
    <m/>
  </r>
  <r>
    <n v="2450"/>
    <x v="0"/>
    <s v="Monday"/>
    <x v="3"/>
    <n v="4"/>
    <n v="14670.35"/>
    <n v="58681.4"/>
    <s v="Isha Dutta"/>
    <s v="Chennai"/>
    <x v="2"/>
    <n v="5"/>
    <s v="Redmi 9"/>
    <m/>
    <x v="12"/>
    <m/>
  </r>
  <r>
    <n v="3333"/>
    <x v="0"/>
    <s v="Thursday"/>
    <x v="4"/>
    <n v="6"/>
    <n v="45965.7"/>
    <n v="275794.19999999995"/>
    <s v="Isha Dutta"/>
    <s v="Lucknow"/>
    <x v="1"/>
    <n v="5"/>
    <s v="iPhone 12"/>
    <m/>
    <x v="12"/>
    <m/>
  </r>
  <r>
    <n v="283"/>
    <x v="0"/>
    <s v="Tuesday"/>
    <x v="1"/>
    <n v="7"/>
    <n v="36510.94"/>
    <n v="255576.58000000002"/>
    <s v="Isha Ghosh"/>
    <s v="Chennai"/>
    <x v="2"/>
    <n v="3"/>
    <s v="OnePlus Nord"/>
    <m/>
    <x v="12"/>
    <m/>
  </r>
  <r>
    <n v="2304"/>
    <x v="0"/>
    <s v="Tuesday"/>
    <x v="2"/>
    <n v="2"/>
    <n v="64383.49"/>
    <n v="128766.98"/>
    <s v="Isha Ghosh"/>
    <s v="Patna"/>
    <x v="1"/>
    <n v="3"/>
    <s v="Galaxy S21"/>
    <m/>
    <x v="12"/>
    <m/>
  </r>
  <r>
    <n v="3087"/>
    <x v="0"/>
    <s v="Wednesday"/>
    <x v="2"/>
    <n v="7"/>
    <n v="25154.11"/>
    <n v="176078.77000000002"/>
    <s v="Isha Ghosh"/>
    <s v="Delhi"/>
    <x v="2"/>
    <n v="1"/>
    <s v="Galaxy S21"/>
    <m/>
    <x v="12"/>
    <m/>
  </r>
  <r>
    <n v="1930"/>
    <x v="0"/>
    <s v="Tuesday"/>
    <x v="1"/>
    <n v="1"/>
    <n v="22855.33"/>
    <n v="22855.33"/>
    <s v="Isha Gupta"/>
    <s v="Hyderabad"/>
    <x v="1"/>
    <n v="2"/>
    <s v="OnePlus Nord"/>
    <m/>
    <x v="12"/>
    <m/>
  </r>
  <r>
    <n v="3258"/>
    <x v="0"/>
    <s v="Wednesday"/>
    <x v="3"/>
    <n v="7"/>
    <n v="52793.14"/>
    <n v="369551.98"/>
    <s v="Isha Gupta"/>
    <s v="Bangalore"/>
    <x v="2"/>
    <n v="5"/>
    <s v="Redmi 9"/>
    <m/>
    <x v="12"/>
    <m/>
  </r>
  <r>
    <n v="3498"/>
    <x v="0"/>
    <s v="Monday"/>
    <x v="0"/>
    <n v="6"/>
    <n v="61885.35"/>
    <n v="371312.1"/>
    <s v="Isha Gupta"/>
    <s v="Delhi"/>
    <x v="0"/>
    <n v="4"/>
    <s v="Vivo S1"/>
    <m/>
    <x v="12"/>
    <m/>
  </r>
  <r>
    <n v="700"/>
    <x v="0"/>
    <s v="Tuesday"/>
    <x v="2"/>
    <n v="6"/>
    <n v="52452.13"/>
    <n v="314712.77999999997"/>
    <s v="Isha Kaur"/>
    <s v="Ranchi"/>
    <x v="1"/>
    <n v="5"/>
    <s v="Galaxy S21"/>
    <m/>
    <x v="12"/>
    <m/>
  </r>
  <r>
    <n v="1285"/>
    <x v="0"/>
    <s v="Tuesday"/>
    <x v="2"/>
    <n v="6"/>
    <n v="61615.199999999997"/>
    <n v="369691.19999999995"/>
    <s v="Isha Kaur"/>
    <s v="Vadodara"/>
    <x v="2"/>
    <n v="4"/>
    <s v="Galaxy S21"/>
    <m/>
    <x v="12"/>
    <m/>
  </r>
  <r>
    <n v="2269"/>
    <x v="0"/>
    <s v="Saturday"/>
    <x v="4"/>
    <n v="7"/>
    <n v="11070.03"/>
    <n v="77490.210000000006"/>
    <s v="Isha Kaur"/>
    <s v="Vadodara"/>
    <x v="0"/>
    <n v="3"/>
    <s v="iPhone SE"/>
    <m/>
    <x v="12"/>
    <m/>
  </r>
  <r>
    <n v="3000"/>
    <x v="0"/>
    <s v="Saturday"/>
    <x v="0"/>
    <n v="6"/>
    <n v="44762.78"/>
    <n v="268576.68"/>
    <s v="Isha Kaur"/>
    <s v="Delhi"/>
    <x v="3"/>
    <n v="1"/>
    <s v="Vivo V20"/>
    <m/>
    <x v="12"/>
    <m/>
  </r>
  <r>
    <n v="3711"/>
    <x v="0"/>
    <s v="Monday"/>
    <x v="3"/>
    <n v="1"/>
    <n v="39524.69"/>
    <n v="39524.69"/>
    <s v="Isha Kaur"/>
    <s v="Mumbai"/>
    <x v="3"/>
    <n v="4"/>
    <s v="Redmi Note 10"/>
    <m/>
    <x v="12"/>
    <m/>
  </r>
  <r>
    <n v="989"/>
    <x v="0"/>
    <s v="Monday"/>
    <x v="0"/>
    <n v="8"/>
    <n v="58195.8"/>
    <n v="465566.4"/>
    <s v="Isha Luthra"/>
    <s v="Indore"/>
    <x v="3"/>
    <n v="4"/>
    <s v="Vivo Y51"/>
    <m/>
    <x v="12"/>
    <m/>
  </r>
  <r>
    <n v="2139"/>
    <x v="0"/>
    <s v="Thursday"/>
    <x v="4"/>
    <n v="6"/>
    <n v="42094.25"/>
    <n v="252565.5"/>
    <s v="Isha Luthra"/>
    <s v="Ludhiana"/>
    <x v="3"/>
    <n v="4"/>
    <s v="iPhone 11"/>
    <m/>
    <x v="12"/>
    <m/>
  </r>
  <r>
    <n v="2467"/>
    <x v="0"/>
    <s v="Saturday"/>
    <x v="3"/>
    <n v="9"/>
    <n v="44310.9"/>
    <n v="398798.10000000003"/>
    <s v="Isha Luthra"/>
    <s v="Delhi"/>
    <x v="0"/>
    <n v="3"/>
    <s v="Redmi Note 10"/>
    <m/>
    <x v="12"/>
    <m/>
  </r>
  <r>
    <n v="235"/>
    <x v="0"/>
    <s v="Wednesday"/>
    <x v="0"/>
    <n v="4"/>
    <n v="34527.58"/>
    <n v="138110.32"/>
    <s v="Isha Menon"/>
    <s v="Ranchi"/>
    <x v="1"/>
    <n v="5"/>
    <s v="Vivo V20"/>
    <m/>
    <x v="12"/>
    <m/>
  </r>
  <r>
    <n v="523"/>
    <x v="0"/>
    <s v="Saturday"/>
    <x v="1"/>
    <n v="9"/>
    <n v="44360.97"/>
    <n v="399248.73"/>
    <s v="Isha Menon"/>
    <s v="Delhi"/>
    <x v="2"/>
    <n v="2"/>
    <s v="OnePlus 8T"/>
    <m/>
    <x v="12"/>
    <m/>
  </r>
  <r>
    <n v="2224"/>
    <x v="0"/>
    <s v="Sunday"/>
    <x v="4"/>
    <n v="1"/>
    <n v="53018.52"/>
    <n v="53018.52"/>
    <s v="Isha Menon"/>
    <s v="Bhopal"/>
    <x v="1"/>
    <n v="2"/>
    <s v="iPhone 12"/>
    <m/>
    <x v="12"/>
    <m/>
  </r>
  <r>
    <n v="2478"/>
    <x v="0"/>
    <s v="Tuesday"/>
    <x v="2"/>
    <n v="2"/>
    <n v="20766.71"/>
    <n v="41533.42"/>
    <s v="Isha Menon"/>
    <s v="Delhi"/>
    <x v="0"/>
    <n v="5"/>
    <s v="Galaxy Note 20"/>
    <m/>
    <x v="12"/>
    <m/>
  </r>
  <r>
    <n v="2512"/>
    <x v="0"/>
    <s v="Thursday"/>
    <x v="4"/>
    <n v="3"/>
    <n v="14153.81"/>
    <n v="42461.43"/>
    <s v="Isha Menon"/>
    <s v="Delhi"/>
    <x v="1"/>
    <n v="5"/>
    <s v="iPhone 12"/>
    <m/>
    <x v="12"/>
    <m/>
  </r>
  <r>
    <n v="3448"/>
    <x v="0"/>
    <s v="Tuesday"/>
    <x v="2"/>
    <n v="8"/>
    <n v="64620.78"/>
    <n v="516966.24"/>
    <s v="Isha Menon"/>
    <s v="Mumbai"/>
    <x v="3"/>
    <n v="5"/>
    <s v="Galaxy A51"/>
    <m/>
    <x v="12"/>
    <m/>
  </r>
  <r>
    <n v="430"/>
    <x v="0"/>
    <s v="Saturday"/>
    <x v="1"/>
    <n v="4"/>
    <n v="67642.89"/>
    <n v="270571.56"/>
    <s v="Isha Nair"/>
    <s v="Delhi"/>
    <x v="1"/>
    <n v="4"/>
    <s v="OnePlus 8T"/>
    <m/>
    <x v="12"/>
    <m/>
  </r>
  <r>
    <n v="873"/>
    <x v="0"/>
    <s v="Wednesday"/>
    <x v="2"/>
    <n v="3"/>
    <n v="29473.25"/>
    <n v="88419.75"/>
    <s v="Isha Nair"/>
    <s v="Jodhpur"/>
    <x v="2"/>
    <n v="5"/>
    <s v="Galaxy S21"/>
    <m/>
    <x v="12"/>
    <m/>
  </r>
  <r>
    <n v="904"/>
    <x v="0"/>
    <s v="Friday"/>
    <x v="3"/>
    <n v="8"/>
    <n v="29448.11"/>
    <n v="235584.88"/>
    <s v="Isha Nair"/>
    <s v="Rajkot"/>
    <x v="1"/>
    <n v="5"/>
    <s v="Mi 11"/>
    <m/>
    <x v="12"/>
    <m/>
  </r>
  <r>
    <n v="1279"/>
    <x v="0"/>
    <s v="Sunday"/>
    <x v="1"/>
    <n v="3"/>
    <n v="69589.25"/>
    <n v="208767.75"/>
    <s v="Isha Nair"/>
    <s v="Delhi"/>
    <x v="1"/>
    <n v="3"/>
    <s v="OnePlus 8T"/>
    <m/>
    <x v="12"/>
    <m/>
  </r>
  <r>
    <n v="1463"/>
    <x v="0"/>
    <s v="Wednesday"/>
    <x v="4"/>
    <n v="2"/>
    <n v="57954.29"/>
    <n v="115908.58"/>
    <s v="Isha Nair"/>
    <s v="Ludhiana"/>
    <x v="0"/>
    <n v="5"/>
    <s v="iPhone SE"/>
    <m/>
    <x v="12"/>
    <m/>
  </r>
  <r>
    <n v="2517"/>
    <x v="0"/>
    <s v="Friday"/>
    <x v="1"/>
    <n v="5"/>
    <n v="12645.53"/>
    <n v="63227.65"/>
    <s v="Isha Nair"/>
    <s v="Mumbai"/>
    <x v="0"/>
    <n v="2"/>
    <s v="OnePlus Nord"/>
    <m/>
    <x v="12"/>
    <m/>
  </r>
  <r>
    <n v="3645"/>
    <x v="0"/>
    <s v="Tuesday"/>
    <x v="3"/>
    <n v="9"/>
    <n v="14413.03"/>
    <n v="129717.27"/>
    <s v="Isha Nair"/>
    <s v="Mumbai"/>
    <x v="1"/>
    <n v="3"/>
    <s v="Redmi 9"/>
    <m/>
    <x v="12"/>
    <m/>
  </r>
  <r>
    <n v="1652"/>
    <x v="0"/>
    <s v="Saturday"/>
    <x v="4"/>
    <n v="9"/>
    <n v="64264.09"/>
    <n v="578376.80999999994"/>
    <s v="Isha Reddy"/>
    <s v="Patna"/>
    <x v="1"/>
    <n v="4"/>
    <s v="iPhone SE"/>
    <m/>
    <x v="12"/>
    <m/>
  </r>
  <r>
    <n v="1946"/>
    <x v="0"/>
    <s v="Saturday"/>
    <x v="1"/>
    <n v="1"/>
    <n v="25918.79"/>
    <n v="25918.79"/>
    <s v="Isha Reddy"/>
    <s v="Rajkot"/>
    <x v="3"/>
    <n v="4"/>
    <s v="OnePlus Nord"/>
    <m/>
    <x v="12"/>
    <m/>
  </r>
  <r>
    <n v="2546"/>
    <x v="0"/>
    <s v="Saturday"/>
    <x v="4"/>
    <n v="7"/>
    <n v="51242.34"/>
    <n v="358696.38"/>
    <s v="Isha Reddy"/>
    <s v="Delhi"/>
    <x v="1"/>
    <n v="2"/>
    <s v="iPhone SE"/>
    <m/>
    <x v="12"/>
    <m/>
  </r>
  <r>
    <n v="3413"/>
    <x v="0"/>
    <s v="Sunday"/>
    <x v="2"/>
    <n v="9"/>
    <n v="65863.539999999994"/>
    <n v="592771.86"/>
    <s v="Isha Reddy"/>
    <s v="Mumbai"/>
    <x v="0"/>
    <n v="5"/>
    <s v="Galaxy A51"/>
    <m/>
    <x v="12"/>
    <m/>
  </r>
  <r>
    <n v="3374"/>
    <x v="0"/>
    <s v="Tuesday"/>
    <x v="0"/>
    <n v="9"/>
    <n v="46521.05"/>
    <n v="418689.45"/>
    <s v="Isha Sheth"/>
    <s v="Mumbai"/>
    <x v="1"/>
    <n v="3"/>
    <s v="Vivo Y51"/>
    <m/>
    <x v="12"/>
    <m/>
  </r>
  <r>
    <n v="3414"/>
    <x v="0"/>
    <s v="Sunday"/>
    <x v="2"/>
    <n v="2"/>
    <n v="47406.29"/>
    <n v="94812.58"/>
    <s v="Isha Sheth"/>
    <s v="Jodhpur"/>
    <x v="3"/>
    <n v="5"/>
    <s v="Galaxy Note 20"/>
    <m/>
    <x v="12"/>
    <m/>
  </r>
  <r>
    <n v="1166"/>
    <x v="0"/>
    <s v="Tuesday"/>
    <x v="1"/>
    <n v="3"/>
    <n v="23844.06"/>
    <n v="71532.180000000008"/>
    <s v="Isha Singh"/>
    <s v="Mumbai"/>
    <x v="2"/>
    <n v="1"/>
    <s v="OnePlus 8T"/>
    <m/>
    <x v="12"/>
    <m/>
  </r>
  <r>
    <n v="2288"/>
    <x v="0"/>
    <s v="Thursday"/>
    <x v="0"/>
    <n v="2"/>
    <n v="39581.089999999997"/>
    <n v="79162.179999999993"/>
    <s v="Isha Singh"/>
    <s v="Delhi"/>
    <x v="1"/>
    <n v="2"/>
    <s v="Vivo V20"/>
    <m/>
    <x v="12"/>
    <m/>
  </r>
  <r>
    <n v="3222"/>
    <x v="0"/>
    <s v="Sunday"/>
    <x v="2"/>
    <n v="8"/>
    <n v="65885.33"/>
    <n v="527082.64"/>
    <s v="Isha Singh"/>
    <s v="Delhi"/>
    <x v="1"/>
    <n v="5"/>
    <s v="Galaxy Note 20"/>
    <m/>
    <x v="12"/>
    <m/>
  </r>
  <r>
    <n v="240"/>
    <x v="0"/>
    <s v="Thursday"/>
    <x v="2"/>
    <n v="8"/>
    <n v="36877.22"/>
    <n v="295017.76"/>
    <s v="Isha Thakur"/>
    <s v="Delhi"/>
    <x v="3"/>
    <n v="5"/>
    <s v="Galaxy S21"/>
    <m/>
    <x v="12"/>
    <m/>
  </r>
  <r>
    <n v="1900"/>
    <x v="0"/>
    <s v="Sunday"/>
    <x v="3"/>
    <n v="6"/>
    <n v="60844.37"/>
    <n v="365066.22000000003"/>
    <s v="Isha Thakur"/>
    <s v="Delhi"/>
    <x v="1"/>
    <n v="5"/>
    <s v="Mi 11"/>
    <m/>
    <x v="12"/>
    <m/>
  </r>
  <r>
    <n v="2094"/>
    <x v="0"/>
    <s v="Friday"/>
    <x v="4"/>
    <n v="2"/>
    <n v="35686.81"/>
    <n v="71373.62"/>
    <s v="Isha Thakur"/>
    <s v="Mumbai"/>
    <x v="3"/>
    <n v="4"/>
    <s v="iPhone 11"/>
    <m/>
    <x v="12"/>
    <m/>
  </r>
  <r>
    <n v="2166"/>
    <x v="0"/>
    <s v="Thursday"/>
    <x v="1"/>
    <n v="6"/>
    <n v="38858.81"/>
    <n v="233152.86"/>
    <s v="Isha Thakur"/>
    <s v="Delhi"/>
    <x v="0"/>
    <n v="4"/>
    <s v="OnePlus Nord"/>
    <m/>
    <x v="12"/>
    <m/>
  </r>
  <r>
    <n v="2542"/>
    <x v="0"/>
    <s v="Friday"/>
    <x v="1"/>
    <n v="1"/>
    <n v="28682.53"/>
    <n v="28682.53"/>
    <s v="Isha Thakur"/>
    <s v="Bangalore"/>
    <x v="1"/>
    <n v="3"/>
    <s v="OnePlus 9"/>
    <m/>
    <x v="12"/>
    <m/>
  </r>
  <r>
    <n v="3429"/>
    <x v="0"/>
    <s v="Thursday"/>
    <x v="4"/>
    <n v="9"/>
    <n v="18691.169999999998"/>
    <n v="168220.52999999997"/>
    <s v="Isha Thakur"/>
    <s v="Gorakhpur"/>
    <x v="0"/>
    <n v="5"/>
    <s v="iPhone 12"/>
    <m/>
    <x v="12"/>
    <m/>
  </r>
  <r>
    <n v="2476"/>
    <x v="0"/>
    <s v="Monday"/>
    <x v="4"/>
    <n v="9"/>
    <n v="42727.4"/>
    <n v="384546.60000000003"/>
    <s v="Isha Yadav"/>
    <s v="Hyderabad"/>
    <x v="2"/>
    <n v="4"/>
    <s v="iPhone SE"/>
    <m/>
    <x v="12"/>
    <m/>
  </r>
  <r>
    <n v="754"/>
    <x v="0"/>
    <s v="Friday"/>
    <x v="0"/>
    <n v="1"/>
    <n v="27297.75"/>
    <n v="27297.75"/>
    <s v="Jyoti Ahuja"/>
    <s v="Delhi"/>
    <x v="3"/>
    <n v="4"/>
    <s v="Vivo V20"/>
    <m/>
    <x v="12"/>
    <m/>
  </r>
  <r>
    <n v="2280"/>
    <x v="0"/>
    <s v="Tuesday"/>
    <x v="3"/>
    <n v="3"/>
    <n v="62840.11"/>
    <n v="188520.33000000002"/>
    <s v="Jyoti Ahuja"/>
    <s v="Delhi"/>
    <x v="2"/>
    <n v="2"/>
    <s v="Mi 11"/>
    <m/>
    <x v="12"/>
    <m/>
  </r>
  <r>
    <n v="2526"/>
    <x v="0"/>
    <s v="Monday"/>
    <x v="0"/>
    <n v="1"/>
    <n v="65952.59"/>
    <n v="65952.59"/>
    <s v="Jyoti Ahuja"/>
    <s v="Mumbai"/>
    <x v="3"/>
    <n v="5"/>
    <s v="Vivo Y51"/>
    <m/>
    <x v="12"/>
    <m/>
  </r>
  <r>
    <n v="117"/>
    <x v="0"/>
    <s v="Thursday"/>
    <x v="1"/>
    <n v="6"/>
    <n v="47437.57"/>
    <n v="284625.42"/>
    <s v="Jyoti Alva"/>
    <s v="Delhi"/>
    <x v="2"/>
    <n v="5"/>
    <s v="OnePlus Nord"/>
    <m/>
    <x v="12"/>
    <m/>
  </r>
  <r>
    <n v="558"/>
    <x v="0"/>
    <s v="Tuesday"/>
    <x v="1"/>
    <n v="4"/>
    <n v="32976.239999999998"/>
    <n v="131904.95999999999"/>
    <s v="Jyoti Alva"/>
    <s v="Mumbai"/>
    <x v="2"/>
    <n v="2"/>
    <s v="OnePlus 8T"/>
    <m/>
    <x v="12"/>
    <m/>
  </r>
  <r>
    <n v="723"/>
    <x v="0"/>
    <s v="Tuesday"/>
    <x v="2"/>
    <n v="9"/>
    <n v="36746.720000000001"/>
    <n v="330720.48"/>
    <s v="Jyoti Alva"/>
    <s v="Indore"/>
    <x v="3"/>
    <n v="5"/>
    <s v="Galaxy A51"/>
    <m/>
    <x v="12"/>
    <m/>
  </r>
  <r>
    <n v="2427"/>
    <x v="0"/>
    <s v="Tuesday"/>
    <x v="3"/>
    <n v="9"/>
    <n v="14352.82"/>
    <n v="129175.38"/>
    <s v="Jyoti Alva"/>
    <s v="Mumbai"/>
    <x v="0"/>
    <n v="3"/>
    <s v="Mi 11"/>
    <m/>
    <x v="12"/>
    <m/>
  </r>
  <r>
    <n v="3066"/>
    <x v="0"/>
    <s v="Thursday"/>
    <x v="4"/>
    <n v="7"/>
    <n v="68714.7"/>
    <n v="481002.89999999997"/>
    <s v="Jyoti Alva"/>
    <s v="Madurai"/>
    <x v="0"/>
    <n v="5"/>
    <s v="iPhone SE"/>
    <m/>
    <x v="12"/>
    <m/>
  </r>
  <r>
    <n v="60"/>
    <x v="0"/>
    <s v="Tue"/>
    <x v="4"/>
    <n v="8"/>
    <n v="26980.04"/>
    <n v="215840.32"/>
    <s v="Jyoti Bhattacharya"/>
    <s v="Kanpur"/>
    <x v="3"/>
    <n v="2"/>
    <s v="iPhone 11"/>
    <m/>
    <x v="12"/>
    <m/>
  </r>
  <r>
    <n v="800"/>
    <x v="0"/>
    <s v="Thursday"/>
    <x v="1"/>
    <n v="2"/>
    <n v="36211.599999999999"/>
    <n v="72423.199999999997"/>
    <s v="Jyoti Bhattacharya"/>
    <s v="Delhi"/>
    <x v="3"/>
    <n v="5"/>
    <s v="OnePlus Nord"/>
    <m/>
    <x v="12"/>
    <m/>
  </r>
  <r>
    <n v="2440"/>
    <x v="0"/>
    <s v="Friday"/>
    <x v="0"/>
    <n v="2"/>
    <n v="26943.83"/>
    <n v="53887.66"/>
    <s v="Jyoti Bhattacharya"/>
    <s v="Delhi"/>
    <x v="2"/>
    <n v="5"/>
    <s v="Vivo Y51"/>
    <m/>
    <x v="12"/>
    <m/>
  </r>
  <r>
    <n v="2768"/>
    <x v="0"/>
    <s v="Monday"/>
    <x v="1"/>
    <n v="3"/>
    <n v="62137.08"/>
    <n v="186411.24"/>
    <s v="Jyoti Bhattacharya"/>
    <s v="Madurai"/>
    <x v="1"/>
    <n v="5"/>
    <s v="OnePlus Nord"/>
    <m/>
    <x v="12"/>
    <m/>
  </r>
  <r>
    <n v="2837"/>
    <x v="0"/>
    <s v="Sunday"/>
    <x v="0"/>
    <n v="2"/>
    <n v="53703.17"/>
    <n v="107406.34"/>
    <s v="Jyoti Bhattacharya"/>
    <s v="Indore"/>
    <x v="1"/>
    <n v="5"/>
    <s v="Vivo Y51"/>
    <m/>
    <x v="12"/>
    <m/>
  </r>
  <r>
    <n v="2060"/>
    <x v="0"/>
    <s v="Wednesday"/>
    <x v="1"/>
    <n v="7"/>
    <n v="58147.59"/>
    <n v="407033.13"/>
    <s v="Jyoti Ghosh"/>
    <s v="Delhi"/>
    <x v="2"/>
    <n v="4"/>
    <s v="OnePlus Nord"/>
    <m/>
    <x v="12"/>
    <m/>
  </r>
  <r>
    <n v="3175"/>
    <x v="0"/>
    <s v="Monday"/>
    <x v="3"/>
    <n v="9"/>
    <n v="61066.65"/>
    <n v="549599.85"/>
    <s v="Jyoti Ghosh"/>
    <s v="Madurai"/>
    <x v="3"/>
    <n v="3"/>
    <s v="Mi 11"/>
    <m/>
    <x v="12"/>
    <m/>
  </r>
  <r>
    <n v="3426"/>
    <x v="0"/>
    <s v="Wednesday"/>
    <x v="2"/>
    <n v="2"/>
    <n v="29635.02"/>
    <n v="59270.04"/>
    <s v="Jyoti Ghosh"/>
    <s v="Ludhiana"/>
    <x v="0"/>
    <n v="4"/>
    <s v="Galaxy Note 20"/>
    <m/>
    <x v="12"/>
    <m/>
  </r>
  <r>
    <n v="813"/>
    <x v="0"/>
    <s v="Sunday"/>
    <x v="3"/>
    <n v="7"/>
    <n v="24194.080000000002"/>
    <n v="169358.56"/>
    <s v="Jyoti Gupta"/>
    <s v="Lucknow"/>
    <x v="3"/>
    <n v="5"/>
    <s v="Redmi 9"/>
    <m/>
    <x v="12"/>
    <m/>
  </r>
  <r>
    <n v="284"/>
    <x v="0"/>
    <s v="Tuesday"/>
    <x v="1"/>
    <n v="3"/>
    <n v="56241.52"/>
    <n v="168724.56"/>
    <s v="Jyoti Iyer"/>
    <s v="Lucknow"/>
    <x v="0"/>
    <n v="5"/>
    <s v="OnePlus Nord"/>
    <m/>
    <x v="12"/>
    <m/>
  </r>
  <r>
    <n v="472"/>
    <x v="0"/>
    <s v="Thursday"/>
    <x v="0"/>
    <n v="3"/>
    <n v="34291.589999999997"/>
    <n v="102874.76999999999"/>
    <s v="Jyoti Iyer"/>
    <s v="Indore"/>
    <x v="2"/>
    <n v="5"/>
    <s v="Vivo S1"/>
    <m/>
    <x v="12"/>
    <m/>
  </r>
  <r>
    <n v="736"/>
    <x v="0"/>
    <s v="Saturday"/>
    <x v="1"/>
    <n v="6"/>
    <n v="62001.48"/>
    <n v="372008.88"/>
    <s v="Jyoti Iyer"/>
    <s v="Mumbai"/>
    <x v="1"/>
    <n v="5"/>
    <s v="OnePlus 9"/>
    <m/>
    <x v="12"/>
    <m/>
  </r>
  <r>
    <n v="1586"/>
    <x v="0"/>
    <s v="Tuesday"/>
    <x v="4"/>
    <n v="6"/>
    <n v="64172.6"/>
    <n v="385035.6"/>
    <s v="Jyoti Iyer"/>
    <s v="Coimbatore"/>
    <x v="2"/>
    <n v="4"/>
    <s v="iPhone SE"/>
    <m/>
    <x v="12"/>
    <m/>
  </r>
  <r>
    <n v="1746"/>
    <x v="0"/>
    <s v="Saturday"/>
    <x v="1"/>
    <n v="8"/>
    <n v="42115.16"/>
    <n v="336921.28"/>
    <s v="Jyoti Iyer"/>
    <s v="Rajkot"/>
    <x v="0"/>
    <n v="5"/>
    <s v="OnePlus Nord"/>
    <m/>
    <x v="12"/>
    <m/>
  </r>
  <r>
    <n v="1835"/>
    <x v="0"/>
    <s v="Wednesday"/>
    <x v="1"/>
    <n v="8"/>
    <n v="57035.18"/>
    <n v="456281.44"/>
    <s v="Jyoti Iyer"/>
    <s v="Delhi"/>
    <x v="2"/>
    <n v="5"/>
    <s v="OnePlus Nord"/>
    <m/>
    <x v="12"/>
    <m/>
  </r>
  <r>
    <n v="1949"/>
    <x v="0"/>
    <s v="Sunday"/>
    <x v="1"/>
    <n v="2"/>
    <n v="48723.92"/>
    <n v="97447.84"/>
    <s v="Jyoti Jain"/>
    <s v="Gorakhpur"/>
    <x v="1"/>
    <n v="4"/>
    <s v="OnePlus 9"/>
    <m/>
    <x v="12"/>
    <m/>
  </r>
  <r>
    <n v="2487"/>
    <x v="0"/>
    <s v="Thursday"/>
    <x v="0"/>
    <n v="7"/>
    <n v="23124.42"/>
    <n v="161870.94"/>
    <s v="Jyoti Jain"/>
    <s v="Bangalore"/>
    <x v="1"/>
    <n v="2"/>
    <s v="Vivo V20"/>
    <m/>
    <x v="12"/>
    <m/>
  </r>
  <r>
    <n v="2631"/>
    <x v="0"/>
    <s v="Wednesday"/>
    <x v="0"/>
    <n v="6"/>
    <n v="65839.75"/>
    <n v="395038.5"/>
    <s v="Jyoti Jain"/>
    <s v="Mumbai"/>
    <x v="3"/>
    <n v="3"/>
    <s v="Vivo Y51"/>
    <m/>
    <x v="12"/>
    <m/>
  </r>
  <r>
    <n v="3517"/>
    <x v="0"/>
    <s v="Saturday"/>
    <x v="4"/>
    <n v="2"/>
    <n v="29241.96"/>
    <n v="58483.92"/>
    <s v="Jyoti Jain"/>
    <s v="Delhi"/>
    <x v="3"/>
    <n v="2"/>
    <s v="iPhone SE"/>
    <m/>
    <x v="12"/>
    <m/>
  </r>
  <r>
    <n v="3807"/>
    <x v="0"/>
    <s v="Tuesday"/>
    <x v="3"/>
    <n v="9"/>
    <n v="57799.4"/>
    <n v="520194.60000000003"/>
    <s v="Jyoti Jain"/>
    <s v="Bangalore"/>
    <x v="1"/>
    <n v="4"/>
    <s v="Redmi Note 10"/>
    <m/>
    <x v="12"/>
    <m/>
  </r>
  <r>
    <n v="407"/>
    <x v="0"/>
    <s v="Sunday"/>
    <x v="4"/>
    <n v="8"/>
    <n v="60577"/>
    <n v="484616"/>
    <s v="Jyoti Kumar"/>
    <s v="Bangalore"/>
    <x v="3"/>
    <n v="3"/>
    <s v="iPhone 12"/>
    <m/>
    <x v="12"/>
    <m/>
  </r>
  <r>
    <n v="2474"/>
    <x v="0"/>
    <s v="Sunday"/>
    <x v="0"/>
    <n v="2"/>
    <n v="67032.070000000007"/>
    <n v="134064.14000000001"/>
    <s v="Jyoti Kumar"/>
    <s v="Mumbai"/>
    <x v="2"/>
    <n v="5"/>
    <s v="Vivo V20"/>
    <m/>
    <x v="12"/>
    <m/>
  </r>
  <r>
    <n v="3240"/>
    <x v="0"/>
    <s v="Friday"/>
    <x v="0"/>
    <n v="4"/>
    <n v="13239.96"/>
    <n v="52959.839999999997"/>
    <s v="Jyoti Kumar"/>
    <s v="Hyderabad"/>
    <x v="2"/>
    <n v="5"/>
    <s v="Vivo Y51"/>
    <m/>
    <x v="12"/>
    <m/>
  </r>
  <r>
    <n v="583"/>
    <x v="0"/>
    <s v="Tuesday"/>
    <x v="3"/>
    <n v="6"/>
    <n v="27749.360000000001"/>
    <n v="166496.16"/>
    <s v="Jyoti Mehta"/>
    <s v="Chennai"/>
    <x v="3"/>
    <n v="5"/>
    <s v="Redmi 9"/>
    <m/>
    <x v="12"/>
    <m/>
  </r>
  <r>
    <n v="2261"/>
    <x v="0"/>
    <s v="Wednesday"/>
    <x v="2"/>
    <n v="9"/>
    <n v="47589.14"/>
    <n v="428302.26"/>
    <s v="Jyoti Mehta"/>
    <s v="Bhopal"/>
    <x v="1"/>
    <n v="4"/>
    <s v="Galaxy Note 20"/>
    <m/>
    <x v="12"/>
    <m/>
  </r>
  <r>
    <n v="2900"/>
    <x v="0"/>
    <s v="Thursday"/>
    <x v="0"/>
    <n v="2"/>
    <n v="51213.16"/>
    <n v="102426.32"/>
    <s v="Jyoti Menon"/>
    <s v="Lucknow"/>
    <x v="3"/>
    <n v="5"/>
    <s v="Vivo V20"/>
    <m/>
    <x v="12"/>
    <m/>
  </r>
  <r>
    <n v="3365"/>
    <x v="0"/>
    <s v="Sunday"/>
    <x v="3"/>
    <n v="3"/>
    <n v="38232.28"/>
    <n v="114696.84"/>
    <s v="Jyoti Menon"/>
    <s v="Delhi"/>
    <x v="0"/>
    <n v="1"/>
    <s v="Redmi 9"/>
    <m/>
    <x v="12"/>
    <m/>
  </r>
  <r>
    <n v="42"/>
    <x v="0"/>
    <s v="Thursday"/>
    <x v="3"/>
    <n v="8"/>
    <n v="41304.589999999997"/>
    <n v="330436.71999999997"/>
    <s v="Jyoti Mishra"/>
    <s v="Mumbai"/>
    <x v="1"/>
    <n v="2"/>
    <s v="Mi 11"/>
    <m/>
    <x v="12"/>
    <m/>
  </r>
  <r>
    <n v="319"/>
    <x v="0"/>
    <s v="Friday"/>
    <x v="4"/>
    <n v="3"/>
    <n v="47174.09"/>
    <n v="141522.26999999999"/>
    <s v="Jyoti Mishra"/>
    <s v="Delhi"/>
    <x v="0"/>
    <n v="3"/>
    <s v="iPhone 12"/>
    <m/>
    <x v="12"/>
    <m/>
  </r>
  <r>
    <n v="3366"/>
    <x v="0"/>
    <s v="Sunday"/>
    <x v="3"/>
    <n v="1"/>
    <n v="66938.64"/>
    <n v="66938.64"/>
    <s v="Jyoti Mishra"/>
    <s v="Rajkot"/>
    <x v="1"/>
    <n v="1"/>
    <s v="Redmi Note 10"/>
    <m/>
    <x v="12"/>
    <m/>
  </r>
  <r>
    <n v="474"/>
    <x v="0"/>
    <s v="Friday"/>
    <x v="4"/>
    <n v="9"/>
    <n v="68290.98"/>
    <n v="614618.81999999995"/>
    <s v="Jyoti Pillai"/>
    <s v="Ranchi"/>
    <x v="2"/>
    <n v="5"/>
    <s v="iPhone 11"/>
    <m/>
    <x v="12"/>
    <m/>
  </r>
  <r>
    <n v="1965"/>
    <x v="0"/>
    <s v="Thursday"/>
    <x v="2"/>
    <n v="3"/>
    <n v="43523.77"/>
    <n v="130571.31"/>
    <s v="Jyoti Pillai"/>
    <s v="Mumbai"/>
    <x v="1"/>
    <n v="4"/>
    <s v="Galaxy A51"/>
    <m/>
    <x v="12"/>
    <m/>
  </r>
  <r>
    <n v="2428"/>
    <x v="0"/>
    <s v="Tuesday"/>
    <x v="0"/>
    <n v="2"/>
    <n v="50392.25"/>
    <n v="100784.5"/>
    <s v="Jyoti Pillai"/>
    <s v="Mumbai"/>
    <x v="0"/>
    <n v="4"/>
    <s v="Vivo Y51"/>
    <m/>
    <x v="12"/>
    <m/>
  </r>
  <r>
    <n v="2811"/>
    <x v="0"/>
    <s v="Saturday"/>
    <x v="4"/>
    <n v="8"/>
    <n v="17100.72"/>
    <n v="136805.76000000001"/>
    <s v="Jyoti Pillai"/>
    <s v="Mumbai"/>
    <x v="2"/>
    <n v="5"/>
    <s v="iPhone 12"/>
    <m/>
    <x v="12"/>
    <m/>
  </r>
  <r>
    <n v="1043"/>
    <x v="0"/>
    <s v="Wednesday"/>
    <x v="2"/>
    <n v="2"/>
    <n v="17793.93"/>
    <n v="35587.86"/>
    <s v="Jyoti Rawat"/>
    <s v="Delhi"/>
    <x v="1"/>
    <n v="5"/>
    <s v="Galaxy S21"/>
    <m/>
    <x v="12"/>
    <m/>
  </r>
  <r>
    <n v="1496"/>
    <x v="0"/>
    <s v="Thursday"/>
    <x v="1"/>
    <n v="6"/>
    <n v="16467.53"/>
    <n v="98805.18"/>
    <s v="Jyoti Rawat"/>
    <s v="Kanpur"/>
    <x v="1"/>
    <n v="4"/>
    <s v="OnePlus 8T"/>
    <m/>
    <x v="12"/>
    <m/>
  </r>
  <r>
    <n v="2371"/>
    <x v="0"/>
    <s v="Sunday"/>
    <x v="4"/>
    <n v="6"/>
    <n v="41591.17"/>
    <n v="249547.02"/>
    <s v="Jyoti Rawat"/>
    <s v="Lucknow"/>
    <x v="2"/>
    <n v="4"/>
    <s v="iPhone SE"/>
    <m/>
    <x v="12"/>
    <m/>
  </r>
  <r>
    <n v="2492"/>
    <x v="0"/>
    <s v="Saturday"/>
    <x v="4"/>
    <n v="5"/>
    <n v="25250.66"/>
    <n v="126253.3"/>
    <s v="Jyoti Reddy"/>
    <s v="Mumbai"/>
    <x v="0"/>
    <n v="3"/>
    <s v="iPhone 11"/>
    <m/>
    <x v="12"/>
    <m/>
  </r>
  <r>
    <n v="2725"/>
    <x v="0"/>
    <s v="Tuesday"/>
    <x v="3"/>
    <n v="2"/>
    <n v="56774.59"/>
    <n v="113549.18"/>
    <s v="Jyoti Reddy"/>
    <s v="Chennai"/>
    <x v="1"/>
    <n v="4"/>
    <s v="Redmi Note 10"/>
    <m/>
    <x v="12"/>
    <m/>
  </r>
  <r>
    <n v="22"/>
    <x v="0"/>
    <s v="Friday"/>
    <x v="0"/>
    <n v="9"/>
    <n v="36854.199999999997"/>
    <n v="331687.8"/>
    <s v="Jyoti Roy"/>
    <s v="Vadodara"/>
    <x v="2"/>
    <n v="5"/>
    <s v="Vivo S1"/>
    <m/>
    <x v="12"/>
    <m/>
  </r>
  <r>
    <n v="1488"/>
    <x v="0"/>
    <s v="Tuesday"/>
    <x v="1"/>
    <n v="8"/>
    <n v="34838.06"/>
    <n v="278704.48"/>
    <s v="Jyoti Roy"/>
    <s v="Delhi"/>
    <x v="2"/>
    <n v="5"/>
    <s v="OnePlus 8T"/>
    <m/>
    <x v="12"/>
    <m/>
  </r>
  <r>
    <n v="593"/>
    <x v="0"/>
    <s v="Friday"/>
    <x v="1"/>
    <n v="3"/>
    <n v="50583.360000000001"/>
    <n v="151750.08000000002"/>
    <s v="Jyoti Sheth"/>
    <s v="Mumbai"/>
    <x v="3"/>
    <n v="5"/>
    <s v="OnePlus Nord"/>
    <m/>
    <x v="12"/>
    <m/>
  </r>
  <r>
    <n v="1352"/>
    <x v="0"/>
    <s v="Saturday"/>
    <x v="1"/>
    <n v="7"/>
    <n v="30441.13"/>
    <n v="213087.91"/>
    <s v="Jyoti Sheth"/>
    <s v="Mumbai"/>
    <x v="2"/>
    <n v="4"/>
    <s v="OnePlus 9"/>
    <m/>
    <x v="12"/>
    <m/>
  </r>
  <r>
    <n v="3710"/>
    <x v="0"/>
    <s v="Monday"/>
    <x v="4"/>
    <n v="4"/>
    <n v="18706.64"/>
    <n v="74826.559999999998"/>
    <s v="Jyoti Sheth"/>
    <s v="Delhi"/>
    <x v="1"/>
    <n v="3"/>
    <s v="iPhone SE"/>
    <m/>
    <x v="12"/>
    <m/>
  </r>
  <r>
    <n v="1689"/>
    <x v="0"/>
    <s v="Wednesday"/>
    <x v="0"/>
    <n v="1"/>
    <n v="11897.2"/>
    <n v="11897.2"/>
    <s v="Jyoti Srivastava"/>
    <s v="Chennai"/>
    <x v="0"/>
    <n v="1"/>
    <s v="Vivo Y51"/>
    <m/>
    <x v="12"/>
    <m/>
  </r>
  <r>
    <n v="3410"/>
    <x v="0"/>
    <s v="Saturday"/>
    <x v="1"/>
    <n v="8"/>
    <n v="35978.050000000003"/>
    <n v="287824.40000000002"/>
    <s v="Jyoti Srivastava"/>
    <s v="Madurai"/>
    <x v="1"/>
    <n v="3"/>
    <s v="OnePlus 8T"/>
    <m/>
    <x v="12"/>
    <m/>
  </r>
  <r>
    <n v="247"/>
    <x v="0"/>
    <s v="Saturday"/>
    <x v="0"/>
    <n v="1"/>
    <n v="14303.9"/>
    <n v="14303.9"/>
    <s v="Jyoti Varma"/>
    <s v="Mumbai"/>
    <x v="1"/>
    <n v="5"/>
    <s v="Vivo V20"/>
    <m/>
    <x v="12"/>
    <m/>
  </r>
  <r>
    <n v="929"/>
    <x v="0"/>
    <s v="Saturday"/>
    <x v="2"/>
    <n v="3"/>
    <n v="62795.77"/>
    <n v="188387.31"/>
    <s v="Jyoti Varma"/>
    <s v="Delhi"/>
    <x v="0"/>
    <n v="5"/>
    <s v="Galaxy A51"/>
    <m/>
    <x v="12"/>
    <m/>
  </r>
  <r>
    <n v="1224"/>
    <x v="0"/>
    <s v="Friday"/>
    <x v="0"/>
    <n v="7"/>
    <n v="52968.93"/>
    <n v="370782.51"/>
    <s v="Jyoti Varma"/>
    <s v="Coimbatore"/>
    <x v="2"/>
    <n v="1"/>
    <s v="Vivo Y51"/>
    <m/>
    <x v="12"/>
    <m/>
  </r>
  <r>
    <n v="1773"/>
    <x v="0"/>
    <s v="Sunday"/>
    <x v="1"/>
    <n v="9"/>
    <n v="39560.46"/>
    <n v="356044.14"/>
    <s v="Jyoti Varma"/>
    <s v="Rajkot"/>
    <x v="0"/>
    <n v="3"/>
    <s v="OnePlus 8T"/>
    <m/>
    <x v="12"/>
    <m/>
  </r>
  <r>
    <n v="3730"/>
    <x v="0"/>
    <s v="Sunday"/>
    <x v="4"/>
    <n v="9"/>
    <n v="39918.01"/>
    <n v="359262.09"/>
    <s v="Jyoti Varma"/>
    <s v="Hyderabad"/>
    <x v="0"/>
    <n v="4"/>
    <s v="iPhone 11"/>
    <m/>
    <x v="12"/>
    <m/>
  </r>
  <r>
    <n v="1250"/>
    <x v="0"/>
    <s v="Friday"/>
    <x v="3"/>
    <n v="1"/>
    <n v="18466.580000000002"/>
    <n v="18466.580000000002"/>
    <s v="Kavita Ahuja"/>
    <s v="Delhi"/>
    <x v="1"/>
    <n v="5"/>
    <s v="Redmi 9"/>
    <m/>
    <x v="12"/>
    <m/>
  </r>
  <r>
    <n v="588"/>
    <x v="0"/>
    <s v="Thursday"/>
    <x v="0"/>
    <n v="8"/>
    <n v="48312.62"/>
    <n v="386500.96"/>
    <s v="Kavita Bhatnagar"/>
    <s v="Vadodara"/>
    <x v="2"/>
    <n v="5"/>
    <s v="Vivo V20"/>
    <m/>
    <x v="12"/>
    <m/>
  </r>
  <r>
    <n v="1034"/>
    <x v="0"/>
    <s v="Sunday"/>
    <x v="4"/>
    <n v="4"/>
    <n v="36007.82"/>
    <n v="144031.28"/>
    <s v="Kavita Bhatnagar"/>
    <s v="Delhi"/>
    <x v="0"/>
    <n v="5"/>
    <s v="iPhone 11"/>
    <m/>
    <x v="12"/>
    <m/>
  </r>
  <r>
    <n v="1509"/>
    <x v="0"/>
    <s v="Monday"/>
    <x v="0"/>
    <n v="9"/>
    <n v="27121.68"/>
    <n v="244095.12"/>
    <s v="Kavita Bhatnagar"/>
    <s v="Delhi"/>
    <x v="0"/>
    <n v="5"/>
    <s v="Vivo Y51"/>
    <m/>
    <x v="12"/>
    <m/>
  </r>
  <r>
    <n v="2993"/>
    <x v="0"/>
    <s v="Thursday"/>
    <x v="1"/>
    <n v="1"/>
    <n v="54954.18"/>
    <n v="54954.18"/>
    <s v="Kavita Bhatnagar"/>
    <s v="Ranchi"/>
    <x v="2"/>
    <n v="1"/>
    <s v="OnePlus Nord"/>
    <m/>
    <x v="12"/>
    <m/>
  </r>
  <r>
    <n v="3831"/>
    <x v="0"/>
    <s v="Monday"/>
    <x v="1"/>
    <n v="9"/>
    <n v="43406.12"/>
    <n v="390655.08"/>
    <s v="Kavita Bhatnagar"/>
    <s v="Mumbai"/>
    <x v="0"/>
    <n v="5"/>
    <s v="OnePlus 8T"/>
    <m/>
    <x v="12"/>
    <m/>
  </r>
  <r>
    <n v="336"/>
    <x v="0"/>
    <s v="Tuesday"/>
    <x v="1"/>
    <n v="9"/>
    <n v="21672.880000000001"/>
    <n v="195055.92"/>
    <s v="Kavita Bhattacharya"/>
    <s v="Madurai"/>
    <x v="1"/>
    <n v="5"/>
    <s v="OnePlus 8T"/>
    <m/>
    <x v="12"/>
    <m/>
  </r>
  <r>
    <n v="412"/>
    <x v="0"/>
    <s v="Monday"/>
    <x v="2"/>
    <n v="5"/>
    <n v="64709.3"/>
    <n v="323546.5"/>
    <s v="Kavita Bhattacharya"/>
    <s v="Kanpur"/>
    <x v="3"/>
    <n v="5"/>
    <s v="Galaxy A51"/>
    <m/>
    <x v="12"/>
    <m/>
  </r>
  <r>
    <n v="3402"/>
    <x v="0"/>
    <s v="Thursday"/>
    <x v="0"/>
    <n v="7"/>
    <n v="27797.25"/>
    <n v="194580.75"/>
    <s v="Kavita Bhattacharya"/>
    <s v="Delhi"/>
    <x v="2"/>
    <n v="4"/>
    <s v="Vivo Y51"/>
    <m/>
    <x v="12"/>
    <m/>
  </r>
  <r>
    <n v="178"/>
    <x v="0"/>
    <s v="Sunday"/>
    <x v="2"/>
    <n v="2"/>
    <n v="39441.660000000003"/>
    <n v="78883.320000000007"/>
    <s v="Kavita Desai"/>
    <s v="Delhi"/>
    <x v="0"/>
    <n v="5"/>
    <s v="Galaxy Note 20"/>
    <m/>
    <x v="12"/>
    <m/>
  </r>
  <r>
    <n v="702"/>
    <x v="0"/>
    <s v="Wednesday"/>
    <x v="0"/>
    <n v="1"/>
    <n v="58389.760000000002"/>
    <n v="58389.760000000002"/>
    <s v="Kavita Desai"/>
    <s v="Kanpur"/>
    <x v="2"/>
    <n v="5"/>
    <s v="Vivo Y51"/>
    <m/>
    <x v="12"/>
    <m/>
  </r>
  <r>
    <n v="2438"/>
    <x v="0"/>
    <s v="Friday"/>
    <x v="4"/>
    <n v="3"/>
    <n v="52933.77"/>
    <n v="158801.31"/>
    <s v="Kavita Desai"/>
    <s v="Mumbai"/>
    <x v="1"/>
    <n v="5"/>
    <s v="iPhone SE"/>
    <m/>
    <x v="12"/>
    <m/>
  </r>
  <r>
    <n v="2700"/>
    <x v="0"/>
    <s v="Tuesday"/>
    <x v="2"/>
    <n v="7"/>
    <n v="44516.78"/>
    <n v="311617.45999999996"/>
    <s v="Kavita Desai"/>
    <s v="Delhi"/>
    <x v="3"/>
    <n v="5"/>
    <s v="Galaxy A51"/>
    <m/>
    <x v="12"/>
    <m/>
  </r>
  <r>
    <n v="2859"/>
    <x v="0"/>
    <s v="Sunday"/>
    <x v="1"/>
    <n v="7"/>
    <n v="26737.97"/>
    <n v="187165.79"/>
    <s v="Kavita Desai"/>
    <s v="Madurai"/>
    <x v="0"/>
    <n v="5"/>
    <s v="OnePlus Nord"/>
    <m/>
    <x v="12"/>
    <m/>
  </r>
  <r>
    <n v="3094"/>
    <x v="0"/>
    <s v="Friday"/>
    <x v="0"/>
    <n v="7"/>
    <n v="50981.1"/>
    <n v="356867.7"/>
    <s v="Kavita Desai"/>
    <s v="Kolkata"/>
    <x v="0"/>
    <n v="3"/>
    <s v="Vivo S1"/>
    <m/>
    <x v="12"/>
    <m/>
  </r>
  <r>
    <n v="3704"/>
    <x v="0"/>
    <s v="Saturday"/>
    <x v="1"/>
    <n v="8"/>
    <n v="46232.68"/>
    <n v="369861.44"/>
    <s v="Kavita Desai"/>
    <s v="Bhopal"/>
    <x v="2"/>
    <n v="5"/>
    <s v="OnePlus 9"/>
    <m/>
    <x v="12"/>
    <m/>
  </r>
  <r>
    <n v="298"/>
    <x v="0"/>
    <s v="Saturday"/>
    <x v="2"/>
    <n v="3"/>
    <n v="54569.88"/>
    <n v="163709.63999999998"/>
    <s v="Kavita Dutta"/>
    <s v="Delhi"/>
    <x v="3"/>
    <n v="5"/>
    <s v="Galaxy S21"/>
    <m/>
    <x v="12"/>
    <m/>
  </r>
  <r>
    <n v="575"/>
    <x v="0"/>
    <s v="Sunday"/>
    <x v="1"/>
    <n v="3"/>
    <n v="28752.62"/>
    <n v="86257.86"/>
    <s v="Kavita Dutta"/>
    <s v="Delhi"/>
    <x v="2"/>
    <n v="2"/>
    <s v="OnePlus Nord"/>
    <m/>
    <x v="12"/>
    <m/>
  </r>
  <r>
    <n v="1378"/>
    <x v="0"/>
    <s v="Sunday"/>
    <x v="2"/>
    <n v="1"/>
    <n v="61046.71"/>
    <n v="61046.71"/>
    <s v="Kavita Dutta"/>
    <s v="Mumbai"/>
    <x v="2"/>
    <n v="4"/>
    <s v="Galaxy A51"/>
    <m/>
    <x v="12"/>
    <m/>
  </r>
  <r>
    <n v="1408"/>
    <x v="0"/>
    <s v="Monday"/>
    <x v="0"/>
    <n v="4"/>
    <n v="21510.17"/>
    <n v="86040.68"/>
    <s v="Kavita Dutta"/>
    <s v="Indore"/>
    <x v="2"/>
    <n v="4"/>
    <s v="Vivo V20"/>
    <m/>
    <x v="12"/>
    <m/>
  </r>
  <r>
    <n v="3777"/>
    <x v="0"/>
    <s v="Sunday"/>
    <x v="3"/>
    <n v="8"/>
    <n v="49473.04"/>
    <n v="395784.32"/>
    <s v="Kavita Dutta"/>
    <s v="Mumbai"/>
    <x v="3"/>
    <n v="2"/>
    <s v="Redmi 9"/>
    <m/>
    <x v="12"/>
    <m/>
  </r>
  <r>
    <n v="155"/>
    <x v="0"/>
    <s v="Monday"/>
    <x v="3"/>
    <n v="9"/>
    <n v="28888.3"/>
    <n v="259994.69999999998"/>
    <s v="Kavita Goyal"/>
    <s v="Ludhiana"/>
    <x v="2"/>
    <n v="5"/>
    <s v="Redmi 9"/>
    <m/>
    <x v="12"/>
    <m/>
  </r>
  <r>
    <n v="638"/>
    <x v="0"/>
    <s v="Friday"/>
    <x v="3"/>
    <n v="6"/>
    <n v="11886.76"/>
    <n v="71320.56"/>
    <s v="Kavita Goyal"/>
    <s v="Mumbai"/>
    <x v="3"/>
    <n v="5"/>
    <s v="Redmi Note 10"/>
    <m/>
    <x v="12"/>
    <m/>
  </r>
  <r>
    <n v="2073"/>
    <x v="0"/>
    <s v="Saturday"/>
    <x v="0"/>
    <n v="8"/>
    <n v="41361.629999999997"/>
    <n v="330893.03999999998"/>
    <s v="Kavita Goyal"/>
    <s v="Mumbai"/>
    <x v="1"/>
    <n v="4"/>
    <s v="Vivo V20"/>
    <m/>
    <x v="12"/>
    <m/>
  </r>
  <r>
    <n v="2327"/>
    <x v="0"/>
    <s v="Tuesday"/>
    <x v="2"/>
    <n v="8"/>
    <n v="52321.760000000002"/>
    <n v="418574.08000000002"/>
    <s v="Kavita Goyal"/>
    <s v="Ranchi"/>
    <x v="2"/>
    <n v="2"/>
    <s v="Galaxy Note 20"/>
    <m/>
    <x v="12"/>
    <m/>
  </r>
  <r>
    <n v="3432"/>
    <x v="0"/>
    <s v="Friday"/>
    <x v="4"/>
    <n v="8"/>
    <n v="35477.870000000003"/>
    <n v="283822.96000000002"/>
    <s v="Kavita Goyal"/>
    <s v="Jodhpur"/>
    <x v="0"/>
    <n v="4"/>
    <s v="iPhone SE"/>
    <m/>
    <x v="12"/>
    <m/>
  </r>
  <r>
    <n v="3641"/>
    <x v="0"/>
    <s v="Sunday"/>
    <x v="0"/>
    <n v="2"/>
    <n v="34808.400000000001"/>
    <n v="69616.800000000003"/>
    <s v="Kavita Goyal"/>
    <s v="Vadodara"/>
    <x v="2"/>
    <n v="2"/>
    <s v="Vivo Y51"/>
    <m/>
    <x v="12"/>
    <m/>
  </r>
  <r>
    <n v="467"/>
    <x v="0"/>
    <s v="Wednesday"/>
    <x v="3"/>
    <n v="4"/>
    <n v="22763.62"/>
    <n v="91054.48"/>
    <s v="Kavita Gupta"/>
    <s v="Delhi"/>
    <x v="3"/>
    <n v="5"/>
    <s v="Mi 11"/>
    <m/>
    <x v="12"/>
    <m/>
  </r>
  <r>
    <n v="2260"/>
    <x v="0"/>
    <s v="Wednesday"/>
    <x v="0"/>
    <n v="9"/>
    <n v="38041.440000000002"/>
    <n v="342372.96"/>
    <s v="Kavita Gupta"/>
    <s v="Mumbai"/>
    <x v="1"/>
    <n v="2"/>
    <s v="Vivo S1"/>
    <m/>
    <x v="12"/>
    <m/>
  </r>
  <r>
    <n v="351"/>
    <x v="0"/>
    <s v="Saturday"/>
    <x v="2"/>
    <n v="6"/>
    <n v="51006.07"/>
    <n v="306036.42"/>
    <s v="Kavita Iyer"/>
    <s v="Madurai"/>
    <x v="0"/>
    <n v="5"/>
    <s v="Galaxy Note 20"/>
    <m/>
    <x v="12"/>
    <m/>
  </r>
  <r>
    <n v="975"/>
    <x v="0"/>
    <s v="Thursday"/>
    <x v="4"/>
    <n v="9"/>
    <n v="69463.39"/>
    <n v="625170.51"/>
    <s v="Kavita Iyer"/>
    <s v="Delhi"/>
    <x v="3"/>
    <n v="3"/>
    <s v="iPhone 11"/>
    <m/>
    <x v="12"/>
    <m/>
  </r>
  <r>
    <n v="1160"/>
    <x v="0"/>
    <s v="Monday"/>
    <x v="4"/>
    <n v="4"/>
    <n v="30089.1"/>
    <n v="120356.4"/>
    <s v="Kavita Iyer"/>
    <s v="Ludhiana"/>
    <x v="1"/>
    <n v="5"/>
    <s v="iPhone 12"/>
    <m/>
    <x v="12"/>
    <m/>
  </r>
  <r>
    <n v="1455"/>
    <x v="0"/>
    <s v="Sunday"/>
    <x v="1"/>
    <n v="2"/>
    <n v="35170.82"/>
    <n v="70341.64"/>
    <s v="Kavita Iyer"/>
    <s v="Madurai"/>
    <x v="1"/>
    <n v="5"/>
    <s v="OnePlus 9"/>
    <m/>
    <x v="12"/>
    <m/>
  </r>
  <r>
    <n v="2660"/>
    <x v="0"/>
    <s v="Thursday"/>
    <x v="3"/>
    <n v="1"/>
    <n v="25386.639999999999"/>
    <n v="25386.639999999999"/>
    <s v="Kavita Iyer"/>
    <s v="Rajkot"/>
    <x v="3"/>
    <n v="4"/>
    <s v="Redmi Note 10"/>
    <m/>
    <x v="12"/>
    <m/>
  </r>
  <r>
    <n v="143"/>
    <x v="0"/>
    <s v="Thursday"/>
    <x v="4"/>
    <n v="2"/>
    <n v="59071.040000000001"/>
    <n v="118142.08"/>
    <s v="Kavita Jain"/>
    <s v="Kolkata"/>
    <x v="3"/>
    <n v="5"/>
    <s v="iPhone 12"/>
    <m/>
    <x v="12"/>
    <m/>
  </r>
  <r>
    <n v="635"/>
    <x v="0"/>
    <s v="Thursday"/>
    <x v="2"/>
    <n v="7"/>
    <n v="27940.76"/>
    <n v="195585.31999999998"/>
    <s v="Kavita Jain"/>
    <s v="Patna"/>
    <x v="2"/>
    <n v="3"/>
    <s v="Galaxy Note 20"/>
    <m/>
    <x v="12"/>
    <m/>
  </r>
  <r>
    <n v="1526"/>
    <x v="0"/>
    <s v="Saturday"/>
    <x v="1"/>
    <n v="1"/>
    <n v="20023.34"/>
    <n v="20023.34"/>
    <s v="Kavita Kapoor"/>
    <s v="Mumbai"/>
    <x v="1"/>
    <n v="5"/>
    <s v="OnePlus 9"/>
    <m/>
    <x v="12"/>
    <m/>
  </r>
  <r>
    <n v="3189"/>
    <x v="0"/>
    <s v="Friday"/>
    <x v="0"/>
    <n v="2"/>
    <n v="40138.1"/>
    <n v="80276.2"/>
    <s v="Kavita Kapoor"/>
    <s v="Mumbai"/>
    <x v="0"/>
    <n v="2"/>
    <s v="Vivo Y51"/>
    <m/>
    <x v="12"/>
    <m/>
  </r>
  <r>
    <n v="501"/>
    <x v="0"/>
    <s v="Saturday"/>
    <x v="3"/>
    <n v="3"/>
    <n v="35650.339999999997"/>
    <n v="106951.01999999999"/>
    <s v="Kavita Kaur"/>
    <s v="Ranchi"/>
    <x v="2"/>
    <n v="2"/>
    <s v="Mi 11"/>
    <m/>
    <x v="12"/>
    <m/>
  </r>
  <r>
    <n v="1499"/>
    <x v="0"/>
    <s v="Friday"/>
    <x v="4"/>
    <n v="9"/>
    <n v="41793.72"/>
    <n v="376143.48"/>
    <s v="Kavita Kaur"/>
    <s v="Mumbai"/>
    <x v="3"/>
    <n v="5"/>
    <s v="iPhone 11"/>
    <m/>
    <x v="12"/>
    <m/>
  </r>
  <r>
    <n v="2453"/>
    <x v="0"/>
    <s v="Tuesday"/>
    <x v="0"/>
    <n v="2"/>
    <n v="50259.73"/>
    <n v="100519.46"/>
    <s v="Kavita Kaur"/>
    <s v="Chennai"/>
    <x v="0"/>
    <n v="4"/>
    <s v="Vivo S1"/>
    <m/>
    <x v="12"/>
    <m/>
  </r>
  <r>
    <n v="2537"/>
    <x v="0"/>
    <s v="Thursday"/>
    <x v="3"/>
    <n v="1"/>
    <n v="52594.3"/>
    <n v="52594.3"/>
    <s v="Kavita Kaur"/>
    <s v="Delhi"/>
    <x v="2"/>
    <n v="5"/>
    <s v="Mi 11"/>
    <m/>
    <x v="12"/>
    <m/>
  </r>
  <r>
    <n v="3434"/>
    <x v="0"/>
    <s v="Friday"/>
    <x v="3"/>
    <n v="2"/>
    <n v="11229.52"/>
    <n v="22459.040000000001"/>
    <s v="Kavita Kaur"/>
    <s v="Lucknow"/>
    <x v="1"/>
    <n v="3"/>
    <s v="Redmi 9"/>
    <m/>
    <x v="12"/>
    <m/>
  </r>
  <r>
    <n v="1030"/>
    <x v="0"/>
    <s v="Saturday"/>
    <x v="1"/>
    <n v="4"/>
    <n v="48566.42"/>
    <n v="194265.68"/>
    <s v="Kavita Kumar"/>
    <s v="Delhi"/>
    <x v="2"/>
    <n v="4"/>
    <s v="OnePlus 9"/>
    <m/>
    <x v="12"/>
    <m/>
  </r>
  <r>
    <n v="1571"/>
    <x v="0"/>
    <s v="Friday"/>
    <x v="1"/>
    <n v="7"/>
    <n v="34162.699999999997"/>
    <n v="239138.89999999997"/>
    <s v="Kavita Kumar"/>
    <s v="Jodhpur"/>
    <x v="0"/>
    <n v="1"/>
    <s v="OnePlus 8T"/>
    <m/>
    <x v="12"/>
    <m/>
  </r>
  <r>
    <n v="1741"/>
    <x v="0"/>
    <s v="Thursday"/>
    <x v="1"/>
    <n v="9"/>
    <n v="42284.05"/>
    <n v="380556.45"/>
    <s v="Kavita Kumar"/>
    <s v="Delhi"/>
    <x v="3"/>
    <n v="5"/>
    <s v="OnePlus Nord"/>
    <m/>
    <x v="12"/>
    <m/>
  </r>
  <r>
    <n v="2391"/>
    <x v="0"/>
    <s v="Saturday"/>
    <x v="2"/>
    <n v="7"/>
    <n v="60047.53"/>
    <n v="420332.70999999996"/>
    <s v="Kavita Kumar"/>
    <s v="Rajkot"/>
    <x v="3"/>
    <n v="2"/>
    <s v="Galaxy S21"/>
    <m/>
    <x v="12"/>
    <m/>
  </r>
  <r>
    <n v="645"/>
    <x v="0"/>
    <s v="Sunday"/>
    <x v="4"/>
    <n v="6"/>
    <n v="68458.3"/>
    <n v="410749.80000000005"/>
    <s v="Kavita Mehta"/>
    <s v="Rajkot"/>
    <x v="0"/>
    <n v="5"/>
    <s v="iPhone 12"/>
    <m/>
    <x v="12"/>
    <m/>
  </r>
  <r>
    <n v="2416"/>
    <x v="0"/>
    <s v="Saturday"/>
    <x v="4"/>
    <n v="5"/>
    <n v="68330"/>
    <n v="341650"/>
    <s v="Kavita Mehta"/>
    <s v="Mumbai"/>
    <x v="2"/>
    <n v="5"/>
    <s v="iPhone 11"/>
    <m/>
    <x v="12"/>
    <m/>
  </r>
  <r>
    <n v="1056"/>
    <x v="0"/>
    <s v="Sunday"/>
    <x v="0"/>
    <n v="8"/>
    <n v="63577.88"/>
    <n v="508623.04"/>
    <s v="Kavita Nair"/>
    <s v="Indore"/>
    <x v="2"/>
    <n v="5"/>
    <s v="Vivo S1"/>
    <m/>
    <x v="12"/>
    <m/>
  </r>
  <r>
    <n v="2205"/>
    <x v="0"/>
    <s v="Monday"/>
    <x v="4"/>
    <n v="3"/>
    <n v="23411.67"/>
    <n v="70235.009999999995"/>
    <s v="Kavita Nair"/>
    <s v="Vadodara"/>
    <x v="2"/>
    <n v="4"/>
    <s v="iPhone SE"/>
    <m/>
    <x v="12"/>
    <m/>
  </r>
  <r>
    <n v="3549"/>
    <x v="0"/>
    <s v="Tuesday"/>
    <x v="3"/>
    <n v="9"/>
    <n v="49168.800000000003"/>
    <n v="442519.2"/>
    <s v="Kavita Nair"/>
    <s v="Rajkot"/>
    <x v="0"/>
    <n v="4"/>
    <s v="Mi 11"/>
    <m/>
    <x v="12"/>
    <m/>
  </r>
  <r>
    <n v="130"/>
    <x v="0"/>
    <s v="Sunday"/>
    <x v="3"/>
    <n v="9"/>
    <n v="53855.68"/>
    <n v="484701.12"/>
    <s v="Kavita Patel"/>
    <s v="Chennai"/>
    <x v="2"/>
    <n v="5"/>
    <s v="Mi 11"/>
    <m/>
    <x v="12"/>
    <m/>
  </r>
  <r>
    <n v="1177"/>
    <x v="0"/>
    <s v="Friday"/>
    <x v="4"/>
    <n v="2"/>
    <n v="56262.3"/>
    <n v="112524.6"/>
    <s v="Kavita Rawat"/>
    <s v="Jodhpur"/>
    <x v="2"/>
    <n v="3"/>
    <s v="iPhone 11"/>
    <m/>
    <x v="12"/>
    <m/>
  </r>
  <r>
    <n v="1425"/>
    <x v="0"/>
    <s v="Saturday"/>
    <x v="3"/>
    <n v="1"/>
    <n v="53841.05"/>
    <n v="53841.05"/>
    <s v="Kavita Rawat"/>
    <s v="Patna"/>
    <x v="2"/>
    <n v="5"/>
    <s v="Redmi Note 10"/>
    <m/>
    <x v="12"/>
    <m/>
  </r>
  <r>
    <n v="1653"/>
    <x v="0"/>
    <s v="Sunday"/>
    <x v="4"/>
    <n v="4"/>
    <n v="69933.960000000006"/>
    <n v="279735.84000000003"/>
    <s v="Kavita Rawat"/>
    <s v="Chennai"/>
    <x v="1"/>
    <n v="1"/>
    <s v="iPhone 12"/>
    <m/>
    <x v="12"/>
    <m/>
  </r>
  <r>
    <n v="2806"/>
    <x v="0"/>
    <s v="Friday"/>
    <x v="0"/>
    <n v="9"/>
    <n v="64985.33"/>
    <n v="584867.97"/>
    <s v="Kavita Rawat"/>
    <s v="Delhi"/>
    <x v="0"/>
    <n v="4"/>
    <s v="Vivo V20"/>
    <m/>
    <x v="12"/>
    <m/>
  </r>
  <r>
    <n v="2873"/>
    <x v="0"/>
    <s v="Thursday"/>
    <x v="1"/>
    <n v="9"/>
    <n v="34858.5"/>
    <n v="313726.5"/>
    <s v="Kavita Rawat"/>
    <s v="Ranchi"/>
    <x v="1"/>
    <n v="3"/>
    <s v="OnePlus Nord"/>
    <m/>
    <x v="12"/>
    <m/>
  </r>
  <r>
    <n v="3395"/>
    <x v="0"/>
    <s v="Tuesday"/>
    <x v="2"/>
    <n v="6"/>
    <n v="54744.3"/>
    <n v="328465.80000000005"/>
    <s v="Kavita Rawat"/>
    <s v="Delhi"/>
    <x v="2"/>
    <n v="4"/>
    <s v="Galaxy A51"/>
    <m/>
    <x v="12"/>
    <m/>
  </r>
  <r>
    <n v="3424"/>
    <x v="0"/>
    <s v="Wednesday"/>
    <x v="0"/>
    <n v="2"/>
    <n v="27043.63"/>
    <n v="54087.26"/>
    <s v="Kavita Rawat"/>
    <s v="Bangalore"/>
    <x v="3"/>
    <n v="5"/>
    <s v="Vivo S1"/>
    <m/>
    <x v="12"/>
    <m/>
  </r>
  <r>
    <n v="56"/>
    <x v="0"/>
    <s v="Monday"/>
    <x v="0"/>
    <n v="5"/>
    <n v="27860.73"/>
    <n v="139303.65"/>
    <s v="Kavita Sheth"/>
    <s v="Delhi"/>
    <x v="0"/>
    <n v="5"/>
    <s v="Vivo Y51"/>
    <m/>
    <x v="12"/>
    <m/>
  </r>
  <r>
    <n v="580"/>
    <x v="0"/>
    <s v="Tuesday"/>
    <x v="3"/>
    <n v="7"/>
    <n v="62852.89"/>
    <n v="439970.23"/>
    <s v="Kavita Siddiqui"/>
    <s v="Ranchi"/>
    <x v="3"/>
    <n v="5"/>
    <s v="Redmi Note 10"/>
    <m/>
    <x v="12"/>
    <m/>
  </r>
  <r>
    <n v="739"/>
    <x v="0"/>
    <s v="Sunday"/>
    <x v="2"/>
    <n v="7"/>
    <n v="57275.86"/>
    <n v="400931.02"/>
    <s v="Kavita Siddiqui"/>
    <s v="Delhi"/>
    <x v="0"/>
    <n v="5"/>
    <s v="Galaxy S21"/>
    <m/>
    <x v="12"/>
    <m/>
  </r>
  <r>
    <n v="1369"/>
    <x v="0"/>
    <s v="Friday"/>
    <x v="1"/>
    <n v="5"/>
    <n v="31468.799999999999"/>
    <n v="157344"/>
    <s v="Kavita Siddiqui"/>
    <s v="Jodhpur"/>
    <x v="0"/>
    <n v="5"/>
    <s v="OnePlus 8T"/>
    <m/>
    <x v="12"/>
    <m/>
  </r>
  <r>
    <n v="2037"/>
    <x v="0"/>
    <s v="Thursday"/>
    <x v="0"/>
    <n v="7"/>
    <n v="20681.22"/>
    <n v="144768.54"/>
    <s v="Kavita Siddiqui"/>
    <s v="Mumbai"/>
    <x v="3"/>
    <n v="1"/>
    <s v="Vivo Y51"/>
    <m/>
    <x v="12"/>
    <m/>
  </r>
  <r>
    <n v="1441"/>
    <x v="0"/>
    <s v="Wednesday"/>
    <x v="1"/>
    <n v="8"/>
    <n v="67843.25"/>
    <n v="542746"/>
    <s v="Kavita Singh"/>
    <s v="Mumbai"/>
    <x v="2"/>
    <n v="5"/>
    <s v="OnePlus 9"/>
    <m/>
    <x v="12"/>
    <m/>
  </r>
  <r>
    <n v="2901"/>
    <x v="0"/>
    <s v="Friday"/>
    <x v="1"/>
    <n v="8"/>
    <n v="56584.2"/>
    <n v="452673.6"/>
    <s v="Kavita Singh"/>
    <s v="Coimbatore"/>
    <x v="0"/>
    <n v="2"/>
    <s v="OnePlus Nord"/>
    <m/>
    <x v="12"/>
    <m/>
  </r>
  <r>
    <n v="3237"/>
    <x v="0"/>
    <s v="Thursday"/>
    <x v="3"/>
    <n v="7"/>
    <n v="15306.26"/>
    <n v="107143.82"/>
    <s v="Kavita Singh"/>
    <s v="Chennai"/>
    <x v="3"/>
    <n v="4"/>
    <s v="Redmi Note 10"/>
    <m/>
    <x v="12"/>
    <m/>
  </r>
  <r>
    <n v="68"/>
    <x v="0"/>
    <s v="Fri"/>
    <x v="3"/>
    <n v="1"/>
    <n v="29206.61"/>
    <n v="29206.61"/>
    <s v="Kavita Solanki"/>
    <s v="Kanpur"/>
    <x v="2"/>
    <n v="5"/>
    <s v="Redmi 9"/>
    <m/>
    <x v="12"/>
    <m/>
  </r>
  <r>
    <n v="1698"/>
    <x v="0"/>
    <s v="Friday"/>
    <x v="3"/>
    <n v="6"/>
    <n v="47403.42"/>
    <n v="284420.52"/>
    <s v="Kavita Solanki"/>
    <s v="Kanpur"/>
    <x v="1"/>
    <n v="4"/>
    <s v="Redmi 9"/>
    <m/>
    <x v="12"/>
    <m/>
  </r>
  <r>
    <n v="1716"/>
    <x v="0"/>
    <s v="Wednesday"/>
    <x v="0"/>
    <n v="9"/>
    <n v="54044.41"/>
    <n v="486399.69000000006"/>
    <s v="Kavita Solanki"/>
    <s v="Chennai"/>
    <x v="2"/>
    <n v="3"/>
    <s v="Vivo V20"/>
    <m/>
    <x v="12"/>
    <m/>
  </r>
  <r>
    <n v="3017"/>
    <x v="0"/>
    <s v="Thursday"/>
    <x v="0"/>
    <n v="7"/>
    <n v="38157.39"/>
    <n v="267101.73"/>
    <s v="Kavita Solanki"/>
    <s v="Gorakhpur"/>
    <x v="3"/>
    <n v="2"/>
    <s v="Vivo V20"/>
    <m/>
    <x v="12"/>
    <m/>
  </r>
  <r>
    <n v="61"/>
    <x v="0"/>
    <s v="Wed"/>
    <x v="3"/>
    <n v="3"/>
    <n v="12278.56"/>
    <n v="36835.68"/>
    <s v="Kavita Srivastava"/>
    <s v="Mumbai"/>
    <x v="3"/>
    <n v="4"/>
    <s v="Redmi Note 10"/>
    <m/>
    <x v="12"/>
    <m/>
  </r>
  <r>
    <n v="1800"/>
    <x v="0"/>
    <s v="Sunday"/>
    <x v="0"/>
    <n v="1"/>
    <n v="42054.83"/>
    <n v="42054.83"/>
    <s v="Kavita Srivastava"/>
    <s v="Bhopal"/>
    <x v="1"/>
    <n v="1"/>
    <s v="Vivo V20"/>
    <m/>
    <x v="12"/>
    <m/>
  </r>
  <r>
    <n v="1971"/>
    <x v="0"/>
    <s v="Saturday"/>
    <x v="4"/>
    <n v="2"/>
    <n v="43768.76"/>
    <n v="87537.52"/>
    <s v="Kavita Srivastava"/>
    <s v="Ranchi"/>
    <x v="1"/>
    <n v="4"/>
    <s v="iPhone SE"/>
    <m/>
    <x v="12"/>
    <m/>
  </r>
  <r>
    <n v="2789"/>
    <x v="0"/>
    <s v="Saturday"/>
    <x v="2"/>
    <n v="8"/>
    <n v="11329.4"/>
    <n v="90635.199999999997"/>
    <s v="Kavita Srivastava"/>
    <s v="Bangalore"/>
    <x v="3"/>
    <n v="5"/>
    <s v="Galaxy Note 20"/>
    <m/>
    <x v="12"/>
    <m/>
  </r>
  <r>
    <n v="261"/>
    <x v="0"/>
    <s v="Wednesday"/>
    <x v="2"/>
    <n v="6"/>
    <n v="43289.55"/>
    <n v="259737.30000000002"/>
    <s v="Kavita Teja"/>
    <s v="Delhi"/>
    <x v="1"/>
    <n v="5"/>
    <s v="Galaxy A51"/>
    <m/>
    <x v="12"/>
    <m/>
  </r>
  <r>
    <n v="1057"/>
    <x v="0"/>
    <s v="Sunday"/>
    <x v="3"/>
    <n v="9"/>
    <n v="36876.620000000003"/>
    <n v="331889.58"/>
    <s v="Kavita Teja"/>
    <s v="Chennai"/>
    <x v="3"/>
    <n v="5"/>
    <s v="Mi 11"/>
    <m/>
    <x v="12"/>
    <m/>
  </r>
  <r>
    <n v="1423"/>
    <x v="0"/>
    <s v="Friday"/>
    <x v="4"/>
    <n v="7"/>
    <n v="63788.37"/>
    <n v="446518.59"/>
    <s v="Kavita Teja"/>
    <s v="Jodhpur"/>
    <x v="3"/>
    <n v="1"/>
    <s v="iPhone 11"/>
    <m/>
    <x v="12"/>
    <m/>
  </r>
  <r>
    <n v="1465"/>
    <x v="0"/>
    <s v="Wednesday"/>
    <x v="3"/>
    <n v="8"/>
    <n v="66468.14"/>
    <n v="531745.12"/>
    <s v="Kavita Teja"/>
    <s v="Delhi"/>
    <x v="3"/>
    <n v="5"/>
    <s v="Redmi 9"/>
    <m/>
    <x v="12"/>
    <m/>
  </r>
  <r>
    <n v="2302"/>
    <x v="0"/>
    <s v="Tuesday"/>
    <x v="0"/>
    <n v="2"/>
    <n v="30440.01"/>
    <n v="60880.02"/>
    <s v="Kavita Teja"/>
    <s v="Kanpur"/>
    <x v="0"/>
    <n v="2"/>
    <s v="Vivo S1"/>
    <m/>
    <x v="12"/>
    <m/>
  </r>
  <r>
    <n v="2767"/>
    <x v="0"/>
    <s v="Sunday"/>
    <x v="0"/>
    <n v="6"/>
    <n v="52721.760000000002"/>
    <n v="316330.56"/>
    <s v="Kavita Teja"/>
    <s v="Mumbai"/>
    <x v="2"/>
    <n v="3"/>
    <s v="Vivo V20"/>
    <m/>
    <x v="12"/>
    <m/>
  </r>
  <r>
    <n v="3119"/>
    <x v="0"/>
    <s v="Friday"/>
    <x v="1"/>
    <n v="7"/>
    <n v="63291.4"/>
    <n v="443039.8"/>
    <s v="Kavita Teja"/>
    <s v="Delhi"/>
    <x v="1"/>
    <n v="1"/>
    <s v="OnePlus 9"/>
    <m/>
    <x v="12"/>
    <m/>
  </r>
  <r>
    <n v="3468"/>
    <x v="0"/>
    <s v="Sunday"/>
    <x v="4"/>
    <n v="3"/>
    <n v="40568.959999999999"/>
    <n v="121706.88"/>
    <s v="Kavita Teja"/>
    <s v="Lucknow"/>
    <x v="3"/>
    <n v="3"/>
    <s v="iPhone 12"/>
    <m/>
    <x v="12"/>
    <m/>
  </r>
  <r>
    <n v="3608"/>
    <x v="0"/>
    <s v="Friday"/>
    <x v="2"/>
    <n v="4"/>
    <n v="51617.06"/>
    <n v="206468.24"/>
    <s v="Kavita Teja"/>
    <s v="Bangalore"/>
    <x v="3"/>
    <n v="5"/>
    <s v="Galaxy S21"/>
    <m/>
    <x v="12"/>
    <m/>
  </r>
  <r>
    <n v="434"/>
    <x v="0"/>
    <s v="Sunday"/>
    <x v="4"/>
    <n v="2"/>
    <n v="46657.57"/>
    <n v="93315.14"/>
    <s v="Kiran Alva"/>
    <s v="Delhi"/>
    <x v="1"/>
    <n v="2"/>
    <s v="iPhone 11"/>
    <m/>
    <x v="12"/>
    <m/>
  </r>
  <r>
    <n v="2294"/>
    <x v="0"/>
    <s v="Saturday"/>
    <x v="2"/>
    <n v="4"/>
    <n v="39932.370000000003"/>
    <n v="159729.48000000001"/>
    <s v="Kiran Alva"/>
    <s v="Bangalore"/>
    <x v="3"/>
    <n v="2"/>
    <s v="Galaxy S21"/>
    <m/>
    <x v="12"/>
    <m/>
  </r>
  <r>
    <n v="2636"/>
    <x v="0"/>
    <s v="Friday"/>
    <x v="0"/>
    <n v="5"/>
    <n v="46015.18"/>
    <n v="230075.9"/>
    <s v="Kiran Alva"/>
    <s v="Bhopal"/>
    <x v="0"/>
    <n v="5"/>
    <s v="Vivo Y51"/>
    <m/>
    <x v="12"/>
    <m/>
  </r>
  <r>
    <n v="2774"/>
    <x v="0"/>
    <s v="Tuesday"/>
    <x v="3"/>
    <n v="4"/>
    <n v="68289.05"/>
    <n v="273156.2"/>
    <s v="Kiran Alva"/>
    <s v="Jodhpur"/>
    <x v="0"/>
    <n v="3"/>
    <s v="Mi 11"/>
    <m/>
    <x v="12"/>
    <m/>
  </r>
  <r>
    <n v="2958"/>
    <x v="0"/>
    <s v="Sunday"/>
    <x v="3"/>
    <n v="7"/>
    <n v="23199.97"/>
    <n v="162399.79"/>
    <s v="Kiran Alva"/>
    <s v="Kolkata"/>
    <x v="0"/>
    <n v="5"/>
    <s v="Mi 11"/>
    <m/>
    <x v="12"/>
    <m/>
  </r>
  <r>
    <n v="3015"/>
    <x v="0"/>
    <s v="Thursday"/>
    <x v="0"/>
    <n v="3"/>
    <n v="27975.56"/>
    <n v="83926.680000000008"/>
    <s v="Kiran Alva"/>
    <s v="Mumbai"/>
    <x v="3"/>
    <n v="2"/>
    <s v="Vivo Y51"/>
    <m/>
    <x v="12"/>
    <m/>
  </r>
  <r>
    <n v="1123"/>
    <x v="0"/>
    <s v="Thursday"/>
    <x v="1"/>
    <n v="9"/>
    <n v="50332.04"/>
    <n v="452988.36"/>
    <s v="Kiran Bhattacharya"/>
    <s v="Indore"/>
    <x v="3"/>
    <n v="5"/>
    <s v="OnePlus 8T"/>
    <m/>
    <x v="12"/>
    <m/>
  </r>
  <r>
    <n v="1760"/>
    <x v="0"/>
    <s v="Wednesday"/>
    <x v="2"/>
    <n v="5"/>
    <n v="21095.56"/>
    <n v="105477.8"/>
    <s v="Kiran Bhattacharya"/>
    <s v="Mumbai"/>
    <x v="0"/>
    <n v="5"/>
    <s v="Galaxy Note 20"/>
    <m/>
    <x v="12"/>
    <m/>
  </r>
  <r>
    <n v="1859"/>
    <x v="0"/>
    <s v="Tuesday"/>
    <x v="3"/>
    <n v="2"/>
    <n v="13654.73"/>
    <n v="27309.46"/>
    <s v="Kiran Bhattacharya"/>
    <s v="Kanpur"/>
    <x v="1"/>
    <n v="4"/>
    <s v="Redmi Note 10"/>
    <m/>
    <x v="12"/>
    <m/>
  </r>
  <r>
    <n v="1361"/>
    <x v="0"/>
    <s v="Tuesday"/>
    <x v="4"/>
    <n v="1"/>
    <n v="38222.29"/>
    <n v="38222.29"/>
    <s v="Kiran Chaudhary"/>
    <s v="Mumbai"/>
    <x v="1"/>
    <n v="1"/>
    <s v="iPhone 12"/>
    <m/>
    <x v="12"/>
    <m/>
  </r>
  <r>
    <n v="2036"/>
    <x v="0"/>
    <s v="Wednesday"/>
    <x v="1"/>
    <n v="7"/>
    <n v="54219.78"/>
    <n v="379538.45999999996"/>
    <s v="Kiran Chaudhary"/>
    <s v="Mumbai"/>
    <x v="1"/>
    <n v="2"/>
    <s v="OnePlus 9"/>
    <m/>
    <x v="12"/>
    <m/>
  </r>
  <r>
    <n v="2071"/>
    <x v="0"/>
    <s v="Saturday"/>
    <x v="0"/>
    <n v="6"/>
    <n v="41180.07"/>
    <n v="247080.41999999998"/>
    <s v="Kiran Chaudhary"/>
    <s v="Bangalore"/>
    <x v="2"/>
    <n v="5"/>
    <s v="Vivo Y51"/>
    <m/>
    <x v="12"/>
    <m/>
  </r>
  <r>
    <n v="2370"/>
    <x v="0"/>
    <s v="Sunday"/>
    <x v="4"/>
    <n v="3"/>
    <n v="17742.21"/>
    <n v="53226.63"/>
    <s v="Kiran Chaudhary"/>
    <s v="Jodhpur"/>
    <x v="1"/>
    <n v="4"/>
    <s v="iPhone 11"/>
    <m/>
    <x v="12"/>
    <m/>
  </r>
  <r>
    <n v="3481"/>
    <x v="0"/>
    <s v="Wednesday"/>
    <x v="1"/>
    <n v="7"/>
    <n v="14031.85"/>
    <n v="98222.95"/>
    <s v="Kiran Chaudhary"/>
    <s v="Delhi"/>
    <x v="3"/>
    <n v="3"/>
    <s v="OnePlus Nord"/>
    <m/>
    <x v="12"/>
    <m/>
  </r>
  <r>
    <n v="2259"/>
    <x v="0"/>
    <s v="Wednesday"/>
    <x v="3"/>
    <n v="2"/>
    <n v="46558.22"/>
    <n v="93116.44"/>
    <s v="Kiran Deshmukh"/>
    <s v="Mumbai"/>
    <x v="3"/>
    <n v="2"/>
    <s v="Redmi Note 10"/>
    <m/>
    <x v="12"/>
    <m/>
  </r>
  <r>
    <n v="272"/>
    <x v="0"/>
    <s v="Saturday"/>
    <x v="1"/>
    <n v="2"/>
    <n v="58097.17"/>
    <n v="116194.34"/>
    <s v="Kiran Ghosh"/>
    <s v="Kanpur"/>
    <x v="3"/>
    <n v="2"/>
    <s v="OnePlus Nord"/>
    <m/>
    <x v="12"/>
    <m/>
  </r>
  <r>
    <n v="640"/>
    <x v="0"/>
    <s v="Friday"/>
    <x v="1"/>
    <n v="6"/>
    <n v="60146.98"/>
    <n v="360881.88"/>
    <s v="Kiran Ghosh"/>
    <s v="Jodhpur"/>
    <x v="2"/>
    <n v="5"/>
    <s v="OnePlus 8T"/>
    <m/>
    <x v="12"/>
    <m/>
  </r>
  <r>
    <n v="1186"/>
    <x v="0"/>
    <s v="Monday"/>
    <x v="2"/>
    <n v="8"/>
    <n v="53896.26"/>
    <n v="431170.08"/>
    <s v="Kiran Ghosh"/>
    <s v="Delhi"/>
    <x v="2"/>
    <n v="5"/>
    <s v="Galaxy S21"/>
    <m/>
    <x v="12"/>
    <m/>
  </r>
  <r>
    <n v="2307"/>
    <x v="0"/>
    <s v="Wednesday"/>
    <x v="1"/>
    <n v="4"/>
    <n v="32143.37"/>
    <n v="128573.48"/>
    <s v="Kiran Ghosh"/>
    <s v="Delhi"/>
    <x v="2"/>
    <n v="3"/>
    <s v="OnePlus 8T"/>
    <m/>
    <x v="12"/>
    <m/>
  </r>
  <r>
    <n v="3071"/>
    <x v="0"/>
    <s v="Friday"/>
    <x v="1"/>
    <n v="1"/>
    <n v="26126.880000000001"/>
    <n v="26126.880000000001"/>
    <s v="Kiran Ghosh"/>
    <s v="Delhi"/>
    <x v="2"/>
    <n v="3"/>
    <s v="OnePlus Nord"/>
    <m/>
    <x v="12"/>
    <m/>
  </r>
  <r>
    <n v="108"/>
    <x v="0"/>
    <s v="Monday"/>
    <x v="0"/>
    <n v="3"/>
    <n v="65065.52"/>
    <n v="195196.56"/>
    <s v="Kiran Goyal"/>
    <s v="Delhi"/>
    <x v="2"/>
    <n v="5"/>
    <s v="Vivo S1"/>
    <m/>
    <x v="12"/>
    <m/>
  </r>
  <r>
    <n v="1321"/>
    <x v="0"/>
    <s v="Thursday"/>
    <x v="0"/>
    <n v="1"/>
    <n v="15883.47"/>
    <n v="15883.47"/>
    <s v="Kiran Goyal"/>
    <s v="Delhi"/>
    <x v="1"/>
    <n v="5"/>
    <s v="Vivo Y51"/>
    <m/>
    <x v="12"/>
    <m/>
  </r>
  <r>
    <n v="1178"/>
    <x v="0"/>
    <s v="Saturday"/>
    <x v="2"/>
    <n v="6"/>
    <n v="36113.839999999997"/>
    <n v="216683.03999999998"/>
    <s v="Kiran Gupta"/>
    <s v="Delhi"/>
    <x v="0"/>
    <n v="3"/>
    <s v="Galaxy S21"/>
    <m/>
    <x v="12"/>
    <m/>
  </r>
  <r>
    <n v="1874"/>
    <x v="0"/>
    <s v="Sunday"/>
    <x v="2"/>
    <n v="1"/>
    <n v="30311.599999999999"/>
    <n v="30311.599999999999"/>
    <s v="Kiran Gupta"/>
    <s v="Delhi"/>
    <x v="2"/>
    <n v="5"/>
    <s v="Galaxy A51"/>
    <m/>
    <x v="12"/>
    <m/>
  </r>
  <r>
    <n v="2228"/>
    <x v="0"/>
    <s v="Monday"/>
    <x v="1"/>
    <n v="5"/>
    <n v="55444.13"/>
    <n v="277220.64999999997"/>
    <s v="Kiran Gupta"/>
    <s v="Kolkata"/>
    <x v="1"/>
    <n v="1"/>
    <s v="OnePlus 8T"/>
    <m/>
    <x v="12"/>
    <m/>
  </r>
  <r>
    <n v="3259"/>
    <x v="0"/>
    <s v="Thursday"/>
    <x v="3"/>
    <n v="3"/>
    <n v="19841.84"/>
    <n v="59525.520000000004"/>
    <s v="Kiran Gupta"/>
    <s v="Delhi"/>
    <x v="3"/>
    <n v="5"/>
    <s v="Redmi Note 10"/>
    <m/>
    <x v="12"/>
    <m/>
  </r>
  <r>
    <n v="280"/>
    <x v="0"/>
    <s v="Monday"/>
    <x v="0"/>
    <n v="1"/>
    <n v="38801.11"/>
    <n v="38801.11"/>
    <s v="Kiran Jain"/>
    <s v="Kanpur"/>
    <x v="2"/>
    <n v="5"/>
    <s v="Vivo Y51"/>
    <m/>
    <x v="12"/>
    <m/>
  </r>
  <r>
    <n v="966"/>
    <x v="0"/>
    <s v="Tuesday"/>
    <x v="1"/>
    <n v="1"/>
    <n v="43591.32"/>
    <n v="43591.32"/>
    <s v="Kiran Jain"/>
    <s v="Rajkot"/>
    <x v="1"/>
    <n v="3"/>
    <s v="OnePlus 9"/>
    <m/>
    <x v="12"/>
    <m/>
  </r>
  <r>
    <n v="1600"/>
    <x v="0"/>
    <s v="Friday"/>
    <x v="4"/>
    <n v="2"/>
    <n v="25576.639999999999"/>
    <n v="51153.279999999999"/>
    <s v="Kiran Jain"/>
    <s v="Delhi"/>
    <x v="1"/>
    <n v="1"/>
    <s v="iPhone 12"/>
    <m/>
    <x v="12"/>
    <m/>
  </r>
  <r>
    <n v="1988"/>
    <x v="0"/>
    <s v="Thursday"/>
    <x v="4"/>
    <n v="7"/>
    <n v="56228.89"/>
    <n v="393602.23"/>
    <s v="Kiran Jain"/>
    <s v="Mumbai"/>
    <x v="0"/>
    <n v="1"/>
    <s v="iPhone 12"/>
    <m/>
    <x v="12"/>
    <m/>
  </r>
  <r>
    <n v="2403"/>
    <x v="0"/>
    <s v="Tuesday"/>
    <x v="3"/>
    <n v="7"/>
    <n v="65479.76"/>
    <n v="458358.32"/>
    <s v="Kiran Joshi"/>
    <s v="Chennai"/>
    <x v="2"/>
    <n v="5"/>
    <s v="Mi 11"/>
    <m/>
    <x v="12"/>
    <m/>
  </r>
  <r>
    <n v="2840"/>
    <x v="0"/>
    <s v="Monday"/>
    <x v="3"/>
    <n v="4"/>
    <n v="12070.23"/>
    <n v="48280.92"/>
    <s v="Kiran Joshi"/>
    <s v="Delhi"/>
    <x v="0"/>
    <n v="5"/>
    <s v="Mi 11"/>
    <m/>
    <x v="12"/>
    <m/>
  </r>
  <r>
    <n v="3003"/>
    <x v="0"/>
    <s v="Sunday"/>
    <x v="1"/>
    <n v="1"/>
    <n v="40278.46"/>
    <n v="40278.46"/>
    <s v="Kiran Joshi"/>
    <s v="Ludhiana"/>
    <x v="1"/>
    <n v="1"/>
    <s v="OnePlus 9"/>
    <m/>
    <x v="12"/>
    <m/>
  </r>
  <r>
    <n v="3583"/>
    <x v="0"/>
    <s v="Friday"/>
    <x v="3"/>
    <n v="7"/>
    <n v="63451.42"/>
    <n v="444159.94"/>
    <s v="Kiran Joshi"/>
    <s v="Mumbai"/>
    <x v="1"/>
    <n v="4"/>
    <s v="Redmi Note 10"/>
    <m/>
    <x v="12"/>
    <m/>
  </r>
  <r>
    <n v="78"/>
    <x v="0"/>
    <s v="Sunday"/>
    <x v="3"/>
    <n v="9"/>
    <n v="39162.65"/>
    <n v="352463.85000000003"/>
    <s v="Kiran Malhotra"/>
    <s v="Chennai"/>
    <x v="2"/>
    <n v="2"/>
    <s v="Redmi 9"/>
    <m/>
    <x v="12"/>
    <m/>
  </r>
  <r>
    <n v="433"/>
    <x v="0"/>
    <s v="Sunday"/>
    <x v="2"/>
    <n v="4"/>
    <n v="60733.07"/>
    <n v="242932.28"/>
    <s v="Kiran Malhotra"/>
    <s v="Delhi"/>
    <x v="1"/>
    <n v="5"/>
    <s v="Galaxy S21"/>
    <m/>
    <x v="12"/>
    <m/>
  </r>
  <r>
    <n v="569"/>
    <x v="0"/>
    <s v="Saturday"/>
    <x v="4"/>
    <n v="3"/>
    <n v="32458.36"/>
    <n v="97375.08"/>
    <s v="Kiran Malhotra"/>
    <s v="Delhi"/>
    <x v="1"/>
    <n v="2"/>
    <s v="iPhone SE"/>
    <m/>
    <x v="12"/>
    <m/>
  </r>
  <r>
    <n v="1878"/>
    <x v="0"/>
    <s v="Monday"/>
    <x v="1"/>
    <n v="9"/>
    <n v="62311.97"/>
    <n v="560807.73"/>
    <s v="Kiran Malhotra"/>
    <s v="Mumbai"/>
    <x v="0"/>
    <n v="5"/>
    <s v="OnePlus Nord"/>
    <m/>
    <x v="12"/>
    <m/>
  </r>
  <r>
    <n v="1968"/>
    <x v="0"/>
    <s v="Friday"/>
    <x v="4"/>
    <n v="2"/>
    <n v="67105.929999999993"/>
    <n v="134211.85999999999"/>
    <s v="Kiran Malhotra"/>
    <s v="Mumbai"/>
    <x v="3"/>
    <n v="4"/>
    <s v="iPhone 11"/>
    <m/>
    <x v="12"/>
    <m/>
  </r>
  <r>
    <n v="3169"/>
    <x v="0"/>
    <s v="Saturday"/>
    <x v="0"/>
    <n v="9"/>
    <n v="69148.41"/>
    <n v="622335.69000000006"/>
    <s v="Kiran Malhotra"/>
    <s v="Delhi"/>
    <x v="2"/>
    <n v="5"/>
    <s v="Vivo V20"/>
    <m/>
    <x v="12"/>
    <m/>
  </r>
  <r>
    <n v="3412"/>
    <x v="0"/>
    <s v="Sunday"/>
    <x v="4"/>
    <n v="7"/>
    <n v="59365"/>
    <n v="415555"/>
    <s v="Kiran Malhotra"/>
    <s v="Chennai"/>
    <x v="3"/>
    <n v="3"/>
    <s v="iPhone 11"/>
    <m/>
    <x v="12"/>
    <m/>
  </r>
  <r>
    <n v="3595"/>
    <x v="0"/>
    <s v="Monday"/>
    <x v="4"/>
    <n v="7"/>
    <n v="44381.68"/>
    <n v="310671.76"/>
    <s v="Kiran Malhotra"/>
    <s v="Delhi"/>
    <x v="0"/>
    <n v="5"/>
    <s v="iPhone 12"/>
    <m/>
    <x v="12"/>
    <m/>
  </r>
  <r>
    <n v="205"/>
    <x v="0"/>
    <s v="Sunday"/>
    <x v="1"/>
    <n v="7"/>
    <n v="27081.27"/>
    <n v="189568.89"/>
    <s v="Kiran Mathur"/>
    <s v="Delhi"/>
    <x v="2"/>
    <n v="5"/>
    <s v="OnePlus Nord"/>
    <m/>
    <x v="12"/>
    <m/>
  </r>
  <r>
    <n v="826"/>
    <x v="0"/>
    <s v="Wednesday"/>
    <x v="0"/>
    <n v="3"/>
    <n v="40738.019999999997"/>
    <n v="122214.06"/>
    <s v="Kiran Mathur"/>
    <s v="Delhi"/>
    <x v="1"/>
    <n v="5"/>
    <s v="Vivo Y51"/>
    <m/>
    <x v="12"/>
    <m/>
  </r>
  <r>
    <n v="2664"/>
    <x v="0"/>
    <s v="Friday"/>
    <x v="3"/>
    <n v="7"/>
    <n v="49589.25"/>
    <n v="347124.75"/>
    <s v="Kiran Mathur"/>
    <s v="Delhi"/>
    <x v="0"/>
    <n v="5"/>
    <s v="Redmi 9"/>
    <m/>
    <x v="12"/>
    <m/>
  </r>
  <r>
    <n v="2719"/>
    <x v="0"/>
    <s v="Monday"/>
    <x v="2"/>
    <n v="8"/>
    <n v="50219.18"/>
    <n v="401753.44"/>
    <s v="Kiran Mishra"/>
    <s v="Rajkot"/>
    <x v="1"/>
    <n v="5"/>
    <s v="Galaxy Note 20"/>
    <m/>
    <x v="12"/>
    <m/>
  </r>
  <r>
    <n v="3287"/>
    <x v="0"/>
    <s v="Friday"/>
    <x v="0"/>
    <n v="9"/>
    <n v="66418.710000000006"/>
    <n v="597768.39"/>
    <s v="Kiran Mishra"/>
    <s v="Bhopal"/>
    <x v="0"/>
    <n v="4"/>
    <s v="Vivo Y51"/>
    <m/>
    <x v="12"/>
    <m/>
  </r>
  <r>
    <n v="3804"/>
    <x v="0"/>
    <s v="Monday"/>
    <x v="2"/>
    <n v="5"/>
    <n v="13592.48"/>
    <n v="67962.399999999994"/>
    <s v="Kiran Mishra"/>
    <s v="Vadodara"/>
    <x v="2"/>
    <n v="3"/>
    <s v="Galaxy A51"/>
    <m/>
    <x v="12"/>
    <m/>
  </r>
  <r>
    <n v="1298"/>
    <x v="0"/>
    <s v="Friday"/>
    <x v="4"/>
    <n v="4"/>
    <n v="50351.34"/>
    <n v="201405.36"/>
    <s v="Kiran Nair"/>
    <s v="Ludhiana"/>
    <x v="2"/>
    <n v="4"/>
    <s v="iPhone SE"/>
    <m/>
    <x v="12"/>
    <m/>
  </r>
  <r>
    <n v="1953"/>
    <x v="0"/>
    <s v="Monday"/>
    <x v="3"/>
    <n v="1"/>
    <n v="55583.28"/>
    <n v="55583.28"/>
    <s v="Kiran Nair"/>
    <s v="Delhi"/>
    <x v="3"/>
    <n v="1"/>
    <s v="Mi 11"/>
    <m/>
    <x v="12"/>
    <m/>
  </r>
  <r>
    <n v="2045"/>
    <x v="0"/>
    <s v="Saturday"/>
    <x v="0"/>
    <n v="6"/>
    <n v="16413.12"/>
    <n v="98478.720000000001"/>
    <s v="Kiran Nair"/>
    <s v="Delhi"/>
    <x v="1"/>
    <n v="2"/>
    <s v="Vivo Y51"/>
    <m/>
    <x v="12"/>
    <m/>
  </r>
  <r>
    <n v="2728"/>
    <x v="0"/>
    <s v="Wednesday"/>
    <x v="3"/>
    <n v="5"/>
    <n v="24850.37"/>
    <n v="124251.84999999999"/>
    <s v="Kiran Nair"/>
    <s v="Mumbai"/>
    <x v="0"/>
    <n v="5"/>
    <s v="Redmi 9"/>
    <m/>
    <x v="12"/>
    <m/>
  </r>
  <r>
    <n v="2190"/>
    <x v="0"/>
    <s v="Thursday"/>
    <x v="0"/>
    <n v="4"/>
    <n v="24817.79"/>
    <n v="99271.16"/>
    <s v="Kiran Patel"/>
    <s v="Ludhiana"/>
    <x v="1"/>
    <n v="4"/>
    <s v="Vivo Y51"/>
    <m/>
    <x v="12"/>
    <m/>
  </r>
  <r>
    <n v="996"/>
    <x v="0"/>
    <s v="Wednesday"/>
    <x v="3"/>
    <n v="1"/>
    <n v="37265.339999999997"/>
    <n v="37265.339999999997"/>
    <s v="Kiran Pathak"/>
    <s v="Mumbai"/>
    <x v="1"/>
    <n v="3"/>
    <s v="Redmi Note 10"/>
    <m/>
    <x v="12"/>
    <m/>
  </r>
  <r>
    <n v="1130"/>
    <x v="0"/>
    <s v="Saturday"/>
    <x v="2"/>
    <n v="6"/>
    <n v="17571.71"/>
    <n v="105430.26"/>
    <s v="Kiran Pathak"/>
    <s v="Hyderabad"/>
    <x v="0"/>
    <n v="4"/>
    <s v="Galaxy Note 20"/>
    <m/>
    <x v="12"/>
    <m/>
  </r>
  <r>
    <n v="1837"/>
    <x v="0"/>
    <s v="Wednesday"/>
    <x v="4"/>
    <n v="7"/>
    <n v="53416.57"/>
    <n v="373915.99"/>
    <s v="Kiran Pathak"/>
    <s v="Mumbai"/>
    <x v="1"/>
    <n v="1"/>
    <s v="iPhone 12"/>
    <m/>
    <x v="12"/>
    <m/>
  </r>
  <r>
    <n v="2364"/>
    <x v="0"/>
    <s v="Saturday"/>
    <x v="0"/>
    <n v="9"/>
    <n v="53181.67"/>
    <n v="478635.02999999997"/>
    <s v="Kiran Pathak"/>
    <s v="Jodhpur"/>
    <x v="3"/>
    <n v="2"/>
    <s v="Vivo Y51"/>
    <m/>
    <x v="12"/>
    <m/>
  </r>
  <r>
    <n v="2462"/>
    <x v="0"/>
    <s v="Thursday"/>
    <x v="2"/>
    <n v="9"/>
    <n v="48259.839999999997"/>
    <n v="434338.55999999994"/>
    <s v="Kiran Pathak"/>
    <s v="Madurai"/>
    <x v="2"/>
    <n v="4"/>
    <s v="Galaxy S21"/>
    <m/>
    <x v="12"/>
    <m/>
  </r>
  <r>
    <n v="3297"/>
    <x v="0"/>
    <s v="Monday"/>
    <x v="1"/>
    <n v="9"/>
    <n v="68432.67"/>
    <n v="615894.03"/>
    <s v="Kiran Pathak"/>
    <s v="Mumbai"/>
    <x v="3"/>
    <n v="1"/>
    <s v="OnePlus Nord"/>
    <m/>
    <x v="12"/>
    <m/>
  </r>
  <r>
    <n v="109"/>
    <x v="0"/>
    <s v="Monday"/>
    <x v="0"/>
    <n v="2"/>
    <n v="21846.93"/>
    <n v="43693.86"/>
    <s v="Kiran Prasad"/>
    <s v="Rajkot"/>
    <x v="3"/>
    <n v="3"/>
    <s v="Vivo V20"/>
    <m/>
    <x v="12"/>
    <m/>
  </r>
  <r>
    <n v="2012"/>
    <x v="0"/>
    <s v="Thursday"/>
    <x v="1"/>
    <n v="9"/>
    <n v="69078.66"/>
    <n v="621707.94000000006"/>
    <s v="Kiran Prasad"/>
    <s v="Patna"/>
    <x v="3"/>
    <n v="4"/>
    <s v="OnePlus 8T"/>
    <m/>
    <x v="12"/>
    <m/>
  </r>
  <r>
    <n v="2862"/>
    <x v="0"/>
    <s v="Sunday"/>
    <x v="2"/>
    <n v="9"/>
    <n v="22928.17"/>
    <n v="206353.52999999997"/>
    <s v="Kiran Prasad"/>
    <s v="Mumbai"/>
    <x v="2"/>
    <n v="4"/>
    <s v="Galaxy A51"/>
    <m/>
    <x v="12"/>
    <m/>
  </r>
  <r>
    <n v="2870"/>
    <x v="0"/>
    <s v="Wednesday"/>
    <x v="3"/>
    <n v="5"/>
    <n v="23214.63"/>
    <n v="116073.15000000001"/>
    <s v="Kiran Prasad"/>
    <s v="Rajkot"/>
    <x v="0"/>
    <n v="2"/>
    <s v="Redmi 9"/>
    <m/>
    <x v="12"/>
    <m/>
  </r>
  <r>
    <n v="221"/>
    <x v="0"/>
    <s v="Saturday"/>
    <x v="1"/>
    <n v="9"/>
    <n v="20147.490000000002"/>
    <n v="181327.41"/>
    <s v="Kiran Rathod"/>
    <s v="Chennai"/>
    <x v="1"/>
    <n v="4"/>
    <s v="OnePlus 9"/>
    <m/>
    <x v="12"/>
    <m/>
  </r>
  <r>
    <n v="387"/>
    <x v="0"/>
    <s v="Monday"/>
    <x v="2"/>
    <n v="7"/>
    <n v="51274.61"/>
    <n v="358922.27"/>
    <s v="Kiran Rathod"/>
    <s v="Jodhpur"/>
    <x v="1"/>
    <n v="5"/>
    <s v="Galaxy A51"/>
    <m/>
    <x v="12"/>
    <m/>
  </r>
  <r>
    <n v="878"/>
    <x v="0"/>
    <s v="Thursday"/>
    <x v="3"/>
    <n v="1"/>
    <n v="28573.56"/>
    <n v="28573.56"/>
    <s v="Kiran Rathod"/>
    <s v="Madurai"/>
    <x v="3"/>
    <n v="4"/>
    <s v="Mi 11"/>
    <m/>
    <x v="12"/>
    <m/>
  </r>
  <r>
    <n v="1036"/>
    <x v="0"/>
    <s v="Monday"/>
    <x v="4"/>
    <n v="3"/>
    <n v="66283.23"/>
    <n v="198849.69"/>
    <s v="Kiran Rathod"/>
    <s v="Delhi"/>
    <x v="1"/>
    <n v="5"/>
    <s v="iPhone SE"/>
    <m/>
    <x v="12"/>
    <m/>
  </r>
  <r>
    <n v="1808"/>
    <x v="0"/>
    <s v="Tuesday"/>
    <x v="4"/>
    <n v="7"/>
    <n v="28527.14"/>
    <n v="199689.97999999998"/>
    <s v="Kiran Rathod"/>
    <s v="Jodhpur"/>
    <x v="0"/>
    <n v="1"/>
    <s v="iPhone 11"/>
    <m/>
    <x v="12"/>
    <m/>
  </r>
  <r>
    <n v="2394"/>
    <x v="0"/>
    <s v="Saturday"/>
    <x v="4"/>
    <n v="1"/>
    <n v="46965.54"/>
    <n v="46965.54"/>
    <s v="Kiran Rathod"/>
    <s v="Rajkot"/>
    <x v="2"/>
    <n v="2"/>
    <s v="iPhone 11"/>
    <m/>
    <x v="12"/>
    <m/>
  </r>
  <r>
    <n v="3816"/>
    <x v="0"/>
    <s v="Thursday"/>
    <x v="1"/>
    <n v="9"/>
    <n v="43002.32"/>
    <n v="387020.88"/>
    <s v="Kiran Rathod"/>
    <s v="Delhi"/>
    <x v="1"/>
    <n v="3"/>
    <s v="OnePlus Nord"/>
    <m/>
    <x v="12"/>
    <m/>
  </r>
  <r>
    <n v="19"/>
    <x v="0"/>
    <s v="Thursday"/>
    <x v="3"/>
    <n v="5"/>
    <n v="57100.41"/>
    <n v="285502.05000000005"/>
    <s v="Kiran Rawat"/>
    <s v="Mumbai"/>
    <x v="2"/>
    <n v="4"/>
    <s v="Redmi Note 10"/>
    <m/>
    <x v="12"/>
    <m/>
  </r>
  <r>
    <n v="908"/>
    <x v="0"/>
    <s v="Saturday"/>
    <x v="2"/>
    <n v="7"/>
    <n v="16788.16"/>
    <n v="117517.12"/>
    <s v="Kiran Rawat"/>
    <s v="Mumbai"/>
    <x v="1"/>
    <n v="3"/>
    <s v="Galaxy Note 20"/>
    <m/>
    <x v="12"/>
    <m/>
  </r>
  <r>
    <n v="1783"/>
    <x v="0"/>
    <s v="Wednesday"/>
    <x v="4"/>
    <n v="9"/>
    <n v="46320.62"/>
    <n v="416885.58"/>
    <s v="Kiran Rawat"/>
    <s v="Delhi"/>
    <x v="1"/>
    <n v="3"/>
    <s v="iPhone 12"/>
    <m/>
    <x v="12"/>
    <m/>
  </r>
  <r>
    <n v="752"/>
    <x v="0"/>
    <s v="Thursday"/>
    <x v="1"/>
    <n v="4"/>
    <n v="65958.460000000006"/>
    <n v="263833.84000000003"/>
    <s v="Kiran Siddiqui"/>
    <s v="Kanpur"/>
    <x v="1"/>
    <n v="5"/>
    <s v="OnePlus 8T"/>
    <m/>
    <x v="12"/>
    <m/>
  </r>
  <r>
    <n v="802"/>
    <x v="0"/>
    <s v="Thursday"/>
    <x v="1"/>
    <n v="1"/>
    <n v="34312.910000000003"/>
    <n v="34312.910000000003"/>
    <s v="Kiran Siddiqui"/>
    <s v="Kanpur"/>
    <x v="0"/>
    <n v="5"/>
    <s v="OnePlus Nord"/>
    <m/>
    <x v="12"/>
    <m/>
  </r>
  <r>
    <n v="1305"/>
    <x v="0"/>
    <s v="Sunday"/>
    <x v="2"/>
    <n v="1"/>
    <n v="17602.759999999998"/>
    <n v="17602.759999999998"/>
    <s v="Kiran Siddiqui"/>
    <s v="Mumbai"/>
    <x v="3"/>
    <n v="3"/>
    <s v="Galaxy S21"/>
    <m/>
    <x v="12"/>
    <m/>
  </r>
  <r>
    <n v="1997"/>
    <x v="0"/>
    <s v="Saturday"/>
    <x v="4"/>
    <n v="2"/>
    <n v="62354.44"/>
    <n v="124708.88"/>
    <s v="Kiran Siddiqui"/>
    <s v="Mumbai"/>
    <x v="2"/>
    <n v="4"/>
    <s v="iPhone 11"/>
    <m/>
    <x v="12"/>
    <m/>
  </r>
  <r>
    <n v="2340"/>
    <x v="0"/>
    <s v="Saturday"/>
    <x v="2"/>
    <n v="7"/>
    <n v="24718.28"/>
    <n v="173027.96"/>
    <s v="Kiran Siddiqui"/>
    <s v="Delhi"/>
    <x v="2"/>
    <n v="4"/>
    <s v="Galaxy Note 20"/>
    <m/>
    <x v="12"/>
    <m/>
  </r>
  <r>
    <n v="2599"/>
    <x v="0"/>
    <s v="Monday"/>
    <x v="4"/>
    <n v="5"/>
    <n v="35627.949999999997"/>
    <n v="178139.75"/>
    <s v="Kiran Siddiqui"/>
    <s v="Hyderabad"/>
    <x v="1"/>
    <n v="3"/>
    <s v="iPhone 11"/>
    <m/>
    <x v="12"/>
    <m/>
  </r>
  <r>
    <n v="2604"/>
    <x v="0"/>
    <s v="Wednesday"/>
    <x v="0"/>
    <n v="1"/>
    <n v="51302.43"/>
    <n v="51302.43"/>
    <s v="Kiran Siddiqui"/>
    <s v="Chennai"/>
    <x v="3"/>
    <n v="2"/>
    <s v="Vivo V20"/>
    <m/>
    <x v="12"/>
    <m/>
  </r>
  <r>
    <n v="2978"/>
    <x v="0"/>
    <s v="Saturday"/>
    <x v="3"/>
    <n v="5"/>
    <n v="29024.39"/>
    <n v="145121.95000000001"/>
    <s v="Kiran Siddiqui"/>
    <s v="Delhi"/>
    <x v="1"/>
    <n v="4"/>
    <s v="Mi 11"/>
    <m/>
    <x v="12"/>
    <m/>
  </r>
  <r>
    <n v="548"/>
    <x v="0"/>
    <s v="Sunday"/>
    <x v="0"/>
    <n v="7"/>
    <n v="23426.7"/>
    <n v="163986.9"/>
    <s v="Kiran Singh"/>
    <s v="Mumbai"/>
    <x v="0"/>
    <n v="5"/>
    <s v="Vivo Y51"/>
    <m/>
    <x v="12"/>
    <m/>
  </r>
  <r>
    <n v="1482"/>
    <x v="0"/>
    <s v="Sunday"/>
    <x v="4"/>
    <n v="1"/>
    <n v="65375.8"/>
    <n v="65375.8"/>
    <s v="Kiran Singh"/>
    <s v="Coimbatore"/>
    <x v="0"/>
    <n v="4"/>
    <s v="iPhone 12"/>
    <m/>
    <x v="12"/>
    <m/>
  </r>
  <r>
    <n v="2263"/>
    <x v="0"/>
    <s v="Thursday"/>
    <x v="4"/>
    <n v="4"/>
    <n v="68142.259999999995"/>
    <n v="272569.03999999998"/>
    <s v="Kiran Singh"/>
    <s v="Mumbai"/>
    <x v="1"/>
    <n v="2"/>
    <s v="iPhone 11"/>
    <m/>
    <x v="12"/>
    <m/>
  </r>
  <r>
    <n v="3265"/>
    <x v="0"/>
    <s v="Saturday"/>
    <x v="2"/>
    <n v="7"/>
    <n v="44622.51"/>
    <n v="312357.57"/>
    <s v="Kiran Singh"/>
    <s v="Patna"/>
    <x v="1"/>
    <n v="2"/>
    <s v="Galaxy A51"/>
    <m/>
    <x v="12"/>
    <m/>
  </r>
  <r>
    <n v="3814"/>
    <x v="0"/>
    <s v="Thursday"/>
    <x v="1"/>
    <n v="3"/>
    <n v="57944.41"/>
    <n v="173833.23"/>
    <s v="Kiran Singh"/>
    <s v="Kanpur"/>
    <x v="2"/>
    <n v="5"/>
    <s v="OnePlus Nord"/>
    <m/>
    <x v="12"/>
    <m/>
  </r>
  <r>
    <n v="127"/>
    <x v="0"/>
    <s v="Saturday"/>
    <x v="4"/>
    <n v="4"/>
    <n v="45059.18"/>
    <n v="180236.72"/>
    <s v="Kiran Solanki"/>
    <s v="Delhi"/>
    <x v="0"/>
    <n v="5"/>
    <s v="iPhone 12"/>
    <m/>
    <x v="12"/>
    <m/>
  </r>
  <r>
    <n v="540"/>
    <x v="0"/>
    <s v="Thursday"/>
    <x v="2"/>
    <n v="4"/>
    <n v="26487.87"/>
    <n v="105951.48"/>
    <s v="Kiran Solanki"/>
    <s v="Coimbatore"/>
    <x v="0"/>
    <n v="3"/>
    <s v="Galaxy A51"/>
    <m/>
    <x v="12"/>
    <m/>
  </r>
  <r>
    <n v="546"/>
    <x v="0"/>
    <s v="Saturday"/>
    <x v="2"/>
    <n v="5"/>
    <n v="27882.36"/>
    <n v="139411.79999999999"/>
    <s v="Kiran Solanki"/>
    <s v="Delhi"/>
    <x v="2"/>
    <n v="4"/>
    <s v="Galaxy S21"/>
    <m/>
    <x v="12"/>
    <m/>
  </r>
  <r>
    <n v="1434"/>
    <x v="0"/>
    <s v="Monday"/>
    <x v="3"/>
    <n v="1"/>
    <n v="55533.33"/>
    <n v="55533.33"/>
    <s v="Kiran Solanki"/>
    <s v="Delhi"/>
    <x v="2"/>
    <n v="5"/>
    <s v="Mi 11"/>
    <m/>
    <x v="12"/>
    <m/>
  </r>
  <r>
    <n v="1817"/>
    <x v="0"/>
    <s v="Friday"/>
    <x v="2"/>
    <n v="2"/>
    <n v="17570.18"/>
    <n v="35140.36"/>
    <s v="Kiran Solanki"/>
    <s v="Delhi"/>
    <x v="1"/>
    <n v="1"/>
    <s v="Galaxy A51"/>
    <m/>
    <x v="12"/>
    <m/>
  </r>
  <r>
    <n v="1883"/>
    <x v="0"/>
    <s v="Tuesday"/>
    <x v="4"/>
    <n v="4"/>
    <n v="21742.47"/>
    <n v="86969.88"/>
    <s v="Kiran Solanki"/>
    <s v="Bangalore"/>
    <x v="1"/>
    <n v="4"/>
    <s v="iPhone 11"/>
    <m/>
    <x v="12"/>
    <m/>
  </r>
  <r>
    <n v="2303"/>
    <x v="0"/>
    <s v="Tuesday"/>
    <x v="4"/>
    <n v="7"/>
    <n v="32626.720000000001"/>
    <n v="228387.04"/>
    <s v="Kiran Solanki"/>
    <s v="Bangalore"/>
    <x v="3"/>
    <n v="5"/>
    <s v="iPhone 11"/>
    <m/>
    <x v="12"/>
    <m/>
  </r>
  <r>
    <n v="3166"/>
    <x v="0"/>
    <s v="Friday"/>
    <x v="0"/>
    <n v="4"/>
    <n v="15145.06"/>
    <n v="60580.24"/>
    <s v="Kiran Solanki"/>
    <s v="Delhi"/>
    <x v="1"/>
    <n v="1"/>
    <s v="Vivo Y51"/>
    <m/>
    <x v="12"/>
    <m/>
  </r>
  <r>
    <n v="2136"/>
    <x v="0"/>
    <s v="Wednesday"/>
    <x v="1"/>
    <n v="7"/>
    <n v="23138.21"/>
    <n v="161967.47"/>
    <s v="Kiran Srivastava"/>
    <s v="Coimbatore"/>
    <x v="1"/>
    <n v="4"/>
    <s v="OnePlus 9"/>
    <m/>
    <x v="12"/>
    <m/>
  </r>
  <r>
    <n v="3544"/>
    <x v="0"/>
    <s v="Sunday"/>
    <x v="3"/>
    <n v="9"/>
    <n v="37591.06"/>
    <n v="338319.54"/>
    <s v="Kiran Srivastava"/>
    <s v="Kolkata"/>
    <x v="3"/>
    <n v="4"/>
    <s v="Redmi 9"/>
    <m/>
    <x v="12"/>
    <m/>
  </r>
  <r>
    <n v="2685"/>
    <x v="0"/>
    <s v="Thursday"/>
    <x v="4"/>
    <n v="9"/>
    <n v="35305.300000000003"/>
    <n v="317747.7"/>
    <s v="Krishna Ahuja"/>
    <s v="Delhi"/>
    <x v="3"/>
    <n v="3"/>
    <s v="iPhone SE"/>
    <m/>
    <x v="12"/>
    <m/>
  </r>
  <r>
    <n v="3046"/>
    <x v="0"/>
    <s v="Friday"/>
    <x v="3"/>
    <n v="5"/>
    <n v="30220.17"/>
    <n v="151100.84999999998"/>
    <s v="Krishna Ahuja"/>
    <s v="Mumbai"/>
    <x v="1"/>
    <n v="2"/>
    <s v="Redmi 9"/>
    <m/>
    <x v="12"/>
    <m/>
  </r>
  <r>
    <n v="1118"/>
    <x v="0"/>
    <s v="Wednesday"/>
    <x v="1"/>
    <n v="6"/>
    <n v="16866.29"/>
    <n v="101197.74"/>
    <s v="Krishna Alva"/>
    <s v="Jodhpur"/>
    <x v="1"/>
    <n v="3"/>
    <s v="OnePlus 9"/>
    <m/>
    <x v="12"/>
    <m/>
  </r>
  <r>
    <n v="1531"/>
    <x v="0"/>
    <s v="Sunday"/>
    <x v="0"/>
    <n v="7"/>
    <n v="25419.5"/>
    <n v="177936.5"/>
    <s v="Krishna Alva"/>
    <s v="Jodhpur"/>
    <x v="2"/>
    <n v="4"/>
    <s v="Vivo Y51"/>
    <m/>
    <x v="12"/>
    <m/>
  </r>
  <r>
    <n v="1796"/>
    <x v="0"/>
    <s v="Saturday"/>
    <x v="0"/>
    <n v="8"/>
    <n v="52176.85"/>
    <n v="417414.8"/>
    <s v="Krishna Alva"/>
    <s v="Delhi"/>
    <x v="2"/>
    <n v="5"/>
    <s v="Vivo S1"/>
    <m/>
    <x v="12"/>
    <m/>
  </r>
  <r>
    <n v="2904"/>
    <x v="0"/>
    <s v="Friday"/>
    <x v="0"/>
    <n v="8"/>
    <n v="68894.740000000005"/>
    <n v="551157.92000000004"/>
    <s v="Krishna Alva"/>
    <s v="Delhi"/>
    <x v="2"/>
    <n v="2"/>
    <s v="Vivo Y51"/>
    <m/>
    <x v="12"/>
    <m/>
  </r>
  <r>
    <n v="2606"/>
    <x v="0"/>
    <s v="Wednesday"/>
    <x v="2"/>
    <n v="9"/>
    <n v="64804.78"/>
    <n v="583243.02"/>
    <s v="Krishna Bhatnagar"/>
    <s v="Coimbatore"/>
    <x v="2"/>
    <n v="3"/>
    <s v="Galaxy Note 20"/>
    <m/>
    <x v="12"/>
    <m/>
  </r>
  <r>
    <n v="100"/>
    <x v="0"/>
    <s v="Saturday"/>
    <x v="0"/>
    <n v="8"/>
    <n v="38722.1"/>
    <n v="309776.8"/>
    <s v="Krishna Bhattacharya"/>
    <s v="Gorakhpur"/>
    <x v="0"/>
    <n v="2"/>
    <s v="Vivo S1"/>
    <m/>
    <x v="12"/>
    <m/>
  </r>
  <r>
    <n v="1137"/>
    <x v="0"/>
    <s v="Monday"/>
    <x v="3"/>
    <n v="3"/>
    <n v="15475.1"/>
    <n v="46425.3"/>
    <s v="Krishna Bhattacharya"/>
    <s v="Patna"/>
    <x v="1"/>
    <n v="4"/>
    <s v="Mi 11"/>
    <m/>
    <x v="12"/>
    <m/>
  </r>
  <r>
    <n v="1696"/>
    <x v="0"/>
    <s v="Friday"/>
    <x v="0"/>
    <n v="9"/>
    <n v="66556.160000000003"/>
    <n v="599005.44000000006"/>
    <s v="Krishna Bhattacharya"/>
    <s v="Jodhpur"/>
    <x v="3"/>
    <n v="1"/>
    <s v="Vivo Y51"/>
    <m/>
    <x v="12"/>
    <m/>
  </r>
  <r>
    <n v="1857"/>
    <x v="0"/>
    <s v="Tuesday"/>
    <x v="2"/>
    <n v="4"/>
    <n v="31372.68"/>
    <n v="125490.72"/>
    <s v="Krishna Bhattacharya"/>
    <s v="Patna"/>
    <x v="0"/>
    <n v="5"/>
    <s v="Galaxy A51"/>
    <m/>
    <x v="12"/>
    <m/>
  </r>
  <r>
    <n v="3246"/>
    <x v="0"/>
    <s v="Sunday"/>
    <x v="1"/>
    <n v="9"/>
    <n v="39806.21"/>
    <n v="358255.89"/>
    <s v="Krishna Bhattacharya"/>
    <s v="Mumbai"/>
    <x v="0"/>
    <n v="5"/>
    <s v="OnePlus Nord"/>
    <m/>
    <x v="12"/>
    <m/>
  </r>
  <r>
    <n v="630"/>
    <x v="0"/>
    <s v="Tuesday"/>
    <x v="4"/>
    <n v="3"/>
    <n v="53277.24"/>
    <n v="159831.72"/>
    <s v="Krishna Chatterjee"/>
    <s v="Coimbatore"/>
    <x v="3"/>
    <n v="5"/>
    <s v="iPhone 11"/>
    <m/>
    <x v="12"/>
    <m/>
  </r>
  <r>
    <n v="1770"/>
    <x v="0"/>
    <s v="Saturday"/>
    <x v="4"/>
    <n v="2"/>
    <n v="39016.54"/>
    <n v="78033.08"/>
    <s v="Krishna Chatterjee"/>
    <s v="Delhi"/>
    <x v="3"/>
    <n v="5"/>
    <s v="iPhone SE"/>
    <m/>
    <x v="12"/>
    <m/>
  </r>
  <r>
    <n v="824"/>
    <x v="0"/>
    <s v="Wednesday"/>
    <x v="0"/>
    <n v="7"/>
    <n v="25004.95"/>
    <n v="175034.65"/>
    <s v="Krishna Goyal"/>
    <s v="Delhi"/>
    <x v="0"/>
    <n v="3"/>
    <s v="Vivo V20"/>
    <m/>
    <x v="12"/>
    <m/>
  </r>
  <r>
    <n v="1131"/>
    <x v="0"/>
    <s v="Sunday"/>
    <x v="3"/>
    <n v="3"/>
    <n v="50673.7"/>
    <n v="152021.09999999998"/>
    <s v="Krishna Goyal"/>
    <s v="Lucknow"/>
    <x v="0"/>
    <n v="5"/>
    <s v="Redmi Note 10"/>
    <m/>
    <x v="12"/>
    <m/>
  </r>
  <r>
    <n v="2026"/>
    <x v="0"/>
    <s v="Monday"/>
    <x v="1"/>
    <n v="2"/>
    <n v="69830.22"/>
    <n v="139660.44"/>
    <s v="Krishna Goyal"/>
    <s v="Gorakhpur"/>
    <x v="0"/>
    <n v="4"/>
    <s v="OnePlus 8T"/>
    <m/>
    <x v="12"/>
    <m/>
  </r>
  <r>
    <n v="2346"/>
    <x v="0"/>
    <s v="Sunday"/>
    <x v="2"/>
    <n v="3"/>
    <n v="56679.07"/>
    <n v="170037.21"/>
    <s v="Krishna Goyal"/>
    <s v="Jodhpur"/>
    <x v="1"/>
    <n v="5"/>
    <s v="Galaxy A51"/>
    <m/>
    <x v="12"/>
    <m/>
  </r>
  <r>
    <n v="2398"/>
    <x v="0"/>
    <s v="Sunday"/>
    <x v="0"/>
    <n v="5"/>
    <n v="69915.89"/>
    <n v="349579.45"/>
    <s v="Krishna Goyal"/>
    <s v="Delhi"/>
    <x v="3"/>
    <n v="3"/>
    <s v="Vivo Y51"/>
    <m/>
    <x v="12"/>
    <m/>
  </r>
  <r>
    <n v="1028"/>
    <x v="0"/>
    <s v="Saturday"/>
    <x v="0"/>
    <n v="4"/>
    <n v="31501.75"/>
    <n v="126007"/>
    <s v="Krishna Iyer"/>
    <s v="Patna"/>
    <x v="3"/>
    <n v="5"/>
    <s v="Vivo V20"/>
    <m/>
    <x v="12"/>
    <m/>
  </r>
  <r>
    <n v="1330"/>
    <x v="0"/>
    <s v="Sunday"/>
    <x v="0"/>
    <n v="3"/>
    <n v="38228.400000000001"/>
    <n v="114685.20000000001"/>
    <s v="Krishna Iyer"/>
    <s v="Mumbai"/>
    <x v="3"/>
    <n v="4"/>
    <s v="Vivo S1"/>
    <m/>
    <x v="12"/>
    <m/>
  </r>
  <r>
    <n v="1702"/>
    <x v="0"/>
    <s v="Saturday"/>
    <x v="1"/>
    <n v="2"/>
    <n v="35480.74"/>
    <n v="70961.48"/>
    <s v="Krishna Iyer"/>
    <s v="Kolkata"/>
    <x v="3"/>
    <n v="5"/>
    <s v="OnePlus 8T"/>
    <m/>
    <x v="12"/>
    <m/>
  </r>
  <r>
    <n v="2869"/>
    <x v="0"/>
    <s v="Tuesday"/>
    <x v="4"/>
    <n v="7"/>
    <n v="44396.6"/>
    <n v="310776.2"/>
    <s v="Krishna Iyer"/>
    <s v="Patna"/>
    <x v="3"/>
    <n v="2"/>
    <s v="iPhone 11"/>
    <m/>
    <x v="12"/>
    <m/>
  </r>
  <r>
    <n v="3336"/>
    <x v="0"/>
    <s v="Friday"/>
    <x v="2"/>
    <n v="9"/>
    <n v="32984.82"/>
    <n v="296863.38"/>
    <s v="Krishna Iyer"/>
    <s v="Bhopal"/>
    <x v="3"/>
    <n v="2"/>
    <s v="Galaxy Note 20"/>
    <m/>
    <x v="12"/>
    <m/>
  </r>
  <r>
    <n v="3367"/>
    <x v="0"/>
    <s v="Sunday"/>
    <x v="2"/>
    <n v="8"/>
    <n v="60850.04"/>
    <n v="486800.32"/>
    <s v="Krishna Iyer"/>
    <s v="Mumbai"/>
    <x v="1"/>
    <n v="4"/>
    <s v="Galaxy A51"/>
    <m/>
    <x v="12"/>
    <m/>
  </r>
  <r>
    <n v="137"/>
    <x v="0"/>
    <s v="Tuesday"/>
    <x v="1"/>
    <n v="1"/>
    <n v="46661.4"/>
    <n v="46661.4"/>
    <s v="Krishna Jain"/>
    <s v="Bangalore"/>
    <x v="2"/>
    <n v="3"/>
    <s v="OnePlus 8T"/>
    <m/>
    <x v="12"/>
    <m/>
  </r>
  <r>
    <n v="320"/>
    <x v="0"/>
    <s v="Friday"/>
    <x v="3"/>
    <n v="6"/>
    <n v="50531.94"/>
    <n v="303191.64"/>
    <s v="Krishna Jain"/>
    <s v="Kolkata"/>
    <x v="0"/>
    <n v="4"/>
    <s v="Redmi 9"/>
    <m/>
    <x v="12"/>
    <m/>
  </r>
  <r>
    <n v="2600"/>
    <x v="0"/>
    <s v="Monday"/>
    <x v="1"/>
    <n v="3"/>
    <n v="24012.51"/>
    <n v="72037.53"/>
    <s v="Krishna Jain"/>
    <s v="Mumbai"/>
    <x v="0"/>
    <n v="3"/>
    <s v="OnePlus 8T"/>
    <m/>
    <x v="12"/>
    <m/>
  </r>
  <r>
    <n v="3207"/>
    <x v="0"/>
    <s v="Wednesday"/>
    <x v="0"/>
    <n v="2"/>
    <n v="68121.490000000005"/>
    <n v="136242.98000000001"/>
    <s v="Krishna Jain"/>
    <s v="Delhi"/>
    <x v="0"/>
    <n v="1"/>
    <s v="Vivo Y51"/>
    <m/>
    <x v="12"/>
    <m/>
  </r>
  <r>
    <n v="1165"/>
    <x v="0"/>
    <s v="Tuesday"/>
    <x v="4"/>
    <n v="5"/>
    <n v="17215.060000000001"/>
    <n v="86075.3"/>
    <s v="Krishna Joshi"/>
    <s v="Jodhpur"/>
    <x v="0"/>
    <n v="4"/>
    <s v="iPhone 11"/>
    <m/>
    <x v="12"/>
    <m/>
  </r>
  <r>
    <n v="2176"/>
    <x v="0"/>
    <s v="Sunday"/>
    <x v="3"/>
    <n v="4"/>
    <n v="40732.660000000003"/>
    <n v="162930.64000000001"/>
    <s v="Krishna Joshi"/>
    <s v="Jodhpur"/>
    <x v="0"/>
    <n v="1"/>
    <s v="Redmi 9"/>
    <m/>
    <x v="12"/>
    <m/>
  </r>
  <r>
    <n v="103"/>
    <x v="0"/>
    <s v="Sunday"/>
    <x v="0"/>
    <n v="3"/>
    <n v="64695.47"/>
    <n v="194086.41"/>
    <s v="Krishna Malhotra"/>
    <s v="Vadodara"/>
    <x v="3"/>
    <n v="3"/>
    <s v="Vivo Y51"/>
    <m/>
    <x v="12"/>
    <m/>
  </r>
  <r>
    <n v="479"/>
    <x v="0"/>
    <s v="Saturday"/>
    <x v="2"/>
    <n v="4"/>
    <n v="25216.94"/>
    <n v="100867.76"/>
    <s v="Krishna Malhotra"/>
    <s v="Delhi"/>
    <x v="1"/>
    <n v="5"/>
    <s v="Galaxy Note 20"/>
    <m/>
    <x v="12"/>
    <m/>
  </r>
  <r>
    <n v="53"/>
    <x v="0"/>
    <s v="Mon"/>
    <x v="1"/>
    <n v="7"/>
    <n v="25468.65"/>
    <n v="178280.55000000002"/>
    <s v="Krishna Mehta"/>
    <s v="Lucknow"/>
    <x v="1"/>
    <n v="5"/>
    <s v="OnePlus 9"/>
    <m/>
    <x v="12"/>
    <m/>
  </r>
  <r>
    <n v="911"/>
    <x v="0"/>
    <s v="Sunday"/>
    <x v="0"/>
    <n v="8"/>
    <n v="63330.55"/>
    <n v="506644.4"/>
    <s v="Krishna Mehta"/>
    <s v="Delhi"/>
    <x v="0"/>
    <n v="5"/>
    <s v="Vivo Y51"/>
    <m/>
    <x v="12"/>
    <m/>
  </r>
  <r>
    <n v="964"/>
    <x v="0"/>
    <s v="Monday"/>
    <x v="3"/>
    <n v="5"/>
    <n v="64797.98"/>
    <n v="323989.90000000002"/>
    <s v="Krishna Mehta"/>
    <s v="Ranchi"/>
    <x v="2"/>
    <n v="2"/>
    <s v="Mi 11"/>
    <m/>
    <x v="12"/>
    <m/>
  </r>
  <r>
    <n v="1194"/>
    <x v="0"/>
    <s v="Wednesday"/>
    <x v="3"/>
    <n v="2"/>
    <n v="19786.88"/>
    <n v="39573.760000000002"/>
    <s v="Krishna Mehta"/>
    <s v="Delhi"/>
    <x v="1"/>
    <n v="5"/>
    <s v="Mi 11"/>
    <m/>
    <x v="12"/>
    <m/>
  </r>
  <r>
    <n v="2488"/>
    <x v="0"/>
    <s v="Friday"/>
    <x v="4"/>
    <n v="3"/>
    <n v="24578.11"/>
    <n v="73734.33"/>
    <s v="Krishna Mehta"/>
    <s v="Gorakhpur"/>
    <x v="1"/>
    <n v="3"/>
    <s v="iPhone 11"/>
    <m/>
    <x v="12"/>
    <m/>
  </r>
  <r>
    <n v="222"/>
    <x v="0"/>
    <s v="Saturday"/>
    <x v="0"/>
    <n v="2"/>
    <n v="29346.99"/>
    <n v="58693.98"/>
    <s v="Krishna Menon"/>
    <s v="Ranchi"/>
    <x v="1"/>
    <n v="5"/>
    <s v="Vivo V20"/>
    <m/>
    <x v="12"/>
    <m/>
  </r>
  <r>
    <n v="329"/>
    <x v="0"/>
    <s v="Sunday"/>
    <x v="3"/>
    <n v="6"/>
    <n v="20564.96"/>
    <n v="123389.75999999999"/>
    <s v="Krishna Menon"/>
    <s v="Chennai"/>
    <x v="0"/>
    <n v="5"/>
    <s v="Mi 11"/>
    <m/>
    <x v="12"/>
    <m/>
  </r>
  <r>
    <n v="853"/>
    <x v="0"/>
    <s v="Thursday"/>
    <x v="0"/>
    <n v="1"/>
    <n v="54800.26"/>
    <n v="54800.26"/>
    <s v="Krishna Menon"/>
    <s v="Delhi"/>
    <x v="0"/>
    <n v="5"/>
    <s v="Vivo S1"/>
    <m/>
    <x v="12"/>
    <m/>
  </r>
  <r>
    <n v="1112"/>
    <x v="0"/>
    <s v="Monday"/>
    <x v="3"/>
    <n v="3"/>
    <n v="62522.28"/>
    <n v="187566.84"/>
    <s v="Krishna Menon"/>
    <s v="Delhi"/>
    <x v="2"/>
    <n v="1"/>
    <s v="Redmi Note 10"/>
    <m/>
    <x v="12"/>
    <m/>
  </r>
  <r>
    <n v="1310"/>
    <x v="0"/>
    <s v="Monday"/>
    <x v="3"/>
    <n v="9"/>
    <n v="30120.29"/>
    <n v="271082.61"/>
    <s v="Krishna Menon"/>
    <s v="Mumbai"/>
    <x v="0"/>
    <n v="4"/>
    <s v="Mi 11"/>
    <m/>
    <x v="12"/>
    <m/>
  </r>
  <r>
    <n v="2296"/>
    <x v="0"/>
    <s v="Sunday"/>
    <x v="2"/>
    <n v="6"/>
    <n v="37741.71"/>
    <n v="226450.26"/>
    <s v="Krishna Menon"/>
    <s v="Delhi"/>
    <x v="0"/>
    <n v="5"/>
    <s v="Galaxy Note 20"/>
    <m/>
    <x v="12"/>
    <m/>
  </r>
  <r>
    <n v="393"/>
    <x v="0"/>
    <s v="Wednesday"/>
    <x v="0"/>
    <n v="1"/>
    <n v="36631.360000000001"/>
    <n v="36631.360000000001"/>
    <s v="Krishna Nambiar"/>
    <s v="Gorakhpur"/>
    <x v="0"/>
    <n v="5"/>
    <s v="Vivo S1"/>
    <m/>
    <x v="12"/>
    <m/>
  </r>
  <r>
    <n v="1110"/>
    <x v="0"/>
    <s v="Monday"/>
    <x v="3"/>
    <n v="2"/>
    <n v="51457.08"/>
    <n v="102914.16"/>
    <s v="Krishna Nambiar"/>
    <s v="Ludhiana"/>
    <x v="2"/>
    <n v="4"/>
    <s v="Mi 11"/>
    <m/>
    <x v="12"/>
    <m/>
  </r>
  <r>
    <n v="2320"/>
    <x v="0"/>
    <s v="Sunday"/>
    <x v="1"/>
    <n v="8"/>
    <n v="29479.68"/>
    <n v="235837.44"/>
    <s v="Krishna Nambiar"/>
    <s v="Indore"/>
    <x v="3"/>
    <n v="4"/>
    <s v="OnePlus 9"/>
    <m/>
    <x v="12"/>
    <m/>
  </r>
  <r>
    <n v="2375"/>
    <x v="0"/>
    <s v="Monday"/>
    <x v="0"/>
    <n v="5"/>
    <n v="10661.71"/>
    <n v="53308.549999999996"/>
    <s v="Krishna Nambiar"/>
    <s v="Jodhpur"/>
    <x v="1"/>
    <n v="3"/>
    <s v="Vivo Y51"/>
    <m/>
    <x v="12"/>
    <m/>
  </r>
  <r>
    <n v="2666"/>
    <x v="0"/>
    <s v="Saturday"/>
    <x v="2"/>
    <n v="2"/>
    <n v="56030.76"/>
    <n v="112061.52"/>
    <s v="Krishna Nambiar"/>
    <s v="Indore"/>
    <x v="3"/>
    <n v="5"/>
    <s v="Galaxy Note 20"/>
    <m/>
    <x v="12"/>
    <m/>
  </r>
  <r>
    <n v="1004"/>
    <x v="0"/>
    <s v="Friday"/>
    <x v="1"/>
    <n v="7"/>
    <n v="32692.41"/>
    <n v="228846.87"/>
    <s v="Krishna Patel"/>
    <s v="Delhi"/>
    <x v="1"/>
    <n v="5"/>
    <s v="OnePlus Nord"/>
    <m/>
    <x v="12"/>
    <m/>
  </r>
  <r>
    <n v="1622"/>
    <x v="0"/>
    <s v="Friday"/>
    <x v="3"/>
    <n v="6"/>
    <n v="49070.62"/>
    <n v="294423.72000000003"/>
    <s v="Krishna Patel"/>
    <s v="Mumbai"/>
    <x v="3"/>
    <n v="3"/>
    <s v="Redmi 9"/>
    <m/>
    <x v="12"/>
    <m/>
  </r>
  <r>
    <n v="1876"/>
    <x v="0"/>
    <s v="Sunday"/>
    <x v="3"/>
    <n v="1"/>
    <n v="31813.49"/>
    <n v="31813.49"/>
    <s v="Krishna Patel"/>
    <s v="Vadodara"/>
    <x v="2"/>
    <n v="5"/>
    <s v="Redmi Note 10"/>
    <m/>
    <x v="12"/>
    <m/>
  </r>
  <r>
    <n v="2065"/>
    <x v="0"/>
    <s v="Thursday"/>
    <x v="0"/>
    <n v="3"/>
    <n v="46084.639999999999"/>
    <n v="138253.91999999998"/>
    <s v="Krishna Patel"/>
    <s v="Bhopal"/>
    <x v="3"/>
    <n v="4"/>
    <s v="Vivo Y51"/>
    <m/>
    <x v="12"/>
    <m/>
  </r>
  <r>
    <n v="2961"/>
    <x v="0"/>
    <s v="Monday"/>
    <x v="4"/>
    <n v="7"/>
    <n v="29417.75"/>
    <n v="205924.25"/>
    <s v="Krishna Patel"/>
    <s v="Delhi"/>
    <x v="0"/>
    <n v="3"/>
    <s v="iPhone 11"/>
    <m/>
    <x v="12"/>
    <m/>
  </r>
  <r>
    <n v="3469"/>
    <x v="0"/>
    <s v="Sunday"/>
    <x v="0"/>
    <n v="5"/>
    <n v="54830.45"/>
    <n v="274152.25"/>
    <s v="Krishna Patel"/>
    <s v="Delhi"/>
    <x v="0"/>
    <n v="4"/>
    <s v="Vivo S1"/>
    <m/>
    <x v="12"/>
    <m/>
  </r>
  <r>
    <n v="3505"/>
    <x v="0"/>
    <s v="Wednesday"/>
    <x v="1"/>
    <n v="5"/>
    <n v="33889.300000000003"/>
    <n v="169446.5"/>
    <s v="Krishna Patel"/>
    <s v="Bangalore"/>
    <x v="0"/>
    <n v="5"/>
    <s v="OnePlus 9"/>
    <m/>
    <x v="12"/>
    <m/>
  </r>
  <r>
    <n v="746"/>
    <x v="0"/>
    <s v="Tuesday"/>
    <x v="3"/>
    <n v="4"/>
    <n v="65424.59"/>
    <n v="261698.36"/>
    <s v="Krishna Pillai"/>
    <s v="Delhi"/>
    <x v="0"/>
    <n v="3"/>
    <s v="Redmi Note 10"/>
    <m/>
    <x v="12"/>
    <m/>
  </r>
  <r>
    <n v="1398"/>
    <x v="0"/>
    <s v="Friday"/>
    <x v="2"/>
    <n v="3"/>
    <n v="26100.39"/>
    <n v="78301.17"/>
    <s v="Krishna Pillai"/>
    <s v="Delhi"/>
    <x v="3"/>
    <n v="5"/>
    <s v="Galaxy A51"/>
    <m/>
    <x v="12"/>
    <m/>
  </r>
  <r>
    <n v="1674"/>
    <x v="0"/>
    <s v="Saturday"/>
    <x v="2"/>
    <n v="7"/>
    <n v="47650.37"/>
    <n v="333552.59000000003"/>
    <s v="Krishna Pillai"/>
    <s v="Vadodara"/>
    <x v="2"/>
    <n v="1"/>
    <s v="Galaxy Note 20"/>
    <m/>
    <x v="12"/>
    <m/>
  </r>
  <r>
    <n v="2063"/>
    <x v="0"/>
    <s v="Thursday"/>
    <x v="2"/>
    <n v="4"/>
    <n v="12082.97"/>
    <n v="48331.88"/>
    <s v="Krishna Pillai"/>
    <s v="Delhi"/>
    <x v="3"/>
    <n v="1"/>
    <s v="Galaxy A51"/>
    <m/>
    <x v="12"/>
    <m/>
  </r>
  <r>
    <n v="3001"/>
    <x v="0"/>
    <s v="Saturday"/>
    <x v="0"/>
    <n v="8"/>
    <n v="22136.63"/>
    <n v="177093.04"/>
    <s v="Krishna Pillai"/>
    <s v="Hyderabad"/>
    <x v="2"/>
    <n v="3"/>
    <s v="Vivo Y51"/>
    <m/>
    <x v="12"/>
    <m/>
  </r>
  <r>
    <n v="2299"/>
    <x v="0"/>
    <s v="Monday"/>
    <x v="0"/>
    <n v="6"/>
    <n v="60615.22"/>
    <n v="363691.32"/>
    <s v="Krishna Rao"/>
    <s v="Delhi"/>
    <x v="2"/>
    <n v="2"/>
    <s v="Vivo Y51"/>
    <m/>
    <x v="12"/>
    <m/>
  </r>
  <r>
    <n v="2338"/>
    <x v="0"/>
    <s v="Friday"/>
    <x v="0"/>
    <n v="2"/>
    <n v="58160.75"/>
    <n v="116321.5"/>
    <s v="Krishna Rao"/>
    <s v="Delhi"/>
    <x v="1"/>
    <n v="5"/>
    <s v="Vivo S1"/>
    <m/>
    <x v="12"/>
    <m/>
  </r>
  <r>
    <n v="3473"/>
    <x v="0"/>
    <s v="Monday"/>
    <x v="4"/>
    <n v="3"/>
    <n v="22913.24"/>
    <n v="68739.72"/>
    <s v="Krishna Rao"/>
    <s v="Kanpur"/>
    <x v="3"/>
    <n v="4"/>
    <s v="iPhone SE"/>
    <m/>
    <x v="12"/>
    <m/>
  </r>
  <r>
    <n v="116"/>
    <x v="0"/>
    <s v="Wednesday"/>
    <x v="3"/>
    <n v="8"/>
    <n v="12784.17"/>
    <n v="102273.36"/>
    <s v="Krishna Rathod"/>
    <s v="Delhi"/>
    <x v="1"/>
    <n v="3"/>
    <s v="Redmi Note 10"/>
    <m/>
    <x v="12"/>
    <m/>
  </r>
  <r>
    <n v="241"/>
    <x v="0"/>
    <s v="Thursday"/>
    <x v="2"/>
    <n v="5"/>
    <n v="36738.33"/>
    <n v="183691.65000000002"/>
    <s v="Krishna Rathod"/>
    <s v="Delhi"/>
    <x v="3"/>
    <n v="5"/>
    <s v="Galaxy S21"/>
    <m/>
    <x v="12"/>
    <m/>
  </r>
  <r>
    <n v="836"/>
    <x v="0"/>
    <s v="Saturday"/>
    <x v="4"/>
    <n v="4"/>
    <n v="34136.49"/>
    <n v="136545.96"/>
    <s v="Krishna Rathod"/>
    <s v="Delhi"/>
    <x v="3"/>
    <n v="3"/>
    <s v="iPhone SE"/>
    <m/>
    <x v="12"/>
    <m/>
  </r>
  <r>
    <n v="1238"/>
    <x v="0"/>
    <s v="Tuesday"/>
    <x v="0"/>
    <n v="4"/>
    <n v="45799.47"/>
    <n v="183197.88"/>
    <s v="Krishna Rathod"/>
    <s v="Delhi"/>
    <x v="2"/>
    <n v="3"/>
    <s v="Vivo S1"/>
    <m/>
    <x v="12"/>
    <m/>
  </r>
  <r>
    <n v="242"/>
    <x v="0"/>
    <s v="Friday"/>
    <x v="3"/>
    <n v="1"/>
    <n v="63738.65"/>
    <n v="63738.65"/>
    <s v="Krishna Rawat"/>
    <s v="Mumbai"/>
    <x v="3"/>
    <n v="5"/>
    <s v="Redmi 9"/>
    <m/>
    <x v="12"/>
    <m/>
  </r>
  <r>
    <n v="625"/>
    <x v="0"/>
    <s v="Sunday"/>
    <x v="4"/>
    <n v="6"/>
    <n v="44156.88"/>
    <n v="264941.27999999997"/>
    <s v="Krishna Rawat"/>
    <s v="Mumbai"/>
    <x v="3"/>
    <n v="5"/>
    <s v="iPhone 12"/>
    <m/>
    <x v="12"/>
    <m/>
  </r>
  <r>
    <n v="2350"/>
    <x v="0"/>
    <s v="Monday"/>
    <x v="3"/>
    <n v="5"/>
    <n v="65357.39"/>
    <n v="326786.95"/>
    <s v="Krishna Rawat"/>
    <s v="Delhi"/>
    <x v="3"/>
    <n v="5"/>
    <s v="Redmi Note 10"/>
    <m/>
    <x v="12"/>
    <m/>
  </r>
  <r>
    <n v="2699"/>
    <x v="0"/>
    <s v="Tuesday"/>
    <x v="3"/>
    <n v="6"/>
    <n v="43281.95"/>
    <n v="259691.69999999998"/>
    <s v="Krishna Reddy"/>
    <s v="Lucknow"/>
    <x v="1"/>
    <n v="4"/>
    <s v="Mi 11"/>
    <m/>
    <x v="12"/>
    <m/>
  </r>
  <r>
    <n v="3060"/>
    <x v="0"/>
    <s v="Tuesday"/>
    <x v="1"/>
    <n v="9"/>
    <n v="13785.68"/>
    <n v="124071.12"/>
    <s v="Krishna Reddy"/>
    <s v="Mumbai"/>
    <x v="1"/>
    <n v="5"/>
    <s v="OnePlus 9"/>
    <m/>
    <x v="12"/>
    <m/>
  </r>
  <r>
    <n v="3282"/>
    <x v="0"/>
    <s v="Thursday"/>
    <x v="0"/>
    <n v="2"/>
    <n v="35043.230000000003"/>
    <n v="70086.460000000006"/>
    <s v="Krishna Reddy"/>
    <s v="Mumbai"/>
    <x v="2"/>
    <n v="5"/>
    <s v="Vivo Y51"/>
    <m/>
    <x v="12"/>
    <m/>
  </r>
  <r>
    <n v="194"/>
    <x v="0"/>
    <s v="Thursday"/>
    <x v="3"/>
    <n v="9"/>
    <n v="36321.08"/>
    <n v="326889.72000000003"/>
    <s v="Krishna Roy"/>
    <s v="Jodhpur"/>
    <x v="2"/>
    <n v="5"/>
    <s v="Redmi Note 10"/>
    <m/>
    <x v="12"/>
    <m/>
  </r>
  <r>
    <n v="2630"/>
    <x v="0"/>
    <s v="Wednesday"/>
    <x v="4"/>
    <n v="3"/>
    <n v="65047.37"/>
    <n v="195142.11000000002"/>
    <s v="Krishna Roy"/>
    <s v="Bangalore"/>
    <x v="3"/>
    <n v="5"/>
    <s v="iPhone 12"/>
    <m/>
    <x v="12"/>
    <m/>
  </r>
  <r>
    <n v="408"/>
    <x v="0"/>
    <s v="Sunday"/>
    <x v="2"/>
    <n v="1"/>
    <n v="41227.370000000003"/>
    <n v="41227.370000000003"/>
    <s v="Krishna Sharma"/>
    <s v="Ludhiana"/>
    <x v="0"/>
    <n v="5"/>
    <s v="Galaxy S21"/>
    <m/>
    <x v="12"/>
    <m/>
  </r>
  <r>
    <n v="2172"/>
    <x v="0"/>
    <s v="Saturday"/>
    <x v="0"/>
    <n v="5"/>
    <n v="34792.199999999997"/>
    <n v="173961"/>
    <s v="Krishna Sharma"/>
    <s v="Mumbai"/>
    <x v="0"/>
    <n v="2"/>
    <s v="Vivo V20"/>
    <m/>
    <x v="12"/>
    <m/>
  </r>
  <r>
    <n v="2704"/>
    <x v="0"/>
    <s v="Wednesday"/>
    <x v="2"/>
    <n v="5"/>
    <n v="60521.45"/>
    <n v="302607.25"/>
    <s v="Krishna Sharma"/>
    <s v="Gorakhpur"/>
    <x v="3"/>
    <n v="3"/>
    <s v="Galaxy Note 20"/>
    <m/>
    <x v="12"/>
    <m/>
  </r>
  <r>
    <n v="2815"/>
    <x v="0"/>
    <s v="Monday"/>
    <x v="0"/>
    <n v="9"/>
    <n v="59400.85"/>
    <n v="534607.65"/>
    <s v="Krishna Sharma"/>
    <s v="Delhi"/>
    <x v="1"/>
    <n v="2"/>
    <s v="Vivo S1"/>
    <m/>
    <x v="12"/>
    <m/>
  </r>
  <r>
    <n v="2832"/>
    <x v="0"/>
    <s v="Saturday"/>
    <x v="1"/>
    <n v="7"/>
    <n v="34019.29"/>
    <n v="238135.03"/>
    <s v="Krishna Sharma"/>
    <s v="Indore"/>
    <x v="3"/>
    <n v="2"/>
    <s v="OnePlus Nord"/>
    <m/>
    <x v="12"/>
    <m/>
  </r>
  <r>
    <n v="388"/>
    <x v="0"/>
    <s v="Tuesday"/>
    <x v="3"/>
    <n v="1"/>
    <n v="61837.29"/>
    <n v="61837.29"/>
    <s v="Kunal Chaudhary"/>
    <s v="Lucknow"/>
    <x v="3"/>
    <n v="4"/>
    <s v="Redmi 9"/>
    <m/>
    <x v="12"/>
    <m/>
  </r>
  <r>
    <n v="1435"/>
    <x v="0"/>
    <s v="Monday"/>
    <x v="2"/>
    <n v="1"/>
    <n v="41961.14"/>
    <n v="41961.14"/>
    <s v="Kunal Chaudhary"/>
    <s v="Kolkata"/>
    <x v="0"/>
    <n v="5"/>
    <s v="Galaxy S21"/>
    <m/>
    <x v="12"/>
    <m/>
  </r>
  <r>
    <n v="3624"/>
    <x v="0"/>
    <s v="Wednesday"/>
    <x v="2"/>
    <n v="2"/>
    <n v="29116.26"/>
    <n v="58232.52"/>
    <s v="Kunal Chaudhary"/>
    <s v="Mumbai"/>
    <x v="1"/>
    <n v="2"/>
    <s v="Galaxy S21"/>
    <m/>
    <x v="12"/>
    <m/>
  </r>
  <r>
    <n v="744"/>
    <x v="0"/>
    <s v="Monday"/>
    <x v="3"/>
    <n v="8"/>
    <n v="61475.02"/>
    <n v="491800.16"/>
    <s v="Kunal Deshmukh"/>
    <s v="Delhi"/>
    <x v="3"/>
    <n v="5"/>
    <s v="Redmi 9"/>
    <m/>
    <x v="12"/>
    <m/>
  </r>
  <r>
    <n v="862"/>
    <x v="0"/>
    <s v="Saturday"/>
    <x v="1"/>
    <n v="1"/>
    <n v="44272.83"/>
    <n v="44272.83"/>
    <s v="Kunal Deshmukh"/>
    <s v="Gorakhpur"/>
    <x v="1"/>
    <n v="4"/>
    <s v="OnePlus 8T"/>
    <m/>
    <x v="12"/>
    <m/>
  </r>
  <r>
    <n v="3680"/>
    <x v="0"/>
    <s v="Saturday"/>
    <x v="3"/>
    <n v="6"/>
    <n v="53670.05"/>
    <n v="322020.30000000005"/>
    <s v="Kunal Deshmukh"/>
    <s v="Kanpur"/>
    <x v="2"/>
    <n v="4"/>
    <s v="Redmi 9"/>
    <m/>
    <x v="12"/>
    <m/>
  </r>
  <r>
    <n v="3758"/>
    <x v="0"/>
    <s v="Monday"/>
    <x v="3"/>
    <n v="2"/>
    <n v="47955.6"/>
    <n v="95911.2"/>
    <s v="Kunal Deshmukh"/>
    <s v="Coimbatore"/>
    <x v="0"/>
    <n v="4"/>
    <s v="Redmi Note 10"/>
    <m/>
    <x v="12"/>
    <m/>
  </r>
  <r>
    <n v="237"/>
    <x v="0"/>
    <s v="Wednesday"/>
    <x v="2"/>
    <n v="1"/>
    <n v="54691.92"/>
    <n v="54691.92"/>
    <s v="Kunal Malhotra"/>
    <s v="Ludhiana"/>
    <x v="3"/>
    <n v="5"/>
    <s v="Galaxy Note 20"/>
    <m/>
    <x v="12"/>
    <m/>
  </r>
  <r>
    <n v="1489"/>
    <x v="0"/>
    <s v="Tuesday"/>
    <x v="1"/>
    <n v="4"/>
    <n v="39003.519999999997"/>
    <n v="156014.07999999999"/>
    <s v="Kunal Malhotra"/>
    <s v="Vadodara"/>
    <x v="3"/>
    <n v="4"/>
    <s v="OnePlus 8T"/>
    <m/>
    <x v="12"/>
    <m/>
  </r>
  <r>
    <n v="2283"/>
    <x v="0"/>
    <s v="Wednesday"/>
    <x v="3"/>
    <n v="7"/>
    <n v="30855.99"/>
    <n v="215991.93000000002"/>
    <s v="Kunal Malhotra"/>
    <s v="Delhi"/>
    <x v="2"/>
    <n v="4"/>
    <s v="Mi 11"/>
    <m/>
    <x v="12"/>
    <m/>
  </r>
  <r>
    <n v="2775"/>
    <x v="0"/>
    <s v="Wednesday"/>
    <x v="2"/>
    <n v="8"/>
    <n v="37983.620000000003"/>
    <n v="303868.96000000002"/>
    <s v="Kunal Malhotra"/>
    <s v="Delhi"/>
    <x v="2"/>
    <n v="4"/>
    <s v="Galaxy Note 20"/>
    <m/>
    <x v="12"/>
    <m/>
  </r>
  <r>
    <n v="3621"/>
    <x v="0"/>
    <s v="Tuesday"/>
    <x v="0"/>
    <n v="2"/>
    <n v="69018.55"/>
    <n v="138037.1"/>
    <s v="Kunal Malhotra"/>
    <s v="Delhi"/>
    <x v="0"/>
    <n v="2"/>
    <s v="Vivo S1"/>
    <m/>
    <x v="12"/>
    <m/>
  </r>
  <r>
    <n v="537"/>
    <x v="0"/>
    <s v="Wednesday"/>
    <x v="4"/>
    <n v="2"/>
    <n v="33555.269999999997"/>
    <n v="67110.539999999994"/>
    <s v="Kunal Patel"/>
    <s v="Kolkata"/>
    <x v="2"/>
    <n v="4"/>
    <s v="iPhone 11"/>
    <m/>
    <x v="12"/>
    <m/>
  </r>
  <r>
    <n v="1127"/>
    <x v="0"/>
    <s v="Saturday"/>
    <x v="4"/>
    <n v="3"/>
    <n v="52392.99"/>
    <n v="157178.97"/>
    <s v="Kunal Patel"/>
    <s v="Delhi"/>
    <x v="3"/>
    <n v="5"/>
    <s v="iPhone 11"/>
    <m/>
    <x v="12"/>
    <m/>
  </r>
  <r>
    <n v="3634"/>
    <x v="0"/>
    <s v="Friday"/>
    <x v="0"/>
    <n v="2"/>
    <n v="53814.65"/>
    <n v="107629.3"/>
    <s v="Kunal Patel"/>
    <s v="Kolkata"/>
    <x v="2"/>
    <n v="2"/>
    <s v="Vivo V20"/>
    <m/>
    <x v="12"/>
    <m/>
  </r>
  <r>
    <n v="464"/>
    <x v="0"/>
    <s v="Tuesday"/>
    <x v="0"/>
    <n v="7"/>
    <n v="51602.91"/>
    <n v="361220.37"/>
    <s v="Kunal Shah"/>
    <s v="Chennai"/>
    <x v="3"/>
    <n v="5"/>
    <s v="Vivo S1"/>
    <m/>
    <x v="12"/>
    <m/>
  </r>
  <r>
    <n v="2345"/>
    <x v="0"/>
    <s v="Sunday"/>
    <x v="1"/>
    <n v="7"/>
    <n v="14791.39"/>
    <n v="103539.73"/>
    <s v="Kunal Shah"/>
    <s v="Gorakhpur"/>
    <x v="0"/>
    <n v="2"/>
    <s v="OnePlus 9"/>
    <m/>
    <x v="12"/>
    <m/>
  </r>
  <r>
    <n v="2601"/>
    <x v="0"/>
    <s v="Tuesday"/>
    <x v="0"/>
    <n v="9"/>
    <n v="69671.539999999994"/>
    <n v="627043.86"/>
    <s v="Kunal Singh"/>
    <s v="Chennai"/>
    <x v="2"/>
    <n v="2"/>
    <s v="Vivo S1"/>
    <m/>
    <x v="12"/>
    <m/>
  </r>
  <r>
    <n v="3039"/>
    <x v="0"/>
    <s v="Wednesday"/>
    <x v="2"/>
    <n v="1"/>
    <n v="62642.47"/>
    <n v="62642.47"/>
    <s v="Kunal Singh"/>
    <s v="Ranchi"/>
    <x v="2"/>
    <n v="1"/>
    <s v="Galaxy S21"/>
    <m/>
    <x v="12"/>
    <m/>
  </r>
  <r>
    <n v="772"/>
    <x v="0"/>
    <s v="Wednesday"/>
    <x v="3"/>
    <n v="3"/>
    <n v="26161.58"/>
    <n v="78484.740000000005"/>
    <s v="Kunal Yadav"/>
    <s v="Mumbai"/>
    <x v="3"/>
    <n v="5"/>
    <s v="Redmi 9"/>
    <m/>
    <x v="12"/>
    <m/>
  </r>
  <r>
    <n v="930"/>
    <x v="0"/>
    <s v="Saturday"/>
    <x v="4"/>
    <n v="8"/>
    <n v="69984.479999999996"/>
    <n v="559875.83999999997"/>
    <s v="Kunal Yadav"/>
    <s v="Mumbai"/>
    <x v="2"/>
    <n v="5"/>
    <s v="iPhone SE"/>
    <m/>
    <x v="12"/>
    <m/>
  </r>
  <r>
    <n v="1052"/>
    <x v="0"/>
    <s v="Friday"/>
    <x v="2"/>
    <n v="5"/>
    <n v="67086.559999999998"/>
    <n v="335432.8"/>
    <s v="Kunal Yadav"/>
    <s v="Mumbai"/>
    <x v="1"/>
    <n v="5"/>
    <s v="Galaxy Note 20"/>
    <m/>
    <x v="12"/>
    <m/>
  </r>
  <r>
    <n v="1886"/>
    <x v="0"/>
    <s v="Wednesday"/>
    <x v="1"/>
    <n v="8"/>
    <n v="11171.35"/>
    <n v="89370.8"/>
    <s v="Kunal Yadav"/>
    <s v="Mumbai"/>
    <x v="1"/>
    <n v="5"/>
    <s v="OnePlus 9"/>
    <m/>
    <x v="12"/>
    <m/>
  </r>
  <r>
    <n v="1"/>
    <x v="0"/>
    <s v="Sat"/>
    <x v="3"/>
    <n v="6"/>
    <n v="10174.700000000001"/>
    <n v="61048.200000000004"/>
    <s v="Lalita Ahuja"/>
    <s v="Ludhiana"/>
    <x v="3"/>
    <n v="5"/>
    <s v="Redmi Note 10"/>
    <m/>
    <x v="12"/>
    <m/>
  </r>
  <r>
    <n v="218"/>
    <x v="0"/>
    <s v="Friday"/>
    <x v="0"/>
    <n v="8"/>
    <n v="13360.14"/>
    <n v="106881.12"/>
    <s v="Lalita Ahuja"/>
    <s v="Delhi"/>
    <x v="3"/>
    <n v="5"/>
    <s v="Vivo S1"/>
    <m/>
    <x v="12"/>
    <m/>
  </r>
  <r>
    <n v="2518"/>
    <x v="0"/>
    <s v="Saturday"/>
    <x v="2"/>
    <n v="8"/>
    <n v="33639.25"/>
    <n v="269114"/>
    <s v="Lalita Ahuja"/>
    <s v="Delhi"/>
    <x v="1"/>
    <n v="3"/>
    <s v="Galaxy S21"/>
    <m/>
    <x v="12"/>
    <m/>
  </r>
  <r>
    <n v="3151"/>
    <x v="0"/>
    <s v="Sunday"/>
    <x v="3"/>
    <n v="9"/>
    <n v="36379.339999999997"/>
    <n v="327414.05999999994"/>
    <s v="Lalita Ahuja"/>
    <s v="Delhi"/>
    <x v="0"/>
    <n v="3"/>
    <s v="Mi 11"/>
    <m/>
    <x v="12"/>
    <m/>
  </r>
  <r>
    <n v="3357"/>
    <x v="0"/>
    <s v="Thursday"/>
    <x v="3"/>
    <n v="1"/>
    <n v="11154.94"/>
    <n v="11154.94"/>
    <s v="Lalita Ahuja"/>
    <s v="Vadodara"/>
    <x v="3"/>
    <n v="3"/>
    <s v="Mi 11"/>
    <m/>
    <x v="12"/>
    <m/>
  </r>
  <r>
    <n v="1039"/>
    <x v="0"/>
    <s v="Monday"/>
    <x v="4"/>
    <n v="5"/>
    <n v="24285.11"/>
    <n v="121425.55"/>
    <s v="Lalita Alva"/>
    <s v="Ranchi"/>
    <x v="0"/>
    <n v="3"/>
    <s v="iPhone 12"/>
    <m/>
    <x v="12"/>
    <m/>
  </r>
  <r>
    <n v="1074"/>
    <x v="0"/>
    <s v="Friday"/>
    <x v="0"/>
    <n v="4"/>
    <n v="55779.58"/>
    <n v="223118.32"/>
    <s v="Lalita Alva"/>
    <s v="Vadodara"/>
    <x v="2"/>
    <n v="3"/>
    <s v="Vivo Y51"/>
    <m/>
    <x v="12"/>
    <m/>
  </r>
  <r>
    <n v="3013"/>
    <x v="0"/>
    <s v="Wednesday"/>
    <x v="2"/>
    <n v="8"/>
    <n v="69593.56"/>
    <n v="556748.48"/>
    <s v="Lalita Alva"/>
    <s v="Mumbai"/>
    <x v="1"/>
    <n v="5"/>
    <s v="Galaxy A51"/>
    <m/>
    <x v="12"/>
    <m/>
  </r>
  <r>
    <n v="3632"/>
    <x v="0"/>
    <s v="Friday"/>
    <x v="1"/>
    <n v="8"/>
    <n v="59951.7"/>
    <n v="479613.6"/>
    <s v="Lalita Alva"/>
    <s v="Madurai"/>
    <x v="3"/>
    <n v="4"/>
    <s v="OnePlus Nord"/>
    <m/>
    <x v="12"/>
    <m/>
  </r>
  <r>
    <n v="3702"/>
    <x v="0"/>
    <s v="Friday"/>
    <x v="0"/>
    <n v="9"/>
    <n v="43169.82"/>
    <n v="388528.38"/>
    <s v="Lalita Alva"/>
    <s v="Delhi"/>
    <x v="3"/>
    <n v="5"/>
    <s v="Vivo V20"/>
    <m/>
    <x v="12"/>
    <m/>
  </r>
  <r>
    <n v="3759"/>
    <x v="0"/>
    <s v="Tuesday"/>
    <x v="1"/>
    <n v="7"/>
    <n v="23935.94"/>
    <n v="167551.57999999999"/>
    <s v="Lalita Alva"/>
    <s v="Delhi"/>
    <x v="2"/>
    <n v="5"/>
    <s v="OnePlus 8T"/>
    <m/>
    <x v="12"/>
    <m/>
  </r>
  <r>
    <n v="3791"/>
    <x v="0"/>
    <s v="Thursday"/>
    <x v="2"/>
    <n v="3"/>
    <n v="53321.27"/>
    <n v="159963.81"/>
    <s v="Lalita Alva"/>
    <s v="Madurai"/>
    <x v="1"/>
    <n v="5"/>
    <s v="Galaxy A51"/>
    <m/>
    <x v="12"/>
    <m/>
  </r>
  <r>
    <n v="1254"/>
    <x v="0"/>
    <s v="Saturday"/>
    <x v="4"/>
    <n v="2"/>
    <n v="11508.38"/>
    <n v="23016.76"/>
    <s v="Lalita Bhatnagar"/>
    <s v="Hyderabad"/>
    <x v="2"/>
    <n v="5"/>
    <s v="iPhone 11"/>
    <m/>
    <x v="12"/>
    <m/>
  </r>
  <r>
    <n v="1265"/>
    <x v="0"/>
    <s v="Wednesday"/>
    <x v="4"/>
    <n v="1"/>
    <n v="15597.87"/>
    <n v="15597.87"/>
    <s v="Lalita Bhatnagar"/>
    <s v="Kanpur"/>
    <x v="0"/>
    <n v="5"/>
    <s v="iPhone 11"/>
    <m/>
    <x v="12"/>
    <m/>
  </r>
  <r>
    <n v="1955"/>
    <x v="0"/>
    <s v="Tuesday"/>
    <x v="1"/>
    <n v="4"/>
    <n v="37336.980000000003"/>
    <n v="149347.92000000001"/>
    <s v="Lalita Bhatnagar"/>
    <s v="Bhopal"/>
    <x v="2"/>
    <n v="5"/>
    <s v="OnePlus 9"/>
    <m/>
    <x v="12"/>
    <m/>
  </r>
  <r>
    <n v="2005"/>
    <x v="0"/>
    <s v="Tuesday"/>
    <x v="0"/>
    <n v="3"/>
    <n v="43621.120000000003"/>
    <n v="130863.36000000002"/>
    <s v="Lalita Bhatnagar"/>
    <s v="Bhopal"/>
    <x v="1"/>
    <n v="1"/>
    <s v="Vivo S1"/>
    <m/>
    <x v="12"/>
    <m/>
  </r>
  <r>
    <n v="2027"/>
    <x v="0"/>
    <s v="Monday"/>
    <x v="3"/>
    <n v="6"/>
    <n v="27556.53"/>
    <n v="165339.18"/>
    <s v="Lalita Bhatnagar"/>
    <s v="Chennai"/>
    <x v="3"/>
    <n v="4"/>
    <s v="Mi 11"/>
    <m/>
    <x v="12"/>
    <m/>
  </r>
  <r>
    <n v="3400"/>
    <x v="0"/>
    <s v="Wednesday"/>
    <x v="3"/>
    <n v="6"/>
    <n v="60815.360000000001"/>
    <n v="364892.16000000003"/>
    <s v="Lalita Bhatnagar"/>
    <s v="Mumbai"/>
    <x v="1"/>
    <n v="3"/>
    <s v="Mi 11"/>
    <m/>
    <x v="12"/>
    <m/>
  </r>
  <r>
    <n v="3607"/>
    <x v="0"/>
    <s v="Thursday"/>
    <x v="0"/>
    <n v="1"/>
    <n v="60854.14"/>
    <n v="60854.14"/>
    <s v="Lalita Bhatnagar"/>
    <s v="Mumbai"/>
    <x v="0"/>
    <n v="4"/>
    <s v="Vivo Y51"/>
    <m/>
    <x v="12"/>
    <m/>
  </r>
  <r>
    <n v="961"/>
    <x v="0"/>
    <s v="Sunday"/>
    <x v="1"/>
    <n v="9"/>
    <n v="49585.82"/>
    <n v="446272.38"/>
    <s v="Lalita Desai"/>
    <s v="Chennai"/>
    <x v="0"/>
    <n v="2"/>
    <s v="OnePlus Nord"/>
    <m/>
    <x v="12"/>
    <m/>
  </r>
  <r>
    <n v="1763"/>
    <x v="0"/>
    <s v="Thursday"/>
    <x v="2"/>
    <n v="6"/>
    <n v="67877.37"/>
    <n v="407264.22"/>
    <s v="Lalita Desai"/>
    <s v="Vadodara"/>
    <x v="2"/>
    <n v="3"/>
    <s v="Galaxy A51"/>
    <m/>
    <x v="12"/>
    <m/>
  </r>
  <r>
    <n v="2650"/>
    <x v="0"/>
    <s v="Tuesday"/>
    <x v="1"/>
    <n v="6"/>
    <n v="45230.75"/>
    <n v="271384.5"/>
    <s v="Lalita Desai"/>
    <s v="Bangalore"/>
    <x v="1"/>
    <n v="5"/>
    <s v="OnePlus Nord"/>
    <m/>
    <x v="12"/>
    <m/>
  </r>
  <r>
    <n v="3168"/>
    <x v="0"/>
    <s v="Friday"/>
    <x v="1"/>
    <n v="8"/>
    <n v="54617.72"/>
    <n v="436941.76"/>
    <s v="Lalita Desai"/>
    <s v="Bangalore"/>
    <x v="2"/>
    <n v="1"/>
    <s v="OnePlus 8T"/>
    <m/>
    <x v="12"/>
    <m/>
  </r>
  <r>
    <n v="3194"/>
    <x v="0"/>
    <s v="Saturday"/>
    <x v="0"/>
    <n v="7"/>
    <n v="24297.27"/>
    <n v="170080.89"/>
    <s v="Lalita Desai"/>
    <s v="Madurai"/>
    <x v="2"/>
    <n v="5"/>
    <s v="Vivo S1"/>
    <m/>
    <x v="12"/>
    <m/>
  </r>
  <r>
    <n v="204"/>
    <x v="0"/>
    <s v="Sunday"/>
    <x v="4"/>
    <n v="8"/>
    <n v="55878.61"/>
    <n v="447028.88"/>
    <s v="Lalita Dutta"/>
    <s v="Bhopal"/>
    <x v="2"/>
    <n v="4"/>
    <s v="iPhone SE"/>
    <m/>
    <x v="12"/>
    <m/>
  </r>
  <r>
    <n v="2654"/>
    <x v="0"/>
    <s v="Wednesday"/>
    <x v="0"/>
    <n v="5"/>
    <n v="14479.7"/>
    <n v="72398.5"/>
    <s v="Lalita Dutta"/>
    <s v="Delhi"/>
    <x v="3"/>
    <n v="5"/>
    <s v="Vivo S1"/>
    <m/>
    <x v="12"/>
    <m/>
  </r>
  <r>
    <n v="2984"/>
    <x v="0"/>
    <s v="Monday"/>
    <x v="4"/>
    <n v="9"/>
    <n v="45874.66"/>
    <n v="412871.94000000006"/>
    <s v="Lalita Dutta"/>
    <s v="Patna"/>
    <x v="0"/>
    <n v="4"/>
    <s v="iPhone 12"/>
    <m/>
    <x v="12"/>
    <m/>
  </r>
  <r>
    <n v="522"/>
    <x v="0"/>
    <s v="Friday"/>
    <x v="3"/>
    <n v="6"/>
    <n v="16315.91"/>
    <n v="97895.459999999992"/>
    <s v="Lalita Kaur"/>
    <s v="Vadodara"/>
    <x v="1"/>
    <n v="5"/>
    <s v="Redmi Note 10"/>
    <m/>
    <x v="12"/>
    <m/>
  </r>
  <r>
    <n v="945"/>
    <x v="0"/>
    <s v="Wednesday"/>
    <x v="2"/>
    <n v="2"/>
    <n v="11135.66"/>
    <n v="22271.32"/>
    <s v="Lalita Kaur"/>
    <s v="Rajkot"/>
    <x v="2"/>
    <n v="5"/>
    <s v="Galaxy S21"/>
    <m/>
    <x v="12"/>
    <m/>
  </r>
  <r>
    <n v="1351"/>
    <x v="0"/>
    <s v="Saturday"/>
    <x v="3"/>
    <n v="7"/>
    <n v="19636.189999999999"/>
    <n v="137453.32999999999"/>
    <s v="Lalita Luthra"/>
    <s v="Jodhpur"/>
    <x v="1"/>
    <n v="1"/>
    <s v="Redmi 9"/>
    <m/>
    <x v="12"/>
    <m/>
  </r>
  <r>
    <n v="2524"/>
    <x v="0"/>
    <s v="Sunday"/>
    <x v="3"/>
    <n v="7"/>
    <n v="30276.73"/>
    <n v="211937.11"/>
    <s v="Lalita Luthra"/>
    <s v="Ranchi"/>
    <x v="0"/>
    <n v="2"/>
    <s v="Redmi 9"/>
    <m/>
    <x v="12"/>
    <m/>
  </r>
  <r>
    <n v="3569"/>
    <x v="0"/>
    <s v="Monday"/>
    <x v="3"/>
    <n v="6"/>
    <n v="21032.39"/>
    <n v="126194.34"/>
    <s v="Lalita Luthra"/>
    <s v="Mumbai"/>
    <x v="0"/>
    <n v="5"/>
    <s v="Mi 11"/>
    <m/>
    <x v="12"/>
    <m/>
  </r>
  <r>
    <n v="1196"/>
    <x v="0"/>
    <s v="Thursday"/>
    <x v="2"/>
    <n v="7"/>
    <n v="30511.94"/>
    <n v="213583.58"/>
    <s v="Lalita Nambiar"/>
    <s v="Bangalore"/>
    <x v="1"/>
    <n v="3"/>
    <s v="Galaxy S21"/>
    <m/>
    <x v="12"/>
    <m/>
  </r>
  <r>
    <n v="2598"/>
    <x v="0"/>
    <s v="Monday"/>
    <x v="2"/>
    <n v="4"/>
    <n v="58177.98"/>
    <n v="232711.92"/>
    <s v="Lalita Nambiar"/>
    <s v="Kolkata"/>
    <x v="1"/>
    <n v="5"/>
    <s v="Galaxy Note 20"/>
    <m/>
    <x v="12"/>
    <m/>
  </r>
  <r>
    <n v="3011"/>
    <x v="0"/>
    <s v="Wednesday"/>
    <x v="3"/>
    <n v="2"/>
    <n v="62005.84"/>
    <n v="124011.68"/>
    <s v="Lalita Nambiar"/>
    <s v="Hyderabad"/>
    <x v="3"/>
    <n v="1"/>
    <s v="Mi 11"/>
    <m/>
    <x v="12"/>
    <m/>
  </r>
  <r>
    <n v="185"/>
    <x v="0"/>
    <s v="Tuesday"/>
    <x v="0"/>
    <n v="6"/>
    <n v="14275.5"/>
    <n v="85653"/>
    <s v="Lalita Patel"/>
    <s v="Kolkata"/>
    <x v="0"/>
    <n v="3"/>
    <s v="Vivo Y51"/>
    <m/>
    <x v="12"/>
    <m/>
  </r>
  <r>
    <n v="731"/>
    <x v="0"/>
    <s v="Thursday"/>
    <x v="3"/>
    <n v="5"/>
    <n v="43568.52"/>
    <n v="217842.59999999998"/>
    <s v="Lalita Patel"/>
    <s v="Hyderabad"/>
    <x v="0"/>
    <n v="4"/>
    <s v="Redmi Note 10"/>
    <m/>
    <x v="12"/>
    <m/>
  </r>
  <r>
    <n v="1899"/>
    <x v="0"/>
    <s v="Sunday"/>
    <x v="2"/>
    <n v="6"/>
    <n v="45546.45"/>
    <n v="273278.69999999995"/>
    <s v="Lalita Patel"/>
    <s v="Jodhpur"/>
    <x v="3"/>
    <n v="5"/>
    <s v="Galaxy A51"/>
    <m/>
    <x v="12"/>
    <m/>
  </r>
  <r>
    <n v="2374"/>
    <x v="0"/>
    <s v="Monday"/>
    <x v="4"/>
    <n v="5"/>
    <n v="60490.94"/>
    <n v="302454.7"/>
    <s v="Lalita Patel"/>
    <s v="Mumbai"/>
    <x v="2"/>
    <n v="2"/>
    <s v="iPhone 11"/>
    <m/>
    <x v="12"/>
    <m/>
  </r>
  <r>
    <n v="2797"/>
    <x v="0"/>
    <s v="Tuesday"/>
    <x v="2"/>
    <n v="4"/>
    <n v="68799.17"/>
    <n v="275196.68"/>
    <s v="Lalita Patel"/>
    <s v="Delhi"/>
    <x v="1"/>
    <n v="4"/>
    <s v="Galaxy S21"/>
    <m/>
    <x v="12"/>
    <m/>
  </r>
  <r>
    <n v="3299"/>
    <x v="0"/>
    <s v="Monday"/>
    <x v="4"/>
    <n v="7"/>
    <n v="58747.37"/>
    <n v="411231.59"/>
    <s v="Lalita Patel"/>
    <s v="Delhi"/>
    <x v="2"/>
    <n v="1"/>
    <s v="iPhone 12"/>
    <m/>
    <x v="12"/>
    <m/>
  </r>
  <r>
    <n v="1029"/>
    <x v="0"/>
    <s v="Saturday"/>
    <x v="3"/>
    <n v="9"/>
    <n v="20991.89"/>
    <n v="188927.01"/>
    <s v="Lalita Rao"/>
    <s v="Kanpur"/>
    <x v="3"/>
    <n v="4"/>
    <s v="Mi 11"/>
    <m/>
    <x v="12"/>
    <m/>
  </r>
  <r>
    <n v="1304"/>
    <x v="0"/>
    <s v="Sunday"/>
    <x v="3"/>
    <n v="1"/>
    <n v="35719.89"/>
    <n v="35719.89"/>
    <s v="Lalita Rao"/>
    <s v="Kanpur"/>
    <x v="3"/>
    <n v="5"/>
    <s v="Mi 11"/>
    <m/>
    <x v="12"/>
    <m/>
  </r>
  <r>
    <n v="2310"/>
    <x v="0"/>
    <s v="Thursday"/>
    <x v="0"/>
    <n v="4"/>
    <n v="45413.87"/>
    <n v="181655.48"/>
    <s v="Lalita Rao"/>
    <s v="Mumbai"/>
    <x v="0"/>
    <n v="2"/>
    <s v="Vivo V20"/>
    <m/>
    <x v="12"/>
    <m/>
  </r>
  <r>
    <n v="2426"/>
    <x v="0"/>
    <s v="Tuesday"/>
    <x v="2"/>
    <n v="9"/>
    <n v="31299.7"/>
    <n v="281697.3"/>
    <s v="Lalita Rao"/>
    <s v="Delhi"/>
    <x v="1"/>
    <n v="4"/>
    <s v="Galaxy Note 20"/>
    <m/>
    <x v="12"/>
    <m/>
  </r>
  <r>
    <n v="2433"/>
    <x v="0"/>
    <s v="Wednesday"/>
    <x v="2"/>
    <n v="2"/>
    <n v="49707.44"/>
    <n v="99414.88"/>
    <s v="Lalita Rao"/>
    <s v="Coimbatore"/>
    <x v="1"/>
    <n v="5"/>
    <s v="Galaxy A51"/>
    <m/>
    <x v="12"/>
    <m/>
  </r>
  <r>
    <n v="699"/>
    <x v="0"/>
    <s v="Tuesday"/>
    <x v="3"/>
    <n v="9"/>
    <n v="35293.25"/>
    <n v="317639.25"/>
    <s v="Lalita Rathod"/>
    <s v="Mumbai"/>
    <x v="2"/>
    <n v="5"/>
    <s v="Redmi Note 10"/>
    <m/>
    <x v="12"/>
    <m/>
  </r>
  <r>
    <n v="1225"/>
    <x v="0"/>
    <s v="Friday"/>
    <x v="0"/>
    <n v="9"/>
    <n v="22254.32"/>
    <n v="200288.88"/>
    <s v="Lalita Rathod"/>
    <s v="Hyderabad"/>
    <x v="1"/>
    <n v="1"/>
    <s v="Vivo S1"/>
    <m/>
    <x v="12"/>
    <m/>
  </r>
  <r>
    <n v="1591"/>
    <x v="0"/>
    <s v="Wednesday"/>
    <x v="0"/>
    <n v="3"/>
    <n v="48641.59"/>
    <n v="145924.76999999999"/>
    <s v="Lalita Rathod"/>
    <s v="Delhi"/>
    <x v="3"/>
    <n v="1"/>
    <s v="Vivo S1"/>
    <m/>
    <x v="12"/>
    <m/>
  </r>
  <r>
    <n v="3233"/>
    <x v="0"/>
    <s v="Wednesday"/>
    <x v="4"/>
    <n v="7"/>
    <n v="28254.78"/>
    <n v="197783.46"/>
    <s v="Lalita Rathod"/>
    <s v="Madurai"/>
    <x v="3"/>
    <n v="1"/>
    <s v="iPhone 11"/>
    <m/>
    <x v="12"/>
    <m/>
  </r>
  <r>
    <n v="3416"/>
    <x v="0"/>
    <s v="Monday"/>
    <x v="0"/>
    <n v="3"/>
    <n v="19240.98"/>
    <n v="57722.94"/>
    <s v="Lalita Rathod"/>
    <s v="Hyderabad"/>
    <x v="3"/>
    <n v="2"/>
    <s v="Vivo Y51"/>
    <m/>
    <x v="12"/>
    <m/>
  </r>
  <r>
    <n v="3733"/>
    <x v="0"/>
    <s v="Monday"/>
    <x v="0"/>
    <n v="3"/>
    <n v="66072.22"/>
    <n v="198216.66"/>
    <s v="Lalita Rathod"/>
    <s v="Ranchi"/>
    <x v="3"/>
    <n v="4"/>
    <s v="Vivo Y51"/>
    <m/>
    <x v="12"/>
    <m/>
  </r>
  <r>
    <n v="216"/>
    <x v="0"/>
    <s v="Thursday"/>
    <x v="1"/>
    <n v="7"/>
    <n v="51724.639999999999"/>
    <n v="362072.48"/>
    <s v="Lalita Shah"/>
    <s v="Madurai"/>
    <x v="2"/>
    <n v="5"/>
    <s v="OnePlus 9"/>
    <m/>
    <x v="12"/>
    <m/>
  </r>
  <r>
    <n v="677"/>
    <x v="0"/>
    <s v="Wednesday"/>
    <x v="3"/>
    <n v="6"/>
    <n v="57747.199999999997"/>
    <n v="346483.19999999995"/>
    <s v="Lalita Shah"/>
    <s v="Kolkata"/>
    <x v="1"/>
    <n v="4"/>
    <s v="Mi 11"/>
    <m/>
    <x v="12"/>
    <m/>
  </r>
  <r>
    <n v="3227"/>
    <x v="0"/>
    <s v="Monday"/>
    <x v="1"/>
    <n v="3"/>
    <n v="49976.21"/>
    <n v="149928.63"/>
    <s v="Lalita Shah"/>
    <s v="Rajkot"/>
    <x v="1"/>
    <n v="4"/>
    <s v="OnePlus 8T"/>
    <m/>
    <x v="12"/>
    <m/>
  </r>
  <r>
    <n v="3647"/>
    <x v="0"/>
    <s v="Tuesday"/>
    <x v="2"/>
    <n v="7"/>
    <n v="54913.88"/>
    <n v="384397.16"/>
    <s v="Lalita Shah"/>
    <s v="Bangalore"/>
    <x v="2"/>
    <n v="3"/>
    <s v="Galaxy A51"/>
    <m/>
    <x v="12"/>
    <m/>
  </r>
  <r>
    <n v="3658"/>
    <x v="0"/>
    <s v="Saturday"/>
    <x v="1"/>
    <n v="8"/>
    <n v="33262.400000000001"/>
    <n v="266099.20000000001"/>
    <s v="Lalita Shah"/>
    <s v="Madurai"/>
    <x v="3"/>
    <n v="2"/>
    <s v="OnePlus 9"/>
    <m/>
    <x v="12"/>
    <m/>
  </r>
  <r>
    <n v="3778"/>
    <x v="0"/>
    <s v="Sunday"/>
    <x v="1"/>
    <n v="9"/>
    <n v="13834.68"/>
    <n v="124512.12"/>
    <s v="Lalita Shah"/>
    <s v="Mumbai"/>
    <x v="3"/>
    <n v="3"/>
    <s v="OnePlus 9"/>
    <m/>
    <x v="12"/>
    <m/>
  </r>
  <r>
    <n v="991"/>
    <x v="0"/>
    <s v="Monday"/>
    <x v="4"/>
    <n v="2"/>
    <n v="53376.61"/>
    <n v="106753.22"/>
    <s v="Lalita Sheth"/>
    <s v="Chennai"/>
    <x v="0"/>
    <n v="5"/>
    <s v="iPhone 11"/>
    <m/>
    <x v="12"/>
    <m/>
  </r>
  <r>
    <n v="1120"/>
    <x v="0"/>
    <s v="Thursday"/>
    <x v="1"/>
    <n v="2"/>
    <n v="56875.42"/>
    <n v="113750.84"/>
    <s v="Lalita Sheth"/>
    <s v="Delhi"/>
    <x v="0"/>
    <n v="3"/>
    <s v="OnePlus 9"/>
    <m/>
    <x v="12"/>
    <m/>
  </r>
  <r>
    <n v="1840"/>
    <x v="0"/>
    <s v="Thursday"/>
    <x v="1"/>
    <n v="4"/>
    <n v="37122.629999999997"/>
    <n v="148490.51999999999"/>
    <s v="Lalita Sheth"/>
    <s v="Delhi"/>
    <x v="3"/>
    <n v="1"/>
    <s v="OnePlus 8T"/>
    <m/>
    <x v="12"/>
    <m/>
  </r>
  <r>
    <n v="3555"/>
    <x v="0"/>
    <s v="Thursday"/>
    <x v="4"/>
    <n v="1"/>
    <n v="10591.64"/>
    <n v="10591.64"/>
    <s v="Lalita Sheth"/>
    <s v="Delhi"/>
    <x v="1"/>
    <n v="5"/>
    <s v="iPhone 11"/>
    <m/>
    <x v="12"/>
    <m/>
  </r>
  <r>
    <n v="3820"/>
    <x v="0"/>
    <s v="Friday"/>
    <x v="1"/>
    <n v="7"/>
    <n v="50502.8"/>
    <n v="353519.60000000003"/>
    <s v="Lalita Sheth"/>
    <s v="Chennai"/>
    <x v="2"/>
    <n v="5"/>
    <s v="OnePlus Nord"/>
    <m/>
    <x v="12"/>
    <m/>
  </r>
  <r>
    <n v="883"/>
    <x v="0"/>
    <s v="Saturday"/>
    <x v="4"/>
    <n v="8"/>
    <n v="50151.02"/>
    <n v="401208.16"/>
    <s v="Lalita Siddiqui"/>
    <s v="Delhi"/>
    <x v="1"/>
    <n v="5"/>
    <s v="iPhone 11"/>
    <m/>
    <x v="12"/>
    <m/>
  </r>
  <r>
    <n v="1183"/>
    <x v="0"/>
    <s v="Sunday"/>
    <x v="1"/>
    <n v="3"/>
    <n v="68859.179999999993"/>
    <n v="206577.53999999998"/>
    <s v="Lalita Siddiqui"/>
    <s v="Delhi"/>
    <x v="1"/>
    <n v="5"/>
    <s v="OnePlus 9"/>
    <m/>
    <x v="12"/>
    <m/>
  </r>
  <r>
    <n v="2696"/>
    <x v="0"/>
    <s v="Monday"/>
    <x v="3"/>
    <n v="3"/>
    <n v="25638.01"/>
    <n v="76914.03"/>
    <s v="Lalita Siddiqui"/>
    <s v="Delhi"/>
    <x v="3"/>
    <n v="4"/>
    <s v="Redmi 9"/>
    <m/>
    <x v="12"/>
    <m/>
  </r>
  <r>
    <n v="642"/>
    <x v="0"/>
    <s v="Saturday"/>
    <x v="2"/>
    <n v="6"/>
    <n v="55892.73"/>
    <n v="335356.38"/>
    <s v="Lalita Thakur"/>
    <s v="Mumbai"/>
    <x v="2"/>
    <n v="4"/>
    <s v="Galaxy A51"/>
    <m/>
    <x v="12"/>
    <m/>
  </r>
  <r>
    <n v="2457"/>
    <x v="0"/>
    <s v="Wednesday"/>
    <x v="1"/>
    <n v="9"/>
    <n v="16382.09"/>
    <n v="147438.81"/>
    <s v="Lalita Thakur"/>
    <s v="Delhi"/>
    <x v="1"/>
    <n v="2"/>
    <s v="OnePlus 9"/>
    <m/>
    <x v="12"/>
    <m/>
  </r>
  <r>
    <n v="2489"/>
    <x v="0"/>
    <s v="Friday"/>
    <x v="4"/>
    <n v="3"/>
    <n v="48538.54"/>
    <n v="145615.62"/>
    <s v="Lalita Thakur"/>
    <s v="Rajkot"/>
    <x v="3"/>
    <n v="5"/>
    <s v="iPhone SE"/>
    <m/>
    <x v="12"/>
    <m/>
  </r>
  <r>
    <n v="1615"/>
    <x v="0"/>
    <s v="Wednesday"/>
    <x v="3"/>
    <n v="4"/>
    <n v="42797.54"/>
    <n v="171190.16"/>
    <s v="Lalita Verma"/>
    <s v="Delhi"/>
    <x v="0"/>
    <n v="4"/>
    <s v="Redmi 9"/>
    <m/>
    <x v="12"/>
    <m/>
  </r>
  <r>
    <n v="2898"/>
    <x v="0"/>
    <s v="Thursday"/>
    <x v="4"/>
    <n v="8"/>
    <n v="44736.23"/>
    <n v="357889.84"/>
    <s v="Lalita Verma"/>
    <s v="Delhi"/>
    <x v="3"/>
    <n v="4"/>
    <s v="iPhone SE"/>
    <m/>
    <x v="12"/>
    <m/>
  </r>
  <r>
    <n v="2918"/>
    <x v="0"/>
    <s v="Tuesday"/>
    <x v="1"/>
    <n v="2"/>
    <n v="35644.5"/>
    <n v="71289"/>
    <s v="Lalita Verma"/>
    <s v="Vadodara"/>
    <x v="3"/>
    <n v="5"/>
    <s v="OnePlus 9"/>
    <m/>
    <x v="12"/>
    <m/>
  </r>
  <r>
    <n v="1001"/>
    <x v="0"/>
    <s v="Thursday"/>
    <x v="1"/>
    <n v="9"/>
    <n v="59298.96"/>
    <n v="533690.64"/>
    <s v="Lata Alva"/>
    <s v="Indore"/>
    <x v="3"/>
    <n v="5"/>
    <s v="OnePlus 8T"/>
    <m/>
    <x v="12"/>
    <m/>
  </r>
  <r>
    <n v="1491"/>
    <x v="0"/>
    <s v="Wednesday"/>
    <x v="4"/>
    <n v="5"/>
    <n v="31388.6"/>
    <n v="156943"/>
    <s v="Lata Alva"/>
    <s v="Ludhiana"/>
    <x v="1"/>
    <n v="5"/>
    <s v="iPhone 11"/>
    <m/>
    <x v="12"/>
    <m/>
  </r>
  <r>
    <n v="2106"/>
    <x v="0"/>
    <s v="Tuesday"/>
    <x v="2"/>
    <n v="7"/>
    <n v="25136.74"/>
    <n v="175957.18000000002"/>
    <s v="Lata Alva"/>
    <s v="Jodhpur"/>
    <x v="2"/>
    <n v="4"/>
    <s v="Galaxy Note 20"/>
    <m/>
    <x v="12"/>
    <m/>
  </r>
  <r>
    <n v="3822"/>
    <x v="0"/>
    <s v="Saturday"/>
    <x v="2"/>
    <n v="9"/>
    <n v="52717.18"/>
    <n v="474454.62"/>
    <s v="Lata Alva"/>
    <s v="Bhopal"/>
    <x v="0"/>
    <n v="5"/>
    <s v="Galaxy S21"/>
    <m/>
    <x v="12"/>
    <m/>
  </r>
  <r>
    <n v="2480"/>
    <x v="0"/>
    <s v="Tuesday"/>
    <x v="4"/>
    <n v="8"/>
    <n v="12364.57"/>
    <n v="98916.56"/>
    <s v="Lata Bhattacharya"/>
    <s v="Jodhpur"/>
    <x v="2"/>
    <n v="5"/>
    <s v="iPhone SE"/>
    <m/>
    <x v="12"/>
    <m/>
  </r>
  <r>
    <n v="3806"/>
    <x v="0"/>
    <s v="Tuesday"/>
    <x v="1"/>
    <n v="3"/>
    <n v="42937.1"/>
    <n v="128811.29999999999"/>
    <s v="Lata Bhattacharya"/>
    <s v="Patna"/>
    <x v="3"/>
    <n v="2"/>
    <s v="OnePlus Nord"/>
    <m/>
    <x v="12"/>
    <m/>
  </r>
  <r>
    <n v="1150"/>
    <x v="0"/>
    <s v="Friday"/>
    <x v="1"/>
    <n v="8"/>
    <n v="18047.18"/>
    <n v="144377.44"/>
    <s v="Lata Chatterjee"/>
    <s v="Lucknow"/>
    <x v="3"/>
    <n v="5"/>
    <s v="OnePlus Nord"/>
    <m/>
    <x v="12"/>
    <m/>
  </r>
  <r>
    <n v="2401"/>
    <x v="0"/>
    <s v="Monday"/>
    <x v="4"/>
    <n v="1"/>
    <n v="13570.75"/>
    <n v="13570.75"/>
    <s v="Lata Chatterjee"/>
    <s v="Ranchi"/>
    <x v="0"/>
    <n v="5"/>
    <s v="iPhone 11"/>
    <m/>
    <x v="12"/>
    <m/>
  </r>
  <r>
    <n v="3212"/>
    <x v="0"/>
    <s v="Thursday"/>
    <x v="0"/>
    <n v="6"/>
    <n v="31897.43"/>
    <n v="191384.58000000002"/>
    <s v="Lata Chatterjee"/>
    <s v="Rajkot"/>
    <x v="0"/>
    <n v="4"/>
    <s v="Vivo Y51"/>
    <m/>
    <x v="12"/>
    <m/>
  </r>
  <r>
    <n v="3295"/>
    <x v="0"/>
    <s v="Sunday"/>
    <x v="2"/>
    <n v="6"/>
    <n v="35348.730000000003"/>
    <n v="212092.38"/>
    <s v="Lata Chatterjee"/>
    <s v="Mumbai"/>
    <x v="2"/>
    <n v="5"/>
    <s v="Galaxy S21"/>
    <m/>
    <x v="12"/>
    <m/>
  </r>
  <r>
    <n v="187"/>
    <x v="0"/>
    <s v="Tuesday"/>
    <x v="3"/>
    <n v="1"/>
    <n v="56898.13"/>
    <n v="56898.13"/>
    <s v="Lata Chaudhary"/>
    <s v="Delhi"/>
    <x v="2"/>
    <n v="5"/>
    <s v="Mi 11"/>
    <m/>
    <x v="12"/>
    <m/>
  </r>
  <r>
    <n v="685"/>
    <x v="0"/>
    <s v="Friday"/>
    <x v="0"/>
    <n v="6"/>
    <n v="26768.17"/>
    <n v="160609.01999999999"/>
    <s v="Lata Chaudhary"/>
    <s v="Coimbatore"/>
    <x v="0"/>
    <n v="4"/>
    <s v="Vivo Y51"/>
    <m/>
    <x v="12"/>
    <m/>
  </r>
  <r>
    <n v="1229"/>
    <x v="0"/>
    <s v="Saturday"/>
    <x v="0"/>
    <n v="3"/>
    <n v="20839.759999999998"/>
    <n v="62519.28"/>
    <s v="Lata Chaudhary"/>
    <s v="Lucknow"/>
    <x v="0"/>
    <n v="5"/>
    <s v="Vivo S1"/>
    <m/>
    <x v="12"/>
    <m/>
  </r>
  <r>
    <n v="3609"/>
    <x v="0"/>
    <s v="Friday"/>
    <x v="4"/>
    <n v="9"/>
    <n v="65926.14"/>
    <n v="593335.26"/>
    <s v="Lata Chaudhary"/>
    <s v="Kanpur"/>
    <x v="0"/>
    <n v="3"/>
    <s v="iPhone 12"/>
    <m/>
    <x v="12"/>
    <m/>
  </r>
  <r>
    <n v="1126"/>
    <x v="0"/>
    <s v="Friday"/>
    <x v="2"/>
    <n v="8"/>
    <n v="16335.9"/>
    <n v="130687.2"/>
    <s v="Lata Dutta"/>
    <s v="Mumbai"/>
    <x v="3"/>
    <n v="3"/>
    <s v="Galaxy Note 20"/>
    <m/>
    <x v="12"/>
    <m/>
  </r>
  <r>
    <n v="1894"/>
    <x v="0"/>
    <s v="Saturday"/>
    <x v="2"/>
    <n v="5"/>
    <n v="60351.54"/>
    <n v="301757.7"/>
    <s v="Lata Dutta"/>
    <s v="Ranchi"/>
    <x v="1"/>
    <n v="5"/>
    <s v="Galaxy Note 20"/>
    <m/>
    <x v="12"/>
    <m/>
  </r>
  <r>
    <n v="2092"/>
    <x v="0"/>
    <s v="Friday"/>
    <x v="1"/>
    <n v="1"/>
    <n v="25034.89"/>
    <n v="25034.89"/>
    <s v="Lata Dutta"/>
    <s v="Delhi"/>
    <x v="0"/>
    <n v="2"/>
    <s v="OnePlus 9"/>
    <m/>
    <x v="12"/>
    <m/>
  </r>
  <r>
    <n v="2446"/>
    <x v="0"/>
    <s v="Sunday"/>
    <x v="4"/>
    <n v="6"/>
    <n v="28947.74"/>
    <n v="173686.44"/>
    <s v="Lata Dutta"/>
    <s v="Ranchi"/>
    <x v="3"/>
    <n v="5"/>
    <s v="iPhone 11"/>
    <m/>
    <x v="12"/>
    <m/>
  </r>
  <r>
    <n v="3441"/>
    <x v="0"/>
    <s v="Sunday"/>
    <x v="3"/>
    <n v="1"/>
    <n v="13125.27"/>
    <n v="13125.27"/>
    <s v="Lata Dutta"/>
    <s v="Chennai"/>
    <x v="2"/>
    <n v="4"/>
    <s v="Redmi 9"/>
    <m/>
    <x v="12"/>
    <m/>
  </r>
  <r>
    <n v="3471"/>
    <x v="0"/>
    <s v="Monday"/>
    <x v="3"/>
    <n v="6"/>
    <n v="46083.05"/>
    <n v="276498.30000000005"/>
    <s v="Lata Dutta"/>
    <s v="Vadodara"/>
    <x v="1"/>
    <n v="4"/>
    <s v="Mi 11"/>
    <m/>
    <x v="12"/>
    <m/>
  </r>
  <r>
    <n v="988"/>
    <x v="0"/>
    <s v="Monday"/>
    <x v="0"/>
    <n v="1"/>
    <n v="28029.33"/>
    <n v="28029.33"/>
    <s v="Lata Goyal"/>
    <s v="Rajkot"/>
    <x v="3"/>
    <n v="5"/>
    <s v="Vivo S1"/>
    <m/>
    <x v="12"/>
    <m/>
  </r>
  <r>
    <n v="162"/>
    <x v="0"/>
    <s v="Tuesday"/>
    <x v="2"/>
    <n v="3"/>
    <n v="64871.57"/>
    <n v="194614.71"/>
    <s v="Lata Iyer"/>
    <s v="Mumbai"/>
    <x v="2"/>
    <n v="5"/>
    <s v="Galaxy Note 20"/>
    <m/>
    <x v="12"/>
    <m/>
  </r>
  <r>
    <n v="1687"/>
    <x v="0"/>
    <s v="Tuesday"/>
    <x v="2"/>
    <n v="7"/>
    <n v="60793.67"/>
    <n v="425555.69"/>
    <s v="Lata Iyer"/>
    <s v="Delhi"/>
    <x v="1"/>
    <n v="3"/>
    <s v="Galaxy S21"/>
    <m/>
    <x v="12"/>
    <m/>
  </r>
  <r>
    <n v="1605"/>
    <x v="0"/>
    <s v="Sunday"/>
    <x v="2"/>
    <n v="4"/>
    <n v="42552.87"/>
    <n v="170211.48"/>
    <s v="Lata Joshi"/>
    <s v="Delhi"/>
    <x v="3"/>
    <n v="5"/>
    <s v="Galaxy A51"/>
    <m/>
    <x v="12"/>
    <m/>
  </r>
  <r>
    <n v="2680"/>
    <x v="0"/>
    <s v="Wednesday"/>
    <x v="1"/>
    <n v="2"/>
    <n v="61903.75"/>
    <n v="123807.5"/>
    <s v="Lata Joshi"/>
    <s v="Bangalore"/>
    <x v="1"/>
    <n v="2"/>
    <s v="OnePlus 9"/>
    <m/>
    <x v="12"/>
    <m/>
  </r>
  <r>
    <n v="2694"/>
    <x v="0"/>
    <s v="Sunday"/>
    <x v="1"/>
    <n v="9"/>
    <n v="41118.32"/>
    <n v="370064.88"/>
    <s v="Lata Joshi"/>
    <s v="Delhi"/>
    <x v="0"/>
    <n v="4"/>
    <s v="OnePlus 9"/>
    <m/>
    <x v="12"/>
    <m/>
  </r>
  <r>
    <n v="3476"/>
    <x v="0"/>
    <s v="Tuesday"/>
    <x v="4"/>
    <n v="1"/>
    <n v="13727.55"/>
    <n v="13727.55"/>
    <s v="Lata Joshi"/>
    <s v="Coimbatore"/>
    <x v="0"/>
    <n v="4"/>
    <s v="iPhone SE"/>
    <m/>
    <x v="12"/>
    <m/>
  </r>
  <r>
    <n v="585"/>
    <x v="0"/>
    <s v="Wednesday"/>
    <x v="3"/>
    <n v="5"/>
    <n v="60436.22"/>
    <n v="302181.09999999998"/>
    <s v="Lata Kaur"/>
    <s v="Delhi"/>
    <x v="2"/>
    <n v="4"/>
    <s v="Redmi Note 10"/>
    <m/>
    <x v="12"/>
    <m/>
  </r>
  <r>
    <n v="1754"/>
    <x v="0"/>
    <s v="Monday"/>
    <x v="4"/>
    <n v="5"/>
    <n v="29171.29"/>
    <n v="145856.45000000001"/>
    <s v="Lata Kaur"/>
    <s v="Delhi"/>
    <x v="1"/>
    <n v="5"/>
    <s v="iPhone SE"/>
    <m/>
    <x v="12"/>
    <m/>
  </r>
  <r>
    <n v="2098"/>
    <x v="0"/>
    <s v="Saturday"/>
    <x v="2"/>
    <n v="4"/>
    <n v="53150.68"/>
    <n v="212602.72"/>
    <s v="Lata Kaur"/>
    <s v="Kanpur"/>
    <x v="1"/>
    <n v="2"/>
    <s v="Galaxy A51"/>
    <m/>
    <x v="12"/>
    <m/>
  </r>
  <r>
    <n v="2475"/>
    <x v="0"/>
    <s v="Monday"/>
    <x v="1"/>
    <n v="6"/>
    <n v="68824.86"/>
    <n v="412949.16000000003"/>
    <s v="Lata Kaur"/>
    <s v="Delhi"/>
    <x v="2"/>
    <n v="2"/>
    <s v="OnePlus Nord"/>
    <m/>
    <x v="12"/>
    <m/>
  </r>
  <r>
    <n v="2301"/>
    <x v="0"/>
    <s v="Monday"/>
    <x v="1"/>
    <n v="2"/>
    <n v="64276.32"/>
    <n v="128552.64"/>
    <s v="Lata Kumar"/>
    <s v="Mumbai"/>
    <x v="3"/>
    <n v="2"/>
    <s v="OnePlus 8T"/>
    <m/>
    <x v="12"/>
    <m/>
  </r>
  <r>
    <n v="1282"/>
    <x v="0"/>
    <s v="Monday"/>
    <x v="1"/>
    <n v="2"/>
    <n v="46987.65"/>
    <n v="93975.3"/>
    <s v="Lata Mathur"/>
    <s v="Delhi"/>
    <x v="3"/>
    <n v="3"/>
    <s v="OnePlus 8T"/>
    <m/>
    <x v="12"/>
    <m/>
  </r>
  <r>
    <n v="1973"/>
    <x v="0"/>
    <s v="Saturday"/>
    <x v="0"/>
    <n v="8"/>
    <n v="12473.67"/>
    <n v="99789.36"/>
    <s v="Lata Mathur"/>
    <s v="Indore"/>
    <x v="2"/>
    <n v="5"/>
    <s v="Vivo Y51"/>
    <m/>
    <x v="12"/>
    <m/>
  </r>
  <r>
    <n v="2710"/>
    <x v="0"/>
    <s v="Friday"/>
    <x v="0"/>
    <n v="1"/>
    <n v="47317.760000000002"/>
    <n v="47317.760000000002"/>
    <s v="Lata Mathur"/>
    <s v="Mumbai"/>
    <x v="3"/>
    <n v="5"/>
    <s v="Vivo S1"/>
    <m/>
    <x v="12"/>
    <m/>
  </r>
  <r>
    <n v="1054"/>
    <x v="0"/>
    <s v="Saturday"/>
    <x v="1"/>
    <n v="8"/>
    <n v="56660.82"/>
    <n v="453286.56"/>
    <s v="Lata Mehta"/>
    <s v="Ranchi"/>
    <x v="2"/>
    <n v="5"/>
    <s v="OnePlus 8T"/>
    <m/>
    <x v="12"/>
    <m/>
  </r>
  <r>
    <n v="1345"/>
    <x v="0"/>
    <s v="Thursday"/>
    <x v="3"/>
    <n v="6"/>
    <n v="46462.59"/>
    <n v="278775.53999999998"/>
    <s v="Lata Mehta"/>
    <s v="Bhopal"/>
    <x v="0"/>
    <n v="3"/>
    <s v="Redmi 9"/>
    <m/>
    <x v="12"/>
    <m/>
  </r>
  <r>
    <n v="2119"/>
    <x v="0"/>
    <s v="Friday"/>
    <x v="1"/>
    <n v="5"/>
    <n v="40489.83"/>
    <n v="202449.15000000002"/>
    <s v="Lata Mehta"/>
    <s v="Gorakhpur"/>
    <x v="1"/>
    <n v="4"/>
    <s v="OnePlus 9"/>
    <m/>
    <x v="12"/>
    <m/>
  </r>
  <r>
    <n v="2803"/>
    <x v="0"/>
    <s v="Thursday"/>
    <x v="0"/>
    <n v="5"/>
    <n v="24950.47"/>
    <n v="124752.35"/>
    <s v="Lata Mehta"/>
    <s v="Gorakhpur"/>
    <x v="0"/>
    <n v="2"/>
    <s v="Vivo Y51"/>
    <m/>
    <x v="12"/>
    <m/>
  </r>
  <r>
    <n v="611"/>
    <x v="0"/>
    <s v="Thursday"/>
    <x v="4"/>
    <n v="7"/>
    <n v="43420.41"/>
    <n v="303942.87"/>
    <s v="Lata Nambiar"/>
    <s v="Bhopal"/>
    <x v="1"/>
    <n v="5"/>
    <s v="iPhone 11"/>
    <m/>
    <x v="12"/>
    <m/>
  </r>
  <r>
    <n v="676"/>
    <x v="0"/>
    <s v="Tuesday"/>
    <x v="4"/>
    <n v="9"/>
    <n v="51689.65"/>
    <n v="465206.85000000003"/>
    <s v="Lata Patel"/>
    <s v="Delhi"/>
    <x v="3"/>
    <n v="5"/>
    <s v="iPhone 12"/>
    <m/>
    <x v="12"/>
    <m/>
  </r>
  <r>
    <n v="1356"/>
    <x v="0"/>
    <s v="Sunday"/>
    <x v="3"/>
    <n v="4"/>
    <n v="59780.12"/>
    <n v="239120.48"/>
    <s v="Lata Patel"/>
    <s v="Delhi"/>
    <x v="1"/>
    <n v="5"/>
    <s v="Mi 11"/>
    <m/>
    <x v="12"/>
    <m/>
  </r>
  <r>
    <n v="2633"/>
    <x v="0"/>
    <s v="Thursday"/>
    <x v="4"/>
    <n v="9"/>
    <n v="34021.339999999997"/>
    <n v="306192.05999999994"/>
    <s v="Lata Patel"/>
    <s v="Chennai"/>
    <x v="3"/>
    <n v="2"/>
    <s v="iPhone SE"/>
    <m/>
    <x v="12"/>
    <m/>
  </r>
  <r>
    <n v="1651"/>
    <x v="0"/>
    <s v="Saturday"/>
    <x v="4"/>
    <n v="2"/>
    <n v="33930.480000000003"/>
    <n v="67860.960000000006"/>
    <s v="Lata Rathod"/>
    <s v="Bangalore"/>
    <x v="0"/>
    <n v="3"/>
    <s v="iPhone 11"/>
    <m/>
    <x v="12"/>
    <m/>
  </r>
  <r>
    <n v="3332"/>
    <x v="0"/>
    <s v="Thursday"/>
    <x v="2"/>
    <n v="5"/>
    <n v="54491.040000000001"/>
    <n v="272455.2"/>
    <s v="Lata Rathod"/>
    <s v="Kanpur"/>
    <x v="2"/>
    <n v="1"/>
    <s v="Galaxy S21"/>
    <m/>
    <x v="12"/>
    <m/>
  </r>
  <r>
    <n v="294"/>
    <x v="0"/>
    <s v="Friday"/>
    <x v="1"/>
    <n v="1"/>
    <n v="46461.75"/>
    <n v="46461.75"/>
    <s v="Lata Rawat"/>
    <s v="Bangalore"/>
    <x v="0"/>
    <n v="5"/>
    <s v="OnePlus Nord"/>
    <m/>
    <x v="12"/>
    <m/>
  </r>
  <r>
    <n v="348"/>
    <x v="0"/>
    <s v="Friday"/>
    <x v="1"/>
    <n v="5"/>
    <n v="19816.509999999998"/>
    <n v="99082.549999999988"/>
    <s v="Lata Rawat"/>
    <s v="Bangalore"/>
    <x v="0"/>
    <n v="3"/>
    <s v="OnePlus 8T"/>
    <m/>
    <x v="12"/>
    <m/>
  </r>
  <r>
    <n v="1376"/>
    <x v="0"/>
    <s v="Sunday"/>
    <x v="1"/>
    <n v="7"/>
    <n v="31382"/>
    <n v="219674"/>
    <s v="Lata Rawat"/>
    <s v="Delhi"/>
    <x v="2"/>
    <n v="5"/>
    <s v="OnePlus 8T"/>
    <m/>
    <x v="12"/>
    <m/>
  </r>
  <r>
    <n v="2445"/>
    <x v="0"/>
    <s v="Sunday"/>
    <x v="1"/>
    <n v="9"/>
    <n v="20122.099999999999"/>
    <n v="181098.9"/>
    <s v="Lata Rawat"/>
    <s v="Jodhpur"/>
    <x v="1"/>
    <n v="5"/>
    <s v="OnePlus 8T"/>
    <m/>
    <x v="12"/>
    <m/>
  </r>
  <r>
    <n v="2894"/>
    <x v="0"/>
    <s v="Wednesday"/>
    <x v="3"/>
    <n v="7"/>
    <n v="11228.63"/>
    <n v="78600.409999999989"/>
    <s v="Lata Rawat"/>
    <s v="Delhi"/>
    <x v="0"/>
    <n v="2"/>
    <s v="Redmi Note 10"/>
    <m/>
    <x v="12"/>
    <m/>
  </r>
  <r>
    <n v="3252"/>
    <x v="0"/>
    <s v="Tuesday"/>
    <x v="0"/>
    <n v="8"/>
    <n v="45099.5"/>
    <n v="360796"/>
    <s v="Lata Rawat"/>
    <s v="Chennai"/>
    <x v="3"/>
    <n v="1"/>
    <s v="Vivo Y51"/>
    <m/>
    <x v="12"/>
    <m/>
  </r>
  <r>
    <n v="1234"/>
    <x v="0"/>
    <s v="Monday"/>
    <x v="1"/>
    <n v="5"/>
    <n v="38561.24"/>
    <n v="192806.19999999998"/>
    <s v="Lata Reddy"/>
    <s v="Kolkata"/>
    <x v="3"/>
    <n v="4"/>
    <s v="OnePlus 9"/>
    <m/>
    <x v="12"/>
    <m/>
  </r>
  <r>
    <n v="1825"/>
    <x v="0"/>
    <s v="Sunday"/>
    <x v="4"/>
    <n v="6"/>
    <n v="18650.07"/>
    <n v="111900.42"/>
    <s v="Lata Reddy"/>
    <s v="Kolkata"/>
    <x v="1"/>
    <n v="1"/>
    <s v="iPhone 11"/>
    <m/>
    <x v="12"/>
    <m/>
  </r>
  <r>
    <n v="2400"/>
    <x v="0"/>
    <s v="Monday"/>
    <x v="3"/>
    <n v="4"/>
    <n v="43522.42"/>
    <n v="174089.68"/>
    <s v="Lata Reddy"/>
    <s v="Delhi"/>
    <x v="2"/>
    <n v="4"/>
    <s v="Mi 11"/>
    <m/>
    <x v="12"/>
    <m/>
  </r>
  <r>
    <n v="2816"/>
    <x v="0"/>
    <s v="Monday"/>
    <x v="4"/>
    <n v="4"/>
    <n v="50836.23"/>
    <n v="203344.92"/>
    <s v="Lata Reddy"/>
    <s v="Mumbai"/>
    <x v="3"/>
    <n v="2"/>
    <s v="iPhone SE"/>
    <m/>
    <x v="12"/>
    <m/>
  </r>
  <r>
    <n v="63"/>
    <x v="0"/>
    <s v="Wed"/>
    <x v="0"/>
    <n v="9"/>
    <n v="38919.17"/>
    <n v="350272.52999999997"/>
    <s v="Lata Shah"/>
    <s v="Gorakhpur"/>
    <x v="2"/>
    <n v="5"/>
    <s v="Vivo V20"/>
    <m/>
    <x v="12"/>
    <m/>
  </r>
  <r>
    <n v="446"/>
    <x v="0"/>
    <s v="Thursday"/>
    <x v="4"/>
    <n v="4"/>
    <n v="44954.13"/>
    <n v="179816.52"/>
    <s v="Lata Shah"/>
    <s v="Delhi"/>
    <x v="3"/>
    <n v="4"/>
    <s v="iPhone 11"/>
    <m/>
    <x v="12"/>
    <m/>
  </r>
  <r>
    <n v="602"/>
    <x v="0"/>
    <s v="Monday"/>
    <x v="4"/>
    <n v="9"/>
    <n v="44613"/>
    <n v="401517"/>
    <s v="Lata Shah"/>
    <s v="Bangalore"/>
    <x v="3"/>
    <n v="5"/>
    <s v="iPhone SE"/>
    <m/>
    <x v="12"/>
    <m/>
  </r>
  <r>
    <n v="715"/>
    <x v="0"/>
    <s v="Sunday"/>
    <x v="4"/>
    <n v="6"/>
    <n v="58351.46"/>
    <n v="350108.76"/>
    <s v="Lata Shah"/>
    <s v="Bhopal"/>
    <x v="1"/>
    <n v="4"/>
    <s v="iPhone SE"/>
    <m/>
    <x v="12"/>
    <m/>
  </r>
  <r>
    <n v="1459"/>
    <x v="0"/>
    <s v="Monday"/>
    <x v="1"/>
    <n v="1"/>
    <n v="55842.21"/>
    <n v="55842.21"/>
    <s v="Lata Shah"/>
    <s v="Patna"/>
    <x v="2"/>
    <n v="1"/>
    <s v="OnePlus 9"/>
    <m/>
    <x v="12"/>
    <m/>
  </r>
  <r>
    <n v="1583"/>
    <x v="0"/>
    <s v="Monday"/>
    <x v="0"/>
    <n v="4"/>
    <n v="29758.32"/>
    <n v="119033.28"/>
    <s v="Lata Shah"/>
    <s v="Hyderabad"/>
    <x v="2"/>
    <n v="5"/>
    <s v="Vivo S1"/>
    <m/>
    <x v="12"/>
    <m/>
  </r>
  <r>
    <n v="3443"/>
    <x v="0"/>
    <s v="Monday"/>
    <x v="4"/>
    <n v="2"/>
    <n v="47388.84"/>
    <n v="94777.68"/>
    <s v="Lata Shah"/>
    <s v="Kanpur"/>
    <x v="3"/>
    <n v="5"/>
    <s v="iPhone SE"/>
    <m/>
    <x v="12"/>
    <m/>
  </r>
  <r>
    <n v="3512"/>
    <x v="0"/>
    <s v="Friday"/>
    <x v="2"/>
    <n v="5"/>
    <n v="59171.08"/>
    <n v="295855.40000000002"/>
    <s v="Lata Shah"/>
    <s v="Rajkot"/>
    <x v="1"/>
    <n v="5"/>
    <s v="Galaxy A51"/>
    <m/>
    <x v="12"/>
    <m/>
  </r>
  <r>
    <n v="3664"/>
    <x v="0"/>
    <s v="Sunday"/>
    <x v="0"/>
    <n v="9"/>
    <n v="17696.61"/>
    <n v="159269.49"/>
    <s v="Lata Shah"/>
    <s v="Ranchi"/>
    <x v="1"/>
    <n v="4"/>
    <s v="Vivo V20"/>
    <m/>
    <x v="12"/>
    <m/>
  </r>
  <r>
    <n v="3737"/>
    <x v="0"/>
    <s v="Tuesday"/>
    <x v="2"/>
    <n v="5"/>
    <n v="25631.05"/>
    <n v="128155.25"/>
    <s v="Lata Shah"/>
    <s v="Delhi"/>
    <x v="0"/>
    <n v="2"/>
    <s v="Galaxy A51"/>
    <m/>
    <x v="12"/>
    <m/>
  </r>
  <r>
    <n v="1179"/>
    <x v="0"/>
    <s v="Saturday"/>
    <x v="1"/>
    <n v="2"/>
    <n v="66810.55"/>
    <n v="133621.1"/>
    <s v="Lata Verma"/>
    <s v="Delhi"/>
    <x v="0"/>
    <n v="1"/>
    <s v="OnePlus 9"/>
    <m/>
    <x v="12"/>
    <m/>
  </r>
  <r>
    <n v="1626"/>
    <x v="0"/>
    <s v="Saturday"/>
    <x v="3"/>
    <n v="6"/>
    <n v="16725.91"/>
    <n v="100355.45999999999"/>
    <s v="Lata Verma"/>
    <s v="Delhi"/>
    <x v="2"/>
    <n v="3"/>
    <s v="Mi 11"/>
    <m/>
    <x v="12"/>
    <m/>
  </r>
  <r>
    <n v="1708"/>
    <x v="0"/>
    <s v="Monday"/>
    <x v="2"/>
    <n v="7"/>
    <n v="38840.21"/>
    <n v="271881.46999999997"/>
    <s v="Lata Verma"/>
    <s v="Lucknow"/>
    <x v="2"/>
    <n v="5"/>
    <s v="Galaxy Note 20"/>
    <m/>
    <x v="12"/>
    <m/>
  </r>
  <r>
    <n v="2226"/>
    <x v="0"/>
    <s v="Monday"/>
    <x v="1"/>
    <n v="1"/>
    <n v="22978.06"/>
    <n v="22978.06"/>
    <s v="Lata Verma"/>
    <s v="Hyderabad"/>
    <x v="3"/>
    <n v="1"/>
    <s v="OnePlus Nord"/>
    <m/>
    <x v="12"/>
    <m/>
  </r>
  <r>
    <n v="2306"/>
    <x v="0"/>
    <s v="Wednesday"/>
    <x v="3"/>
    <n v="5"/>
    <n v="18265.78"/>
    <n v="91328.9"/>
    <s v="Lata Verma"/>
    <s v="Delhi"/>
    <x v="1"/>
    <n v="2"/>
    <s v="Redmi 9"/>
    <m/>
    <x v="12"/>
    <m/>
  </r>
  <r>
    <n v="2771"/>
    <x v="0"/>
    <s v="Tuesday"/>
    <x v="0"/>
    <n v="2"/>
    <n v="18149.95"/>
    <n v="36299.9"/>
    <s v="Lata Verma"/>
    <s v="Indore"/>
    <x v="1"/>
    <n v="5"/>
    <s v="Vivo Y51"/>
    <m/>
    <x v="12"/>
    <m/>
  </r>
  <r>
    <n v="3651"/>
    <x v="0"/>
    <s v="Thursday"/>
    <x v="0"/>
    <n v="7"/>
    <n v="67042.759999999995"/>
    <n v="469299.31999999995"/>
    <s v="Lata Verma"/>
    <s v="Mumbai"/>
    <x v="2"/>
    <n v="5"/>
    <s v="Vivo V20"/>
    <m/>
    <x v="12"/>
    <m/>
  </r>
  <r>
    <n v="1733"/>
    <x v="0"/>
    <s v="Tuesday"/>
    <x v="4"/>
    <n v="8"/>
    <n v="16813.87"/>
    <n v="134510.96"/>
    <s v="Mala Arora"/>
    <s v="Mumbai"/>
    <x v="1"/>
    <n v="5"/>
    <s v="iPhone SE"/>
    <m/>
    <x v="12"/>
    <m/>
  </r>
  <r>
    <n v="3729"/>
    <x v="0"/>
    <s v="Saturday"/>
    <x v="0"/>
    <n v="4"/>
    <n v="26998.68"/>
    <n v="107994.72"/>
    <s v="Mala Arora"/>
    <s v="Bangalore"/>
    <x v="3"/>
    <n v="4"/>
    <s v="Vivo V20"/>
    <m/>
    <x v="12"/>
    <m/>
  </r>
  <r>
    <n v="893"/>
    <x v="0"/>
    <s v="Tuesday"/>
    <x v="2"/>
    <n v="2"/>
    <n v="36174.67"/>
    <n v="72349.34"/>
    <s v="Mala Chatterjee"/>
    <s v="Gorakhpur"/>
    <x v="0"/>
    <n v="5"/>
    <s v="Galaxy S21"/>
    <m/>
    <x v="12"/>
    <m/>
  </r>
  <r>
    <n v="2211"/>
    <x v="0"/>
    <s v="Wednesday"/>
    <x v="4"/>
    <n v="3"/>
    <n v="17588.82"/>
    <n v="52766.46"/>
    <s v="Mala Chatterjee"/>
    <s v="Delhi"/>
    <x v="1"/>
    <n v="1"/>
    <s v="iPhone 11"/>
    <m/>
    <x v="12"/>
    <m/>
  </r>
  <r>
    <n v="2253"/>
    <x v="0"/>
    <s v="Monday"/>
    <x v="0"/>
    <n v="3"/>
    <n v="40802.839999999997"/>
    <n v="122408.51999999999"/>
    <s v="Mala Chatterjee"/>
    <s v="Lucknow"/>
    <x v="1"/>
    <n v="2"/>
    <s v="Vivo V20"/>
    <m/>
    <x v="12"/>
    <m/>
  </r>
  <r>
    <n v="2834"/>
    <x v="0"/>
    <s v="Saturday"/>
    <x v="3"/>
    <n v="5"/>
    <n v="43574.49"/>
    <n v="217872.44999999998"/>
    <s v="Mala Chatterjee"/>
    <s v="Hyderabad"/>
    <x v="0"/>
    <n v="2"/>
    <s v="Mi 11"/>
    <m/>
    <x v="12"/>
    <m/>
  </r>
  <r>
    <n v="104"/>
    <x v="0"/>
    <s v="Sunday"/>
    <x v="1"/>
    <n v="3"/>
    <n v="43247.57"/>
    <n v="129742.70999999999"/>
    <s v="Mala Das"/>
    <s v="Gorakhpur"/>
    <x v="2"/>
    <n v="5"/>
    <s v="OnePlus 9"/>
    <m/>
    <x v="12"/>
    <m/>
  </r>
  <r>
    <n v="236"/>
    <x v="0"/>
    <s v="Wednesday"/>
    <x v="4"/>
    <n v="9"/>
    <n v="29606.39"/>
    <n v="266457.51"/>
    <s v="Mala Das"/>
    <s v="Mumbai"/>
    <x v="0"/>
    <n v="5"/>
    <s v="iPhone 12"/>
    <m/>
    <x v="12"/>
    <m/>
  </r>
  <r>
    <n v="1679"/>
    <x v="0"/>
    <s v="Sunday"/>
    <x v="2"/>
    <n v="1"/>
    <n v="61812.79"/>
    <n v="61812.79"/>
    <s v="Mala Das"/>
    <s v="Delhi"/>
    <x v="3"/>
    <n v="1"/>
    <s v="Galaxy Note 20"/>
    <m/>
    <x v="12"/>
    <m/>
  </r>
  <r>
    <n v="3084"/>
    <x v="0"/>
    <s v="Tuesday"/>
    <x v="0"/>
    <n v="8"/>
    <n v="27091.37"/>
    <n v="216730.96"/>
    <s v="Mala Das"/>
    <s v="Bhopal"/>
    <x v="1"/>
    <n v="4"/>
    <s v="Vivo Y51"/>
    <m/>
    <x v="12"/>
    <m/>
  </r>
  <r>
    <n v="3438"/>
    <x v="0"/>
    <s v="Saturday"/>
    <x v="3"/>
    <n v="1"/>
    <n v="66528.55"/>
    <n v="66528.55"/>
    <s v="Mala Das"/>
    <s v="Vadodara"/>
    <x v="3"/>
    <n v="5"/>
    <s v="Redmi Note 10"/>
    <m/>
    <x v="12"/>
    <m/>
  </r>
  <r>
    <n v="1549"/>
    <x v="0"/>
    <s v="Friday"/>
    <x v="4"/>
    <n v="4"/>
    <n v="29728.11"/>
    <n v="118912.44"/>
    <s v="Mala Dutta"/>
    <s v="Patna"/>
    <x v="1"/>
    <n v="1"/>
    <s v="iPhone 12"/>
    <m/>
    <x v="12"/>
    <m/>
  </r>
  <r>
    <n v="24"/>
    <x v="0"/>
    <s v="Saturday"/>
    <x v="3"/>
    <n v="4"/>
    <n v="28160.75"/>
    <n v="112643"/>
    <s v="Mala Ghosh"/>
    <s v="Mumbai"/>
    <x v="0"/>
    <n v="5"/>
    <s v="Redmi Note 10"/>
    <m/>
    <x v="12"/>
    <m/>
  </r>
  <r>
    <n v="764"/>
    <x v="0"/>
    <s v="Sunday"/>
    <x v="0"/>
    <n v="7"/>
    <n v="67278.41"/>
    <n v="470948.87"/>
    <s v="Mala Ghosh"/>
    <s v="Rajkot"/>
    <x v="3"/>
    <n v="5"/>
    <s v="Vivo S1"/>
    <m/>
    <x v="12"/>
    <m/>
  </r>
  <r>
    <n v="1182"/>
    <x v="0"/>
    <s v="Sunday"/>
    <x v="0"/>
    <n v="8"/>
    <n v="58649.69"/>
    <n v="469197.52"/>
    <s v="Mala Ghosh"/>
    <s v="Ranchi"/>
    <x v="0"/>
    <n v="1"/>
    <s v="Vivo Y51"/>
    <m/>
    <x v="12"/>
    <m/>
  </r>
  <r>
    <n v="1827"/>
    <x v="0"/>
    <s v="Sunday"/>
    <x v="3"/>
    <n v="6"/>
    <n v="36445.910000000003"/>
    <n v="218675.46000000002"/>
    <s v="Mala Ghosh"/>
    <s v="Mumbai"/>
    <x v="3"/>
    <n v="4"/>
    <s v="Redmi 9"/>
    <m/>
    <x v="12"/>
    <m/>
  </r>
  <r>
    <n v="2080"/>
    <x v="0"/>
    <s v="Tuesday"/>
    <x v="0"/>
    <n v="6"/>
    <n v="35968.089999999997"/>
    <n v="215808.53999999998"/>
    <s v="Mala Ghosh"/>
    <s v="Coimbatore"/>
    <x v="2"/>
    <n v="2"/>
    <s v="Vivo V20"/>
    <m/>
    <x v="12"/>
    <m/>
  </r>
  <r>
    <n v="3019"/>
    <x v="0"/>
    <s v="Friday"/>
    <x v="4"/>
    <n v="6"/>
    <n v="32067.23"/>
    <n v="192403.38"/>
    <s v="Mala Ghosh"/>
    <s v="Bhopal"/>
    <x v="3"/>
    <n v="5"/>
    <s v="iPhone 11"/>
    <m/>
    <x v="12"/>
    <m/>
  </r>
  <r>
    <n v="3577"/>
    <x v="0"/>
    <s v="Wednesday"/>
    <x v="1"/>
    <n v="1"/>
    <n v="65403.08"/>
    <n v="65403.08"/>
    <s v="Mala Ghosh"/>
    <s v="Ranchi"/>
    <x v="3"/>
    <n v="2"/>
    <s v="OnePlus Nord"/>
    <m/>
    <x v="12"/>
    <m/>
  </r>
  <r>
    <n v="573"/>
    <x v="0"/>
    <s v="Sunday"/>
    <x v="3"/>
    <n v="5"/>
    <n v="20562.38"/>
    <n v="102811.90000000001"/>
    <s v="Mala Goyal"/>
    <s v="Ranchi"/>
    <x v="1"/>
    <n v="3"/>
    <s v="Redmi Note 10"/>
    <m/>
    <x v="12"/>
    <m/>
  </r>
  <r>
    <n v="681"/>
    <x v="0"/>
    <s v="Thursday"/>
    <x v="3"/>
    <n v="5"/>
    <n v="10951.21"/>
    <n v="54756.049999999996"/>
    <s v="Mala Goyal"/>
    <s v="Delhi"/>
    <x v="2"/>
    <n v="5"/>
    <s v="Redmi Note 10"/>
    <m/>
    <x v="12"/>
    <m/>
  </r>
  <r>
    <n v="2049"/>
    <x v="0"/>
    <s v="Sunday"/>
    <x v="1"/>
    <n v="3"/>
    <n v="41395.51"/>
    <n v="124186.53"/>
    <s v="Mala Goyal"/>
    <s v="Madurai"/>
    <x v="0"/>
    <n v="1"/>
    <s v="OnePlus Nord"/>
    <m/>
    <x v="12"/>
    <m/>
  </r>
  <r>
    <n v="2197"/>
    <x v="0"/>
    <s v="Saturday"/>
    <x v="2"/>
    <n v="5"/>
    <n v="37084.46"/>
    <n v="185422.3"/>
    <s v="Mala Goyal"/>
    <s v="Delhi"/>
    <x v="2"/>
    <n v="2"/>
    <s v="Galaxy S21"/>
    <m/>
    <x v="12"/>
    <m/>
  </r>
  <r>
    <n v="620"/>
    <x v="0"/>
    <s v="Saturday"/>
    <x v="0"/>
    <n v="5"/>
    <n v="39011.32"/>
    <n v="195056.6"/>
    <s v="Mala Kulkarni"/>
    <s v="Ludhiana"/>
    <x v="2"/>
    <n v="5"/>
    <s v="Vivo V20"/>
    <m/>
    <x v="12"/>
    <m/>
  </r>
  <r>
    <n v="1467"/>
    <x v="0"/>
    <s v="Thursday"/>
    <x v="0"/>
    <n v="9"/>
    <n v="27253"/>
    <n v="245277"/>
    <s v="Mala Kulkarni"/>
    <s v="Delhi"/>
    <x v="3"/>
    <n v="5"/>
    <s v="Vivo V20"/>
    <m/>
    <x v="12"/>
    <m/>
  </r>
  <r>
    <n v="1752"/>
    <x v="0"/>
    <s v="Sunday"/>
    <x v="1"/>
    <n v="6"/>
    <n v="31074.63"/>
    <n v="186447.78"/>
    <s v="Mala Kulkarni"/>
    <s v="Delhi"/>
    <x v="2"/>
    <n v="1"/>
    <s v="OnePlus Nord"/>
    <m/>
    <x v="12"/>
    <m/>
  </r>
  <r>
    <n v="3180"/>
    <x v="0"/>
    <s v="Tuesday"/>
    <x v="0"/>
    <n v="3"/>
    <n v="53701.17"/>
    <n v="161103.51"/>
    <s v="Mala Kulkarni"/>
    <s v="Vadodara"/>
    <x v="1"/>
    <n v="3"/>
    <s v="Vivo V20"/>
    <m/>
    <x v="12"/>
    <m/>
  </r>
  <r>
    <n v="54"/>
    <x v="0"/>
    <s v="Monday"/>
    <x v="2"/>
    <n v="2"/>
    <n v="34409.360000000001"/>
    <n v="68818.720000000001"/>
    <s v="Mala Malhotra"/>
    <s v="Bhopal"/>
    <x v="3"/>
    <n v="2"/>
    <s v="Galaxy Note 20"/>
    <m/>
    <x v="12"/>
    <m/>
  </r>
  <r>
    <n v="804"/>
    <x v="0"/>
    <s v="Friday"/>
    <x v="1"/>
    <n v="8"/>
    <n v="58816.94"/>
    <n v="470535.52"/>
    <s v="Mala Malhotra"/>
    <s v="Delhi"/>
    <x v="0"/>
    <n v="4"/>
    <s v="OnePlus 9"/>
    <m/>
    <x v="12"/>
    <m/>
  </r>
  <r>
    <n v="1727"/>
    <x v="0"/>
    <s v="Sunday"/>
    <x v="4"/>
    <n v="4"/>
    <n v="31675.98"/>
    <n v="126703.92"/>
    <s v="Mala Malhotra"/>
    <s v="Delhi"/>
    <x v="1"/>
    <n v="1"/>
    <s v="iPhone 12"/>
    <m/>
    <x v="12"/>
    <m/>
  </r>
  <r>
    <n v="2099"/>
    <x v="0"/>
    <s v="Sunday"/>
    <x v="1"/>
    <n v="6"/>
    <n v="45099.56"/>
    <n v="270597.36"/>
    <s v="Mala Malhotra"/>
    <s v="Delhi"/>
    <x v="2"/>
    <n v="4"/>
    <s v="OnePlus Nord"/>
    <m/>
    <x v="12"/>
    <m/>
  </r>
  <r>
    <n v="2592"/>
    <x v="0"/>
    <s v="Saturday"/>
    <x v="3"/>
    <n v="1"/>
    <n v="35384.53"/>
    <n v="35384.53"/>
    <s v="Mala Malhotra"/>
    <s v="Kanpur"/>
    <x v="3"/>
    <n v="2"/>
    <s v="Mi 11"/>
    <m/>
    <x v="12"/>
    <m/>
  </r>
  <r>
    <n v="3110"/>
    <x v="0"/>
    <s v="Wednesday"/>
    <x v="0"/>
    <n v="7"/>
    <n v="50718.97"/>
    <n v="355032.79000000004"/>
    <s v="Mala Malhotra"/>
    <s v="Delhi"/>
    <x v="0"/>
    <n v="4"/>
    <s v="Vivo Y51"/>
    <m/>
    <x v="12"/>
    <m/>
  </r>
  <r>
    <n v="747"/>
    <x v="0"/>
    <s v="Tuesday"/>
    <x v="0"/>
    <n v="2"/>
    <n v="23788.38"/>
    <n v="47576.76"/>
    <s v="Mala Mathur"/>
    <s v="Delhi"/>
    <x v="2"/>
    <n v="5"/>
    <s v="Vivo V20"/>
    <m/>
    <x v="12"/>
    <m/>
  </r>
  <r>
    <n v="1111"/>
    <x v="0"/>
    <s v="Monday"/>
    <x v="2"/>
    <n v="4"/>
    <n v="34248.910000000003"/>
    <n v="136995.64000000001"/>
    <s v="Mala Mathur"/>
    <s v="Delhi"/>
    <x v="2"/>
    <n v="3"/>
    <s v="Galaxy A51"/>
    <m/>
    <x v="12"/>
    <m/>
  </r>
  <r>
    <n v="2324"/>
    <x v="0"/>
    <s v="Monday"/>
    <x v="4"/>
    <n v="3"/>
    <n v="23704.54"/>
    <n v="71113.62"/>
    <s v="Mala Mathur"/>
    <s v="Madurai"/>
    <x v="3"/>
    <n v="5"/>
    <s v="iPhone SE"/>
    <m/>
    <x v="12"/>
    <m/>
  </r>
  <r>
    <n v="3229"/>
    <x v="0"/>
    <s v="Monday"/>
    <x v="2"/>
    <n v="6"/>
    <n v="63671.39"/>
    <n v="382028.33999999997"/>
    <s v="Mala Menon"/>
    <s v="Lucknow"/>
    <x v="1"/>
    <n v="3"/>
    <s v="Galaxy S21"/>
    <m/>
    <x v="12"/>
    <m/>
  </r>
  <r>
    <n v="3403"/>
    <x v="0"/>
    <s v="Thursday"/>
    <x v="1"/>
    <n v="7"/>
    <n v="63366.81"/>
    <n v="443567.67"/>
    <s v="Mala Menon"/>
    <s v="Lucknow"/>
    <x v="2"/>
    <n v="2"/>
    <s v="OnePlus 9"/>
    <m/>
    <x v="12"/>
    <m/>
  </r>
  <r>
    <n v="1078"/>
    <x v="0"/>
    <s v="Saturday"/>
    <x v="4"/>
    <n v="9"/>
    <n v="67738.039999999994"/>
    <n v="609642.36"/>
    <s v="Mala Pathak"/>
    <s v="Vadodara"/>
    <x v="1"/>
    <n v="5"/>
    <s v="iPhone 12"/>
    <m/>
    <x v="12"/>
    <m/>
  </r>
  <r>
    <n v="3261"/>
    <x v="0"/>
    <s v="Thursday"/>
    <x v="4"/>
    <n v="7"/>
    <n v="50066.63"/>
    <n v="350466.41"/>
    <s v="Mala Pathak"/>
    <s v="Mumbai"/>
    <x v="0"/>
    <n v="5"/>
    <s v="iPhone SE"/>
    <m/>
    <x v="12"/>
    <m/>
  </r>
  <r>
    <n v="2525"/>
    <x v="0"/>
    <s v="Sunday"/>
    <x v="1"/>
    <n v="9"/>
    <n v="28598.81"/>
    <n v="257389.29"/>
    <s v="Mala Pillai"/>
    <s v="Mumbai"/>
    <x v="3"/>
    <n v="4"/>
    <s v="OnePlus Nord"/>
    <m/>
    <x v="12"/>
    <m/>
  </r>
  <r>
    <n v="8"/>
    <x v="0"/>
    <s v="Monday"/>
    <x v="4"/>
    <n v="2"/>
    <n v="65017.67"/>
    <n v="130035.34"/>
    <s v="Mala Rawat"/>
    <s v="Vadodara"/>
    <x v="0"/>
    <n v="3"/>
    <s v="iPhone 12"/>
    <m/>
    <x v="12"/>
    <m/>
  </r>
  <r>
    <n v="1374"/>
    <x v="0"/>
    <s v="Saturday"/>
    <x v="0"/>
    <n v="1"/>
    <n v="60999.26"/>
    <n v="60999.26"/>
    <s v="Mala Rawat"/>
    <s v="Delhi"/>
    <x v="2"/>
    <n v="4"/>
    <s v="Vivo S1"/>
    <m/>
    <x v="12"/>
    <m/>
  </r>
  <r>
    <n v="380"/>
    <x v="0"/>
    <s v="Sunday"/>
    <x v="0"/>
    <n v="4"/>
    <n v="29964.05"/>
    <n v="119856.2"/>
    <s v="Mala Roy"/>
    <s v="Jodhpur"/>
    <x v="2"/>
    <n v="4"/>
    <s v="Vivo S1"/>
    <m/>
    <x v="12"/>
    <m/>
  </r>
  <r>
    <n v="600"/>
    <x v="0"/>
    <s v="Sunday"/>
    <x v="1"/>
    <n v="9"/>
    <n v="34366.6"/>
    <n v="309299.39999999997"/>
    <s v="Mala Roy"/>
    <s v="Delhi"/>
    <x v="1"/>
    <n v="3"/>
    <s v="OnePlus Nord"/>
    <m/>
    <x v="12"/>
    <m/>
  </r>
  <r>
    <n v="2738"/>
    <x v="0"/>
    <s v="Saturday"/>
    <x v="4"/>
    <n v="7"/>
    <n v="59229.79"/>
    <n v="414608.53"/>
    <s v="Mala Roy"/>
    <s v="Delhi"/>
    <x v="2"/>
    <n v="5"/>
    <s v="iPhone SE"/>
    <m/>
    <x v="12"/>
    <m/>
  </r>
  <r>
    <n v="3262"/>
    <x v="0"/>
    <s v="Friday"/>
    <x v="2"/>
    <n v="8"/>
    <n v="13560.29"/>
    <n v="108482.32"/>
    <s v="Mala Roy"/>
    <s v="Lucknow"/>
    <x v="2"/>
    <n v="4"/>
    <s v="Galaxy Note 20"/>
    <m/>
    <x v="12"/>
    <m/>
  </r>
  <r>
    <n v="3450"/>
    <x v="0"/>
    <s v="Wednesday"/>
    <x v="4"/>
    <n v="6"/>
    <n v="39923.82"/>
    <n v="239542.91999999998"/>
    <s v="Mala Roy"/>
    <s v="Delhi"/>
    <x v="1"/>
    <n v="5"/>
    <s v="iPhone 11"/>
    <m/>
    <x v="12"/>
    <m/>
  </r>
  <r>
    <n v="3738"/>
    <x v="0"/>
    <s v="Tuesday"/>
    <x v="2"/>
    <n v="2"/>
    <n v="48747.42"/>
    <n v="97494.84"/>
    <s v="Mala Roy"/>
    <s v="Bangalore"/>
    <x v="0"/>
    <n v="5"/>
    <s v="Galaxy S21"/>
    <m/>
    <x v="12"/>
    <m/>
  </r>
  <r>
    <n v="566"/>
    <x v="0"/>
    <s v="Friday"/>
    <x v="2"/>
    <n v="4"/>
    <n v="69854.960000000006"/>
    <n v="279419.84000000003"/>
    <s v="Mala Siddiqui"/>
    <s v="Ranchi"/>
    <x v="0"/>
    <n v="5"/>
    <s v="Galaxy A51"/>
    <m/>
    <x v="12"/>
    <m/>
  </r>
  <r>
    <n v="568"/>
    <x v="0"/>
    <s v="Friday"/>
    <x v="0"/>
    <n v="6"/>
    <n v="58626.2"/>
    <n v="351757.19999999995"/>
    <s v="Mala Siddiqui"/>
    <s v="Indore"/>
    <x v="0"/>
    <n v="4"/>
    <s v="Vivo S1"/>
    <m/>
    <x v="12"/>
    <m/>
  </r>
  <r>
    <n v="2209"/>
    <x v="0"/>
    <s v="Wednesday"/>
    <x v="2"/>
    <n v="6"/>
    <n v="47508.77"/>
    <n v="285052.62"/>
    <s v="Mala Siddiqui"/>
    <s v="Mumbai"/>
    <x v="1"/>
    <n v="4"/>
    <s v="Galaxy S21"/>
    <m/>
    <x v="12"/>
    <m/>
  </r>
  <r>
    <n v="3591"/>
    <x v="0"/>
    <s v="Sunday"/>
    <x v="2"/>
    <n v="1"/>
    <n v="65988.149999999994"/>
    <n v="65988.149999999994"/>
    <s v="Mala Siddiqui"/>
    <s v="Delhi"/>
    <x v="3"/>
    <n v="4"/>
    <s v="Galaxy A51"/>
    <m/>
    <x v="12"/>
    <m/>
  </r>
  <r>
    <n v="2547"/>
    <x v="0"/>
    <s v="Saturday"/>
    <x v="1"/>
    <n v="1"/>
    <n v="31146.16"/>
    <n v="31146.16"/>
    <s v="Mala Srivastava"/>
    <s v="Delhi"/>
    <x v="3"/>
    <n v="5"/>
    <s v="OnePlus 9"/>
    <m/>
    <x v="12"/>
    <m/>
  </r>
  <r>
    <n v="2922"/>
    <x v="0"/>
    <s v="Thursday"/>
    <x v="3"/>
    <n v="2"/>
    <n v="44149.06"/>
    <n v="88298.12"/>
    <s v="Mala Srivastava"/>
    <s v="Delhi"/>
    <x v="2"/>
    <n v="2"/>
    <s v="Redmi 9"/>
    <m/>
    <x v="12"/>
    <m/>
  </r>
  <r>
    <n v="3384"/>
    <x v="0"/>
    <s v="Saturday"/>
    <x v="4"/>
    <n v="1"/>
    <n v="67020.61"/>
    <n v="67020.61"/>
    <s v="Mala Srivastava"/>
    <s v="Mumbai"/>
    <x v="3"/>
    <n v="4"/>
    <s v="iPhone 11"/>
    <m/>
    <x v="12"/>
    <m/>
  </r>
  <r>
    <n v="149"/>
    <x v="0"/>
    <s v="Saturday"/>
    <x v="0"/>
    <n v="7"/>
    <n v="49156.12"/>
    <n v="344092.84"/>
    <s v="Mala Teja"/>
    <s v="Delhi"/>
    <x v="1"/>
    <n v="5"/>
    <s v="Vivo S1"/>
    <m/>
    <x v="12"/>
    <m/>
  </r>
  <r>
    <n v="465"/>
    <x v="0"/>
    <s v="Tuesday"/>
    <x v="1"/>
    <n v="5"/>
    <n v="20215.55"/>
    <n v="101077.75"/>
    <s v="Mala Teja"/>
    <s v="Delhi"/>
    <x v="2"/>
    <n v="2"/>
    <s v="OnePlus 8T"/>
    <m/>
    <x v="12"/>
    <m/>
  </r>
  <r>
    <n v="2950"/>
    <x v="0"/>
    <s v="Friday"/>
    <x v="4"/>
    <n v="7"/>
    <n v="33562.51"/>
    <n v="234937.57"/>
    <s v="Mala Teja"/>
    <s v="Bhopal"/>
    <x v="1"/>
    <n v="2"/>
    <s v="iPhone SE"/>
    <m/>
    <x v="12"/>
    <m/>
  </r>
  <r>
    <n v="3725"/>
    <x v="0"/>
    <s v="Friday"/>
    <x v="1"/>
    <n v="4"/>
    <n v="53476.55"/>
    <n v="213906.2"/>
    <s v="Mala Teja"/>
    <s v="Delhi"/>
    <x v="3"/>
    <n v="3"/>
    <s v="OnePlus 9"/>
    <m/>
    <x v="12"/>
    <m/>
  </r>
  <r>
    <n v="1206"/>
    <x v="0"/>
    <s v="Sunday"/>
    <x v="1"/>
    <n v="8"/>
    <n v="16662.099999999999"/>
    <n v="133296.79999999999"/>
    <s v="Mala Thakur"/>
    <s v="Delhi"/>
    <x v="0"/>
    <n v="5"/>
    <s v="OnePlus Nord"/>
    <m/>
    <x v="12"/>
    <m/>
  </r>
  <r>
    <n v="1242"/>
    <x v="0"/>
    <s v="Wednesday"/>
    <x v="3"/>
    <n v="2"/>
    <n v="13763.33"/>
    <n v="27526.66"/>
    <s v="Mala Thakur"/>
    <s v="Madurai"/>
    <x v="3"/>
    <n v="5"/>
    <s v="Redmi Note 10"/>
    <m/>
    <x v="12"/>
    <m/>
  </r>
  <r>
    <n v="1475"/>
    <x v="0"/>
    <s v="Saturday"/>
    <x v="0"/>
    <n v="5"/>
    <n v="65619.31"/>
    <n v="328096.55"/>
    <s v="Mala Thakur"/>
    <s v="Delhi"/>
    <x v="3"/>
    <n v="1"/>
    <s v="Vivo Y51"/>
    <m/>
    <x v="12"/>
    <m/>
  </r>
  <r>
    <n v="1791"/>
    <x v="0"/>
    <s v="Friday"/>
    <x v="2"/>
    <n v="5"/>
    <n v="37575.97"/>
    <n v="187879.85"/>
    <s v="Mala Thakur"/>
    <s v="Ranchi"/>
    <x v="1"/>
    <n v="5"/>
    <s v="Galaxy Note 20"/>
    <m/>
    <x v="12"/>
    <m/>
  </r>
  <r>
    <n v="2147"/>
    <x v="0"/>
    <s v="Saturday"/>
    <x v="2"/>
    <n v="1"/>
    <n v="46081.58"/>
    <n v="46081.58"/>
    <s v="Mala Thakur"/>
    <s v="Coimbatore"/>
    <x v="3"/>
    <n v="4"/>
    <s v="Galaxy S21"/>
    <m/>
    <x v="12"/>
    <m/>
  </r>
  <r>
    <n v="3715"/>
    <x v="0"/>
    <s v="Tuesday"/>
    <x v="1"/>
    <n v="5"/>
    <n v="55127.37"/>
    <n v="275636.85000000003"/>
    <s v="Mala Thakur"/>
    <s v="Madurai"/>
    <x v="1"/>
    <n v="5"/>
    <s v="OnePlus 9"/>
    <m/>
    <x v="12"/>
    <m/>
  </r>
  <r>
    <n v="3727"/>
    <x v="0"/>
    <s v="Saturday"/>
    <x v="4"/>
    <n v="4"/>
    <n v="55148.39"/>
    <n v="220593.56"/>
    <s v="Mala Thakur"/>
    <s v="Gorakhpur"/>
    <x v="2"/>
    <n v="5"/>
    <s v="iPhone SE"/>
    <m/>
    <x v="12"/>
    <m/>
  </r>
  <r>
    <n v="364"/>
    <x v="0"/>
    <s v="Wednesday"/>
    <x v="1"/>
    <n v="9"/>
    <n v="20990.17"/>
    <n v="188911.52999999997"/>
    <s v="Mala Verma"/>
    <s v="Bangalore"/>
    <x v="1"/>
    <n v="5"/>
    <s v="OnePlus 8T"/>
    <m/>
    <x v="12"/>
    <m/>
  </r>
  <r>
    <n v="753"/>
    <x v="0"/>
    <s v="Thursday"/>
    <x v="2"/>
    <n v="5"/>
    <n v="47948.33"/>
    <n v="239741.65000000002"/>
    <s v="Mala Verma"/>
    <s v="Vadodara"/>
    <x v="0"/>
    <n v="4"/>
    <s v="Galaxy A51"/>
    <m/>
    <x v="12"/>
    <m/>
  </r>
  <r>
    <n v="2285"/>
    <x v="0"/>
    <s v="Wednesday"/>
    <x v="2"/>
    <n v="7"/>
    <n v="43300.34"/>
    <n v="303102.38"/>
    <s v="Mala Verma"/>
    <s v="Coimbatore"/>
    <x v="1"/>
    <n v="3"/>
    <s v="Galaxy S21"/>
    <m/>
    <x v="12"/>
    <m/>
  </r>
  <r>
    <n v="347"/>
    <x v="0"/>
    <s v="Friday"/>
    <x v="0"/>
    <n v="3"/>
    <n v="25781.55"/>
    <n v="77344.649999999994"/>
    <s v="Manoj Ahuja"/>
    <s v="Jodhpur"/>
    <x v="3"/>
    <n v="4"/>
    <s v="Vivo S1"/>
    <m/>
    <x v="12"/>
    <m/>
  </r>
  <r>
    <n v="3313"/>
    <x v="0"/>
    <s v="Friday"/>
    <x v="1"/>
    <n v="3"/>
    <n v="54370.21"/>
    <n v="163110.63"/>
    <s v="Manoj Ahuja"/>
    <s v="Mumbai"/>
    <x v="3"/>
    <n v="3"/>
    <s v="OnePlus 8T"/>
    <m/>
    <x v="12"/>
    <m/>
  </r>
  <r>
    <n v="2034"/>
    <x v="0"/>
    <s v="Wednesday"/>
    <x v="2"/>
    <n v="9"/>
    <n v="58708.79"/>
    <n v="528379.11"/>
    <s v="Manoj Chatterjee"/>
    <s v="Coimbatore"/>
    <x v="2"/>
    <n v="5"/>
    <s v="Galaxy S21"/>
    <m/>
    <x v="12"/>
    <m/>
  </r>
  <r>
    <n v="2588"/>
    <x v="0"/>
    <s v="Friday"/>
    <x v="2"/>
    <n v="3"/>
    <n v="52382.13"/>
    <n v="157146.38999999998"/>
    <s v="Manoj Chatterjee"/>
    <s v="Mumbai"/>
    <x v="1"/>
    <n v="5"/>
    <s v="Galaxy Note 20"/>
    <m/>
    <x v="12"/>
    <m/>
  </r>
  <r>
    <n v="251"/>
    <x v="0"/>
    <s v="Sunday"/>
    <x v="2"/>
    <n v="8"/>
    <n v="69555.86"/>
    <n v="556446.88"/>
    <s v="Manoj Dutta"/>
    <s v="Kanpur"/>
    <x v="1"/>
    <n v="5"/>
    <s v="Galaxy A51"/>
    <m/>
    <x v="12"/>
    <m/>
  </r>
  <r>
    <n v="1008"/>
    <x v="0"/>
    <s v="Sunday"/>
    <x v="2"/>
    <n v="3"/>
    <n v="56632.25"/>
    <n v="169896.75"/>
    <s v="Manoj Dutta"/>
    <s v="Ranchi"/>
    <x v="3"/>
    <n v="5"/>
    <s v="Galaxy A51"/>
    <m/>
    <x v="12"/>
    <m/>
  </r>
  <r>
    <n v="2614"/>
    <x v="0"/>
    <s v="Friday"/>
    <x v="4"/>
    <n v="3"/>
    <n v="50075.47"/>
    <n v="150226.41"/>
    <s v="Manoj Dutta"/>
    <s v="Mumbai"/>
    <x v="2"/>
    <n v="4"/>
    <s v="iPhone SE"/>
    <m/>
    <x v="12"/>
    <m/>
  </r>
  <r>
    <n v="2629"/>
    <x v="0"/>
    <s v="Wednesday"/>
    <x v="4"/>
    <n v="5"/>
    <n v="64127.33"/>
    <n v="320636.65000000002"/>
    <s v="Manoj Dutta"/>
    <s v="Ludhiana"/>
    <x v="3"/>
    <n v="3"/>
    <s v="iPhone 12"/>
    <m/>
    <x v="12"/>
    <m/>
  </r>
  <r>
    <n v="2677"/>
    <x v="0"/>
    <s v="Tuesday"/>
    <x v="0"/>
    <n v="4"/>
    <n v="40129.72"/>
    <n v="160518.88"/>
    <s v="Manoj Dutta"/>
    <s v="Bangalore"/>
    <x v="0"/>
    <n v="5"/>
    <s v="Vivo S1"/>
    <m/>
    <x v="12"/>
    <m/>
  </r>
  <r>
    <n v="3241"/>
    <x v="0"/>
    <s v="Friday"/>
    <x v="1"/>
    <n v="5"/>
    <n v="31619.27"/>
    <n v="158096.35"/>
    <s v="Manoj Dutta"/>
    <s v="Kanpur"/>
    <x v="0"/>
    <n v="2"/>
    <s v="OnePlus 9"/>
    <m/>
    <x v="12"/>
    <m/>
  </r>
  <r>
    <n v="1706"/>
    <x v="0"/>
    <s v="Monday"/>
    <x v="3"/>
    <n v="2"/>
    <n v="68645.5"/>
    <n v="137291"/>
    <s v="Manoj Goyal"/>
    <s v="Delhi"/>
    <x v="1"/>
    <n v="3"/>
    <s v="Redmi Note 10"/>
    <m/>
    <x v="12"/>
    <m/>
  </r>
  <r>
    <n v="1860"/>
    <x v="0"/>
    <s v="Wednesday"/>
    <x v="4"/>
    <n v="5"/>
    <n v="35730.339999999997"/>
    <n v="178651.69999999998"/>
    <s v="Manoj Goyal"/>
    <s v="Delhi"/>
    <x v="2"/>
    <n v="4"/>
    <s v="iPhone 11"/>
    <m/>
    <x v="12"/>
    <m/>
  </r>
  <r>
    <n v="1868"/>
    <x v="0"/>
    <s v="Friday"/>
    <x v="0"/>
    <n v="8"/>
    <n v="40170.58"/>
    <n v="321364.64"/>
    <s v="Manoj Goyal"/>
    <s v="Delhi"/>
    <x v="3"/>
    <n v="4"/>
    <s v="Vivo V20"/>
    <m/>
    <x v="12"/>
    <m/>
  </r>
  <r>
    <n v="3418"/>
    <x v="0"/>
    <s v="Monday"/>
    <x v="3"/>
    <n v="3"/>
    <n v="25324.63"/>
    <n v="75973.89"/>
    <s v="Manoj Goyal"/>
    <s v="Mumbai"/>
    <x v="1"/>
    <n v="2"/>
    <s v="Mi 11"/>
    <m/>
    <x v="12"/>
    <m/>
  </r>
  <r>
    <n v="1517"/>
    <x v="0"/>
    <s v="Wednesday"/>
    <x v="4"/>
    <n v="8"/>
    <n v="30119.74"/>
    <n v="240957.92"/>
    <s v="Manoj Gupta"/>
    <s v="Mumbai"/>
    <x v="2"/>
    <n v="1"/>
    <s v="iPhone 12"/>
    <m/>
    <x v="12"/>
    <m/>
  </r>
  <r>
    <n v="1563"/>
    <x v="0"/>
    <s v="Tuesday"/>
    <x v="1"/>
    <n v="5"/>
    <n v="18701.96"/>
    <n v="93509.799999999988"/>
    <s v="Manoj Gupta"/>
    <s v="Delhi"/>
    <x v="0"/>
    <n v="1"/>
    <s v="OnePlus Nord"/>
    <m/>
    <x v="12"/>
    <m/>
  </r>
  <r>
    <n v="2996"/>
    <x v="0"/>
    <s v="Friday"/>
    <x v="3"/>
    <n v="8"/>
    <n v="10723.75"/>
    <n v="85790"/>
    <s v="Manoj Gupta"/>
    <s v="Jodhpur"/>
    <x v="3"/>
    <n v="5"/>
    <s v="Redmi 9"/>
    <m/>
    <x v="12"/>
    <m/>
  </r>
  <r>
    <n v="262"/>
    <x v="0"/>
    <s v="Wednesday"/>
    <x v="1"/>
    <n v="1"/>
    <n v="30461.21"/>
    <n v="30461.21"/>
    <s v="Manoj Iyer"/>
    <s v="Mumbai"/>
    <x v="2"/>
    <n v="4"/>
    <s v="OnePlus Nord"/>
    <m/>
    <x v="12"/>
    <m/>
  </r>
  <r>
    <n v="1157"/>
    <x v="0"/>
    <s v="Sunday"/>
    <x v="4"/>
    <n v="5"/>
    <n v="69459.17"/>
    <n v="347295.85"/>
    <s v="Manoj Iyer"/>
    <s v="Jodhpur"/>
    <x v="3"/>
    <n v="5"/>
    <s v="iPhone 11"/>
    <m/>
    <x v="12"/>
    <m/>
  </r>
  <r>
    <n v="2437"/>
    <x v="0"/>
    <s v="Thursday"/>
    <x v="0"/>
    <n v="7"/>
    <n v="25520.91"/>
    <n v="178646.37"/>
    <s v="Manoj Iyer"/>
    <s v="Madurai"/>
    <x v="3"/>
    <n v="4"/>
    <s v="Vivo V20"/>
    <m/>
    <x v="12"/>
    <m/>
  </r>
  <r>
    <n v="3640"/>
    <x v="0"/>
    <s v="Sunday"/>
    <x v="0"/>
    <n v="5"/>
    <n v="14185.42"/>
    <n v="70927.100000000006"/>
    <s v="Manoj Iyer"/>
    <s v="Bangalore"/>
    <x v="3"/>
    <n v="2"/>
    <s v="Vivo S1"/>
    <m/>
    <x v="12"/>
    <m/>
  </r>
  <r>
    <n v="44"/>
    <x v="0"/>
    <s v="Friday"/>
    <x v="3"/>
    <n v="7"/>
    <n v="11166.78"/>
    <n v="78167.460000000006"/>
    <s v="Manoj Jain"/>
    <s v="Rajkot"/>
    <x v="1"/>
    <n v="5"/>
    <s v="Mi 11"/>
    <m/>
    <x v="12"/>
    <m/>
  </r>
  <r>
    <n v="270"/>
    <x v="0"/>
    <s v="Friday"/>
    <x v="1"/>
    <n v="7"/>
    <n v="30943.15"/>
    <n v="216602.05000000002"/>
    <s v="Manoj Jain"/>
    <s v="Mumbai"/>
    <x v="3"/>
    <n v="2"/>
    <s v="OnePlus Nord"/>
    <m/>
    <x v="12"/>
    <m/>
  </r>
  <r>
    <n v="649"/>
    <x v="0"/>
    <s v="Monday"/>
    <x v="4"/>
    <n v="8"/>
    <n v="41363.839999999997"/>
    <n v="330910.71999999997"/>
    <s v="Manoj Jain"/>
    <s v="Delhi"/>
    <x v="0"/>
    <n v="5"/>
    <s v="iPhone SE"/>
    <m/>
    <x v="12"/>
    <m/>
  </r>
  <r>
    <n v="889"/>
    <x v="0"/>
    <s v="Monday"/>
    <x v="2"/>
    <n v="4"/>
    <n v="36806.19"/>
    <n v="147224.76"/>
    <s v="Manoj Jain"/>
    <s v="Coimbatore"/>
    <x v="2"/>
    <n v="3"/>
    <s v="Galaxy Note 20"/>
    <m/>
    <x v="12"/>
    <m/>
  </r>
  <r>
    <n v="922"/>
    <x v="0"/>
    <s v="Thursday"/>
    <x v="1"/>
    <n v="2"/>
    <n v="30743.82"/>
    <n v="61487.64"/>
    <s v="Manoj Jain"/>
    <s v="Delhi"/>
    <x v="1"/>
    <n v="5"/>
    <s v="OnePlus Nord"/>
    <m/>
    <x v="12"/>
    <m/>
  </r>
  <r>
    <n v="1542"/>
    <x v="0"/>
    <s v="Wednesday"/>
    <x v="2"/>
    <n v="6"/>
    <n v="67158.53"/>
    <n v="402951.18"/>
    <s v="Manoj Jain"/>
    <s v="Chennai"/>
    <x v="3"/>
    <n v="4"/>
    <s v="Galaxy Note 20"/>
    <m/>
    <x v="12"/>
    <m/>
  </r>
  <r>
    <n v="1667"/>
    <x v="0"/>
    <s v="Thursday"/>
    <x v="3"/>
    <n v="3"/>
    <n v="10355.44"/>
    <n v="31066.32"/>
    <s v="Manoj Jain"/>
    <s v="Bhopal"/>
    <x v="2"/>
    <n v="5"/>
    <s v="Redmi Note 10"/>
    <m/>
    <x v="12"/>
    <m/>
  </r>
  <r>
    <n v="1766"/>
    <x v="0"/>
    <s v="Friday"/>
    <x v="0"/>
    <n v="6"/>
    <n v="31383.19"/>
    <n v="188299.13999999998"/>
    <s v="Manoj Jain"/>
    <s v="Jodhpur"/>
    <x v="3"/>
    <n v="5"/>
    <s v="Vivo Y51"/>
    <m/>
    <x v="12"/>
    <m/>
  </r>
  <r>
    <n v="2028"/>
    <x v="0"/>
    <s v="Monday"/>
    <x v="2"/>
    <n v="7"/>
    <n v="31467.1"/>
    <n v="220269.69999999998"/>
    <s v="Manoj Jain"/>
    <s v="Mumbai"/>
    <x v="3"/>
    <n v="4"/>
    <s v="Galaxy A51"/>
    <m/>
    <x v="12"/>
    <m/>
  </r>
  <r>
    <n v="3173"/>
    <x v="0"/>
    <s v="Sunday"/>
    <x v="2"/>
    <n v="5"/>
    <n v="45875.77"/>
    <n v="229378.84999999998"/>
    <s v="Manoj Jain"/>
    <s v="Delhi"/>
    <x v="1"/>
    <n v="4"/>
    <s v="Galaxy A51"/>
    <m/>
    <x v="12"/>
    <m/>
  </r>
  <r>
    <n v="3275"/>
    <x v="0"/>
    <s v="Tuesday"/>
    <x v="2"/>
    <n v="1"/>
    <n v="32079.1"/>
    <n v="32079.1"/>
    <s v="Manoj Jain"/>
    <s v="Coimbatore"/>
    <x v="0"/>
    <n v="4"/>
    <s v="Galaxy A51"/>
    <m/>
    <x v="12"/>
    <m/>
  </r>
  <r>
    <n v="1522"/>
    <x v="0"/>
    <s v="Friday"/>
    <x v="4"/>
    <n v="2"/>
    <n v="68161.67"/>
    <n v="136323.34"/>
    <s v="Manoj Kapoor"/>
    <s v="Rajkot"/>
    <x v="2"/>
    <n v="3"/>
    <s v="iPhone 12"/>
    <m/>
    <x v="12"/>
    <m/>
  </r>
  <r>
    <n v="2078"/>
    <x v="0"/>
    <s v="Monday"/>
    <x v="0"/>
    <n v="5"/>
    <n v="65831.759999999995"/>
    <n v="329158.8"/>
    <s v="Manoj Kapoor"/>
    <s v="Ludhiana"/>
    <x v="3"/>
    <n v="4"/>
    <s v="Vivo S1"/>
    <m/>
    <x v="12"/>
    <m/>
  </r>
  <r>
    <n v="2273"/>
    <x v="0"/>
    <s v="Sunday"/>
    <x v="2"/>
    <n v="6"/>
    <n v="57471.83"/>
    <n v="344830.98"/>
    <s v="Manoj Kapoor"/>
    <s v="Ludhiana"/>
    <x v="3"/>
    <n v="5"/>
    <s v="Galaxy A51"/>
    <m/>
    <x v="12"/>
    <m/>
  </r>
  <r>
    <n v="1220"/>
    <x v="0"/>
    <s v="Thursday"/>
    <x v="4"/>
    <n v="7"/>
    <n v="12435.76"/>
    <n v="87050.32"/>
    <s v="Manoj Kaur"/>
    <s v="Lucknow"/>
    <x v="0"/>
    <n v="4"/>
    <s v="iPhone 12"/>
    <m/>
    <x v="12"/>
    <m/>
  </r>
  <r>
    <n v="1936"/>
    <x v="0"/>
    <s v="Thursday"/>
    <x v="2"/>
    <n v="3"/>
    <n v="67245.63"/>
    <n v="201736.89"/>
    <s v="Manoj Kaur"/>
    <s v="Delhi"/>
    <x v="0"/>
    <n v="1"/>
    <s v="Galaxy Note 20"/>
    <m/>
    <x v="12"/>
    <m/>
  </r>
  <r>
    <n v="1948"/>
    <x v="0"/>
    <s v="Sunday"/>
    <x v="2"/>
    <n v="7"/>
    <n v="51630.720000000001"/>
    <n v="361415.04000000004"/>
    <s v="Manoj Kaur"/>
    <s v="Ludhiana"/>
    <x v="0"/>
    <n v="5"/>
    <s v="Galaxy S21"/>
    <m/>
    <x v="12"/>
    <m/>
  </r>
  <r>
    <n v="3056"/>
    <x v="0"/>
    <s v="Monday"/>
    <x v="4"/>
    <n v="9"/>
    <n v="56015.74"/>
    <n v="504141.66"/>
    <s v="Manoj Kaur"/>
    <s v="Kolkata"/>
    <x v="1"/>
    <n v="3"/>
    <s v="iPhone SE"/>
    <m/>
    <x v="12"/>
    <m/>
  </r>
  <r>
    <n v="3547"/>
    <x v="0"/>
    <s v="Monday"/>
    <x v="3"/>
    <n v="8"/>
    <n v="26292.69"/>
    <n v="210341.52"/>
    <s v="Manoj Kaur"/>
    <s v="Patna"/>
    <x v="1"/>
    <n v="2"/>
    <s v="Redmi 9"/>
    <m/>
    <x v="12"/>
    <m/>
  </r>
  <r>
    <n v="750"/>
    <x v="0"/>
    <s v="Wednesday"/>
    <x v="2"/>
    <n v="2"/>
    <n v="54975.97"/>
    <n v="109951.94"/>
    <s v="Manoj Kulkarni"/>
    <s v="Delhi"/>
    <x v="3"/>
    <n v="5"/>
    <s v="Galaxy S21"/>
    <m/>
    <x v="12"/>
    <m/>
  </r>
  <r>
    <n v="1274"/>
    <x v="0"/>
    <s v="Friday"/>
    <x v="3"/>
    <n v="7"/>
    <n v="40822.230000000003"/>
    <n v="285755.61000000004"/>
    <s v="Manoj Kulkarni"/>
    <s v="Mumbai"/>
    <x v="2"/>
    <n v="3"/>
    <s v="Mi 11"/>
    <m/>
    <x v="12"/>
    <m/>
  </r>
  <r>
    <n v="1315"/>
    <x v="0"/>
    <s v="Wednesday"/>
    <x v="3"/>
    <n v="3"/>
    <n v="11600.61"/>
    <n v="34801.83"/>
    <s v="Manoj Kulkarni"/>
    <s v="Delhi"/>
    <x v="2"/>
    <n v="1"/>
    <s v="Redmi 9"/>
    <m/>
    <x v="12"/>
    <m/>
  </r>
  <r>
    <n v="1834"/>
    <x v="0"/>
    <s v="Tuesday"/>
    <x v="4"/>
    <n v="5"/>
    <n v="60133.89"/>
    <n v="300669.45"/>
    <s v="Manoj Kulkarni"/>
    <s v="Indore"/>
    <x v="1"/>
    <n v="4"/>
    <s v="iPhone 11"/>
    <m/>
    <x v="12"/>
    <m/>
  </r>
  <r>
    <n v="3335"/>
    <x v="0"/>
    <s v="Friday"/>
    <x v="4"/>
    <n v="7"/>
    <n v="56646.74"/>
    <n v="396527.18"/>
    <s v="Manoj Kulkarni"/>
    <s v="Mumbai"/>
    <x v="0"/>
    <n v="5"/>
    <s v="iPhone SE"/>
    <m/>
    <x v="12"/>
    <m/>
  </r>
  <r>
    <n v="21"/>
    <x v="0"/>
    <s v="Friday"/>
    <x v="3"/>
    <n v="9"/>
    <n v="18129.669999999998"/>
    <n v="163167.02999999997"/>
    <s v="Manoj Luthra"/>
    <s v="Coimbatore"/>
    <x v="3"/>
    <n v="4"/>
    <s v="Mi 11"/>
    <m/>
    <x v="12"/>
    <m/>
  </r>
  <r>
    <n v="719"/>
    <x v="0"/>
    <s v="Monday"/>
    <x v="3"/>
    <n v="6"/>
    <n v="12786.02"/>
    <n v="76716.12"/>
    <s v="Manoj Luthra"/>
    <s v="Kolkata"/>
    <x v="2"/>
    <n v="5"/>
    <s v="Redmi Note 10"/>
    <m/>
    <x v="12"/>
    <m/>
  </r>
  <r>
    <n v="2198"/>
    <x v="0"/>
    <s v="Saturday"/>
    <x v="2"/>
    <n v="7"/>
    <n v="40086.85"/>
    <n v="280607.95"/>
    <s v="Manoj Luthra"/>
    <s v="Lucknow"/>
    <x v="0"/>
    <n v="2"/>
    <s v="Galaxy Note 20"/>
    <m/>
    <x v="12"/>
    <m/>
  </r>
  <r>
    <n v="3521"/>
    <x v="0"/>
    <s v="Monday"/>
    <x v="3"/>
    <n v="8"/>
    <n v="22675.82"/>
    <n v="181406.56"/>
    <s v="Manoj Luthra"/>
    <s v="Kolkata"/>
    <x v="0"/>
    <n v="2"/>
    <s v="Mi 11"/>
    <m/>
    <x v="12"/>
    <m/>
  </r>
  <r>
    <n v="184"/>
    <x v="0"/>
    <s v="Monday"/>
    <x v="0"/>
    <n v="4"/>
    <n v="62329.67"/>
    <n v="249318.68"/>
    <s v="Manoj Mehta"/>
    <s v="Delhi"/>
    <x v="1"/>
    <n v="5"/>
    <s v="Vivo Y51"/>
    <m/>
    <x v="12"/>
    <m/>
  </r>
  <r>
    <n v="590"/>
    <x v="0"/>
    <s v="Thursday"/>
    <x v="0"/>
    <n v="5"/>
    <n v="65576.800000000003"/>
    <n v="327884"/>
    <s v="Manoj Mehta"/>
    <s v="Jodhpur"/>
    <x v="2"/>
    <n v="3"/>
    <s v="Vivo Y51"/>
    <m/>
    <x v="12"/>
    <m/>
  </r>
  <r>
    <n v="1090"/>
    <x v="0"/>
    <s v="Tuesday"/>
    <x v="4"/>
    <n v="3"/>
    <n v="59608.43"/>
    <n v="178825.29"/>
    <s v="Manoj Mehta"/>
    <s v="Rajkot"/>
    <x v="1"/>
    <n v="5"/>
    <s v="iPhone 11"/>
    <m/>
    <x v="12"/>
    <m/>
  </r>
  <r>
    <n v="1385"/>
    <x v="0"/>
    <s v="Tuesday"/>
    <x v="1"/>
    <n v="1"/>
    <n v="56344.66"/>
    <n v="56344.66"/>
    <s v="Manoj Mehta"/>
    <s v="Bangalore"/>
    <x v="1"/>
    <n v="3"/>
    <s v="OnePlus 9"/>
    <m/>
    <x v="12"/>
    <m/>
  </r>
  <r>
    <n v="2868"/>
    <x v="0"/>
    <s v="Tuesday"/>
    <x v="2"/>
    <n v="2"/>
    <n v="68135.37"/>
    <n v="136270.74"/>
    <s v="Manoj Mehta"/>
    <s v="Vadodara"/>
    <x v="0"/>
    <n v="5"/>
    <s v="Galaxy S21"/>
    <m/>
    <x v="12"/>
    <m/>
  </r>
  <r>
    <n v="2959"/>
    <x v="0"/>
    <s v="Monday"/>
    <x v="1"/>
    <n v="7"/>
    <n v="38752.980000000003"/>
    <n v="271270.86000000004"/>
    <s v="Manoj Mehta"/>
    <s v="Delhi"/>
    <x v="0"/>
    <n v="4"/>
    <s v="OnePlus 8T"/>
    <m/>
    <x v="12"/>
    <m/>
  </r>
  <r>
    <n v="3203"/>
    <x v="0"/>
    <s v="Tuesday"/>
    <x v="3"/>
    <n v="1"/>
    <n v="32967.660000000003"/>
    <n v="32967.660000000003"/>
    <s v="Manoj Mehta"/>
    <s v="Delhi"/>
    <x v="2"/>
    <n v="2"/>
    <s v="Mi 11"/>
    <m/>
    <x v="12"/>
    <m/>
  </r>
  <r>
    <n v="3673"/>
    <x v="0"/>
    <s v="Wednesday"/>
    <x v="1"/>
    <n v="5"/>
    <n v="11341.99"/>
    <n v="56709.95"/>
    <s v="Manoj Mehta"/>
    <s v="Patna"/>
    <x v="3"/>
    <n v="5"/>
    <s v="OnePlus 8T"/>
    <m/>
    <x v="12"/>
    <m/>
  </r>
  <r>
    <n v="1198"/>
    <x v="0"/>
    <s v="Thursday"/>
    <x v="4"/>
    <n v="9"/>
    <n v="44899.08"/>
    <n v="404091.72000000003"/>
    <s v="Manoj Nambiar"/>
    <s v="Indore"/>
    <x v="0"/>
    <n v="1"/>
    <s v="iPhone 12"/>
    <m/>
    <x v="12"/>
    <m/>
  </r>
  <r>
    <n v="1806"/>
    <x v="0"/>
    <s v="Tuesday"/>
    <x v="4"/>
    <n v="9"/>
    <n v="56797.63"/>
    <n v="511178.67"/>
    <s v="Manoj Nambiar"/>
    <s v="Mumbai"/>
    <x v="1"/>
    <n v="3"/>
    <s v="iPhone 11"/>
    <m/>
    <x v="12"/>
    <m/>
  </r>
  <r>
    <n v="2297"/>
    <x v="0"/>
    <s v="Sunday"/>
    <x v="1"/>
    <n v="3"/>
    <n v="14459.89"/>
    <n v="43379.67"/>
    <s v="Manoj Nambiar"/>
    <s v="Mumbai"/>
    <x v="3"/>
    <n v="5"/>
    <s v="OnePlus Nord"/>
    <m/>
    <x v="12"/>
    <m/>
  </r>
  <r>
    <n v="2608"/>
    <x v="0"/>
    <s v="Thursday"/>
    <x v="3"/>
    <n v="5"/>
    <n v="58048.57"/>
    <n v="290242.84999999998"/>
    <s v="Manoj Nambiar"/>
    <s v="Vadodara"/>
    <x v="3"/>
    <n v="3"/>
    <s v="Mi 11"/>
    <m/>
    <x v="12"/>
    <m/>
  </r>
  <r>
    <n v="3012"/>
    <x v="0"/>
    <s v="Wednesday"/>
    <x v="4"/>
    <n v="9"/>
    <n v="41153.599999999999"/>
    <n v="370382.39999999997"/>
    <s v="Manoj Nambiar"/>
    <s v="Jodhpur"/>
    <x v="0"/>
    <n v="3"/>
    <s v="iPhone SE"/>
    <m/>
    <x v="12"/>
    <m/>
  </r>
  <r>
    <n v="1712"/>
    <x v="0"/>
    <s v="Tuesday"/>
    <x v="2"/>
    <n v="9"/>
    <n v="27253.21"/>
    <n v="245278.88999999998"/>
    <s v="Manoj Patel"/>
    <s v="Coimbatore"/>
    <x v="3"/>
    <n v="5"/>
    <s v="Galaxy S21"/>
    <m/>
    <x v="12"/>
    <m/>
  </r>
  <r>
    <n v="2563"/>
    <x v="0"/>
    <s v="Thursday"/>
    <x v="2"/>
    <n v="6"/>
    <n v="36756.839999999997"/>
    <n v="220541.03999999998"/>
    <s v="Manoj Patel"/>
    <s v="Delhi"/>
    <x v="3"/>
    <n v="4"/>
    <s v="Galaxy Note 20"/>
    <m/>
    <x v="12"/>
    <m/>
  </r>
  <r>
    <n v="2823"/>
    <x v="0"/>
    <s v="Wednesday"/>
    <x v="0"/>
    <n v="4"/>
    <n v="64238.8"/>
    <n v="256955.2"/>
    <s v="Manoj Patel"/>
    <s v="Bhopal"/>
    <x v="2"/>
    <n v="4"/>
    <s v="Vivo V20"/>
    <m/>
    <x v="12"/>
    <m/>
  </r>
  <r>
    <n v="288"/>
    <x v="0"/>
    <s v="Wednesday"/>
    <x v="4"/>
    <n v="3"/>
    <n v="68357.600000000006"/>
    <n v="205072.80000000002"/>
    <s v="Manoj Pathak"/>
    <s v="Hyderabad"/>
    <x v="0"/>
    <n v="3"/>
    <s v="iPhone 12"/>
    <m/>
    <x v="12"/>
    <m/>
  </r>
  <r>
    <n v="372"/>
    <x v="0"/>
    <s v="Friday"/>
    <x v="4"/>
    <n v="2"/>
    <n v="28083.51"/>
    <n v="56167.02"/>
    <s v="Manoj Pathak"/>
    <s v="Vadodara"/>
    <x v="0"/>
    <n v="3"/>
    <s v="iPhone 12"/>
    <m/>
    <x v="12"/>
    <m/>
  </r>
  <r>
    <n v="861"/>
    <x v="0"/>
    <s v="Saturday"/>
    <x v="3"/>
    <n v="9"/>
    <n v="38908.21"/>
    <n v="350173.89"/>
    <s v="Manoj Pathak"/>
    <s v="Ranchi"/>
    <x v="3"/>
    <n v="5"/>
    <s v="Mi 11"/>
    <m/>
    <x v="12"/>
    <m/>
  </r>
  <r>
    <n v="2043"/>
    <x v="0"/>
    <s v="Friday"/>
    <x v="3"/>
    <n v="3"/>
    <n v="25974.01"/>
    <n v="77922.03"/>
    <s v="Manoj Pathak"/>
    <s v="Delhi"/>
    <x v="2"/>
    <n v="4"/>
    <s v="Redmi 9"/>
    <m/>
    <x v="12"/>
    <m/>
  </r>
  <r>
    <n v="355"/>
    <x v="0"/>
    <s v="Sunday"/>
    <x v="2"/>
    <n v="4"/>
    <n v="60480.38"/>
    <n v="241921.52"/>
    <s v="Manoj Rao"/>
    <s v="Gorakhpur"/>
    <x v="1"/>
    <n v="5"/>
    <s v="Galaxy Note 20"/>
    <m/>
    <x v="12"/>
    <m/>
  </r>
  <r>
    <n v="3762"/>
    <x v="0"/>
    <s v="Wednesday"/>
    <x v="0"/>
    <n v="4"/>
    <n v="40545"/>
    <n v="162180"/>
    <s v="Manoj Rao"/>
    <s v="Delhi"/>
    <x v="3"/>
    <n v="5"/>
    <s v="Vivo Y51"/>
    <m/>
    <x v="12"/>
    <m/>
  </r>
  <r>
    <n v="111"/>
    <x v="0"/>
    <s v="Tuesday"/>
    <x v="4"/>
    <n v="3"/>
    <n v="54175.24"/>
    <n v="162525.72"/>
    <s v="Manoj Rathod"/>
    <s v="Bhopal"/>
    <x v="0"/>
    <n v="3"/>
    <s v="iPhone 11"/>
    <m/>
    <x v="12"/>
    <m/>
  </r>
  <r>
    <n v="475"/>
    <x v="0"/>
    <s v="Friday"/>
    <x v="3"/>
    <n v="5"/>
    <n v="26574.34"/>
    <n v="132871.70000000001"/>
    <s v="Manoj Shah"/>
    <s v="Hyderabad"/>
    <x v="3"/>
    <n v="4"/>
    <s v="Redmi Note 10"/>
    <m/>
    <x v="12"/>
    <m/>
  </r>
  <r>
    <n v="1650"/>
    <x v="0"/>
    <s v="Saturday"/>
    <x v="3"/>
    <n v="7"/>
    <n v="18904.099999999999"/>
    <n v="132328.69999999998"/>
    <s v="Manoj Shah"/>
    <s v="Bangalore"/>
    <x v="2"/>
    <n v="4"/>
    <s v="Redmi 9"/>
    <m/>
    <x v="12"/>
    <m/>
  </r>
  <r>
    <n v="2095"/>
    <x v="0"/>
    <s v="Saturday"/>
    <x v="2"/>
    <n v="9"/>
    <n v="62814.879999999997"/>
    <n v="565333.91999999993"/>
    <s v="Manoj Shah"/>
    <s v="Ludhiana"/>
    <x v="2"/>
    <n v="2"/>
    <s v="Galaxy A51"/>
    <m/>
    <x v="12"/>
    <m/>
  </r>
  <r>
    <n v="3104"/>
    <x v="0"/>
    <s v="Monday"/>
    <x v="1"/>
    <n v="4"/>
    <n v="16453.68"/>
    <n v="65814.720000000001"/>
    <s v="Manoj Shah"/>
    <s v="Chennai"/>
    <x v="0"/>
    <n v="1"/>
    <s v="OnePlus 9"/>
    <m/>
    <x v="12"/>
    <m/>
  </r>
  <r>
    <n v="3445"/>
    <x v="0"/>
    <s v="Monday"/>
    <x v="2"/>
    <n v="4"/>
    <n v="50958.69"/>
    <n v="203834.76"/>
    <s v="Manoj Shah"/>
    <s v="Gorakhpur"/>
    <x v="3"/>
    <n v="2"/>
    <s v="Galaxy S21"/>
    <m/>
    <x v="12"/>
    <m/>
  </r>
  <r>
    <n v="1222"/>
    <x v="0"/>
    <s v="Thursday"/>
    <x v="2"/>
    <n v="6"/>
    <n v="57450.98"/>
    <n v="344705.88"/>
    <s v="Manoj Sharma"/>
    <s v="Gorakhpur"/>
    <x v="2"/>
    <n v="1"/>
    <s v="Galaxy S21"/>
    <m/>
    <x v="12"/>
    <m/>
  </r>
  <r>
    <n v="1612"/>
    <x v="0"/>
    <s v="Tuesday"/>
    <x v="2"/>
    <n v="5"/>
    <n v="31488.69"/>
    <n v="157443.44999999998"/>
    <s v="Manoj Sharma"/>
    <s v="Kolkata"/>
    <x v="0"/>
    <n v="3"/>
    <s v="Galaxy S21"/>
    <m/>
    <x v="12"/>
    <m/>
  </r>
  <r>
    <n v="2747"/>
    <x v="0"/>
    <s v="Tuesday"/>
    <x v="4"/>
    <n v="1"/>
    <n v="42003.69"/>
    <n v="42003.69"/>
    <s v="Manoj Sharma"/>
    <s v="Delhi"/>
    <x v="3"/>
    <n v="4"/>
    <s v="iPhone 11"/>
    <m/>
    <x v="12"/>
    <m/>
  </r>
  <r>
    <n v="3768"/>
    <x v="0"/>
    <s v="Thursday"/>
    <x v="1"/>
    <n v="4"/>
    <n v="50287.48"/>
    <n v="201149.92"/>
    <s v="Manoj Sharma"/>
    <s v="Jodhpur"/>
    <x v="0"/>
    <n v="2"/>
    <s v="OnePlus Nord"/>
    <m/>
    <x v="12"/>
    <m/>
  </r>
  <r>
    <n v="15"/>
    <x v="0"/>
    <s v="Wednesday"/>
    <x v="0"/>
    <n v="6"/>
    <n v="11079.29"/>
    <n v="66475.740000000005"/>
    <s v="Manoj Siddiqui"/>
    <s v="Chennai"/>
    <x v="0"/>
    <n v="5"/>
    <s v="Vivo V20"/>
    <m/>
    <x v="12"/>
    <m/>
  </r>
  <r>
    <n v="234"/>
    <x v="0"/>
    <s v="Tuesday"/>
    <x v="3"/>
    <n v="7"/>
    <n v="59020.03"/>
    <n v="413140.20999999996"/>
    <s v="Manoj Siddiqui"/>
    <s v="Delhi"/>
    <x v="2"/>
    <n v="5"/>
    <s v="Redmi 9"/>
    <m/>
    <x v="12"/>
    <m/>
  </r>
  <r>
    <n v="1590"/>
    <x v="0"/>
    <s v="Wednesday"/>
    <x v="1"/>
    <n v="5"/>
    <n v="40688.86"/>
    <n v="203444.3"/>
    <s v="Manoj Siddiqui"/>
    <s v="Mumbai"/>
    <x v="1"/>
    <n v="1"/>
    <s v="OnePlus Nord"/>
    <m/>
    <x v="12"/>
    <m/>
  </r>
  <r>
    <n v="2236"/>
    <x v="0"/>
    <s v="Thursday"/>
    <x v="3"/>
    <n v="4"/>
    <n v="20719.77"/>
    <n v="82879.08"/>
    <s v="Manoj Siddiqui"/>
    <s v="Hyderabad"/>
    <x v="2"/>
    <n v="4"/>
    <s v="Redmi 9"/>
    <m/>
    <x v="12"/>
    <m/>
  </r>
  <r>
    <n v="3260"/>
    <x v="0"/>
    <s v="Thursday"/>
    <x v="1"/>
    <n v="5"/>
    <n v="67331.06"/>
    <n v="336655.3"/>
    <s v="Manoj Siddiqui"/>
    <s v="Rajkot"/>
    <x v="2"/>
    <n v="4"/>
    <s v="OnePlus 8T"/>
    <m/>
    <x v="12"/>
    <m/>
  </r>
  <r>
    <n v="243"/>
    <x v="0"/>
    <s v="Friday"/>
    <x v="4"/>
    <n v="1"/>
    <n v="17569.189999999999"/>
    <n v="17569.189999999999"/>
    <s v="Manoj Thakur"/>
    <s v="Patna"/>
    <x v="2"/>
    <n v="4"/>
    <s v="iPhone SE"/>
    <m/>
    <x v="12"/>
    <m/>
  </r>
  <r>
    <n v="1937"/>
    <x v="0"/>
    <s v="Thursday"/>
    <x v="0"/>
    <n v="8"/>
    <n v="56509.66"/>
    <n v="452077.28"/>
    <s v="Manoj Thakur"/>
    <s v="Kanpur"/>
    <x v="2"/>
    <n v="5"/>
    <s v="Vivo Y51"/>
    <m/>
    <x v="12"/>
    <m/>
  </r>
  <r>
    <n v="2359"/>
    <x v="0"/>
    <s v="Thursday"/>
    <x v="0"/>
    <n v="1"/>
    <n v="58765.41"/>
    <n v="58765.41"/>
    <s v="Manoj Thakur"/>
    <s v="Bangalore"/>
    <x v="1"/>
    <n v="4"/>
    <s v="Vivo S1"/>
    <m/>
    <x v="12"/>
    <m/>
  </r>
  <r>
    <n v="3538"/>
    <x v="0"/>
    <s v="Saturday"/>
    <x v="3"/>
    <n v="9"/>
    <n v="41489.01"/>
    <n v="373401.09"/>
    <s v="Manoj Thakur"/>
    <s v="Vadodara"/>
    <x v="2"/>
    <n v="5"/>
    <s v="Mi 11"/>
    <m/>
    <x v="12"/>
    <m/>
  </r>
  <r>
    <n v="1990"/>
    <x v="0"/>
    <s v="Thursday"/>
    <x v="0"/>
    <n v="2"/>
    <n v="45918.23"/>
    <n v="91836.46"/>
    <s v="Meena Chatterjee"/>
    <s v="Delhi"/>
    <x v="3"/>
    <n v="2"/>
    <s v="Vivo Y51"/>
    <m/>
    <x v="12"/>
    <m/>
  </r>
  <r>
    <n v="2067"/>
    <x v="0"/>
    <s v="Friday"/>
    <x v="4"/>
    <n v="9"/>
    <n v="17189.490000000002"/>
    <n v="154705.41"/>
    <s v="Meena Chatterjee"/>
    <s v="Patna"/>
    <x v="1"/>
    <n v="1"/>
    <s v="iPhone SE"/>
    <m/>
    <x v="12"/>
    <m/>
  </r>
  <r>
    <n v="2962"/>
    <x v="0"/>
    <s v="Tuesday"/>
    <x v="2"/>
    <n v="2"/>
    <n v="14778.5"/>
    <n v="29557"/>
    <s v="Meena Chatterjee"/>
    <s v="Coimbatore"/>
    <x v="2"/>
    <n v="5"/>
    <s v="Galaxy A51"/>
    <m/>
    <x v="12"/>
    <m/>
  </r>
  <r>
    <n v="3571"/>
    <x v="0"/>
    <s v="Monday"/>
    <x v="2"/>
    <n v="8"/>
    <n v="13402.28"/>
    <n v="107218.24000000001"/>
    <s v="Meena Chatterjee"/>
    <s v="Jodhpur"/>
    <x v="3"/>
    <n v="4"/>
    <s v="Galaxy Note 20"/>
    <m/>
    <x v="12"/>
    <m/>
  </r>
  <r>
    <n v="879"/>
    <x v="0"/>
    <s v="Friday"/>
    <x v="1"/>
    <n v="4"/>
    <n v="27538.18"/>
    <n v="110152.72"/>
    <s v="Meena Das"/>
    <s v="Mumbai"/>
    <x v="0"/>
    <n v="2"/>
    <s v="OnePlus Nord"/>
    <m/>
    <x v="12"/>
    <m/>
  </r>
  <r>
    <n v="1299"/>
    <x v="0"/>
    <s v="Saturday"/>
    <x v="2"/>
    <n v="8"/>
    <n v="52255.54"/>
    <n v="418044.32"/>
    <s v="Meena Das"/>
    <s v="Ranchi"/>
    <x v="3"/>
    <n v="5"/>
    <s v="Galaxy S21"/>
    <m/>
    <x v="12"/>
    <m/>
  </r>
  <r>
    <n v="1464"/>
    <x v="0"/>
    <s v="Wednesday"/>
    <x v="0"/>
    <n v="4"/>
    <n v="63916.99"/>
    <n v="255667.96"/>
    <s v="Meena Das"/>
    <s v="Jodhpur"/>
    <x v="0"/>
    <n v="3"/>
    <s v="Vivo Y51"/>
    <m/>
    <x v="12"/>
    <m/>
  </r>
  <r>
    <n v="2086"/>
    <x v="0"/>
    <s v="Wednesday"/>
    <x v="0"/>
    <n v="6"/>
    <n v="12509.3"/>
    <n v="75055.799999999988"/>
    <s v="Meena Das"/>
    <s v="Indore"/>
    <x v="1"/>
    <n v="2"/>
    <s v="Vivo Y51"/>
    <m/>
    <x v="12"/>
    <m/>
  </r>
  <r>
    <n v="2649"/>
    <x v="0"/>
    <s v="Tuesday"/>
    <x v="4"/>
    <n v="8"/>
    <n v="40794.31"/>
    <n v="326354.48"/>
    <s v="Meena Das"/>
    <s v="Mumbai"/>
    <x v="3"/>
    <n v="4"/>
    <s v="iPhone SE"/>
    <m/>
    <x v="12"/>
    <m/>
  </r>
  <r>
    <n v="1099"/>
    <x v="0"/>
    <s v="Thursday"/>
    <x v="4"/>
    <n v="3"/>
    <n v="25738.3"/>
    <n v="77214.899999999994"/>
    <s v="Meena Desai"/>
    <s v="Delhi"/>
    <x v="0"/>
    <n v="5"/>
    <s v="iPhone 11"/>
    <m/>
    <x v="12"/>
    <m/>
  </r>
  <r>
    <n v="1580"/>
    <x v="0"/>
    <s v="Sunday"/>
    <x v="0"/>
    <n v="3"/>
    <n v="39282.29"/>
    <n v="117846.87"/>
    <s v="Meena Desai"/>
    <s v="Mumbai"/>
    <x v="3"/>
    <n v="1"/>
    <s v="Vivo V20"/>
    <m/>
    <x v="12"/>
    <m/>
  </r>
  <r>
    <n v="1870"/>
    <x v="0"/>
    <s v="Friday"/>
    <x v="4"/>
    <n v="1"/>
    <n v="66534.02"/>
    <n v="66534.02"/>
    <s v="Meena Desai"/>
    <s v="Patna"/>
    <x v="3"/>
    <n v="5"/>
    <s v="iPhone 11"/>
    <m/>
    <x v="12"/>
    <m/>
  </r>
  <r>
    <n v="2378"/>
    <x v="0"/>
    <s v="Tuesday"/>
    <x v="1"/>
    <n v="4"/>
    <n v="15760.42"/>
    <n v="63041.68"/>
    <s v="Meena Desai"/>
    <s v="Mumbai"/>
    <x v="3"/>
    <n v="2"/>
    <s v="OnePlus 9"/>
    <m/>
    <x v="12"/>
    <m/>
  </r>
  <r>
    <n v="3415"/>
    <x v="0"/>
    <s v="Monday"/>
    <x v="2"/>
    <n v="6"/>
    <n v="30618.84"/>
    <n v="183713.04"/>
    <s v="Meena Desai"/>
    <s v="Indore"/>
    <x v="2"/>
    <n v="2"/>
    <s v="Galaxy S21"/>
    <m/>
    <x v="12"/>
    <m/>
  </r>
  <r>
    <n v="3554"/>
    <x v="0"/>
    <s v="Wednesday"/>
    <x v="2"/>
    <n v="9"/>
    <n v="63662.98"/>
    <n v="572966.82000000007"/>
    <s v="Meena Desai"/>
    <s v="Bhopal"/>
    <x v="3"/>
    <n v="5"/>
    <s v="Galaxy A51"/>
    <m/>
    <x v="12"/>
    <m/>
  </r>
  <r>
    <n v="1046"/>
    <x v="0"/>
    <s v="Thursday"/>
    <x v="2"/>
    <n v="9"/>
    <n v="29872.5"/>
    <n v="268852.5"/>
    <s v="Meena Dutta"/>
    <s v="Indore"/>
    <x v="0"/>
    <n v="5"/>
    <s v="Galaxy A51"/>
    <m/>
    <x v="12"/>
    <m/>
  </r>
  <r>
    <n v="1286"/>
    <x v="0"/>
    <s v="Tuesday"/>
    <x v="3"/>
    <n v="6"/>
    <n v="66747.08"/>
    <n v="400482.48"/>
    <s v="Meena Dutta"/>
    <s v="Vadodara"/>
    <x v="2"/>
    <n v="5"/>
    <s v="Redmi Note 10"/>
    <m/>
    <x v="12"/>
    <m/>
  </r>
  <r>
    <n v="1401"/>
    <x v="0"/>
    <s v="Saturday"/>
    <x v="0"/>
    <n v="9"/>
    <n v="62290.43"/>
    <n v="560613.87"/>
    <s v="Meena Dutta"/>
    <s v="Chennai"/>
    <x v="3"/>
    <n v="1"/>
    <s v="Vivo S1"/>
    <m/>
    <x v="12"/>
    <m/>
  </r>
  <r>
    <n v="2265"/>
    <x v="0"/>
    <s v="Thursday"/>
    <x v="3"/>
    <n v="6"/>
    <n v="44419.19"/>
    <n v="266515.14"/>
    <s v="Meena Dutta"/>
    <s v="Chennai"/>
    <x v="3"/>
    <n v="2"/>
    <s v="Redmi Note 10"/>
    <m/>
    <x v="12"/>
    <m/>
  </r>
  <r>
    <n v="2981"/>
    <x v="0"/>
    <s v="Sunday"/>
    <x v="3"/>
    <n v="6"/>
    <n v="13238.19"/>
    <n v="79429.14"/>
    <s v="Meena Dutta"/>
    <s v="Delhi"/>
    <x v="2"/>
    <n v="3"/>
    <s v="Redmi 9"/>
    <m/>
    <x v="12"/>
    <m/>
  </r>
  <r>
    <n v="3008"/>
    <x v="0"/>
    <s v="Tuesday"/>
    <x v="4"/>
    <n v="1"/>
    <n v="22486.6"/>
    <n v="22486.6"/>
    <s v="Meena Dutta"/>
    <s v="Delhi"/>
    <x v="3"/>
    <n v="2"/>
    <s v="iPhone 12"/>
    <m/>
    <x v="12"/>
    <m/>
  </r>
  <r>
    <n v="299"/>
    <x v="0"/>
    <s v="Saturday"/>
    <x v="2"/>
    <n v="4"/>
    <n v="49695.46"/>
    <n v="198781.84"/>
    <s v="Meena Joshi"/>
    <s v="Kolkata"/>
    <x v="3"/>
    <n v="4"/>
    <s v="Galaxy S21"/>
    <m/>
    <x v="12"/>
    <m/>
  </r>
  <r>
    <n v="504"/>
    <x v="0"/>
    <s v="Sunday"/>
    <x v="0"/>
    <n v="3"/>
    <n v="60156.13"/>
    <n v="180468.38999999998"/>
    <s v="Meena Joshi"/>
    <s v="Delhi"/>
    <x v="0"/>
    <n v="2"/>
    <s v="Vivo Y51"/>
    <m/>
    <x v="12"/>
    <m/>
  </r>
  <r>
    <n v="766"/>
    <x v="0"/>
    <s v="Monday"/>
    <x v="4"/>
    <n v="7"/>
    <n v="66037.08"/>
    <n v="462259.56"/>
    <s v="Meena Joshi"/>
    <s v="Mumbai"/>
    <x v="2"/>
    <n v="5"/>
    <s v="iPhone 11"/>
    <m/>
    <x v="12"/>
    <m/>
  </r>
  <r>
    <n v="1562"/>
    <x v="0"/>
    <s v="Tuesday"/>
    <x v="3"/>
    <n v="1"/>
    <n v="28580.92"/>
    <n v="28580.92"/>
    <s v="Meena Joshi"/>
    <s v="Mumbai"/>
    <x v="0"/>
    <n v="1"/>
    <s v="Redmi Note 10"/>
    <m/>
    <x v="12"/>
    <m/>
  </r>
  <r>
    <n v="3304"/>
    <x v="0"/>
    <s v="Wednesday"/>
    <x v="3"/>
    <n v="3"/>
    <n v="31228.17"/>
    <n v="93684.51"/>
    <s v="Meena Kaur"/>
    <s v="Kolkata"/>
    <x v="3"/>
    <n v="4"/>
    <s v="Mi 11"/>
    <m/>
    <x v="12"/>
    <m/>
  </r>
  <r>
    <n v="442"/>
    <x v="0"/>
    <s v="Wednesday"/>
    <x v="4"/>
    <n v="2"/>
    <n v="27484.91"/>
    <n v="54969.82"/>
    <s v="Meena Kulkarni"/>
    <s v="Mumbai"/>
    <x v="1"/>
    <n v="3"/>
    <s v="iPhone 12"/>
    <m/>
    <x v="12"/>
    <m/>
  </r>
  <r>
    <n v="1757"/>
    <x v="0"/>
    <s v="Tuesday"/>
    <x v="4"/>
    <n v="8"/>
    <n v="37136.47"/>
    <n v="297091.76"/>
    <s v="Meena Kulkarni"/>
    <s v="Patna"/>
    <x v="0"/>
    <n v="5"/>
    <s v="iPhone 12"/>
    <m/>
    <x v="12"/>
    <m/>
  </r>
  <r>
    <n v="3708"/>
    <x v="0"/>
    <s v="Sunday"/>
    <x v="3"/>
    <n v="6"/>
    <n v="38925.61"/>
    <n v="233553.66"/>
    <s v="Meena Kulkarni"/>
    <s v="Mumbai"/>
    <x v="3"/>
    <n v="5"/>
    <s v="Mi 11"/>
    <m/>
    <x v="12"/>
    <m/>
  </r>
  <r>
    <n v="885"/>
    <x v="0"/>
    <s v="Saturday"/>
    <x v="3"/>
    <n v="8"/>
    <n v="35932.79"/>
    <n v="287462.32"/>
    <s v="Meena Kumar"/>
    <s v="Vadodara"/>
    <x v="2"/>
    <n v="3"/>
    <s v="Mi 11"/>
    <m/>
    <x v="12"/>
    <m/>
  </r>
  <r>
    <n v="984"/>
    <x v="0"/>
    <s v="Sunday"/>
    <x v="0"/>
    <n v="3"/>
    <n v="60582.22"/>
    <n v="181746.66"/>
    <s v="Meena Kumar"/>
    <s v="Mumbai"/>
    <x v="0"/>
    <n v="4"/>
    <s v="Vivo V20"/>
    <m/>
    <x v="12"/>
    <m/>
  </r>
  <r>
    <n v="2019"/>
    <x v="0"/>
    <s v="Saturday"/>
    <x v="3"/>
    <n v="4"/>
    <n v="41045.949999999997"/>
    <n v="164183.79999999999"/>
    <s v="Meena Kumar"/>
    <s v="Coimbatore"/>
    <x v="2"/>
    <n v="2"/>
    <s v="Redmi 9"/>
    <m/>
    <x v="12"/>
    <m/>
  </r>
  <r>
    <n v="2829"/>
    <x v="0"/>
    <s v="Friday"/>
    <x v="2"/>
    <n v="1"/>
    <n v="38998.69"/>
    <n v="38998.69"/>
    <s v="Meena Kumar"/>
    <s v="Kolkata"/>
    <x v="3"/>
    <n v="4"/>
    <s v="Galaxy A51"/>
    <m/>
    <x v="12"/>
    <m/>
  </r>
  <r>
    <n v="726"/>
    <x v="0"/>
    <s v="Wednesday"/>
    <x v="0"/>
    <n v="2"/>
    <n v="41163.86"/>
    <n v="82327.72"/>
    <s v="Meena Malhotra"/>
    <s v="Delhi"/>
    <x v="2"/>
    <n v="4"/>
    <s v="Vivo Y51"/>
    <m/>
    <x v="12"/>
    <m/>
  </r>
  <r>
    <n v="814"/>
    <x v="0"/>
    <s v="Sunday"/>
    <x v="3"/>
    <n v="3"/>
    <n v="53799.59"/>
    <n v="161398.76999999999"/>
    <s v="Meena Malhotra"/>
    <s v="Coimbatore"/>
    <x v="0"/>
    <n v="5"/>
    <s v="Mi 11"/>
    <m/>
    <x v="12"/>
    <m/>
  </r>
  <r>
    <n v="2605"/>
    <x v="0"/>
    <s v="Wednesday"/>
    <x v="0"/>
    <n v="2"/>
    <n v="27691.94"/>
    <n v="55383.88"/>
    <s v="Meena Malhotra"/>
    <s v="Coimbatore"/>
    <x v="3"/>
    <n v="3"/>
    <s v="Vivo Y51"/>
    <m/>
    <x v="12"/>
    <m/>
  </r>
  <r>
    <n v="3010"/>
    <x v="0"/>
    <s v="Tuesday"/>
    <x v="3"/>
    <n v="9"/>
    <n v="56199.54"/>
    <n v="505795.86"/>
    <s v="Meena Malhotra"/>
    <s v="Coimbatore"/>
    <x v="2"/>
    <n v="1"/>
    <s v="Redmi 9"/>
    <m/>
    <x v="12"/>
    <m/>
  </r>
  <r>
    <n v="3097"/>
    <x v="0"/>
    <s v="Saturday"/>
    <x v="0"/>
    <n v="9"/>
    <n v="61674"/>
    <n v="555066"/>
    <s v="Meena Malhotra"/>
    <s v="Kolkata"/>
    <x v="2"/>
    <n v="1"/>
    <s v="Vivo S1"/>
    <m/>
    <x v="12"/>
    <m/>
  </r>
  <r>
    <n v="32"/>
    <x v="0"/>
    <s v="Monday"/>
    <x v="4"/>
    <n v="1"/>
    <n v="37607.03"/>
    <n v="37607.03"/>
    <s v="Meena Mathur"/>
    <s v="Mumbai"/>
    <x v="2"/>
    <n v="5"/>
    <s v="iPhone SE"/>
    <m/>
    <x v="12"/>
    <m/>
  </r>
  <r>
    <n v="129"/>
    <x v="0"/>
    <s v="Sunday"/>
    <x v="1"/>
    <n v="1"/>
    <n v="29107.119999999999"/>
    <n v="29107.119999999999"/>
    <s v="Meena Mathur"/>
    <s v="Rajkot"/>
    <x v="2"/>
    <n v="5"/>
    <s v="OnePlus 8T"/>
    <m/>
    <x v="12"/>
    <m/>
  </r>
  <r>
    <n v="760"/>
    <x v="0"/>
    <s v="Saturday"/>
    <x v="2"/>
    <n v="2"/>
    <n v="40017.870000000003"/>
    <n v="80035.740000000005"/>
    <s v="Meena Mathur"/>
    <s v="Mumbai"/>
    <x v="1"/>
    <n v="3"/>
    <s v="Galaxy S21"/>
    <m/>
    <x v="12"/>
    <m/>
  </r>
  <r>
    <n v="910"/>
    <x v="0"/>
    <s v="Sunday"/>
    <x v="2"/>
    <n v="7"/>
    <n v="69893.350000000006"/>
    <n v="489253.45000000007"/>
    <s v="Meena Mathur"/>
    <s v="Bhopal"/>
    <x v="2"/>
    <n v="5"/>
    <s v="Galaxy Note 20"/>
    <m/>
    <x v="12"/>
    <m/>
  </r>
  <r>
    <n v="1654"/>
    <x v="0"/>
    <s v="Sunday"/>
    <x v="1"/>
    <n v="8"/>
    <n v="69232.87"/>
    <n v="553862.96"/>
    <s v="Meena Mathur"/>
    <s v="Bhopal"/>
    <x v="3"/>
    <n v="5"/>
    <s v="OnePlus 8T"/>
    <m/>
    <x v="12"/>
    <m/>
  </r>
  <r>
    <n v="1853"/>
    <x v="0"/>
    <s v="Monday"/>
    <x v="4"/>
    <n v="3"/>
    <n v="65993.5"/>
    <n v="197980.5"/>
    <s v="Meena Mathur"/>
    <s v="Patna"/>
    <x v="0"/>
    <n v="1"/>
    <s v="iPhone SE"/>
    <m/>
    <x v="12"/>
    <m/>
  </r>
  <r>
    <n v="2040"/>
    <x v="0"/>
    <s v="Thursday"/>
    <x v="2"/>
    <n v="6"/>
    <n v="65822"/>
    <n v="394932"/>
    <s v="Meena Mathur"/>
    <s v="Patna"/>
    <x v="2"/>
    <n v="1"/>
    <s v="Galaxy Note 20"/>
    <m/>
    <x v="12"/>
    <m/>
  </r>
  <r>
    <n v="2603"/>
    <x v="0"/>
    <s v="Tuesday"/>
    <x v="2"/>
    <n v="5"/>
    <n v="60608.75"/>
    <n v="303043.75"/>
    <s v="Meena Mathur"/>
    <s v="Kolkata"/>
    <x v="3"/>
    <n v="5"/>
    <s v="Galaxy Note 20"/>
    <m/>
    <x v="12"/>
    <m/>
  </r>
  <r>
    <n v="3264"/>
    <x v="0"/>
    <s v="Friday"/>
    <x v="1"/>
    <n v="2"/>
    <n v="62987.16"/>
    <n v="125974.32"/>
    <s v="Meena Mathur"/>
    <s v="Mumbai"/>
    <x v="3"/>
    <n v="3"/>
    <s v="OnePlus 9"/>
    <m/>
    <x v="12"/>
    <m/>
  </r>
  <r>
    <n v="1146"/>
    <x v="0"/>
    <s v="Thursday"/>
    <x v="4"/>
    <n v="4"/>
    <n v="49561.02"/>
    <n v="198244.08"/>
    <s v="Meena Menon"/>
    <s v="Mumbai"/>
    <x v="0"/>
    <n v="1"/>
    <s v="iPhone 11"/>
    <m/>
    <x v="12"/>
    <m/>
  </r>
  <r>
    <n v="1934"/>
    <x v="0"/>
    <s v="Wednesday"/>
    <x v="0"/>
    <n v="2"/>
    <n v="48300.51"/>
    <n v="96601.02"/>
    <s v="Meena Menon"/>
    <s v="Vadodara"/>
    <x v="2"/>
    <n v="2"/>
    <s v="Vivo Y51"/>
    <m/>
    <x v="12"/>
    <m/>
  </r>
  <r>
    <n v="2496"/>
    <x v="0"/>
    <s v="Sunday"/>
    <x v="3"/>
    <n v="4"/>
    <n v="27076.62"/>
    <n v="108306.48"/>
    <s v="Meena Menon"/>
    <s v="Delhi"/>
    <x v="1"/>
    <n v="4"/>
    <s v="Mi 11"/>
    <m/>
    <x v="12"/>
    <m/>
  </r>
  <r>
    <n v="3213"/>
    <x v="0"/>
    <s v="Thursday"/>
    <x v="0"/>
    <n v="9"/>
    <n v="26422.6"/>
    <n v="237803.4"/>
    <s v="Meena Menon"/>
    <s v="Lucknow"/>
    <x v="0"/>
    <n v="4"/>
    <s v="Vivo Y51"/>
    <m/>
    <x v="12"/>
    <m/>
  </r>
  <r>
    <n v="3713"/>
    <x v="0"/>
    <s v="Monday"/>
    <x v="2"/>
    <n v="9"/>
    <n v="46679.040000000001"/>
    <n v="420111.35999999999"/>
    <s v="Meena Menon"/>
    <s v="Vadodara"/>
    <x v="2"/>
    <n v="5"/>
    <s v="Galaxy A51"/>
    <m/>
    <x v="12"/>
    <m/>
  </r>
  <r>
    <n v="460"/>
    <x v="0"/>
    <s v="Monday"/>
    <x v="3"/>
    <n v="2"/>
    <n v="67469.81"/>
    <n v="134939.62"/>
    <s v="Meena Patel"/>
    <s v="Bangalore"/>
    <x v="0"/>
    <n v="5"/>
    <s v="Redmi 9"/>
    <m/>
    <x v="12"/>
    <m/>
  </r>
  <r>
    <n v="1180"/>
    <x v="0"/>
    <s v="Saturday"/>
    <x v="3"/>
    <n v="4"/>
    <n v="38055.339999999997"/>
    <n v="152221.35999999999"/>
    <s v="Meena Patel"/>
    <s v="Delhi"/>
    <x v="1"/>
    <n v="1"/>
    <s v="Mi 11"/>
    <m/>
    <x v="12"/>
    <m/>
  </r>
  <r>
    <n v="1884"/>
    <x v="0"/>
    <s v="Wednesday"/>
    <x v="4"/>
    <n v="2"/>
    <n v="11670.99"/>
    <n v="23341.98"/>
    <s v="Meena Patel"/>
    <s v="Ranchi"/>
    <x v="3"/>
    <n v="5"/>
    <s v="iPhone 11"/>
    <m/>
    <x v="12"/>
    <m/>
  </r>
  <r>
    <n v="2550"/>
    <x v="0"/>
    <s v="Sunday"/>
    <x v="0"/>
    <n v="6"/>
    <n v="25136.15"/>
    <n v="150816.90000000002"/>
    <s v="Meena Patel"/>
    <s v="Lucknow"/>
    <x v="0"/>
    <n v="5"/>
    <s v="Vivo V20"/>
    <m/>
    <x v="12"/>
    <m/>
  </r>
  <r>
    <n v="3053"/>
    <x v="0"/>
    <s v="Sunday"/>
    <x v="3"/>
    <n v="4"/>
    <n v="11270.34"/>
    <n v="45081.36"/>
    <s v="Meena Patel"/>
    <s v="Rajkot"/>
    <x v="2"/>
    <n v="5"/>
    <s v="Redmi 9"/>
    <m/>
    <x v="12"/>
    <m/>
  </r>
  <r>
    <n v="673"/>
    <x v="0"/>
    <s v="Monday"/>
    <x v="4"/>
    <n v="7"/>
    <n v="15999.11"/>
    <n v="111993.77"/>
    <s v="Meena Pillai"/>
    <s v="Gorakhpur"/>
    <x v="3"/>
    <n v="3"/>
    <s v="iPhone SE"/>
    <m/>
    <x v="12"/>
    <m/>
  </r>
  <r>
    <n v="1609"/>
    <x v="0"/>
    <s v="Monday"/>
    <x v="2"/>
    <n v="2"/>
    <n v="66822.42"/>
    <n v="133644.84"/>
    <s v="Meena Pillai"/>
    <s v="Kanpur"/>
    <x v="2"/>
    <n v="4"/>
    <s v="Galaxy Note 20"/>
    <m/>
    <x v="12"/>
    <m/>
  </r>
  <r>
    <n v="2179"/>
    <x v="0"/>
    <s v="Monday"/>
    <x v="1"/>
    <n v="5"/>
    <n v="52049.08"/>
    <n v="260245.40000000002"/>
    <s v="Meena Pillai"/>
    <s v="Delhi"/>
    <x v="2"/>
    <n v="4"/>
    <s v="OnePlus Nord"/>
    <m/>
    <x v="12"/>
    <m/>
  </r>
  <r>
    <n v="615"/>
    <x v="0"/>
    <s v="Friday"/>
    <x v="2"/>
    <n v="6"/>
    <n v="31346.45"/>
    <n v="188078.7"/>
    <s v="Meena Prasad"/>
    <s v="Bhopal"/>
    <x v="1"/>
    <n v="5"/>
    <s v="Galaxy Note 20"/>
    <m/>
    <x v="12"/>
    <m/>
  </r>
  <r>
    <n v="1169"/>
    <x v="0"/>
    <s v="Wednesday"/>
    <x v="3"/>
    <n v="4"/>
    <n v="44944.06"/>
    <n v="179776.24"/>
    <s v="Meena Prasad"/>
    <s v="Mumbai"/>
    <x v="0"/>
    <n v="3"/>
    <s v="Redmi Note 10"/>
    <m/>
    <x v="12"/>
    <m/>
  </r>
  <r>
    <n v="3091"/>
    <x v="0"/>
    <s v="Thursday"/>
    <x v="4"/>
    <n v="9"/>
    <n v="67487.37"/>
    <n v="607386.32999999996"/>
    <s v="Meena Prasad"/>
    <s v="Bhopal"/>
    <x v="1"/>
    <n v="5"/>
    <s v="iPhone 12"/>
    <m/>
    <x v="12"/>
    <m/>
  </r>
  <r>
    <n v="3133"/>
    <x v="0"/>
    <s v="Wednesday"/>
    <x v="3"/>
    <n v="7"/>
    <n v="58628.18"/>
    <n v="410397.26"/>
    <s v="Meena Prasad"/>
    <s v="Mumbai"/>
    <x v="3"/>
    <n v="5"/>
    <s v="Redmi Note 10"/>
    <m/>
    <x v="12"/>
    <m/>
  </r>
  <r>
    <n v="1585"/>
    <x v="0"/>
    <s v="Monday"/>
    <x v="2"/>
    <n v="5"/>
    <n v="44298.2"/>
    <n v="221491"/>
    <s v="Meena Rathod"/>
    <s v="Ranchi"/>
    <x v="2"/>
    <n v="5"/>
    <s v="Galaxy A51"/>
    <m/>
    <x v="12"/>
    <m/>
  </r>
  <r>
    <n v="3625"/>
    <x v="0"/>
    <s v="Wednesday"/>
    <x v="0"/>
    <n v="2"/>
    <n v="63684.95"/>
    <n v="127369.9"/>
    <s v="Meena Rathod"/>
    <s v="Rajkot"/>
    <x v="2"/>
    <n v="4"/>
    <s v="Vivo V20"/>
    <m/>
    <x v="12"/>
    <m/>
  </r>
  <r>
    <n v="923"/>
    <x v="0"/>
    <s v="Thursday"/>
    <x v="2"/>
    <n v="3"/>
    <n v="20283.900000000001"/>
    <n v="60851.700000000004"/>
    <s v="Meena Roy"/>
    <s v="Lucknow"/>
    <x v="0"/>
    <n v="2"/>
    <s v="Galaxy S21"/>
    <m/>
    <x v="12"/>
    <m/>
  </r>
  <r>
    <n v="1210"/>
    <x v="0"/>
    <s v="Monday"/>
    <x v="1"/>
    <n v="6"/>
    <n v="16105.27"/>
    <n v="96631.62"/>
    <s v="Meena Roy"/>
    <s v="Mumbai"/>
    <x v="1"/>
    <n v="4"/>
    <s v="OnePlus Nord"/>
    <m/>
    <x v="12"/>
    <m/>
  </r>
  <r>
    <n v="1535"/>
    <x v="0"/>
    <s v="Monday"/>
    <x v="3"/>
    <n v="3"/>
    <n v="51030.58"/>
    <n v="153091.74"/>
    <s v="Meena Roy"/>
    <s v="Mumbai"/>
    <x v="0"/>
    <n v="5"/>
    <s v="Redmi Note 10"/>
    <m/>
    <x v="12"/>
    <m/>
  </r>
  <r>
    <n v="1931"/>
    <x v="0"/>
    <s v="Tuesday"/>
    <x v="2"/>
    <n v="7"/>
    <n v="30452.98"/>
    <n v="213170.86"/>
    <s v="Meena Roy"/>
    <s v="Ranchi"/>
    <x v="2"/>
    <n v="2"/>
    <s v="Galaxy Note 20"/>
    <m/>
    <x v="12"/>
    <m/>
  </r>
  <r>
    <n v="2382"/>
    <x v="0"/>
    <s v="Wednesday"/>
    <x v="4"/>
    <n v="2"/>
    <n v="15211.77"/>
    <n v="30423.54"/>
    <s v="Meena Roy"/>
    <s v="Madurai"/>
    <x v="2"/>
    <n v="2"/>
    <s v="iPhone 12"/>
    <m/>
    <x v="12"/>
    <m/>
  </r>
  <r>
    <n v="1561"/>
    <x v="0"/>
    <s v="Tuesday"/>
    <x v="3"/>
    <n v="6"/>
    <n v="42275.17"/>
    <n v="253651.02"/>
    <s v="Meena Sheth"/>
    <s v="Bangalore"/>
    <x v="0"/>
    <n v="5"/>
    <s v="Mi 11"/>
    <m/>
    <x v="12"/>
    <m/>
  </r>
  <r>
    <n v="2069"/>
    <x v="0"/>
    <s v="Friday"/>
    <x v="0"/>
    <n v="5"/>
    <n v="64652.73"/>
    <n v="323263.65000000002"/>
    <s v="Meena Sheth"/>
    <s v="Patna"/>
    <x v="0"/>
    <n v="5"/>
    <s v="Vivo V20"/>
    <m/>
    <x v="12"/>
    <m/>
  </r>
  <r>
    <n v="3653"/>
    <x v="0"/>
    <s v="Thursday"/>
    <x v="3"/>
    <n v="3"/>
    <n v="10892.14"/>
    <n v="32676.42"/>
    <s v="Meena Sheth"/>
    <s v="Delhi"/>
    <x v="1"/>
    <n v="5"/>
    <s v="Redmi 9"/>
    <m/>
    <x v="12"/>
    <m/>
  </r>
  <r>
    <n v="3830"/>
    <x v="0"/>
    <s v="Monday"/>
    <x v="2"/>
    <n v="3"/>
    <n v="40647.519999999997"/>
    <n v="121942.56"/>
    <s v="Meena Sheth"/>
    <s v="Delhi"/>
    <x v="0"/>
    <n v="5"/>
    <s v="Galaxy S21"/>
    <m/>
    <x v="12"/>
    <m/>
  </r>
  <r>
    <n v="1540"/>
    <x v="0"/>
    <s v="Tuesday"/>
    <x v="3"/>
    <n v="2"/>
    <n v="28874.89"/>
    <n v="57749.78"/>
    <s v="Meena Srivastava"/>
    <s v="Kolkata"/>
    <x v="1"/>
    <n v="3"/>
    <s v="Redmi 9"/>
    <m/>
    <x v="12"/>
    <m/>
  </r>
  <r>
    <n v="2439"/>
    <x v="0"/>
    <s v="Friday"/>
    <x v="3"/>
    <n v="3"/>
    <n v="53294.59"/>
    <n v="159883.76999999999"/>
    <s v="Meena Srivastava"/>
    <s v="Delhi"/>
    <x v="1"/>
    <n v="2"/>
    <s v="Redmi Note 10"/>
    <m/>
    <x v="12"/>
    <m/>
  </r>
  <r>
    <n v="2595"/>
    <x v="0"/>
    <s v="Sunday"/>
    <x v="2"/>
    <n v="2"/>
    <n v="65070.85"/>
    <n v="130141.7"/>
    <s v="Meena Srivastava"/>
    <s v="Delhi"/>
    <x v="0"/>
    <n v="4"/>
    <s v="Galaxy Note 20"/>
    <m/>
    <x v="12"/>
    <m/>
  </r>
  <r>
    <n v="69"/>
    <x v="0"/>
    <s v="Fri"/>
    <x v="4"/>
    <n v="9"/>
    <n v="60301.17"/>
    <n v="542710.53"/>
    <s v="Meena Thakur"/>
    <s v="Chennai"/>
    <x v="0"/>
    <n v="5"/>
    <s v="iPhone 12"/>
    <m/>
    <x v="12"/>
    <m/>
  </r>
  <r>
    <n v="1785"/>
    <x v="0"/>
    <s v="Wednesday"/>
    <x v="3"/>
    <n v="2"/>
    <n v="12191.22"/>
    <n v="24382.44"/>
    <s v="Meena Thakur"/>
    <s v="Mumbai"/>
    <x v="0"/>
    <n v="3"/>
    <s v="Mi 11"/>
    <m/>
    <x v="12"/>
    <m/>
  </r>
  <r>
    <n v="2058"/>
    <x v="0"/>
    <s v="Tuesday"/>
    <x v="4"/>
    <n v="2"/>
    <n v="47501.61"/>
    <n v="95003.22"/>
    <s v="Meena Thakur"/>
    <s v="Mumbai"/>
    <x v="2"/>
    <n v="1"/>
    <s v="iPhone 11"/>
    <m/>
    <x v="12"/>
    <m/>
  </r>
  <r>
    <n v="2697"/>
    <x v="0"/>
    <s v="Monday"/>
    <x v="4"/>
    <n v="5"/>
    <n v="19775"/>
    <n v="98875"/>
    <s v="Meena Thakur"/>
    <s v="Mumbai"/>
    <x v="2"/>
    <n v="2"/>
    <s v="iPhone 12"/>
    <m/>
    <x v="12"/>
    <m/>
  </r>
  <r>
    <n v="2785"/>
    <x v="0"/>
    <s v="Friday"/>
    <x v="1"/>
    <n v="4"/>
    <n v="14992.11"/>
    <n v="59968.44"/>
    <s v="Meena Thakur"/>
    <s v="Delhi"/>
    <x v="3"/>
    <n v="4"/>
    <s v="OnePlus Nord"/>
    <m/>
    <x v="12"/>
    <m/>
  </r>
  <r>
    <n v="554"/>
    <x v="0"/>
    <s v="Monday"/>
    <x v="3"/>
    <n v="2"/>
    <n v="53206.1"/>
    <n v="106412.2"/>
    <s v="Meena Verma"/>
    <s v="Kanpur"/>
    <x v="2"/>
    <n v="5"/>
    <s v="Mi 11"/>
    <m/>
    <x v="12"/>
    <m/>
  </r>
  <r>
    <n v="709"/>
    <x v="0"/>
    <s v="Friday"/>
    <x v="3"/>
    <n v="9"/>
    <n v="40986.660000000003"/>
    <n v="368879.94000000006"/>
    <s v="Meena Verma"/>
    <s v="Jodhpur"/>
    <x v="2"/>
    <n v="5"/>
    <s v="Redmi 9"/>
    <m/>
    <x v="12"/>
    <m/>
  </r>
  <r>
    <n v="1143"/>
    <x v="0"/>
    <s v="Wednesday"/>
    <x v="2"/>
    <n v="8"/>
    <n v="49051.98"/>
    <n v="392415.84"/>
    <s v="Meena Verma"/>
    <s v="Delhi"/>
    <x v="0"/>
    <n v="5"/>
    <s v="Galaxy S21"/>
    <m/>
    <x v="12"/>
    <m/>
  </r>
  <r>
    <n v="1625"/>
    <x v="0"/>
    <s v="Saturday"/>
    <x v="1"/>
    <n v="7"/>
    <n v="39972.949999999997"/>
    <n v="279810.64999999997"/>
    <s v="Meena Verma"/>
    <s v="Ludhiana"/>
    <x v="0"/>
    <n v="5"/>
    <s v="OnePlus Nord"/>
    <m/>
    <x v="12"/>
    <m/>
  </r>
  <r>
    <n v="3580"/>
    <x v="0"/>
    <s v="Thursday"/>
    <x v="4"/>
    <n v="1"/>
    <n v="11450.22"/>
    <n v="11450.22"/>
    <s v="Meena Verma"/>
    <s v="Bhopal"/>
    <x v="2"/>
    <n v="5"/>
    <s v="iPhone SE"/>
    <m/>
    <x v="12"/>
    <m/>
  </r>
  <r>
    <n v="803"/>
    <x v="0"/>
    <s v="Friday"/>
    <x v="3"/>
    <n v="2"/>
    <n v="17531.45"/>
    <n v="35062.9"/>
    <s v="Meena Yadav"/>
    <s v="Bangalore"/>
    <x v="2"/>
    <n v="2"/>
    <s v="Redmi 9"/>
    <m/>
    <x v="12"/>
    <m/>
  </r>
  <r>
    <n v="1262"/>
    <x v="0"/>
    <s v="Tuesday"/>
    <x v="3"/>
    <n v="2"/>
    <n v="36829.629999999997"/>
    <n v="73659.259999999995"/>
    <s v="Meena Yadav"/>
    <s v="Mumbai"/>
    <x v="1"/>
    <n v="5"/>
    <s v="Mi 11"/>
    <m/>
    <x v="12"/>
    <m/>
  </r>
  <r>
    <n v="2652"/>
    <x v="0"/>
    <s v="Tuesday"/>
    <x v="0"/>
    <n v="5"/>
    <n v="29542.44"/>
    <n v="147712.19999999998"/>
    <s v="Meena Yadav"/>
    <s v="Madurai"/>
    <x v="2"/>
    <n v="5"/>
    <s v="Vivo V20"/>
    <m/>
    <x v="12"/>
    <m/>
  </r>
  <r>
    <n v="3718"/>
    <x v="0"/>
    <s v="Wednesday"/>
    <x v="1"/>
    <n v="5"/>
    <n v="11107.43"/>
    <n v="55537.15"/>
    <s v="Meena Yadav"/>
    <s v="Ranchi"/>
    <x v="2"/>
    <n v="3"/>
    <s v="OnePlus 9"/>
    <m/>
    <x v="12"/>
    <m/>
  </r>
  <r>
    <n v="154"/>
    <x v="0"/>
    <s v="Sunday"/>
    <x v="1"/>
    <n v="6"/>
    <n v="18084.84"/>
    <n v="108509.04000000001"/>
    <s v="Monika Ahuja"/>
    <s v="Delhi"/>
    <x v="3"/>
    <n v="5"/>
    <s v="OnePlus 8T"/>
    <m/>
    <x v="12"/>
    <m/>
  </r>
  <r>
    <n v="3128"/>
    <x v="0"/>
    <s v="Monday"/>
    <x v="2"/>
    <n v="1"/>
    <n v="25459.42"/>
    <n v="25459.42"/>
    <s v="Monika Ahuja"/>
    <s v="Madurai"/>
    <x v="0"/>
    <n v="2"/>
    <s v="Galaxy S21"/>
    <m/>
    <x v="12"/>
    <m/>
  </r>
  <r>
    <n v="3451"/>
    <x v="0"/>
    <s v="Wednesday"/>
    <x v="0"/>
    <n v="4"/>
    <n v="67513.919999999998"/>
    <n v="270055.67999999999"/>
    <s v="Monika Ahuja"/>
    <s v="Delhi"/>
    <x v="0"/>
    <n v="5"/>
    <s v="Vivo Y51"/>
    <m/>
    <x v="12"/>
    <m/>
  </r>
  <r>
    <n v="1071"/>
    <x v="0"/>
    <s v="Thursday"/>
    <x v="1"/>
    <n v="7"/>
    <n v="16807.73"/>
    <n v="117654.11"/>
    <s v="Monika Bhatnagar"/>
    <s v="Ranchi"/>
    <x v="1"/>
    <n v="5"/>
    <s v="OnePlus Nord"/>
    <m/>
    <x v="12"/>
    <m/>
  </r>
  <r>
    <n v="1935"/>
    <x v="0"/>
    <s v="Wednesday"/>
    <x v="1"/>
    <n v="3"/>
    <n v="49273.97"/>
    <n v="147821.91"/>
    <s v="Monika Bhatnagar"/>
    <s v="Vadodara"/>
    <x v="0"/>
    <n v="5"/>
    <s v="OnePlus 9"/>
    <m/>
    <x v="12"/>
    <m/>
  </r>
  <r>
    <n v="2281"/>
    <x v="0"/>
    <s v="Tuesday"/>
    <x v="4"/>
    <n v="1"/>
    <n v="33834.53"/>
    <n v="33834.53"/>
    <s v="Monika Bhatnagar"/>
    <s v="Mumbai"/>
    <x v="0"/>
    <n v="4"/>
    <s v="iPhone 12"/>
    <m/>
    <x v="12"/>
    <m/>
  </r>
  <r>
    <n v="2336"/>
    <x v="0"/>
    <s v="Thursday"/>
    <x v="0"/>
    <n v="5"/>
    <n v="13002.15"/>
    <n v="65010.75"/>
    <s v="Monika Bhatnagar"/>
    <s v="Ranchi"/>
    <x v="0"/>
    <n v="4"/>
    <s v="Vivo V20"/>
    <m/>
    <x v="12"/>
    <m/>
  </r>
  <r>
    <n v="3557"/>
    <x v="0"/>
    <s v="Thursday"/>
    <x v="3"/>
    <n v="3"/>
    <n v="38629.599999999999"/>
    <n v="115888.79999999999"/>
    <s v="Monika Bhatnagar"/>
    <s v="Indore"/>
    <x v="3"/>
    <n v="4"/>
    <s v="Mi 11"/>
    <m/>
    <x v="12"/>
    <m/>
  </r>
  <r>
    <n v="559"/>
    <x v="0"/>
    <s v="Wednesday"/>
    <x v="0"/>
    <n v="4"/>
    <n v="23324.93"/>
    <n v="93299.72"/>
    <s v="Monika Chatterjee"/>
    <s v="Coimbatore"/>
    <x v="1"/>
    <n v="2"/>
    <s v="Vivo V20"/>
    <m/>
    <x v="12"/>
    <m/>
  </r>
  <r>
    <n v="937"/>
    <x v="0"/>
    <s v="Monday"/>
    <x v="3"/>
    <n v="9"/>
    <n v="17710.939999999999"/>
    <n v="159398.46"/>
    <s v="Monika Chatterjee"/>
    <s v="Ludhiana"/>
    <x v="3"/>
    <n v="4"/>
    <s v="Redmi Note 10"/>
    <m/>
    <x v="12"/>
    <m/>
  </r>
  <r>
    <n v="2857"/>
    <x v="0"/>
    <s v="Saturday"/>
    <x v="4"/>
    <n v="3"/>
    <n v="52847.92"/>
    <n v="158543.76"/>
    <s v="Monika Chatterjee"/>
    <s v="Kolkata"/>
    <x v="3"/>
    <n v="2"/>
    <s v="iPhone 12"/>
    <m/>
    <x v="12"/>
    <m/>
  </r>
  <r>
    <n v="3020"/>
    <x v="0"/>
    <s v="Friday"/>
    <x v="4"/>
    <n v="4"/>
    <n v="11526.83"/>
    <n v="46107.32"/>
    <s v="Monika Chatterjee"/>
    <s v="Coimbatore"/>
    <x v="1"/>
    <n v="1"/>
    <s v="iPhone 11"/>
    <m/>
    <x v="12"/>
    <m/>
  </r>
  <r>
    <n v="3783"/>
    <x v="0"/>
    <s v="Tuesday"/>
    <x v="4"/>
    <n v="5"/>
    <n v="29274.45"/>
    <n v="146372.25"/>
    <s v="Monika Chatterjee"/>
    <s v="Kolkata"/>
    <x v="3"/>
    <n v="3"/>
    <s v="iPhone 11"/>
    <m/>
    <x v="12"/>
    <m/>
  </r>
  <r>
    <n v="226"/>
    <x v="0"/>
    <s v="Sunday"/>
    <x v="0"/>
    <n v="7"/>
    <n v="47705.37"/>
    <n v="333937.59000000003"/>
    <s v="Monika Deshmukh"/>
    <s v="Bangalore"/>
    <x v="1"/>
    <n v="4"/>
    <s v="Vivo Y51"/>
    <m/>
    <x v="12"/>
    <m/>
  </r>
  <r>
    <n v="455"/>
    <x v="0"/>
    <s v="Saturday"/>
    <x v="2"/>
    <n v="4"/>
    <n v="14863.57"/>
    <n v="59454.28"/>
    <s v="Monika Deshmukh"/>
    <s v="Delhi"/>
    <x v="2"/>
    <n v="2"/>
    <s v="Galaxy S21"/>
    <m/>
    <x v="12"/>
    <m/>
  </r>
  <r>
    <n v="787"/>
    <x v="0"/>
    <s v="Sunday"/>
    <x v="2"/>
    <n v="2"/>
    <n v="31750.58"/>
    <n v="63501.16"/>
    <s v="Monika Deshmukh"/>
    <s v="Delhi"/>
    <x v="1"/>
    <n v="5"/>
    <s v="Galaxy Note 20"/>
    <m/>
    <x v="12"/>
    <m/>
  </r>
  <r>
    <n v="2422"/>
    <x v="0"/>
    <s v="Sunday"/>
    <x v="2"/>
    <n v="1"/>
    <n v="57560.65"/>
    <n v="57560.65"/>
    <s v="Monika Deshmukh"/>
    <s v="Indore"/>
    <x v="1"/>
    <n v="2"/>
    <s v="Galaxy S21"/>
    <m/>
    <x v="12"/>
    <m/>
  </r>
  <r>
    <n v="665"/>
    <x v="0"/>
    <s v="Saturday"/>
    <x v="0"/>
    <n v="1"/>
    <n v="62948.21"/>
    <n v="62948.21"/>
    <s v="Monika Dutta"/>
    <s v="Mumbai"/>
    <x v="0"/>
    <n v="5"/>
    <s v="Vivo S1"/>
    <m/>
    <x v="12"/>
    <m/>
  </r>
  <r>
    <n v="1476"/>
    <x v="0"/>
    <s v="Saturday"/>
    <x v="3"/>
    <n v="3"/>
    <n v="49907.21"/>
    <n v="149721.63"/>
    <s v="Monika Goyal"/>
    <s v="Madurai"/>
    <x v="1"/>
    <n v="5"/>
    <s v="Redmi Note 10"/>
    <m/>
    <x v="12"/>
    <m/>
  </r>
  <r>
    <n v="1599"/>
    <x v="0"/>
    <s v="Friday"/>
    <x v="4"/>
    <n v="9"/>
    <n v="30727.67"/>
    <n v="276549.02999999997"/>
    <s v="Monika Goyal"/>
    <s v="Delhi"/>
    <x v="3"/>
    <n v="5"/>
    <s v="iPhone 11"/>
    <m/>
    <x v="12"/>
    <m/>
  </r>
  <r>
    <n v="1992"/>
    <x v="0"/>
    <s v="Friday"/>
    <x v="1"/>
    <n v="7"/>
    <n v="51033.599999999999"/>
    <n v="357235.20000000001"/>
    <s v="Monika Goyal"/>
    <s v="Delhi"/>
    <x v="1"/>
    <n v="4"/>
    <s v="OnePlus 8T"/>
    <m/>
    <x v="12"/>
    <m/>
  </r>
  <r>
    <n v="2360"/>
    <x v="0"/>
    <s v="Friday"/>
    <x v="0"/>
    <n v="8"/>
    <n v="49888"/>
    <n v="399104"/>
    <s v="Monika Goyal"/>
    <s v="Delhi"/>
    <x v="0"/>
    <n v="3"/>
    <s v="Vivo V20"/>
    <m/>
    <x v="12"/>
    <m/>
  </r>
  <r>
    <n v="2573"/>
    <x v="0"/>
    <s v="Sunday"/>
    <x v="1"/>
    <n v="2"/>
    <n v="41199.89"/>
    <n v="82399.78"/>
    <s v="Monika Goyal"/>
    <s v="Delhi"/>
    <x v="3"/>
    <n v="4"/>
    <s v="OnePlus Nord"/>
    <m/>
    <x v="12"/>
    <m/>
  </r>
  <r>
    <n v="2897"/>
    <x v="0"/>
    <s v="Thursday"/>
    <x v="2"/>
    <n v="3"/>
    <n v="24058.31"/>
    <n v="72174.930000000008"/>
    <s v="Monika Goyal"/>
    <s v="Delhi"/>
    <x v="1"/>
    <n v="4"/>
    <s v="Galaxy S21"/>
    <m/>
    <x v="12"/>
    <m/>
  </r>
  <r>
    <n v="3784"/>
    <x v="0"/>
    <s v="Tuesday"/>
    <x v="3"/>
    <n v="7"/>
    <n v="31382.95"/>
    <n v="219680.65"/>
    <s v="Monika Goyal"/>
    <s v="Kolkata"/>
    <x v="2"/>
    <n v="2"/>
    <s v="Redmi 9"/>
    <m/>
    <x v="12"/>
    <m/>
  </r>
  <r>
    <n v="2268"/>
    <x v="0"/>
    <s v="Friday"/>
    <x v="0"/>
    <n v="7"/>
    <n v="47795.23"/>
    <n v="334566.61000000004"/>
    <s v="Monika Kumar"/>
    <s v="Mumbai"/>
    <x v="0"/>
    <n v="5"/>
    <s v="Vivo S1"/>
    <m/>
    <x v="12"/>
    <m/>
  </r>
  <r>
    <n v="2787"/>
    <x v="0"/>
    <s v="Saturday"/>
    <x v="0"/>
    <n v="9"/>
    <n v="62668.29"/>
    <n v="564014.61"/>
    <s v="Monika Kumar"/>
    <s v="Patna"/>
    <x v="0"/>
    <n v="3"/>
    <s v="Vivo S1"/>
    <m/>
    <x v="12"/>
    <m/>
  </r>
  <r>
    <n v="3792"/>
    <x v="0"/>
    <s v="Friday"/>
    <x v="3"/>
    <n v="6"/>
    <n v="49988.21"/>
    <n v="299929.26"/>
    <s v="Monika Kumar"/>
    <s v="Delhi"/>
    <x v="0"/>
    <n v="4"/>
    <s v="Mi 11"/>
    <m/>
    <x v="12"/>
    <m/>
  </r>
  <r>
    <n v="1372"/>
    <x v="0"/>
    <s v="Saturday"/>
    <x v="4"/>
    <n v="2"/>
    <n v="32019.599999999999"/>
    <n v="64039.199999999997"/>
    <s v="Monika Mathur"/>
    <s v="Chennai"/>
    <x v="2"/>
    <n v="1"/>
    <s v="iPhone SE"/>
    <m/>
    <x v="12"/>
    <m/>
  </r>
  <r>
    <n v="1812"/>
    <x v="0"/>
    <s v="Thursday"/>
    <x v="3"/>
    <n v="8"/>
    <n v="31138.14"/>
    <n v="249105.12"/>
    <s v="Monika Mathur"/>
    <s v="Mumbai"/>
    <x v="1"/>
    <n v="5"/>
    <s v="Redmi 9"/>
    <m/>
    <x v="12"/>
    <m/>
  </r>
  <r>
    <n v="2919"/>
    <x v="0"/>
    <s v="Wednesday"/>
    <x v="2"/>
    <n v="6"/>
    <n v="18087.87"/>
    <n v="108527.22"/>
    <s v="Monika Mathur"/>
    <s v="Delhi"/>
    <x v="0"/>
    <n v="2"/>
    <s v="Galaxy A51"/>
    <m/>
    <x v="12"/>
    <m/>
  </r>
  <r>
    <n v="2974"/>
    <x v="0"/>
    <s v="Friday"/>
    <x v="4"/>
    <n v="8"/>
    <n v="20793.78"/>
    <n v="166350.24"/>
    <s v="Monika Mathur"/>
    <s v="Rajkot"/>
    <x v="3"/>
    <n v="4"/>
    <s v="iPhone 11"/>
    <m/>
    <x v="12"/>
    <m/>
  </r>
  <r>
    <n v="938"/>
    <x v="0"/>
    <s v="Monday"/>
    <x v="3"/>
    <n v="9"/>
    <n v="11569.5"/>
    <n v="104125.5"/>
    <s v="Monika Mehta"/>
    <s v="Gorakhpur"/>
    <x v="3"/>
    <n v="4"/>
    <s v="Redmi 9"/>
    <m/>
    <x v="12"/>
    <m/>
  </r>
  <r>
    <n v="1365"/>
    <x v="0"/>
    <s v="Wednesday"/>
    <x v="3"/>
    <n v="9"/>
    <n v="54775.26"/>
    <n v="492977.34"/>
    <s v="Monika Mehta"/>
    <s v="Indore"/>
    <x v="2"/>
    <n v="5"/>
    <s v="Redmi 9"/>
    <m/>
    <x v="12"/>
    <m/>
  </r>
  <r>
    <n v="1762"/>
    <x v="0"/>
    <s v="Wednesday"/>
    <x v="1"/>
    <n v="9"/>
    <n v="30491.56"/>
    <n v="274424.04000000004"/>
    <s v="Monika Mehta"/>
    <s v="Mumbai"/>
    <x v="3"/>
    <n v="3"/>
    <s v="OnePlus 8T"/>
    <m/>
    <x v="12"/>
    <m/>
  </r>
  <r>
    <n v="2145"/>
    <x v="0"/>
    <s v="Saturday"/>
    <x v="2"/>
    <n v="4"/>
    <n v="56238.55"/>
    <n v="224954.2"/>
    <s v="Monika Mehta"/>
    <s v="Mumbai"/>
    <x v="2"/>
    <n v="4"/>
    <s v="Galaxy A51"/>
    <m/>
    <x v="12"/>
    <m/>
  </r>
  <r>
    <n v="3503"/>
    <x v="0"/>
    <s v="Tuesday"/>
    <x v="0"/>
    <n v="3"/>
    <n v="44437.03"/>
    <n v="133311.09"/>
    <s v="Monika Mehta"/>
    <s v="Hyderabad"/>
    <x v="1"/>
    <n v="5"/>
    <s v="Vivo Y51"/>
    <m/>
    <x v="12"/>
    <m/>
  </r>
  <r>
    <n v="279"/>
    <x v="0"/>
    <s v="Monday"/>
    <x v="3"/>
    <n v="4"/>
    <n v="52834.06"/>
    <n v="211336.24"/>
    <s v="Monika Nambiar"/>
    <s v="Delhi"/>
    <x v="3"/>
    <n v="3"/>
    <s v="Redmi 9"/>
    <m/>
    <x v="12"/>
    <m/>
  </r>
  <r>
    <n v="1047"/>
    <x v="0"/>
    <s v="Thursday"/>
    <x v="1"/>
    <n v="8"/>
    <n v="26949.919999999998"/>
    <n v="215599.35999999999"/>
    <s v="Monika Nambiar"/>
    <s v="Madurai"/>
    <x v="1"/>
    <n v="5"/>
    <s v="OnePlus 8T"/>
    <m/>
    <x v="12"/>
    <m/>
  </r>
  <r>
    <n v="2354"/>
    <x v="0"/>
    <s v="Wednesday"/>
    <x v="0"/>
    <n v="4"/>
    <n v="69186.86"/>
    <n v="276747.44"/>
    <s v="Monika Nambiar"/>
    <s v="Rajkot"/>
    <x v="3"/>
    <n v="2"/>
    <s v="Vivo Y51"/>
    <m/>
    <x v="12"/>
    <m/>
  </r>
  <r>
    <n v="3122"/>
    <x v="0"/>
    <s v="Saturday"/>
    <x v="4"/>
    <n v="7"/>
    <n v="38815.24"/>
    <n v="271706.68"/>
    <s v="Monika Nambiar"/>
    <s v="Delhi"/>
    <x v="3"/>
    <n v="3"/>
    <s v="iPhone 11"/>
    <m/>
    <x v="12"/>
    <m/>
  </r>
  <r>
    <n v="2000"/>
    <x v="0"/>
    <s v="Sunday"/>
    <x v="1"/>
    <n v="2"/>
    <n v="32085.14"/>
    <n v="64170.28"/>
    <s v="Monika Patel"/>
    <s v="Kanpur"/>
    <x v="0"/>
    <n v="4"/>
    <s v="OnePlus Nord"/>
    <m/>
    <x v="12"/>
    <m/>
  </r>
  <r>
    <n v="2896"/>
    <x v="0"/>
    <s v="Wednesday"/>
    <x v="2"/>
    <n v="6"/>
    <n v="48216.52"/>
    <n v="289299.12"/>
    <s v="Monika Patel"/>
    <s v="Mumbai"/>
    <x v="3"/>
    <n v="3"/>
    <s v="Galaxy A51"/>
    <m/>
    <x v="12"/>
    <m/>
  </r>
  <r>
    <n v="704"/>
    <x v="0"/>
    <s v="Thursday"/>
    <x v="4"/>
    <n v="3"/>
    <n v="67575.649999999994"/>
    <n v="202726.94999999998"/>
    <s v="Monika Rathod"/>
    <s v="Mumbai"/>
    <x v="2"/>
    <n v="5"/>
    <s v="iPhone SE"/>
    <m/>
    <x v="12"/>
    <m/>
  </r>
  <r>
    <n v="3150"/>
    <x v="0"/>
    <s v="Sunday"/>
    <x v="2"/>
    <n v="7"/>
    <n v="38159.4"/>
    <n v="267115.8"/>
    <s v="Monika Rathod"/>
    <s v="Mumbai"/>
    <x v="3"/>
    <n v="2"/>
    <s v="Galaxy S21"/>
    <m/>
    <x v="12"/>
    <m/>
  </r>
  <r>
    <n v="3160"/>
    <x v="0"/>
    <s v="Wednesday"/>
    <x v="4"/>
    <n v="6"/>
    <n v="10805.37"/>
    <n v="64832.22"/>
    <s v="Monika Rathod"/>
    <s v="Bhopal"/>
    <x v="2"/>
    <n v="3"/>
    <s v="iPhone 11"/>
    <m/>
    <x v="12"/>
    <m/>
  </r>
  <r>
    <n v="3802"/>
    <x v="0"/>
    <s v="Monday"/>
    <x v="3"/>
    <n v="9"/>
    <n v="68154.44"/>
    <n v="613389.96"/>
    <s v="Monika Rathod"/>
    <s v="Kanpur"/>
    <x v="2"/>
    <n v="4"/>
    <s v="Redmi Note 10"/>
    <m/>
    <x v="12"/>
    <m/>
  </r>
  <r>
    <n v="1023"/>
    <x v="0"/>
    <s v="Thursday"/>
    <x v="0"/>
    <n v="7"/>
    <n v="16767.82"/>
    <n v="117374.73999999999"/>
    <s v="Monika Rawat"/>
    <s v="Delhi"/>
    <x v="1"/>
    <n v="5"/>
    <s v="Vivo S1"/>
    <m/>
    <x v="12"/>
    <m/>
  </r>
  <r>
    <n v="2321"/>
    <x v="0"/>
    <s v="Sunday"/>
    <x v="2"/>
    <n v="6"/>
    <n v="33774.129999999997"/>
    <n v="202644.77999999997"/>
    <s v="Monika Rawat"/>
    <s v="Delhi"/>
    <x v="2"/>
    <n v="2"/>
    <s v="Galaxy A51"/>
    <m/>
    <x v="12"/>
    <m/>
  </r>
  <r>
    <n v="2372"/>
    <x v="0"/>
    <s v="Monday"/>
    <x v="3"/>
    <n v="8"/>
    <n v="33744.21"/>
    <n v="269953.68"/>
    <s v="Monika Rawat"/>
    <s v="Ranchi"/>
    <x v="0"/>
    <n v="2"/>
    <s v="Redmi Note 10"/>
    <m/>
    <x v="12"/>
    <m/>
  </r>
  <r>
    <n v="3148"/>
    <x v="0"/>
    <s v="Sunday"/>
    <x v="3"/>
    <n v="1"/>
    <n v="42528.25"/>
    <n v="42528.25"/>
    <s v="Monika Rawat"/>
    <s v="Delhi"/>
    <x v="1"/>
    <n v="4"/>
    <s v="Redmi Note 10"/>
    <m/>
    <x v="12"/>
    <m/>
  </r>
  <r>
    <n v="3399"/>
    <x v="0"/>
    <s v="Wednesday"/>
    <x v="3"/>
    <n v="4"/>
    <n v="54803.59"/>
    <n v="219214.36"/>
    <s v="Monika Rawat"/>
    <s v="Mumbai"/>
    <x v="0"/>
    <n v="5"/>
    <s v="Redmi 9"/>
    <m/>
    <x v="12"/>
    <m/>
  </r>
  <r>
    <n v="285"/>
    <x v="0"/>
    <s v="Tuesday"/>
    <x v="3"/>
    <n v="3"/>
    <n v="25840.77"/>
    <n v="77522.31"/>
    <s v="Monika Sharma"/>
    <s v="Delhi"/>
    <x v="3"/>
    <n v="5"/>
    <s v="Mi 11"/>
    <m/>
    <x v="12"/>
    <m/>
  </r>
  <r>
    <n v="3303"/>
    <x v="0"/>
    <s v="Tuesday"/>
    <x v="4"/>
    <n v="1"/>
    <n v="46806.73"/>
    <n v="46806.73"/>
    <s v="Monika Sharma"/>
    <s v="Gorakhpur"/>
    <x v="0"/>
    <n v="3"/>
    <s v="iPhone SE"/>
    <m/>
    <x v="12"/>
    <m/>
  </r>
  <r>
    <n v="512"/>
    <x v="0"/>
    <s v="Tuesday"/>
    <x v="4"/>
    <n v="4"/>
    <n v="27544.91"/>
    <n v="110179.64"/>
    <s v="Monika Singh"/>
    <s v="Delhi"/>
    <x v="0"/>
    <n v="3"/>
    <s v="iPhone 11"/>
    <m/>
    <x v="12"/>
    <m/>
  </r>
  <r>
    <n v="1918"/>
    <x v="0"/>
    <s v="Friday"/>
    <x v="1"/>
    <n v="6"/>
    <n v="22907.24"/>
    <n v="137443.44"/>
    <s v="Monika Solanki"/>
    <s v="Ludhiana"/>
    <x v="3"/>
    <n v="5"/>
    <s v="OnePlus 8T"/>
    <m/>
    <x v="12"/>
    <m/>
  </r>
  <r>
    <n v="2355"/>
    <x v="0"/>
    <s v="Wednesday"/>
    <x v="4"/>
    <n v="4"/>
    <n v="52904.58"/>
    <n v="211618.32"/>
    <s v="Monika Solanki"/>
    <s v="Mumbai"/>
    <x v="1"/>
    <n v="2"/>
    <s v="iPhone 12"/>
    <m/>
    <x v="12"/>
    <m/>
  </r>
  <r>
    <n v="2637"/>
    <x v="0"/>
    <s v="Friday"/>
    <x v="2"/>
    <n v="9"/>
    <n v="17083.27"/>
    <n v="153749.43"/>
    <s v="Monika Solanki"/>
    <s v="Lucknow"/>
    <x v="3"/>
    <n v="4"/>
    <s v="Galaxy Note 20"/>
    <m/>
    <x v="12"/>
    <m/>
  </r>
  <r>
    <n v="2810"/>
    <x v="0"/>
    <s v="Saturday"/>
    <x v="4"/>
    <n v="1"/>
    <n v="31510.46"/>
    <n v="31510.46"/>
    <s v="Monika Solanki"/>
    <s v="Lucknow"/>
    <x v="3"/>
    <n v="2"/>
    <s v="iPhone 12"/>
    <m/>
    <x v="12"/>
    <m/>
  </r>
  <r>
    <n v="80"/>
    <x v="0"/>
    <s v="Monday"/>
    <x v="0"/>
    <n v="8"/>
    <n v="41682.85"/>
    <n v="333462.8"/>
    <s v="Monika Srivastava"/>
    <s v="Chennai"/>
    <x v="0"/>
    <n v="5"/>
    <s v="Vivo Y51"/>
    <m/>
    <x v="12"/>
    <m/>
  </r>
  <r>
    <n v="498"/>
    <x v="0"/>
    <s v="Saturday"/>
    <x v="3"/>
    <n v="2"/>
    <n v="53403.68"/>
    <n v="106807.36"/>
    <s v="Monika Srivastava"/>
    <s v="Hyderabad"/>
    <x v="0"/>
    <n v="4"/>
    <s v="Mi 11"/>
    <m/>
    <x v="12"/>
    <m/>
  </r>
  <r>
    <n v="847"/>
    <x v="0"/>
    <s v="Tuesday"/>
    <x v="2"/>
    <n v="7"/>
    <n v="62275.88"/>
    <n v="435931.16"/>
    <s v="Monika Srivastava"/>
    <s v="Rajkot"/>
    <x v="3"/>
    <n v="4"/>
    <s v="Galaxy S21"/>
    <m/>
    <x v="12"/>
    <m/>
  </r>
  <r>
    <n v="49"/>
    <x v="0"/>
    <s v="Sat"/>
    <x v="0"/>
    <n v="2"/>
    <n v="65269.760000000002"/>
    <n v="130539.52"/>
    <s v="Monika Thakur"/>
    <s v="Mumbai"/>
    <x v="3"/>
    <n v="5"/>
    <s v="Vivo Y51"/>
    <m/>
    <x v="12"/>
    <m/>
  </r>
  <r>
    <n v="1324"/>
    <x v="0"/>
    <s v="Friday"/>
    <x v="3"/>
    <n v="9"/>
    <n v="60048.32"/>
    <n v="540434.88"/>
    <s v="Monika Thakur"/>
    <s v="Delhi"/>
    <x v="2"/>
    <n v="5"/>
    <s v="Redmi 9"/>
    <m/>
    <x v="12"/>
    <m/>
  </r>
  <r>
    <n v="1670"/>
    <x v="0"/>
    <s v="Friday"/>
    <x v="4"/>
    <n v="2"/>
    <n v="64810.66"/>
    <n v="129621.32"/>
    <s v="Monika Thakur"/>
    <s v="Delhi"/>
    <x v="1"/>
    <n v="4"/>
    <s v="iPhone 12"/>
    <m/>
    <x v="12"/>
    <m/>
  </r>
  <r>
    <n v="2131"/>
    <x v="0"/>
    <s v="Tuesday"/>
    <x v="4"/>
    <n v="4"/>
    <n v="24404.18"/>
    <n v="97616.72"/>
    <s v="Monika Thakur"/>
    <s v="Ludhiana"/>
    <x v="1"/>
    <n v="4"/>
    <s v="iPhone 12"/>
    <m/>
    <x v="12"/>
    <m/>
  </r>
  <r>
    <n v="89"/>
    <x v="0"/>
    <s v="Wednesday"/>
    <x v="1"/>
    <n v="5"/>
    <n v="29613.599999999999"/>
    <n v="148068"/>
    <s v="Namita Bhatnagar"/>
    <s v="Delhi"/>
    <x v="3"/>
    <n v="5"/>
    <s v="OnePlus Nord"/>
    <m/>
    <x v="12"/>
    <m/>
  </r>
  <r>
    <n v="1750"/>
    <x v="0"/>
    <s v="Sunday"/>
    <x v="0"/>
    <n v="2"/>
    <n v="26714.080000000002"/>
    <n v="53428.160000000003"/>
    <s v="Namita Bhatnagar"/>
    <s v="Delhi"/>
    <x v="0"/>
    <n v="1"/>
    <s v="Vivo S1"/>
    <m/>
    <x v="12"/>
    <m/>
  </r>
  <r>
    <n v="2969"/>
    <x v="0"/>
    <s v="Thursday"/>
    <x v="0"/>
    <n v="4"/>
    <n v="52490.2"/>
    <n v="209960.8"/>
    <s v="Namita Bhatnagar"/>
    <s v="Rajkot"/>
    <x v="3"/>
    <n v="1"/>
    <s v="Vivo S1"/>
    <m/>
    <x v="12"/>
    <m/>
  </r>
  <r>
    <n v="158"/>
    <x v="0"/>
    <s v="Monday"/>
    <x v="0"/>
    <n v="3"/>
    <n v="38281.99"/>
    <n v="114845.97"/>
    <s v="Namita Das"/>
    <s v="Gorakhpur"/>
    <x v="2"/>
    <n v="5"/>
    <s v="Vivo V20"/>
    <m/>
    <x v="12"/>
    <m/>
  </r>
  <r>
    <n v="1341"/>
    <x v="0"/>
    <s v="Wednesday"/>
    <x v="4"/>
    <n v="3"/>
    <n v="36929.9"/>
    <n v="110789.70000000001"/>
    <s v="Namita Das"/>
    <s v="Delhi"/>
    <x v="3"/>
    <n v="1"/>
    <s v="iPhone 11"/>
    <m/>
    <x v="12"/>
    <m/>
  </r>
  <r>
    <n v="2407"/>
    <x v="0"/>
    <s v="Wednesday"/>
    <x v="4"/>
    <n v="3"/>
    <n v="25784.18"/>
    <n v="77352.540000000008"/>
    <s v="Namita Das"/>
    <s v="Coimbatore"/>
    <x v="0"/>
    <n v="5"/>
    <s v="iPhone 11"/>
    <m/>
    <x v="12"/>
    <m/>
  </r>
  <r>
    <n v="3567"/>
    <x v="0"/>
    <s v="Sunday"/>
    <x v="0"/>
    <n v="5"/>
    <n v="11072.41"/>
    <n v="55362.05"/>
    <s v="Namita Das"/>
    <s v="Delhi"/>
    <x v="2"/>
    <n v="3"/>
    <s v="Vivo Y51"/>
    <m/>
    <x v="12"/>
    <m/>
  </r>
  <r>
    <n v="164"/>
    <x v="0"/>
    <s v="Wednesday"/>
    <x v="0"/>
    <n v="3"/>
    <n v="55445.51"/>
    <n v="166336.53"/>
    <s v="Namita Desai"/>
    <s v="Mumbai"/>
    <x v="2"/>
    <n v="5"/>
    <s v="Vivo Y51"/>
    <m/>
    <x v="12"/>
    <m/>
  </r>
  <r>
    <n v="169"/>
    <x v="0"/>
    <s v="Thursday"/>
    <x v="4"/>
    <n v="2"/>
    <n v="23473.57"/>
    <n v="46947.14"/>
    <s v="Namita Desai"/>
    <s v="Lucknow"/>
    <x v="2"/>
    <n v="5"/>
    <s v="iPhone 11"/>
    <m/>
    <x v="12"/>
    <m/>
  </r>
  <r>
    <n v="1723"/>
    <x v="0"/>
    <s v="Saturday"/>
    <x v="3"/>
    <n v="4"/>
    <n v="54875.42"/>
    <n v="219501.68"/>
    <s v="Namita Desai"/>
    <s v="Patna"/>
    <x v="2"/>
    <n v="5"/>
    <s v="Redmi 9"/>
    <m/>
    <x v="12"/>
    <m/>
  </r>
  <r>
    <n v="2781"/>
    <x v="0"/>
    <s v="Thursday"/>
    <x v="0"/>
    <n v="3"/>
    <n v="10944.16"/>
    <n v="32832.479999999996"/>
    <s v="Namita Desai"/>
    <s v="Jodhpur"/>
    <x v="2"/>
    <n v="2"/>
    <s v="Vivo Y51"/>
    <m/>
    <x v="12"/>
    <m/>
  </r>
  <r>
    <n v="2852"/>
    <x v="0"/>
    <s v="Thursday"/>
    <x v="0"/>
    <n v="2"/>
    <n v="44474.47"/>
    <n v="88948.94"/>
    <s v="Namita Desai"/>
    <s v="Delhi"/>
    <x v="0"/>
    <n v="2"/>
    <s v="Vivo V20"/>
    <m/>
    <x v="12"/>
    <m/>
  </r>
  <r>
    <n v="3698"/>
    <x v="0"/>
    <s v="Thursday"/>
    <x v="3"/>
    <n v="1"/>
    <n v="19932.45"/>
    <n v="19932.45"/>
    <s v="Namita Desai"/>
    <s v="Mumbai"/>
    <x v="1"/>
    <n v="2"/>
    <s v="Mi 11"/>
    <m/>
    <x v="12"/>
    <m/>
  </r>
  <r>
    <n v="623"/>
    <x v="0"/>
    <s v="Sunday"/>
    <x v="0"/>
    <n v="2"/>
    <n v="11203.16"/>
    <n v="22406.32"/>
    <s v="Namita Deshmukh"/>
    <s v="Delhi"/>
    <x v="1"/>
    <n v="5"/>
    <s v="Vivo Y51"/>
    <m/>
    <x v="12"/>
    <m/>
  </r>
  <r>
    <n v="2290"/>
    <x v="0"/>
    <s v="Friday"/>
    <x v="4"/>
    <n v="9"/>
    <n v="66852.03"/>
    <n v="601668.27"/>
    <s v="Namita Deshmukh"/>
    <s v="Chennai"/>
    <x v="0"/>
    <n v="3"/>
    <s v="iPhone 12"/>
    <m/>
    <x v="12"/>
    <m/>
  </r>
  <r>
    <n v="2721"/>
    <x v="0"/>
    <s v="Monday"/>
    <x v="3"/>
    <n v="8"/>
    <n v="65861.16"/>
    <n v="526889.28"/>
    <s v="Namita Deshmukh"/>
    <s v="Mumbai"/>
    <x v="0"/>
    <n v="5"/>
    <s v="Redmi Note 10"/>
    <m/>
    <x v="12"/>
    <m/>
  </r>
  <r>
    <n v="830"/>
    <x v="0"/>
    <s v="Thursday"/>
    <x v="3"/>
    <n v="3"/>
    <n v="49686.87"/>
    <n v="149060.61000000002"/>
    <s v="Namita Ghosh"/>
    <s v="Mumbai"/>
    <x v="3"/>
    <n v="4"/>
    <s v="Mi 11"/>
    <m/>
    <x v="12"/>
    <m/>
  </r>
  <r>
    <n v="1443"/>
    <x v="0"/>
    <s v="Thursday"/>
    <x v="0"/>
    <n v="4"/>
    <n v="11352.95"/>
    <n v="45411.8"/>
    <s v="Namita Ghosh"/>
    <s v="Delhi"/>
    <x v="1"/>
    <n v="4"/>
    <s v="Vivo Y51"/>
    <m/>
    <x v="12"/>
    <m/>
  </r>
  <r>
    <n v="1907"/>
    <x v="0"/>
    <s v="Tuesday"/>
    <x v="0"/>
    <n v="9"/>
    <n v="18853.11"/>
    <n v="169677.99"/>
    <s v="Namita Ghosh"/>
    <s v="Mumbai"/>
    <x v="2"/>
    <n v="4"/>
    <s v="Vivo V20"/>
    <m/>
    <x v="12"/>
    <m/>
  </r>
  <r>
    <n v="958"/>
    <x v="0"/>
    <s v="Saturday"/>
    <x v="3"/>
    <n v="2"/>
    <n v="29384.26"/>
    <n v="58768.52"/>
    <s v="Namita Goyal"/>
    <s v="Vadodara"/>
    <x v="1"/>
    <n v="3"/>
    <s v="Redmi 9"/>
    <m/>
    <x v="12"/>
    <m/>
  </r>
  <r>
    <n v="1629"/>
    <x v="0"/>
    <s v="Sunday"/>
    <x v="2"/>
    <n v="2"/>
    <n v="63819.64"/>
    <n v="127639.28"/>
    <s v="Namita Goyal"/>
    <s v="Delhi"/>
    <x v="1"/>
    <n v="5"/>
    <s v="Galaxy Note 20"/>
    <m/>
    <x v="12"/>
    <m/>
  </r>
  <r>
    <n v="2393"/>
    <x v="0"/>
    <s v="Saturday"/>
    <x v="3"/>
    <n v="5"/>
    <n v="22783.439999999999"/>
    <n v="113917.2"/>
    <s v="Namita Goyal"/>
    <s v="Delhi"/>
    <x v="0"/>
    <n v="2"/>
    <s v="Redmi 9"/>
    <m/>
    <x v="12"/>
    <m/>
  </r>
  <r>
    <n v="3314"/>
    <x v="0"/>
    <s v="Saturday"/>
    <x v="0"/>
    <n v="2"/>
    <n v="68110.81"/>
    <n v="136221.62"/>
    <s v="Namita Goyal"/>
    <s v="Mumbai"/>
    <x v="2"/>
    <n v="1"/>
    <s v="Vivo S1"/>
    <m/>
    <x v="12"/>
    <m/>
  </r>
  <r>
    <n v="3552"/>
    <x v="0"/>
    <s v="Wednesday"/>
    <x v="0"/>
    <n v="7"/>
    <n v="21023.7"/>
    <n v="147165.9"/>
    <s v="Namita Goyal"/>
    <s v="Kolkata"/>
    <x v="3"/>
    <n v="5"/>
    <s v="Vivo S1"/>
    <m/>
    <x v="12"/>
    <m/>
  </r>
  <r>
    <n v="505"/>
    <x v="0"/>
    <s v="Monday"/>
    <x v="2"/>
    <n v="3"/>
    <n v="18917.990000000002"/>
    <n v="56753.97"/>
    <s v="Namita Gupta"/>
    <s v="Ranchi"/>
    <x v="2"/>
    <n v="4"/>
    <s v="Galaxy A51"/>
    <m/>
    <x v="12"/>
    <m/>
  </r>
  <r>
    <n v="3242"/>
    <x v="0"/>
    <s v="Saturday"/>
    <x v="0"/>
    <n v="5"/>
    <n v="58788.6"/>
    <n v="293943"/>
    <s v="Namita Gupta"/>
    <s v="Delhi"/>
    <x v="1"/>
    <n v="4"/>
    <s v="Vivo V20"/>
    <m/>
    <x v="12"/>
    <m/>
  </r>
  <r>
    <n v="666"/>
    <x v="0"/>
    <s v="Saturday"/>
    <x v="4"/>
    <n v="1"/>
    <n v="44943.73"/>
    <n v="44943.73"/>
    <s v="Namita Kapoor"/>
    <s v="Hyderabad"/>
    <x v="1"/>
    <n v="3"/>
    <s v="iPhone SE"/>
    <m/>
    <x v="12"/>
    <m/>
  </r>
  <r>
    <n v="2452"/>
    <x v="0"/>
    <s v="Monday"/>
    <x v="2"/>
    <n v="8"/>
    <n v="51326.05"/>
    <n v="410608.4"/>
    <s v="Namita Kapoor"/>
    <s v="Mumbai"/>
    <x v="0"/>
    <n v="4"/>
    <s v="Galaxy S21"/>
    <m/>
    <x v="12"/>
    <m/>
  </r>
  <r>
    <n v="953"/>
    <x v="0"/>
    <s v="Friday"/>
    <x v="0"/>
    <n v="8"/>
    <n v="46929.46"/>
    <n v="375435.68"/>
    <s v="Namita Kumar"/>
    <s v="Delhi"/>
    <x v="3"/>
    <n v="4"/>
    <s v="Vivo S1"/>
    <m/>
    <x v="12"/>
    <m/>
  </r>
  <r>
    <n v="969"/>
    <x v="0"/>
    <s v="Wednesday"/>
    <x v="4"/>
    <n v="5"/>
    <n v="25573.03"/>
    <n v="127865.15"/>
    <s v="Namita Kumar"/>
    <s v="Ranchi"/>
    <x v="2"/>
    <n v="5"/>
    <s v="iPhone 12"/>
    <m/>
    <x v="12"/>
    <m/>
  </r>
  <r>
    <n v="1875"/>
    <x v="0"/>
    <s v="Sunday"/>
    <x v="2"/>
    <n v="9"/>
    <n v="11230.7"/>
    <n v="101076.3"/>
    <s v="Namita Kumar"/>
    <s v="Delhi"/>
    <x v="1"/>
    <n v="5"/>
    <s v="Galaxy A51"/>
    <m/>
    <x v="12"/>
    <m/>
  </r>
  <r>
    <n v="2062"/>
    <x v="0"/>
    <s v="Wednesday"/>
    <x v="1"/>
    <n v="1"/>
    <n v="32733.23"/>
    <n v="32733.23"/>
    <s v="Namita Kumar"/>
    <s v="Kolkata"/>
    <x v="0"/>
    <n v="4"/>
    <s v="OnePlus 9"/>
    <m/>
    <x v="12"/>
    <m/>
  </r>
  <r>
    <n v="3401"/>
    <x v="0"/>
    <s v="Wednesday"/>
    <x v="1"/>
    <n v="2"/>
    <n v="32583.31"/>
    <n v="65166.62"/>
    <s v="Namita Kumar"/>
    <s v="Rajkot"/>
    <x v="0"/>
    <n v="4"/>
    <s v="OnePlus 8T"/>
    <m/>
    <x v="12"/>
    <m/>
  </r>
  <r>
    <n v="1407"/>
    <x v="0"/>
    <s v="Monday"/>
    <x v="0"/>
    <n v="2"/>
    <n v="35196.32"/>
    <n v="70392.639999999999"/>
    <s v="Namita Malhotra"/>
    <s v="Kolkata"/>
    <x v="2"/>
    <n v="5"/>
    <s v="Vivo Y51"/>
    <m/>
    <x v="12"/>
    <m/>
  </r>
  <r>
    <n v="1685"/>
    <x v="0"/>
    <s v="Tuesday"/>
    <x v="4"/>
    <n v="5"/>
    <n v="59975.9"/>
    <n v="299879.5"/>
    <s v="Namita Malhotra"/>
    <s v="Coimbatore"/>
    <x v="2"/>
    <n v="5"/>
    <s v="iPhone SE"/>
    <m/>
    <x v="12"/>
    <m/>
  </r>
  <r>
    <n v="2238"/>
    <x v="0"/>
    <s v="Thursday"/>
    <x v="3"/>
    <n v="7"/>
    <n v="57179.31"/>
    <n v="400255.17"/>
    <s v="Namita Malhotra"/>
    <s v="Delhi"/>
    <x v="1"/>
    <n v="5"/>
    <s v="Redmi 9"/>
    <m/>
    <x v="12"/>
    <m/>
  </r>
  <r>
    <n v="2679"/>
    <x v="0"/>
    <s v="Wednesday"/>
    <x v="1"/>
    <n v="4"/>
    <n v="66498.09"/>
    <n v="265992.36"/>
    <s v="Namita Malhotra"/>
    <s v="Hyderabad"/>
    <x v="1"/>
    <n v="5"/>
    <s v="OnePlus 9"/>
    <m/>
    <x v="12"/>
    <m/>
  </r>
  <r>
    <n v="757"/>
    <x v="0"/>
    <s v="Friday"/>
    <x v="4"/>
    <n v="9"/>
    <n v="27617.94"/>
    <n v="248561.46"/>
    <s v="Namita Mehta"/>
    <s v="Rajkot"/>
    <x v="1"/>
    <n v="4"/>
    <s v="iPhone 12"/>
    <m/>
    <x v="12"/>
    <m/>
  </r>
  <r>
    <n v="779"/>
    <x v="0"/>
    <s v="Friday"/>
    <x v="4"/>
    <n v="6"/>
    <n v="24857.03"/>
    <n v="149142.18"/>
    <s v="Namita Mehta"/>
    <s v="Delhi"/>
    <x v="1"/>
    <n v="4"/>
    <s v="iPhone 12"/>
    <m/>
    <x v="12"/>
    <m/>
  </r>
  <r>
    <n v="1693"/>
    <x v="0"/>
    <s v="Thursday"/>
    <x v="2"/>
    <n v="9"/>
    <n v="50963.64"/>
    <n v="458672.76"/>
    <s v="Namita Mehta"/>
    <s v="Lucknow"/>
    <x v="1"/>
    <n v="5"/>
    <s v="Galaxy Note 20"/>
    <m/>
    <x v="12"/>
    <m/>
  </r>
  <r>
    <n v="2135"/>
    <x v="0"/>
    <s v="Wednesday"/>
    <x v="0"/>
    <n v="9"/>
    <n v="30010.74"/>
    <n v="270096.66000000003"/>
    <s v="Namita Mehta"/>
    <s v="Lucknow"/>
    <x v="1"/>
    <n v="2"/>
    <s v="Vivo S1"/>
    <m/>
    <x v="12"/>
    <m/>
  </r>
  <r>
    <n v="3176"/>
    <x v="0"/>
    <s v="Monday"/>
    <x v="1"/>
    <n v="6"/>
    <n v="35644.269999999997"/>
    <n v="213865.62"/>
    <s v="Namita Mehta"/>
    <s v="Kanpur"/>
    <x v="3"/>
    <n v="5"/>
    <s v="OnePlus Nord"/>
    <m/>
    <x v="12"/>
    <m/>
  </r>
  <r>
    <n v="3278"/>
    <x v="0"/>
    <s v="Tuesday"/>
    <x v="3"/>
    <n v="7"/>
    <n v="10214.65"/>
    <n v="71502.55"/>
    <s v="Namita Mehta"/>
    <s v="Delhi"/>
    <x v="2"/>
    <n v="3"/>
    <s v="Redmi 9"/>
    <m/>
    <x v="12"/>
    <m/>
  </r>
  <r>
    <n v="1318"/>
    <x v="0"/>
    <s v="Thursday"/>
    <x v="2"/>
    <n v="1"/>
    <n v="12705.33"/>
    <n v="12705.33"/>
    <s v="Namita Nambiar"/>
    <s v="Kolkata"/>
    <x v="0"/>
    <n v="4"/>
    <s v="Galaxy Note 20"/>
    <m/>
    <x v="12"/>
    <m/>
  </r>
  <r>
    <n v="480"/>
    <x v="0"/>
    <s v="Sunday"/>
    <x v="4"/>
    <n v="2"/>
    <n v="63024"/>
    <n v="126048"/>
    <s v="Namita Patel"/>
    <s v="Bhopal"/>
    <x v="0"/>
    <n v="4"/>
    <s v="iPhone SE"/>
    <m/>
    <x v="12"/>
    <m/>
  </r>
  <r>
    <n v="706"/>
    <x v="0"/>
    <s v="Thursday"/>
    <x v="2"/>
    <n v="3"/>
    <n v="30494.18"/>
    <n v="91482.540000000008"/>
    <s v="Namita Patel"/>
    <s v="Mumbai"/>
    <x v="2"/>
    <n v="5"/>
    <s v="Galaxy A51"/>
    <m/>
    <x v="12"/>
    <m/>
  </r>
  <r>
    <n v="1164"/>
    <x v="0"/>
    <s v="Tuesday"/>
    <x v="3"/>
    <n v="3"/>
    <n v="51711.79"/>
    <n v="155135.37"/>
    <s v="Namita Patel"/>
    <s v="Mumbai"/>
    <x v="0"/>
    <n v="4"/>
    <s v="Redmi 9"/>
    <m/>
    <x v="12"/>
    <m/>
  </r>
  <r>
    <n v="3532"/>
    <x v="0"/>
    <s v="Thursday"/>
    <x v="4"/>
    <n v="9"/>
    <n v="30071.26"/>
    <n v="270641.33999999997"/>
    <s v="Namita Patel"/>
    <s v="Chennai"/>
    <x v="0"/>
    <n v="5"/>
    <s v="iPhone 12"/>
    <m/>
    <x v="12"/>
    <m/>
  </r>
  <r>
    <n v="3585"/>
    <x v="0"/>
    <s v="Saturday"/>
    <x v="1"/>
    <n v="2"/>
    <n v="65828.66"/>
    <n v="131657.32"/>
    <s v="Namita Patel"/>
    <s v="Lucknow"/>
    <x v="2"/>
    <n v="3"/>
    <s v="OnePlus 9"/>
    <m/>
    <x v="12"/>
    <m/>
  </r>
  <r>
    <n v="3824"/>
    <x v="0"/>
    <s v="Saturday"/>
    <x v="4"/>
    <n v="4"/>
    <n v="61439.67"/>
    <n v="245758.68"/>
    <s v="Namita Patel"/>
    <s v="Kanpur"/>
    <x v="0"/>
    <n v="4"/>
    <s v="iPhone SE"/>
    <m/>
    <x v="12"/>
    <m/>
  </r>
  <r>
    <n v="1161"/>
    <x v="0"/>
    <s v="Monday"/>
    <x v="2"/>
    <n v="5"/>
    <n v="29818.46"/>
    <n v="149092.29999999999"/>
    <s v="Namita Pathak"/>
    <s v="Mumbai"/>
    <x v="0"/>
    <n v="4"/>
    <s v="Galaxy S21"/>
    <m/>
    <x v="12"/>
    <m/>
  </r>
  <r>
    <n v="2316"/>
    <x v="0"/>
    <s v="Saturday"/>
    <x v="3"/>
    <n v="4"/>
    <n v="32974.559999999998"/>
    <n v="131898.23999999999"/>
    <s v="Namita Rao"/>
    <s v="Kolkata"/>
    <x v="0"/>
    <n v="5"/>
    <s v="Redmi Note 10"/>
    <m/>
    <x v="12"/>
    <m/>
  </r>
  <r>
    <n v="2536"/>
    <x v="0"/>
    <s v="Wednesday"/>
    <x v="0"/>
    <n v="5"/>
    <n v="49674"/>
    <n v="248370"/>
    <s v="Namita Rao"/>
    <s v="Rajkot"/>
    <x v="1"/>
    <n v="3"/>
    <s v="Vivo V20"/>
    <m/>
    <x v="12"/>
    <m/>
  </r>
  <r>
    <n v="2539"/>
    <x v="0"/>
    <s v="Thursday"/>
    <x v="3"/>
    <n v="6"/>
    <n v="36352.629999999997"/>
    <n v="218115.77999999997"/>
    <s v="Namita Rao"/>
    <s v="Hyderabad"/>
    <x v="2"/>
    <n v="3"/>
    <s v="Redmi 9"/>
    <m/>
    <x v="12"/>
    <m/>
  </r>
  <r>
    <n v="2635"/>
    <x v="0"/>
    <s v="Friday"/>
    <x v="1"/>
    <n v="7"/>
    <n v="31549.71"/>
    <n v="220847.97"/>
    <s v="Namita Rao"/>
    <s v="Indore"/>
    <x v="3"/>
    <n v="4"/>
    <s v="OnePlus Nord"/>
    <m/>
    <x v="12"/>
    <m/>
  </r>
  <r>
    <n v="313"/>
    <x v="0"/>
    <s v="Wednesday"/>
    <x v="0"/>
    <n v="8"/>
    <n v="40544.910000000003"/>
    <n v="324359.28000000003"/>
    <s v="Namita Reddy"/>
    <s v="Jodhpur"/>
    <x v="3"/>
    <n v="5"/>
    <s v="Vivo Y51"/>
    <m/>
    <x v="12"/>
    <m/>
  </r>
  <r>
    <n v="3121"/>
    <x v="0"/>
    <s v="Saturday"/>
    <x v="0"/>
    <n v="3"/>
    <n v="60704.9"/>
    <n v="182114.7"/>
    <s v="Namita Reddy"/>
    <s v="Mumbai"/>
    <x v="1"/>
    <n v="1"/>
    <s v="Vivo S1"/>
    <m/>
    <x v="12"/>
    <m/>
  </r>
  <r>
    <n v="12"/>
    <x v="0"/>
    <s v="Tuesday"/>
    <x v="4"/>
    <n v="7"/>
    <n v="25961.279999999999"/>
    <n v="181728.96"/>
    <s v="Namita Roy"/>
    <s v="Delhi"/>
    <x v="3"/>
    <n v="4"/>
    <s v="iPhone 12"/>
    <m/>
    <x v="12"/>
    <m/>
  </r>
  <r>
    <n v="85"/>
    <x v="0"/>
    <s v="Tuesday"/>
    <x v="0"/>
    <n v="7"/>
    <n v="51304.08"/>
    <n v="359128.56"/>
    <s v="Namita Roy"/>
    <s v="Delhi"/>
    <x v="3"/>
    <n v="4"/>
    <s v="Vivo S1"/>
    <m/>
    <x v="12"/>
    <m/>
  </r>
  <r>
    <n v="1836"/>
    <x v="0"/>
    <s v="Wednesday"/>
    <x v="2"/>
    <n v="4"/>
    <n v="59450.8"/>
    <n v="237803.2"/>
    <s v="Namita Roy"/>
    <s v="Mumbai"/>
    <x v="1"/>
    <n v="5"/>
    <s v="Galaxy A51"/>
    <m/>
    <x v="12"/>
    <m/>
  </r>
  <r>
    <n v="2107"/>
    <x v="0"/>
    <s v="Tuesday"/>
    <x v="2"/>
    <n v="7"/>
    <n v="45203.89"/>
    <n v="316427.23"/>
    <s v="Namita Roy"/>
    <s v="Ranchi"/>
    <x v="0"/>
    <n v="4"/>
    <s v="Galaxy Note 20"/>
    <m/>
    <x v="12"/>
    <m/>
  </r>
  <r>
    <n v="2413"/>
    <x v="0"/>
    <s v="Friday"/>
    <x v="1"/>
    <n v="7"/>
    <n v="33148.75"/>
    <n v="232041.25"/>
    <s v="Namita Roy"/>
    <s v="Lucknow"/>
    <x v="1"/>
    <n v="2"/>
    <s v="OnePlus 8T"/>
    <m/>
    <x v="12"/>
    <m/>
  </r>
  <r>
    <n v="3204"/>
    <x v="0"/>
    <s v="Tuesday"/>
    <x v="4"/>
    <n v="1"/>
    <n v="45348"/>
    <n v="45348"/>
    <s v="Namita Roy"/>
    <s v="Indore"/>
    <x v="0"/>
    <n v="2"/>
    <s v="iPhone 12"/>
    <m/>
    <x v="12"/>
    <m/>
  </r>
  <r>
    <n v="378"/>
    <x v="0"/>
    <s v="Saturday"/>
    <x v="4"/>
    <n v="9"/>
    <n v="40790.199999999997"/>
    <n v="367111.8"/>
    <s v="Namita Sheth"/>
    <s v="Bangalore"/>
    <x v="3"/>
    <n v="3"/>
    <s v="iPhone 12"/>
    <m/>
    <x v="12"/>
    <m/>
  </r>
  <r>
    <n v="461"/>
    <x v="0"/>
    <s v="Monday"/>
    <x v="4"/>
    <n v="2"/>
    <n v="63025.72"/>
    <n v="126051.44"/>
    <s v="Namita Sheth"/>
    <s v="Delhi"/>
    <x v="2"/>
    <n v="5"/>
    <s v="iPhone 11"/>
    <m/>
    <x v="12"/>
    <m/>
  </r>
  <r>
    <n v="527"/>
    <x v="0"/>
    <s v="Sunday"/>
    <x v="1"/>
    <n v="2"/>
    <n v="25313.95"/>
    <n v="50627.9"/>
    <s v="Namita Sheth"/>
    <s v="Ranchi"/>
    <x v="0"/>
    <n v="4"/>
    <s v="OnePlus 9"/>
    <m/>
    <x v="12"/>
    <m/>
  </r>
  <r>
    <n v="892"/>
    <x v="0"/>
    <s v="Tuesday"/>
    <x v="1"/>
    <n v="2"/>
    <n v="16484.650000000001"/>
    <n v="32969.300000000003"/>
    <s v="Namita Sheth"/>
    <s v="Kolkata"/>
    <x v="0"/>
    <n v="5"/>
    <s v="OnePlus Nord"/>
    <m/>
    <x v="12"/>
    <m/>
  </r>
  <r>
    <n v="1810"/>
    <x v="0"/>
    <s v="Wednesday"/>
    <x v="3"/>
    <n v="2"/>
    <n v="57896.38"/>
    <n v="115792.76"/>
    <s v="Namita Sheth"/>
    <s v="Rajkot"/>
    <x v="2"/>
    <n v="5"/>
    <s v="Mi 11"/>
    <m/>
    <x v="12"/>
    <m/>
  </r>
  <r>
    <n v="2011"/>
    <x v="0"/>
    <s v="Wednesday"/>
    <x v="1"/>
    <n v="4"/>
    <n v="48045.52"/>
    <n v="192182.08"/>
    <s v="Namita Sheth"/>
    <s v="Jodhpur"/>
    <x v="1"/>
    <n v="2"/>
    <s v="OnePlus 8T"/>
    <m/>
    <x v="12"/>
    <m/>
  </r>
  <r>
    <n v="2449"/>
    <x v="0"/>
    <s v="Monday"/>
    <x v="2"/>
    <n v="1"/>
    <n v="33781.370000000003"/>
    <n v="33781.370000000003"/>
    <s v="Namita Sheth"/>
    <s v="Bangalore"/>
    <x v="3"/>
    <n v="3"/>
    <s v="Galaxy S21"/>
    <m/>
    <x v="12"/>
    <m/>
  </r>
  <r>
    <n v="1032"/>
    <x v="0"/>
    <s v="Sunday"/>
    <x v="1"/>
    <n v="9"/>
    <n v="61604.41"/>
    <n v="554439.69000000006"/>
    <s v="Namita Siddiqui"/>
    <s v="Lucknow"/>
    <x v="0"/>
    <n v="3"/>
    <s v="OnePlus 9"/>
    <m/>
    <x v="12"/>
    <m/>
  </r>
  <r>
    <n v="1050"/>
    <x v="0"/>
    <s v="Friday"/>
    <x v="4"/>
    <n v="5"/>
    <n v="41972.59"/>
    <n v="209862.94999999998"/>
    <s v="Namita Siddiqui"/>
    <s v="Chennai"/>
    <x v="0"/>
    <n v="5"/>
    <s v="iPhone SE"/>
    <m/>
    <x v="12"/>
    <m/>
  </r>
  <r>
    <n v="1473"/>
    <x v="0"/>
    <s v="Friday"/>
    <x v="2"/>
    <n v="1"/>
    <n v="43247.72"/>
    <n v="43247.72"/>
    <s v="Namita Siddiqui"/>
    <s v="Delhi"/>
    <x v="1"/>
    <n v="5"/>
    <s v="Galaxy Note 20"/>
    <m/>
    <x v="12"/>
    <m/>
  </r>
  <r>
    <n v="2389"/>
    <x v="0"/>
    <s v="Friday"/>
    <x v="4"/>
    <n v="4"/>
    <n v="56207.88"/>
    <n v="224831.52"/>
    <s v="Namita Siddiqui"/>
    <s v="Delhi"/>
    <x v="1"/>
    <n v="2"/>
    <s v="iPhone 11"/>
    <m/>
    <x v="12"/>
    <m/>
  </r>
  <r>
    <n v="3286"/>
    <x v="0"/>
    <s v="Friday"/>
    <x v="2"/>
    <n v="7"/>
    <n v="33362.080000000002"/>
    <n v="233534.56"/>
    <s v="Namita Siddiqui"/>
    <s v="Chennai"/>
    <x v="1"/>
    <n v="1"/>
    <s v="Galaxy Note 20"/>
    <m/>
    <x v="12"/>
    <m/>
  </r>
  <r>
    <n v="3373"/>
    <x v="0"/>
    <s v="Tuesday"/>
    <x v="4"/>
    <n v="9"/>
    <n v="68154.95"/>
    <n v="613394.54999999993"/>
    <s v="Namita Siddiqui"/>
    <s v="Delhi"/>
    <x v="1"/>
    <n v="3"/>
    <s v="iPhone SE"/>
    <m/>
    <x v="12"/>
    <m/>
  </r>
  <r>
    <n v="426"/>
    <x v="0"/>
    <s v="Friday"/>
    <x v="4"/>
    <n v="5"/>
    <n v="39834.449999999997"/>
    <n v="199172.25"/>
    <s v="Namita Srivastava"/>
    <s v="Delhi"/>
    <x v="1"/>
    <n v="4"/>
    <s v="iPhone SE"/>
    <m/>
    <x v="12"/>
    <m/>
  </r>
  <r>
    <n v="2477"/>
    <x v="0"/>
    <s v="Monday"/>
    <x v="0"/>
    <n v="2"/>
    <n v="67004.149999999994"/>
    <n v="134008.29999999999"/>
    <s v="Namita Srivastava"/>
    <s v="Delhi"/>
    <x v="3"/>
    <n v="5"/>
    <s v="Vivo S1"/>
    <m/>
    <x v="12"/>
    <m/>
  </r>
  <r>
    <n v="936"/>
    <x v="0"/>
    <s v="Sunday"/>
    <x v="3"/>
    <n v="5"/>
    <n v="63873.89"/>
    <n v="319369.45"/>
    <s v="Namita Teja"/>
    <s v="Chennai"/>
    <x v="2"/>
    <n v="5"/>
    <s v="Redmi 9"/>
    <m/>
    <x v="12"/>
    <m/>
  </r>
  <r>
    <n v="1424"/>
    <x v="0"/>
    <s v="Saturday"/>
    <x v="0"/>
    <n v="6"/>
    <n v="48173.13"/>
    <n v="289038.77999999997"/>
    <s v="Namita Teja"/>
    <s v="Mumbai"/>
    <x v="1"/>
    <n v="1"/>
    <s v="Vivo S1"/>
    <m/>
    <x v="12"/>
    <m/>
  </r>
  <r>
    <n v="1573"/>
    <x v="0"/>
    <s v="Friday"/>
    <x v="0"/>
    <n v="6"/>
    <n v="39825.360000000001"/>
    <n v="238952.16"/>
    <s v="Namita Teja"/>
    <s v="Delhi"/>
    <x v="3"/>
    <n v="5"/>
    <s v="Vivo V20"/>
    <m/>
    <x v="12"/>
    <m/>
  </r>
  <r>
    <n v="2853"/>
    <x v="0"/>
    <s v="Friday"/>
    <x v="0"/>
    <n v="6"/>
    <n v="59336.480000000003"/>
    <n v="356018.88"/>
    <s v="Namita Teja"/>
    <s v="Chennai"/>
    <x v="3"/>
    <n v="3"/>
    <s v="Vivo Y51"/>
    <m/>
    <x v="12"/>
    <m/>
  </r>
  <r>
    <n v="3753"/>
    <x v="0"/>
    <s v="Sunday"/>
    <x v="3"/>
    <n v="1"/>
    <n v="28727.17"/>
    <n v="28727.17"/>
    <s v="Namita Teja"/>
    <s v="Mumbai"/>
    <x v="2"/>
    <n v="3"/>
    <s v="Redmi Note 10"/>
    <m/>
    <x v="12"/>
    <m/>
  </r>
  <r>
    <n v="2424"/>
    <x v="0"/>
    <s v="Monday"/>
    <x v="1"/>
    <n v="4"/>
    <n v="26981.02"/>
    <n v="107924.08"/>
    <s v="Namita Varma"/>
    <s v="Ranchi"/>
    <x v="3"/>
    <n v="3"/>
    <s v="OnePlus Nord"/>
    <m/>
    <x v="12"/>
    <m/>
  </r>
  <r>
    <n v="743"/>
    <x v="0"/>
    <s v="Monday"/>
    <x v="0"/>
    <n v="8"/>
    <n v="38198.71"/>
    <n v="305589.68"/>
    <s v="Navin Chaudhary"/>
    <s v="Bangalore"/>
    <x v="2"/>
    <n v="4"/>
    <s v="Vivo V20"/>
    <m/>
    <x v="12"/>
    <m/>
  </r>
  <r>
    <n v="1492"/>
    <x v="0"/>
    <s v="Wednesday"/>
    <x v="1"/>
    <n v="6"/>
    <n v="19766.57"/>
    <n v="118599.42"/>
    <s v="Navin Chaudhary"/>
    <s v="Mumbai"/>
    <x v="0"/>
    <n v="5"/>
    <s v="OnePlus 8T"/>
    <m/>
    <x v="12"/>
    <m/>
  </r>
  <r>
    <n v="1700"/>
    <x v="0"/>
    <s v="Saturday"/>
    <x v="4"/>
    <n v="3"/>
    <n v="22824.42"/>
    <n v="68473.259999999995"/>
    <s v="Navin Chaudhary"/>
    <s v="Delhi"/>
    <x v="1"/>
    <n v="3"/>
    <s v="iPhone 11"/>
    <m/>
    <x v="12"/>
    <m/>
  </r>
  <r>
    <n v="1830"/>
    <x v="0"/>
    <s v="Monday"/>
    <x v="1"/>
    <n v="2"/>
    <n v="46477.46"/>
    <n v="92954.92"/>
    <s v="Navin Chaudhary"/>
    <s v="Mumbai"/>
    <x v="1"/>
    <n v="5"/>
    <s v="OnePlus 8T"/>
    <m/>
    <x v="12"/>
    <m/>
  </r>
  <r>
    <n v="2414"/>
    <x v="0"/>
    <s v="Friday"/>
    <x v="4"/>
    <n v="7"/>
    <n v="52852.93"/>
    <n v="369970.51"/>
    <s v="Navin Chaudhary"/>
    <s v="Indore"/>
    <x v="2"/>
    <n v="4"/>
    <s v="iPhone 11"/>
    <m/>
    <x v="12"/>
    <m/>
  </r>
  <r>
    <n v="3024"/>
    <x v="0"/>
    <s v="Saturday"/>
    <x v="3"/>
    <n v="7"/>
    <n v="51972.67"/>
    <n v="363808.69"/>
    <s v="Navin Chaudhary"/>
    <s v="Kanpur"/>
    <x v="3"/>
    <n v="1"/>
    <s v="Redmi 9"/>
    <m/>
    <x v="12"/>
    <m/>
  </r>
  <r>
    <n v="809"/>
    <x v="0"/>
    <s v="Saturday"/>
    <x v="3"/>
    <n v="7"/>
    <n v="64351.01"/>
    <n v="450457.07"/>
    <s v="Navin Gupta"/>
    <s v="Mumbai"/>
    <x v="1"/>
    <n v="5"/>
    <s v="Redmi 9"/>
    <m/>
    <x v="12"/>
    <m/>
  </r>
  <r>
    <n v="1193"/>
    <x v="0"/>
    <s v="Wednesday"/>
    <x v="0"/>
    <n v="2"/>
    <n v="58258.28"/>
    <n v="116516.56"/>
    <s v="Navin Gupta"/>
    <s v="Ludhiana"/>
    <x v="3"/>
    <n v="1"/>
    <s v="Vivo Y51"/>
    <m/>
    <x v="12"/>
    <m/>
  </r>
  <r>
    <n v="2123"/>
    <x v="0"/>
    <s v="Saturday"/>
    <x v="2"/>
    <n v="4"/>
    <n v="21121.24"/>
    <n v="84484.96"/>
    <s v="Navin Gupta"/>
    <s v="Mumbai"/>
    <x v="2"/>
    <n v="5"/>
    <s v="Galaxy A51"/>
    <m/>
    <x v="12"/>
    <m/>
  </r>
  <r>
    <n v="2732"/>
    <x v="0"/>
    <s v="Thursday"/>
    <x v="2"/>
    <n v="2"/>
    <n v="66355.61"/>
    <n v="132711.22"/>
    <s v="Navin Gupta"/>
    <s v="Coimbatore"/>
    <x v="1"/>
    <n v="5"/>
    <s v="Galaxy S21"/>
    <m/>
    <x v="12"/>
    <m/>
  </r>
  <r>
    <n v="617"/>
    <x v="0"/>
    <s v="Friday"/>
    <x v="3"/>
    <n v="4"/>
    <n v="55357.95"/>
    <n v="221431.8"/>
    <s v="Navin Joshi"/>
    <s v="Ranchi"/>
    <x v="3"/>
    <n v="5"/>
    <s v="Redmi Note 10"/>
    <m/>
    <x v="12"/>
    <m/>
  </r>
  <r>
    <n v="913"/>
    <x v="0"/>
    <s v="Monday"/>
    <x v="2"/>
    <n v="3"/>
    <n v="43795.35"/>
    <n v="131386.04999999999"/>
    <s v="Navin Joshi"/>
    <s v="Hyderabad"/>
    <x v="3"/>
    <n v="2"/>
    <s v="Galaxy Note 20"/>
    <m/>
    <x v="12"/>
    <m/>
  </r>
  <r>
    <n v="748"/>
    <x v="0"/>
    <s v="Wednesday"/>
    <x v="4"/>
    <n v="4"/>
    <n v="54970.98"/>
    <n v="219883.92"/>
    <s v="Navin Kapoor"/>
    <s v="Delhi"/>
    <x v="0"/>
    <n v="4"/>
    <s v="iPhone SE"/>
    <m/>
    <x v="12"/>
    <m/>
  </r>
  <r>
    <n v="935"/>
    <x v="0"/>
    <s v="Sunday"/>
    <x v="3"/>
    <n v="8"/>
    <n v="68914.320000000007"/>
    <n v="551314.56000000006"/>
    <s v="Navin Kapoor"/>
    <s v="Delhi"/>
    <x v="1"/>
    <n v="5"/>
    <s v="Mi 11"/>
    <m/>
    <x v="12"/>
    <m/>
  </r>
  <r>
    <n v="1079"/>
    <x v="0"/>
    <s v="Saturday"/>
    <x v="2"/>
    <n v="7"/>
    <n v="35674.879999999997"/>
    <n v="249724.15999999997"/>
    <s v="Navin Kapoor"/>
    <s v="Delhi"/>
    <x v="2"/>
    <n v="4"/>
    <s v="Galaxy Note 20"/>
    <m/>
    <x v="12"/>
    <m/>
  </r>
  <r>
    <n v="1479"/>
    <x v="0"/>
    <s v="Sunday"/>
    <x v="0"/>
    <n v="3"/>
    <n v="16980.91"/>
    <n v="50942.729999999996"/>
    <s v="Navin Kapoor"/>
    <s v="Delhi"/>
    <x v="0"/>
    <n v="3"/>
    <s v="Vivo V20"/>
    <m/>
    <x v="12"/>
    <m/>
  </r>
  <r>
    <n v="3611"/>
    <x v="0"/>
    <s v="Saturday"/>
    <x v="1"/>
    <n v="5"/>
    <n v="55877.120000000003"/>
    <n v="279385.60000000003"/>
    <s v="Navin Kapoor"/>
    <s v="Kanpur"/>
    <x v="0"/>
    <n v="5"/>
    <s v="OnePlus 9"/>
    <m/>
    <x v="12"/>
    <m/>
  </r>
  <r>
    <n v="2708"/>
    <x v="0"/>
    <s v="Thursday"/>
    <x v="1"/>
    <n v="8"/>
    <n v="53595.15"/>
    <n v="428761.2"/>
    <s v="Navin Kaur"/>
    <s v="Kanpur"/>
    <x v="1"/>
    <n v="2"/>
    <s v="OnePlus 8T"/>
    <m/>
    <x v="12"/>
    <m/>
  </r>
  <r>
    <n v="3507"/>
    <x v="0"/>
    <s v="Wednesday"/>
    <x v="3"/>
    <n v="3"/>
    <n v="57742.400000000001"/>
    <n v="173227.2"/>
    <s v="Navin Kaur"/>
    <s v="Coimbatore"/>
    <x v="3"/>
    <n v="5"/>
    <s v="Redmi Note 10"/>
    <m/>
    <x v="12"/>
    <m/>
  </r>
  <r>
    <n v="350"/>
    <x v="0"/>
    <s v="Saturday"/>
    <x v="0"/>
    <n v="8"/>
    <n v="25059.23"/>
    <n v="200473.84"/>
    <s v="Navin Malhotra"/>
    <s v="Ranchi"/>
    <x v="2"/>
    <n v="4"/>
    <s v="Vivo V20"/>
    <m/>
    <x v="12"/>
    <m/>
  </r>
  <r>
    <n v="641"/>
    <x v="0"/>
    <s v="Saturday"/>
    <x v="4"/>
    <n v="9"/>
    <n v="34909.82"/>
    <n v="314188.38"/>
    <s v="Navin Malhotra"/>
    <s v="Delhi"/>
    <x v="1"/>
    <n v="4"/>
    <s v="iPhone 12"/>
    <m/>
    <x v="12"/>
    <m/>
  </r>
  <r>
    <n v="1368"/>
    <x v="0"/>
    <s v="Thursday"/>
    <x v="2"/>
    <n v="6"/>
    <n v="44659.69"/>
    <n v="267958.14"/>
    <s v="Navin Malhotra"/>
    <s v="Vadodara"/>
    <x v="0"/>
    <n v="4"/>
    <s v="Galaxy A51"/>
    <m/>
    <x v="12"/>
    <m/>
  </r>
  <r>
    <n v="1399"/>
    <x v="0"/>
    <s v="Saturday"/>
    <x v="2"/>
    <n v="2"/>
    <n v="51878.31"/>
    <n v="103756.62"/>
    <s v="Navin Malhotra"/>
    <s v="Rajkot"/>
    <x v="2"/>
    <n v="5"/>
    <s v="Galaxy A51"/>
    <m/>
    <x v="12"/>
    <m/>
  </r>
  <r>
    <n v="1789"/>
    <x v="0"/>
    <s v="Thursday"/>
    <x v="2"/>
    <n v="2"/>
    <n v="55565.72"/>
    <n v="111131.44"/>
    <s v="Navin Malhotra"/>
    <s v="Ludhiana"/>
    <x v="3"/>
    <n v="5"/>
    <s v="Galaxy A51"/>
    <m/>
    <x v="12"/>
    <m/>
  </r>
  <r>
    <n v="1795"/>
    <x v="0"/>
    <s v="Saturday"/>
    <x v="4"/>
    <n v="1"/>
    <n v="68081.259999999995"/>
    <n v="68081.259999999995"/>
    <s v="Navin Malhotra"/>
    <s v="Madurai"/>
    <x v="2"/>
    <n v="5"/>
    <s v="iPhone 12"/>
    <m/>
    <x v="12"/>
    <m/>
  </r>
  <r>
    <n v="2549"/>
    <x v="0"/>
    <s v="Sunday"/>
    <x v="0"/>
    <n v="1"/>
    <n v="19462.22"/>
    <n v="19462.22"/>
    <s v="Navin Malhotra"/>
    <s v="Mumbai"/>
    <x v="2"/>
    <n v="4"/>
    <s v="Vivo S1"/>
    <m/>
    <x v="12"/>
    <m/>
  </r>
  <r>
    <n v="3038"/>
    <x v="0"/>
    <s v="Wednesday"/>
    <x v="4"/>
    <n v="1"/>
    <n v="24596.39"/>
    <n v="24596.39"/>
    <s v="Navin Malhotra"/>
    <s v="Delhi"/>
    <x v="2"/>
    <n v="2"/>
    <s v="iPhone SE"/>
    <m/>
    <x v="12"/>
    <m/>
  </r>
  <r>
    <n v="428"/>
    <x v="0"/>
    <s v="Saturday"/>
    <x v="1"/>
    <n v="7"/>
    <n v="27443.34"/>
    <n v="192103.38"/>
    <s v="Navin Mathur"/>
    <s v="Rajkot"/>
    <x v="2"/>
    <n v="2"/>
    <s v="OnePlus 8T"/>
    <m/>
    <x v="12"/>
    <m/>
  </r>
  <r>
    <n v="1085"/>
    <x v="0"/>
    <s v="Sunday"/>
    <x v="4"/>
    <n v="6"/>
    <n v="11083.61"/>
    <n v="66501.66"/>
    <s v="Navin Mathur"/>
    <s v="Bangalore"/>
    <x v="0"/>
    <n v="4"/>
    <s v="iPhone SE"/>
    <m/>
    <x v="12"/>
    <m/>
  </r>
  <r>
    <n v="3196"/>
    <x v="0"/>
    <s v="Sunday"/>
    <x v="2"/>
    <n v="7"/>
    <n v="62077.87"/>
    <n v="434545.09"/>
    <s v="Navin Mathur"/>
    <s v="Mumbai"/>
    <x v="3"/>
    <n v="4"/>
    <s v="Galaxy A51"/>
    <m/>
    <x v="12"/>
    <m/>
  </r>
  <r>
    <n v="2103"/>
    <x v="0"/>
    <s v="Monday"/>
    <x v="4"/>
    <n v="8"/>
    <n v="42107.23"/>
    <n v="336857.84"/>
    <s v="Navin Nair"/>
    <s v="Delhi"/>
    <x v="0"/>
    <n v="4"/>
    <s v="iPhone SE"/>
    <m/>
    <x v="12"/>
    <m/>
  </r>
  <r>
    <n v="933"/>
    <x v="0"/>
    <s v="Sunday"/>
    <x v="3"/>
    <n v="6"/>
    <n v="45187.57"/>
    <n v="271125.42"/>
    <s v="Navin Patel"/>
    <s v="Mumbai"/>
    <x v="1"/>
    <n v="5"/>
    <s v="Redmi 9"/>
    <m/>
    <x v="12"/>
    <m/>
  </r>
  <r>
    <n v="696"/>
    <x v="0"/>
    <s v="Monday"/>
    <x v="3"/>
    <n v="7"/>
    <n v="44021.97"/>
    <n v="308153.79000000004"/>
    <s v="Navin Pathak"/>
    <s v="Coimbatore"/>
    <x v="3"/>
    <n v="4"/>
    <s v="Redmi Note 10"/>
    <m/>
    <x v="12"/>
    <m/>
  </r>
  <r>
    <n v="844"/>
    <x v="0"/>
    <s v="Monday"/>
    <x v="0"/>
    <n v="5"/>
    <n v="54949.47"/>
    <n v="274747.34999999998"/>
    <s v="Navin Pathak"/>
    <s v="Ranchi"/>
    <x v="3"/>
    <n v="4"/>
    <s v="Vivo Y51"/>
    <m/>
    <x v="12"/>
    <m/>
  </r>
  <r>
    <n v="970"/>
    <x v="0"/>
    <s v="Wednesday"/>
    <x v="0"/>
    <n v="6"/>
    <n v="27543.46"/>
    <n v="165260.76"/>
    <s v="Navin Pathak"/>
    <s v="Delhi"/>
    <x v="2"/>
    <n v="3"/>
    <s v="Vivo V20"/>
    <m/>
    <x v="12"/>
    <m/>
  </r>
  <r>
    <n v="3199"/>
    <x v="0"/>
    <s v="Monday"/>
    <x v="0"/>
    <n v="3"/>
    <n v="50326.87"/>
    <n v="150980.61000000002"/>
    <s v="Navin Pathak"/>
    <s v="Chennai"/>
    <x v="2"/>
    <n v="5"/>
    <s v="Vivo V20"/>
    <m/>
    <x v="12"/>
    <m/>
  </r>
  <r>
    <n v="3344"/>
    <x v="0"/>
    <s v="Sunday"/>
    <x v="0"/>
    <n v="5"/>
    <n v="43295.9"/>
    <n v="216479.5"/>
    <s v="Navin Pathak"/>
    <s v="Delhi"/>
    <x v="2"/>
    <n v="2"/>
    <s v="Vivo V20"/>
    <m/>
    <x v="12"/>
    <m/>
  </r>
  <r>
    <n v="3430"/>
    <x v="0"/>
    <s v="Thursday"/>
    <x v="2"/>
    <n v="8"/>
    <n v="44891.83"/>
    <n v="359134.64"/>
    <s v="Navin Pathak"/>
    <s v="Bangalore"/>
    <x v="3"/>
    <n v="2"/>
    <s v="Galaxy Note 20"/>
    <m/>
    <x v="12"/>
    <m/>
  </r>
  <r>
    <n v="211"/>
    <x v="0"/>
    <s v="Tuesday"/>
    <x v="3"/>
    <n v="1"/>
    <n v="55220.83"/>
    <n v="55220.83"/>
    <s v="Navin Sharma"/>
    <s v="Ranchi"/>
    <x v="2"/>
    <n v="5"/>
    <s v="Redmi 9"/>
    <m/>
    <x v="12"/>
    <m/>
  </r>
  <r>
    <n v="1064"/>
    <x v="0"/>
    <s v="Tuesday"/>
    <x v="2"/>
    <n v="7"/>
    <n v="23820.57"/>
    <n v="166743.99"/>
    <s v="Navin Sharma"/>
    <s v="Mumbai"/>
    <x v="1"/>
    <n v="5"/>
    <s v="Galaxy Note 20"/>
    <m/>
    <x v="12"/>
    <m/>
  </r>
  <r>
    <n v="1807"/>
    <x v="0"/>
    <s v="Tuesday"/>
    <x v="3"/>
    <n v="4"/>
    <n v="49998.16"/>
    <n v="199992.64"/>
    <s v="Navin Sharma"/>
    <s v="Delhi"/>
    <x v="1"/>
    <n v="3"/>
    <s v="Redmi 9"/>
    <m/>
    <x v="12"/>
    <m/>
  </r>
  <r>
    <n v="3033"/>
    <x v="0"/>
    <s v="Tuesday"/>
    <x v="1"/>
    <n v="8"/>
    <n v="53665.84"/>
    <n v="429326.72"/>
    <s v="Navin Sharma"/>
    <s v="Madurai"/>
    <x v="0"/>
    <n v="4"/>
    <s v="OnePlus 9"/>
    <m/>
    <x v="12"/>
    <m/>
  </r>
  <r>
    <n v="335"/>
    <x v="0"/>
    <s v="Tuesday"/>
    <x v="0"/>
    <n v="8"/>
    <n v="33405.160000000003"/>
    <n v="267241.28000000003"/>
    <s v="Navin Solanki"/>
    <s v="Ranchi"/>
    <x v="1"/>
    <n v="5"/>
    <s v="Vivo Y51"/>
    <m/>
    <x v="12"/>
    <m/>
  </r>
  <r>
    <n v="1068"/>
    <x v="0"/>
    <s v="Wednesday"/>
    <x v="1"/>
    <n v="7"/>
    <n v="64806.68"/>
    <n v="453646.76"/>
    <s v="Navin Solanki"/>
    <s v="Mumbai"/>
    <x v="1"/>
    <n v="5"/>
    <s v="OnePlus Nord"/>
    <m/>
    <x v="12"/>
    <m/>
  </r>
  <r>
    <n v="1672"/>
    <x v="0"/>
    <s v="Friday"/>
    <x v="4"/>
    <n v="8"/>
    <n v="37569.75"/>
    <n v="300558"/>
    <s v="Navin Solanki"/>
    <s v="Indore"/>
    <x v="0"/>
    <n v="5"/>
    <s v="iPhone SE"/>
    <m/>
    <x v="12"/>
    <m/>
  </r>
  <r>
    <n v="1983"/>
    <x v="0"/>
    <s v="Wednesday"/>
    <x v="1"/>
    <n v="4"/>
    <n v="65650.210000000006"/>
    <n v="262600.84000000003"/>
    <s v="Navin Solanki"/>
    <s v="Bhopal"/>
    <x v="1"/>
    <n v="2"/>
    <s v="OnePlus 9"/>
    <m/>
    <x v="12"/>
    <m/>
  </r>
  <r>
    <n v="2848"/>
    <x v="0"/>
    <s v="Wednesday"/>
    <x v="0"/>
    <n v="8"/>
    <n v="39778.22"/>
    <n v="318225.76"/>
    <s v="Navin Solanki"/>
    <s v="Lucknow"/>
    <x v="1"/>
    <n v="3"/>
    <s v="Vivo S1"/>
    <m/>
    <x v="12"/>
    <m/>
  </r>
  <r>
    <n v="3771"/>
    <x v="0"/>
    <s v="Friday"/>
    <x v="2"/>
    <n v="9"/>
    <n v="51952.52"/>
    <n v="467572.68"/>
    <s v="Navin Solanki"/>
    <s v="Indore"/>
    <x v="2"/>
    <n v="3"/>
    <s v="Galaxy S21"/>
    <m/>
    <x v="12"/>
    <m/>
  </r>
  <r>
    <n v="3827"/>
    <x v="0"/>
    <s v="Sunday"/>
    <x v="4"/>
    <n v="4"/>
    <n v="27226.55"/>
    <n v="108906.2"/>
    <s v="Navin Solanki"/>
    <s v="Lucknow"/>
    <x v="2"/>
    <n v="3"/>
    <s v="iPhone SE"/>
    <m/>
    <x v="12"/>
    <m/>
  </r>
  <r>
    <n v="200"/>
    <x v="0"/>
    <s v="Saturday"/>
    <x v="2"/>
    <n v="2"/>
    <n v="44168.59"/>
    <n v="88337.18"/>
    <s v="Navin Verma"/>
    <s v="Madurai"/>
    <x v="3"/>
    <n v="5"/>
    <s v="Galaxy Note 20"/>
    <m/>
    <x v="12"/>
    <m/>
  </r>
  <r>
    <n v="1349"/>
    <x v="0"/>
    <s v="Friday"/>
    <x v="3"/>
    <n v="1"/>
    <n v="26640.81"/>
    <n v="26640.81"/>
    <s v="Navin Verma"/>
    <s v="Mumbai"/>
    <x v="2"/>
    <n v="5"/>
    <s v="Redmi Note 10"/>
    <m/>
    <x v="12"/>
    <m/>
  </r>
  <r>
    <n v="2255"/>
    <x v="0"/>
    <s v="Tuesday"/>
    <x v="1"/>
    <n v="5"/>
    <n v="58949.23"/>
    <n v="294746.15000000002"/>
    <s v="Navin Verma"/>
    <s v="Delhi"/>
    <x v="1"/>
    <n v="2"/>
    <s v="OnePlus Nord"/>
    <m/>
    <x v="12"/>
    <m/>
  </r>
  <r>
    <n v="2990"/>
    <x v="0"/>
    <s v="Wednesday"/>
    <x v="2"/>
    <n v="2"/>
    <n v="35759.279999999999"/>
    <n v="71518.559999999998"/>
    <s v="Navin Verma"/>
    <s v="Delhi"/>
    <x v="2"/>
    <n v="2"/>
    <s v="Galaxy Note 20"/>
    <m/>
    <x v="12"/>
    <m/>
  </r>
  <r>
    <n v="255"/>
    <x v="0"/>
    <s v="Monday"/>
    <x v="4"/>
    <n v="1"/>
    <n v="62860.25"/>
    <n v="62860.25"/>
    <s v="Neeta Ahuja"/>
    <s v="Ranchi"/>
    <x v="1"/>
    <n v="5"/>
    <s v="iPhone 12"/>
    <m/>
    <x v="12"/>
    <m/>
  </r>
  <r>
    <n v="2570"/>
    <x v="0"/>
    <s v="Sunday"/>
    <x v="3"/>
    <n v="7"/>
    <n v="13302.26"/>
    <n v="93115.82"/>
    <s v="Neeta Ahuja"/>
    <s v="Delhi"/>
    <x v="1"/>
    <n v="4"/>
    <s v="Redmi Note 10"/>
    <m/>
    <x v="12"/>
    <m/>
  </r>
  <r>
    <n v="591"/>
    <x v="0"/>
    <s v="Friday"/>
    <x v="4"/>
    <n v="3"/>
    <n v="67697.88"/>
    <n v="203093.64"/>
    <s v="Neeta Arora"/>
    <s v="Mumbai"/>
    <x v="2"/>
    <n v="5"/>
    <s v="iPhone SE"/>
    <m/>
    <x v="12"/>
    <m/>
  </r>
  <r>
    <n v="2953"/>
    <x v="0"/>
    <s v="Saturday"/>
    <x v="4"/>
    <n v="3"/>
    <n v="44769.65"/>
    <n v="134308.95000000001"/>
    <s v="Neeta Arora"/>
    <s v="Delhi"/>
    <x v="1"/>
    <n v="2"/>
    <s v="iPhone SE"/>
    <m/>
    <x v="12"/>
    <m/>
  </r>
  <r>
    <n v="3428"/>
    <x v="0"/>
    <s v="Thursday"/>
    <x v="4"/>
    <n v="4"/>
    <n v="26170.639999999999"/>
    <n v="104682.56"/>
    <s v="Neeta Arora"/>
    <s v="Gorakhpur"/>
    <x v="1"/>
    <n v="2"/>
    <s v="iPhone 11"/>
    <m/>
    <x v="12"/>
    <m/>
  </r>
  <r>
    <n v="3497"/>
    <x v="0"/>
    <s v="Monday"/>
    <x v="4"/>
    <n v="9"/>
    <n v="59598.51"/>
    <n v="536386.59"/>
    <s v="Neeta Arora"/>
    <s v="Gorakhpur"/>
    <x v="3"/>
    <n v="4"/>
    <s v="iPhone 11"/>
    <m/>
    <x v="12"/>
    <m/>
  </r>
  <r>
    <n v="3646"/>
    <x v="0"/>
    <s v="Tuesday"/>
    <x v="0"/>
    <n v="3"/>
    <n v="23364.9"/>
    <n v="70094.700000000012"/>
    <s v="Neeta Arora"/>
    <s v="Mumbai"/>
    <x v="1"/>
    <n v="4"/>
    <s v="Vivo S1"/>
    <m/>
    <x v="12"/>
    <m/>
  </r>
  <r>
    <n v="1348"/>
    <x v="0"/>
    <s v="Friday"/>
    <x v="4"/>
    <n v="4"/>
    <n v="27625.71"/>
    <n v="110502.84"/>
    <s v="Neeta Desai"/>
    <s v="Delhi"/>
    <x v="3"/>
    <n v="5"/>
    <s v="iPhone SE"/>
    <m/>
    <x v="12"/>
    <m/>
  </r>
  <r>
    <n v="1816"/>
    <x v="0"/>
    <s v="Friday"/>
    <x v="1"/>
    <n v="3"/>
    <n v="14960.02"/>
    <n v="44880.06"/>
    <s v="Neeta Desai"/>
    <s v="Lucknow"/>
    <x v="3"/>
    <n v="3"/>
    <s v="OnePlus 8T"/>
    <m/>
    <x v="12"/>
    <m/>
  </r>
  <r>
    <n v="1911"/>
    <x v="0"/>
    <s v="Wednesday"/>
    <x v="2"/>
    <n v="3"/>
    <n v="31987.42"/>
    <n v="95962.26"/>
    <s v="Neeta Desai"/>
    <s v="Mumbai"/>
    <x v="3"/>
    <n v="1"/>
    <s v="Galaxy S21"/>
    <m/>
    <x v="12"/>
    <m/>
  </r>
  <r>
    <n v="2115"/>
    <x v="0"/>
    <s v="Thursday"/>
    <x v="2"/>
    <n v="6"/>
    <n v="11881.69"/>
    <n v="71290.14"/>
    <s v="Neeta Desai"/>
    <s v="Bhopal"/>
    <x v="0"/>
    <n v="1"/>
    <s v="Galaxy A51"/>
    <m/>
    <x v="12"/>
    <m/>
  </r>
  <r>
    <n v="2232"/>
    <x v="0"/>
    <s v="Wednesday"/>
    <x v="1"/>
    <n v="5"/>
    <n v="25288.2"/>
    <n v="126441"/>
    <s v="Neeta Desai"/>
    <s v="Lucknow"/>
    <x v="3"/>
    <n v="5"/>
    <s v="OnePlus Nord"/>
    <m/>
    <x v="12"/>
    <m/>
  </r>
  <r>
    <n v="2842"/>
    <x v="0"/>
    <s v="Monday"/>
    <x v="3"/>
    <n v="2"/>
    <n v="56106.87"/>
    <n v="112213.74"/>
    <s v="Neeta Desai"/>
    <s v="Ranchi"/>
    <x v="3"/>
    <n v="5"/>
    <s v="Redmi 9"/>
    <m/>
    <x v="12"/>
    <m/>
  </r>
  <r>
    <n v="3604"/>
    <x v="0"/>
    <s v="Wednesday"/>
    <x v="4"/>
    <n v="2"/>
    <n v="34309.46"/>
    <n v="68618.92"/>
    <s v="Neeta Desai"/>
    <s v="Mumbai"/>
    <x v="0"/>
    <n v="5"/>
    <s v="iPhone 12"/>
    <m/>
    <x v="12"/>
    <m/>
  </r>
  <r>
    <n v="619"/>
    <x v="0"/>
    <s v="Saturday"/>
    <x v="3"/>
    <n v="1"/>
    <n v="17193.28"/>
    <n v="17193.28"/>
    <s v="Neeta Deshmukh"/>
    <s v="Hyderabad"/>
    <x v="0"/>
    <n v="5"/>
    <s v="Redmi Note 10"/>
    <m/>
    <x v="12"/>
    <m/>
  </r>
  <r>
    <n v="1805"/>
    <x v="0"/>
    <s v="Tuesday"/>
    <x v="2"/>
    <n v="1"/>
    <n v="10495.92"/>
    <n v="10495.92"/>
    <s v="Neeta Deshmukh"/>
    <s v="Hyderabad"/>
    <x v="0"/>
    <n v="3"/>
    <s v="Galaxy Note 20"/>
    <m/>
    <x v="12"/>
    <m/>
  </r>
  <r>
    <n v="2397"/>
    <x v="0"/>
    <s v="Sunday"/>
    <x v="0"/>
    <n v="1"/>
    <n v="11820.35"/>
    <n v="11820.35"/>
    <s v="Neeta Deshmukh"/>
    <s v="Delhi"/>
    <x v="1"/>
    <n v="2"/>
    <s v="Vivo S1"/>
    <m/>
    <x v="12"/>
    <m/>
  </r>
  <r>
    <n v="2954"/>
    <x v="0"/>
    <s v="Saturday"/>
    <x v="4"/>
    <n v="4"/>
    <n v="49907.97"/>
    <n v="199631.88"/>
    <s v="Neeta Deshmukh"/>
    <s v="Mumbai"/>
    <x v="2"/>
    <n v="2"/>
    <s v="iPhone 12"/>
    <m/>
    <x v="12"/>
    <m/>
  </r>
  <r>
    <n v="202"/>
    <x v="0"/>
    <s v="Saturday"/>
    <x v="0"/>
    <n v="3"/>
    <n v="43695.06"/>
    <n v="131085.18"/>
    <s v="Neeta Ghosh"/>
    <s v="Lucknow"/>
    <x v="0"/>
    <n v="5"/>
    <s v="Vivo V20"/>
    <m/>
    <x v="12"/>
    <m/>
  </r>
  <r>
    <n v="749"/>
    <x v="0"/>
    <s v="Wednesday"/>
    <x v="4"/>
    <n v="9"/>
    <n v="47833.55"/>
    <n v="430501.95"/>
    <s v="Neeta Ghosh"/>
    <s v="Mumbai"/>
    <x v="0"/>
    <n v="4"/>
    <s v="iPhone 11"/>
    <m/>
    <x v="12"/>
    <m/>
  </r>
  <r>
    <n v="1663"/>
    <x v="0"/>
    <s v="Wednesday"/>
    <x v="4"/>
    <n v="5"/>
    <n v="11468.82"/>
    <n v="57344.1"/>
    <s v="Neeta Ghosh"/>
    <s v="Vadodara"/>
    <x v="3"/>
    <n v="4"/>
    <s v="iPhone SE"/>
    <m/>
    <x v="12"/>
    <m/>
  </r>
  <r>
    <n v="1709"/>
    <x v="0"/>
    <s v="Monday"/>
    <x v="2"/>
    <n v="8"/>
    <n v="36879.730000000003"/>
    <n v="295037.84000000003"/>
    <s v="Neeta Ghosh"/>
    <s v="Delhi"/>
    <x v="2"/>
    <n v="5"/>
    <s v="Galaxy S21"/>
    <m/>
    <x v="12"/>
    <m/>
  </r>
  <r>
    <n v="3361"/>
    <x v="0"/>
    <s v="Friday"/>
    <x v="4"/>
    <n v="8"/>
    <n v="44146.42"/>
    <n v="353171.36"/>
    <s v="Neeta Ghosh"/>
    <s v="Coimbatore"/>
    <x v="1"/>
    <n v="3"/>
    <s v="iPhone SE"/>
    <m/>
    <x v="12"/>
    <m/>
  </r>
  <r>
    <n v="3534"/>
    <x v="0"/>
    <s v="Friday"/>
    <x v="1"/>
    <n v="9"/>
    <n v="21423"/>
    <n v="192807"/>
    <s v="Neeta Ghosh"/>
    <s v="Rajkot"/>
    <x v="2"/>
    <n v="3"/>
    <s v="OnePlus 9"/>
    <m/>
    <x v="12"/>
    <m/>
  </r>
  <r>
    <n v="140"/>
    <x v="0"/>
    <s v="Wednesday"/>
    <x v="0"/>
    <n v="1"/>
    <n v="55374.02"/>
    <n v="55374.02"/>
    <s v="Neeta Kulkarni"/>
    <s v="Mumbai"/>
    <x v="1"/>
    <n v="5"/>
    <s v="Vivo Y51"/>
    <m/>
    <x v="12"/>
    <m/>
  </r>
  <r>
    <n v="515"/>
    <x v="0"/>
    <s v="Wednesday"/>
    <x v="1"/>
    <n v="8"/>
    <n v="35074.449999999997"/>
    <n v="280595.59999999998"/>
    <s v="Neeta Kumar"/>
    <s v="Delhi"/>
    <x v="1"/>
    <n v="2"/>
    <s v="OnePlus 9"/>
    <m/>
    <x v="12"/>
    <m/>
  </r>
  <r>
    <n v="1498"/>
    <x v="0"/>
    <s v="Friday"/>
    <x v="3"/>
    <n v="1"/>
    <n v="51858.78"/>
    <n v="51858.78"/>
    <s v="Neeta Kumar"/>
    <s v="Ranchi"/>
    <x v="3"/>
    <n v="1"/>
    <s v="Redmi 9"/>
    <m/>
    <x v="12"/>
    <m/>
  </r>
  <r>
    <n v="1987"/>
    <x v="0"/>
    <s v="Thursday"/>
    <x v="0"/>
    <n v="1"/>
    <n v="15406.82"/>
    <n v="15406.82"/>
    <s v="Neeta Kumar"/>
    <s v="Delhi"/>
    <x v="2"/>
    <n v="4"/>
    <s v="Vivo S1"/>
    <m/>
    <x v="12"/>
    <m/>
  </r>
  <r>
    <n v="328"/>
    <x v="0"/>
    <s v="Sunday"/>
    <x v="2"/>
    <n v="5"/>
    <n v="50727.29"/>
    <n v="253636.45"/>
    <s v="Neeta Malhotra"/>
    <s v="Delhi"/>
    <x v="2"/>
    <n v="5"/>
    <s v="Galaxy S21"/>
    <m/>
    <x v="12"/>
    <m/>
  </r>
  <r>
    <n v="951"/>
    <x v="0"/>
    <s v="Friday"/>
    <x v="1"/>
    <n v="7"/>
    <n v="26231.31"/>
    <n v="183619.17"/>
    <s v="Neeta Malhotra"/>
    <s v="Delhi"/>
    <x v="3"/>
    <n v="5"/>
    <s v="OnePlus Nord"/>
    <m/>
    <x v="12"/>
    <m/>
  </r>
  <r>
    <n v="3760"/>
    <x v="0"/>
    <s v="Tuesday"/>
    <x v="4"/>
    <n v="1"/>
    <n v="63848.97"/>
    <n v="63848.97"/>
    <s v="Neeta Malhotra"/>
    <s v="Hyderabad"/>
    <x v="2"/>
    <n v="2"/>
    <s v="iPhone 11"/>
    <m/>
    <x v="12"/>
    <m/>
  </r>
  <r>
    <n v="1429"/>
    <x v="0"/>
    <s v="Sunday"/>
    <x v="3"/>
    <n v="6"/>
    <n v="21869.47"/>
    <n v="131216.82"/>
    <s v="Neeta Mathur"/>
    <s v="Delhi"/>
    <x v="1"/>
    <n v="4"/>
    <s v="Mi 11"/>
    <m/>
    <x v="12"/>
    <m/>
  </r>
  <r>
    <n v="1920"/>
    <x v="0"/>
    <s v="Saturday"/>
    <x v="0"/>
    <n v="4"/>
    <n v="69224.94"/>
    <n v="276899.76"/>
    <s v="Neeta Mathur"/>
    <s v="Rajkot"/>
    <x v="0"/>
    <n v="4"/>
    <s v="Vivo Y51"/>
    <m/>
    <x v="12"/>
    <m/>
  </r>
  <r>
    <n v="2055"/>
    <x v="0"/>
    <s v="Monday"/>
    <x v="4"/>
    <n v="1"/>
    <n v="54864.61"/>
    <n v="54864.61"/>
    <s v="Neeta Mathur"/>
    <s v="Mumbai"/>
    <x v="0"/>
    <n v="2"/>
    <s v="iPhone SE"/>
    <m/>
    <x v="12"/>
    <m/>
  </r>
  <r>
    <n v="2225"/>
    <x v="0"/>
    <s v="Sunday"/>
    <x v="2"/>
    <n v="6"/>
    <n v="62601.05"/>
    <n v="375606.30000000005"/>
    <s v="Neeta Mathur"/>
    <s v="Bangalore"/>
    <x v="0"/>
    <n v="4"/>
    <s v="Galaxy A51"/>
    <m/>
    <x v="12"/>
    <m/>
  </r>
  <r>
    <n v="2977"/>
    <x v="0"/>
    <s v="Saturday"/>
    <x v="4"/>
    <n v="3"/>
    <n v="66002.53"/>
    <n v="198007.59"/>
    <s v="Neeta Mathur"/>
    <s v="Bhopal"/>
    <x v="2"/>
    <n v="1"/>
    <s v="iPhone 12"/>
    <m/>
    <x v="12"/>
    <m/>
  </r>
  <r>
    <n v="3279"/>
    <x v="0"/>
    <s v="Wednesday"/>
    <x v="3"/>
    <n v="6"/>
    <n v="12792.49"/>
    <n v="76754.94"/>
    <s v="Neeta Mathur"/>
    <s v="Mumbai"/>
    <x v="3"/>
    <n v="2"/>
    <s v="Redmi 9"/>
    <m/>
    <x v="12"/>
    <m/>
  </r>
  <r>
    <n v="188"/>
    <x v="0"/>
    <s v="Wednesday"/>
    <x v="3"/>
    <n v="4"/>
    <n v="16210.78"/>
    <n v="64843.12"/>
    <s v="Neeta Menon"/>
    <s v="Jodhpur"/>
    <x v="2"/>
    <n v="3"/>
    <s v="Redmi Note 10"/>
    <m/>
    <x v="12"/>
    <m/>
  </r>
  <r>
    <n v="197"/>
    <x v="0"/>
    <s v="Friday"/>
    <x v="4"/>
    <n v="1"/>
    <n v="25310.93"/>
    <n v="25310.93"/>
    <s v="Neeta Menon"/>
    <s v="Delhi"/>
    <x v="2"/>
    <n v="3"/>
    <s v="iPhone 12"/>
    <m/>
    <x v="12"/>
    <m/>
  </r>
  <r>
    <n v="687"/>
    <x v="0"/>
    <s v="Saturday"/>
    <x v="4"/>
    <n v="9"/>
    <n v="13320.99"/>
    <n v="119888.91"/>
    <s v="Neeta Menon"/>
    <s v="Mumbai"/>
    <x v="2"/>
    <n v="5"/>
    <s v="iPhone 12"/>
    <m/>
    <x v="12"/>
    <m/>
  </r>
  <r>
    <n v="1287"/>
    <x v="0"/>
    <s v="Tuesday"/>
    <x v="0"/>
    <n v="1"/>
    <n v="65791.509999999995"/>
    <n v="65791.509999999995"/>
    <s v="Neeta Menon"/>
    <s v="Delhi"/>
    <x v="2"/>
    <n v="4"/>
    <s v="Vivo Y51"/>
    <m/>
    <x v="12"/>
    <m/>
  </r>
  <r>
    <n v="1508"/>
    <x v="0"/>
    <s v="Monday"/>
    <x v="3"/>
    <n v="1"/>
    <n v="20598.580000000002"/>
    <n v="20598.580000000002"/>
    <s v="Neeta Menon"/>
    <s v="Delhi"/>
    <x v="3"/>
    <n v="5"/>
    <s v="Mi 11"/>
    <m/>
    <x v="12"/>
    <m/>
  </r>
  <r>
    <n v="539"/>
    <x v="0"/>
    <s v="Thursday"/>
    <x v="2"/>
    <n v="3"/>
    <n v="59934.35"/>
    <n v="179803.05"/>
    <s v="Neeta Mishra"/>
    <s v="Ranchi"/>
    <x v="0"/>
    <n v="2"/>
    <s v="Galaxy Note 20"/>
    <m/>
    <x v="12"/>
    <m/>
  </r>
  <r>
    <n v="915"/>
    <x v="0"/>
    <s v="Monday"/>
    <x v="1"/>
    <n v="7"/>
    <n v="22572.080000000002"/>
    <n v="158004.56"/>
    <s v="Neeta Mishra"/>
    <s v="Hyderabad"/>
    <x v="1"/>
    <n v="4"/>
    <s v="OnePlus 9"/>
    <m/>
    <x v="12"/>
    <m/>
  </r>
  <r>
    <n v="1289"/>
    <x v="0"/>
    <s v="Wednesday"/>
    <x v="3"/>
    <n v="1"/>
    <n v="14719.72"/>
    <n v="14719.72"/>
    <s v="Neeta Mishra"/>
    <s v="Jodhpur"/>
    <x v="0"/>
    <n v="5"/>
    <s v="Redmi Note 10"/>
    <m/>
    <x v="12"/>
    <m/>
  </r>
  <r>
    <n v="2682"/>
    <x v="0"/>
    <s v="Thursday"/>
    <x v="1"/>
    <n v="2"/>
    <n v="18454.240000000002"/>
    <n v="36908.480000000003"/>
    <s v="Neeta Mishra"/>
    <s v="Mumbai"/>
    <x v="2"/>
    <n v="2"/>
    <s v="OnePlus Nord"/>
    <m/>
    <x v="12"/>
    <m/>
  </r>
  <r>
    <n v="3338"/>
    <x v="0"/>
    <s v="Saturday"/>
    <x v="1"/>
    <n v="7"/>
    <n v="36884.51"/>
    <n v="258191.57"/>
    <s v="Neeta Mishra"/>
    <s v="Kolkata"/>
    <x v="0"/>
    <n v="4"/>
    <s v="OnePlus Nord"/>
    <m/>
    <x v="12"/>
    <m/>
  </r>
  <r>
    <n v="521"/>
    <x v="0"/>
    <s v="Friday"/>
    <x v="2"/>
    <n v="6"/>
    <n v="46224.66"/>
    <n v="277347.96000000002"/>
    <s v="Neeta Nair"/>
    <s v="Vadodara"/>
    <x v="3"/>
    <n v="5"/>
    <s v="Galaxy S21"/>
    <m/>
    <x v="12"/>
    <m/>
  </r>
  <r>
    <n v="932"/>
    <x v="0"/>
    <s v="Saturday"/>
    <x v="3"/>
    <n v="7"/>
    <n v="55798.46"/>
    <n v="390589.22"/>
    <s v="Neeta Nair"/>
    <s v="Ranchi"/>
    <x v="1"/>
    <n v="2"/>
    <s v="Redmi 9"/>
    <m/>
    <x v="12"/>
    <m/>
  </r>
  <r>
    <n v="2079"/>
    <x v="0"/>
    <s v="Monday"/>
    <x v="0"/>
    <n v="8"/>
    <n v="57980.7"/>
    <n v="463845.6"/>
    <s v="Neeta Nair"/>
    <s v="Hyderabad"/>
    <x v="3"/>
    <n v="4"/>
    <s v="Vivo Y51"/>
    <m/>
    <x v="12"/>
    <m/>
  </r>
  <r>
    <n v="2110"/>
    <x v="0"/>
    <s v="Wednesday"/>
    <x v="0"/>
    <n v="5"/>
    <n v="57597.88"/>
    <n v="287989.39999999997"/>
    <s v="Neeta Nair"/>
    <s v="Mumbai"/>
    <x v="0"/>
    <n v="2"/>
    <s v="Vivo S1"/>
    <m/>
    <x v="12"/>
    <m/>
  </r>
  <r>
    <n v="2757"/>
    <x v="0"/>
    <s v="Friday"/>
    <x v="4"/>
    <n v="7"/>
    <n v="15732.63"/>
    <n v="110128.40999999999"/>
    <s v="Neeta Nair"/>
    <s v="Hyderabad"/>
    <x v="0"/>
    <n v="3"/>
    <s v="iPhone 12"/>
    <m/>
    <x v="12"/>
    <m/>
  </r>
  <r>
    <n v="3058"/>
    <x v="0"/>
    <s v="Tuesday"/>
    <x v="4"/>
    <n v="9"/>
    <n v="11014.59"/>
    <n v="99131.31"/>
    <s v="Neeta Patel"/>
    <s v="Kanpur"/>
    <x v="0"/>
    <n v="5"/>
    <s v="iPhone 12"/>
    <m/>
    <x v="12"/>
    <m/>
  </r>
  <r>
    <n v="3085"/>
    <x v="0"/>
    <s v="Tuesday"/>
    <x v="4"/>
    <n v="1"/>
    <n v="11454.42"/>
    <n v="11454.42"/>
    <s v="Neeta Patel"/>
    <s v="Coimbatore"/>
    <x v="2"/>
    <n v="3"/>
    <s v="iPhone SE"/>
    <m/>
    <x v="12"/>
    <m/>
  </r>
  <r>
    <n v="3179"/>
    <x v="0"/>
    <s v="Tuesday"/>
    <x v="0"/>
    <n v="4"/>
    <n v="48673.79"/>
    <n v="194695.16"/>
    <s v="Neeta Patel"/>
    <s v="Mumbai"/>
    <x v="2"/>
    <n v="5"/>
    <s v="Vivo V20"/>
    <m/>
    <x v="12"/>
    <m/>
  </r>
  <r>
    <n v="524"/>
    <x v="0"/>
    <s v="Saturday"/>
    <x v="1"/>
    <n v="4"/>
    <n v="40034.85"/>
    <n v="160139.4"/>
    <s v="Neeta Pillai"/>
    <s v="Rajkot"/>
    <x v="1"/>
    <n v="4"/>
    <s v="OnePlus 8T"/>
    <m/>
    <x v="12"/>
    <m/>
  </r>
  <r>
    <n v="990"/>
    <x v="0"/>
    <s v="Monday"/>
    <x v="4"/>
    <n v="3"/>
    <n v="26320.15"/>
    <n v="78960.450000000012"/>
    <s v="Neeta Pillai"/>
    <s v="Jodhpur"/>
    <x v="2"/>
    <n v="5"/>
    <s v="iPhone SE"/>
    <m/>
    <x v="12"/>
    <m/>
  </r>
  <r>
    <n v="1633"/>
    <x v="0"/>
    <s v="Monday"/>
    <x v="0"/>
    <n v="8"/>
    <n v="68426.83"/>
    <n v="547414.64"/>
    <s v="Neeta Pillai"/>
    <s v="Delhi"/>
    <x v="3"/>
    <n v="5"/>
    <s v="Vivo S1"/>
    <m/>
    <x v="12"/>
    <m/>
  </r>
  <r>
    <n v="2538"/>
    <x v="0"/>
    <s v="Thursday"/>
    <x v="2"/>
    <n v="5"/>
    <n v="10641.52"/>
    <n v="53207.600000000006"/>
    <s v="Neeta Pillai"/>
    <s v="Mumbai"/>
    <x v="3"/>
    <n v="5"/>
    <s v="Galaxy Note 20"/>
    <m/>
    <x v="12"/>
    <m/>
  </r>
  <r>
    <n v="2758"/>
    <x v="0"/>
    <s v="Friday"/>
    <x v="1"/>
    <n v="1"/>
    <n v="49532"/>
    <n v="49532"/>
    <s v="Neeta Prasad"/>
    <s v="Delhi"/>
    <x v="2"/>
    <n v="2"/>
    <s v="OnePlus 8T"/>
    <m/>
    <x v="12"/>
    <m/>
  </r>
  <r>
    <n v="92"/>
    <x v="0"/>
    <s v="Thursday"/>
    <x v="0"/>
    <n v="8"/>
    <n v="16796.189999999999"/>
    <n v="134369.51999999999"/>
    <s v="Neeta Sharma"/>
    <s v="Bangalore"/>
    <x v="2"/>
    <n v="5"/>
    <s v="Vivo S1"/>
    <m/>
    <x v="12"/>
    <m/>
  </r>
  <r>
    <n v="2052"/>
    <x v="0"/>
    <s v="Monday"/>
    <x v="1"/>
    <n v="6"/>
    <n v="52329.37"/>
    <n v="313976.22000000003"/>
    <s v="Neeta Sharma"/>
    <s v="Kolkata"/>
    <x v="1"/>
    <n v="1"/>
    <s v="OnePlus Nord"/>
    <m/>
    <x v="12"/>
    <m/>
  </r>
  <r>
    <n v="2257"/>
    <x v="0"/>
    <s v="Tuesday"/>
    <x v="2"/>
    <n v="4"/>
    <n v="60455.43"/>
    <n v="241821.72"/>
    <s v="Neeta Sharma"/>
    <s v="Hyderabad"/>
    <x v="2"/>
    <n v="2"/>
    <s v="Galaxy S21"/>
    <m/>
    <x v="12"/>
    <m/>
  </r>
  <r>
    <n v="3391"/>
    <x v="0"/>
    <s v="Monday"/>
    <x v="4"/>
    <n v="8"/>
    <n v="48565.11"/>
    <n v="388520.88"/>
    <s v="Neeta Sharma"/>
    <s v="Patna"/>
    <x v="1"/>
    <n v="5"/>
    <s v="iPhone 12"/>
    <m/>
    <x v="12"/>
    <m/>
  </r>
  <r>
    <n v="3763"/>
    <x v="0"/>
    <s v="Wednesday"/>
    <x v="4"/>
    <n v="6"/>
    <n v="35995.040000000001"/>
    <n v="215970.24"/>
    <s v="Neeta Sharma"/>
    <s v="Rajkot"/>
    <x v="2"/>
    <n v="4"/>
    <s v="iPhone 12"/>
    <m/>
    <x v="12"/>
    <m/>
  </r>
  <r>
    <n v="1031"/>
    <x v="0"/>
    <s v="Saturday"/>
    <x v="3"/>
    <n v="8"/>
    <n v="29666.27"/>
    <n v="237330.16"/>
    <s v="Neeta Singh"/>
    <s v="Rajkot"/>
    <x v="2"/>
    <n v="5"/>
    <s v="Mi 11"/>
    <m/>
    <x v="12"/>
    <m/>
  </r>
  <r>
    <n v="1306"/>
    <x v="0"/>
    <s v="Sunday"/>
    <x v="4"/>
    <n v="8"/>
    <n v="43977.77"/>
    <n v="351822.16"/>
    <s v="Neeta Singh"/>
    <s v="Rajkot"/>
    <x v="3"/>
    <n v="3"/>
    <s v="iPhone 11"/>
    <m/>
    <x v="12"/>
    <m/>
  </r>
  <r>
    <n v="2511"/>
    <x v="0"/>
    <s v="Thursday"/>
    <x v="2"/>
    <n v="9"/>
    <n v="14279.38"/>
    <n v="128514.42"/>
    <s v="Neeta Singh"/>
    <s v="Mumbai"/>
    <x v="2"/>
    <n v="5"/>
    <s v="Galaxy S21"/>
    <m/>
    <x v="12"/>
    <m/>
  </r>
  <r>
    <n v="2530"/>
    <x v="0"/>
    <s v="Tuesday"/>
    <x v="4"/>
    <n v="1"/>
    <n v="40428.629999999997"/>
    <n v="40428.629999999997"/>
    <s v="Neeta Singh"/>
    <s v="Ranchi"/>
    <x v="0"/>
    <n v="3"/>
    <s v="iPhone 11"/>
    <m/>
    <x v="12"/>
    <m/>
  </r>
  <r>
    <n v="1320"/>
    <x v="0"/>
    <s v="Thursday"/>
    <x v="1"/>
    <n v="7"/>
    <n v="62319.11"/>
    <n v="436233.77"/>
    <s v="Neeta Solanki"/>
    <s v="Mumbai"/>
    <x v="2"/>
    <n v="3"/>
    <s v="OnePlus Nord"/>
    <m/>
    <x v="12"/>
    <m/>
  </r>
  <r>
    <n v="1400"/>
    <x v="0"/>
    <s v="Saturday"/>
    <x v="2"/>
    <n v="7"/>
    <n v="10094.77"/>
    <n v="70663.39"/>
    <s v="Neeta Solanki"/>
    <s v="Ludhiana"/>
    <x v="2"/>
    <n v="5"/>
    <s v="Galaxy Note 20"/>
    <m/>
    <x v="12"/>
    <m/>
  </r>
  <r>
    <n v="2638"/>
    <x v="0"/>
    <s v="Saturday"/>
    <x v="1"/>
    <n v="1"/>
    <n v="13376.5"/>
    <n v="13376.5"/>
    <s v="Neeta Solanki"/>
    <s v="Hyderabad"/>
    <x v="2"/>
    <n v="2"/>
    <s v="OnePlus Nord"/>
    <m/>
    <x v="12"/>
    <m/>
  </r>
  <r>
    <n v="3442"/>
    <x v="0"/>
    <s v="Sunday"/>
    <x v="2"/>
    <n v="3"/>
    <n v="36162.49"/>
    <n v="108487.47"/>
    <s v="Neeta Solanki"/>
    <s v="Bangalore"/>
    <x v="1"/>
    <n v="4"/>
    <s v="Galaxy A51"/>
    <m/>
    <x v="12"/>
    <m/>
  </r>
  <r>
    <n v="3452"/>
    <x v="0"/>
    <s v="Wednesday"/>
    <x v="4"/>
    <n v="2"/>
    <n v="54082.48"/>
    <n v="108164.96"/>
    <s v="Neeta Solanki"/>
    <s v="Delhi"/>
    <x v="2"/>
    <n v="4"/>
    <s v="iPhone SE"/>
    <m/>
    <x v="12"/>
    <m/>
  </r>
  <r>
    <n v="398"/>
    <x v="0"/>
    <s v="Thursday"/>
    <x v="1"/>
    <n v="6"/>
    <n v="41628.9"/>
    <n v="249773.40000000002"/>
    <s v="Neeta Yadav"/>
    <s v="Coimbatore"/>
    <x v="3"/>
    <n v="5"/>
    <s v="OnePlus 8T"/>
    <m/>
    <x v="12"/>
    <m/>
  </r>
  <r>
    <n v="1639"/>
    <x v="0"/>
    <s v="Wednesday"/>
    <x v="1"/>
    <n v="9"/>
    <n v="20302.05"/>
    <n v="182718.44999999998"/>
    <s v="Neeta Yadav"/>
    <s v="Mumbai"/>
    <x v="0"/>
    <n v="3"/>
    <s v="OnePlus Nord"/>
    <m/>
    <x v="12"/>
    <m/>
  </r>
  <r>
    <n v="1684"/>
    <x v="0"/>
    <s v="Tuesday"/>
    <x v="1"/>
    <n v="2"/>
    <n v="53033.15"/>
    <n v="106066.3"/>
    <s v="Neeta Yadav"/>
    <s v="Jodhpur"/>
    <x v="1"/>
    <n v="4"/>
    <s v="OnePlus 8T"/>
    <m/>
    <x v="12"/>
    <m/>
  </r>
  <r>
    <n v="2948"/>
    <x v="0"/>
    <s v="Thursday"/>
    <x v="0"/>
    <n v="2"/>
    <n v="38205.760000000002"/>
    <n v="76411.520000000004"/>
    <s v="Neeta Yadav"/>
    <s v="Mumbai"/>
    <x v="3"/>
    <n v="4"/>
    <s v="Vivo V20"/>
    <m/>
    <x v="12"/>
    <m/>
  </r>
  <r>
    <n v="1083"/>
    <x v="0"/>
    <s v="Sunday"/>
    <x v="1"/>
    <n v="3"/>
    <n v="17526.509999999998"/>
    <n v="52579.53"/>
    <s v="Nikhil Ahuja"/>
    <s v="Delhi"/>
    <x v="2"/>
    <n v="4"/>
    <s v="OnePlus 9"/>
    <m/>
    <x v="12"/>
    <m/>
  </r>
  <r>
    <n v="2267"/>
    <x v="0"/>
    <s v="Friday"/>
    <x v="0"/>
    <n v="6"/>
    <n v="50109.32"/>
    <n v="300655.92"/>
    <s v="Nikhil Ahuja"/>
    <s v="Delhi"/>
    <x v="1"/>
    <n v="3"/>
    <s v="Vivo V20"/>
    <m/>
    <x v="12"/>
    <m/>
  </r>
  <r>
    <n v="2752"/>
    <x v="0"/>
    <s v="Wednesday"/>
    <x v="2"/>
    <n v="3"/>
    <n v="16393.57"/>
    <n v="49180.71"/>
    <s v="Nikhil Ahuja"/>
    <s v="Jodhpur"/>
    <x v="0"/>
    <n v="4"/>
    <s v="Galaxy A51"/>
    <m/>
    <x v="12"/>
    <m/>
  </r>
  <r>
    <n v="3043"/>
    <x v="0"/>
    <s v="Friday"/>
    <x v="1"/>
    <n v="1"/>
    <n v="69422.47"/>
    <n v="69422.47"/>
    <s v="Nikhil Ahuja"/>
    <s v="Delhi"/>
    <x v="1"/>
    <n v="5"/>
    <s v="OnePlus 8T"/>
    <m/>
    <x v="12"/>
    <m/>
  </r>
  <r>
    <n v="3267"/>
    <x v="0"/>
    <s v="Saturday"/>
    <x v="4"/>
    <n v="7"/>
    <n v="59254.58"/>
    <n v="414782.06"/>
    <s v="Nikhil Ahuja"/>
    <s v="Delhi"/>
    <x v="0"/>
    <n v="2"/>
    <s v="iPhone SE"/>
    <m/>
    <x v="12"/>
    <m/>
  </r>
  <r>
    <n v="994"/>
    <x v="0"/>
    <s v="Tuesday"/>
    <x v="2"/>
    <n v="8"/>
    <n v="30187.67"/>
    <n v="241501.36"/>
    <s v="Nikhil Arora"/>
    <s v="Mumbai"/>
    <x v="0"/>
    <n v="5"/>
    <s v="Galaxy S21"/>
    <m/>
    <x v="12"/>
    <m/>
  </r>
  <r>
    <n v="2973"/>
    <x v="0"/>
    <s v="Friday"/>
    <x v="0"/>
    <n v="7"/>
    <n v="54559.64"/>
    <n v="381917.48"/>
    <s v="Nikhil Arora"/>
    <s v="Madurai"/>
    <x v="1"/>
    <n v="5"/>
    <s v="Vivo V20"/>
    <m/>
    <x v="12"/>
    <m/>
  </r>
  <r>
    <n v="3132"/>
    <x v="0"/>
    <s v="Tuesday"/>
    <x v="2"/>
    <n v="8"/>
    <n v="37321.85"/>
    <n v="298574.8"/>
    <s v="Nikhil Arora"/>
    <s v="Kanpur"/>
    <x v="3"/>
    <n v="5"/>
    <s v="Galaxy S21"/>
    <m/>
    <x v="12"/>
    <m/>
  </r>
  <r>
    <n v="159"/>
    <x v="0"/>
    <s v="Tuesday"/>
    <x v="1"/>
    <n v="3"/>
    <n v="20547.03"/>
    <n v="61641.09"/>
    <s v="Nikhil Bhatnagar"/>
    <s v="Kolkata"/>
    <x v="2"/>
    <n v="3"/>
    <s v="OnePlus Nord"/>
    <m/>
    <x v="12"/>
    <m/>
  </r>
  <r>
    <n v="286"/>
    <x v="0"/>
    <s v="Wednesday"/>
    <x v="0"/>
    <n v="1"/>
    <n v="10323.91"/>
    <n v="10323.91"/>
    <s v="Nikhil Bhatnagar"/>
    <s v="Bangalore"/>
    <x v="2"/>
    <n v="3"/>
    <s v="Vivo S1"/>
    <m/>
    <x v="12"/>
    <m/>
  </r>
  <r>
    <n v="3161"/>
    <x v="0"/>
    <s v="Thursday"/>
    <x v="3"/>
    <n v="9"/>
    <n v="35371.360000000001"/>
    <n v="318342.24"/>
    <s v="Nikhil Bhatnagar"/>
    <s v="Gorakhpur"/>
    <x v="3"/>
    <n v="3"/>
    <s v="Redmi 9"/>
    <m/>
    <x v="12"/>
    <m/>
  </r>
  <r>
    <n v="73"/>
    <x v="0"/>
    <s v="Saturday"/>
    <x v="2"/>
    <n v="1"/>
    <n v="29292.51"/>
    <n v="29292.51"/>
    <s v="Nikhil Bhattacharya"/>
    <s v="Delhi"/>
    <x v="3"/>
    <n v="5"/>
    <s v="Galaxy Note 20"/>
    <m/>
    <x v="12"/>
    <m/>
  </r>
  <r>
    <n v="1067"/>
    <x v="0"/>
    <s v="Wednesday"/>
    <x v="0"/>
    <n v="5"/>
    <n v="29211.17"/>
    <n v="146055.84999999998"/>
    <s v="Nikhil Bhattacharya"/>
    <s v="Patna"/>
    <x v="0"/>
    <n v="4"/>
    <s v="Vivo Y51"/>
    <m/>
    <x v="12"/>
    <m/>
  </r>
  <r>
    <n v="3171"/>
    <x v="0"/>
    <s v="Saturday"/>
    <x v="3"/>
    <n v="6"/>
    <n v="24690.37"/>
    <n v="148142.22"/>
    <s v="Nikhil Bhattacharya"/>
    <s v="Mumbai"/>
    <x v="1"/>
    <n v="4"/>
    <s v="Redmi Note 10"/>
    <m/>
    <x v="12"/>
    <m/>
  </r>
  <r>
    <n v="3363"/>
    <x v="0"/>
    <s v="Saturday"/>
    <x v="3"/>
    <n v="3"/>
    <n v="39828.43"/>
    <n v="119485.29000000001"/>
    <s v="Nikhil Bhattacharya"/>
    <s v="Delhi"/>
    <x v="3"/>
    <n v="3"/>
    <s v="Redmi Note 10"/>
    <m/>
    <x v="12"/>
    <m/>
  </r>
  <r>
    <n v="3684"/>
    <x v="0"/>
    <s v="Sunday"/>
    <x v="4"/>
    <n v="1"/>
    <n v="54985.17"/>
    <n v="54985.17"/>
    <s v="Nikhil Bhattacharya"/>
    <s v="Hyderabad"/>
    <x v="2"/>
    <n v="2"/>
    <s v="iPhone 12"/>
    <m/>
    <x v="12"/>
    <m/>
  </r>
  <r>
    <n v="542"/>
    <x v="0"/>
    <s v="Friday"/>
    <x v="2"/>
    <n v="6"/>
    <n v="15643.59"/>
    <n v="93861.540000000008"/>
    <s v="Nikhil Chaudhary"/>
    <s v="Jodhpur"/>
    <x v="2"/>
    <n v="3"/>
    <s v="Galaxy A51"/>
    <m/>
    <x v="12"/>
    <m/>
  </r>
  <r>
    <n v="1162"/>
    <x v="0"/>
    <s v="Monday"/>
    <x v="0"/>
    <n v="9"/>
    <n v="11183.54"/>
    <n v="100651.86000000002"/>
    <s v="Nikhil Chaudhary"/>
    <s v="Delhi"/>
    <x v="3"/>
    <n v="1"/>
    <s v="Vivo Y51"/>
    <m/>
    <x v="12"/>
    <m/>
  </r>
  <r>
    <n v="3216"/>
    <x v="0"/>
    <s v="Friday"/>
    <x v="1"/>
    <n v="5"/>
    <n v="53570.93"/>
    <n v="267854.65000000002"/>
    <s v="Nikhil Chaudhary"/>
    <s v="Chennai"/>
    <x v="2"/>
    <n v="5"/>
    <s v="OnePlus 8T"/>
    <m/>
    <x v="12"/>
    <m/>
  </r>
  <r>
    <n v="3642"/>
    <x v="0"/>
    <s v="Monday"/>
    <x v="4"/>
    <n v="9"/>
    <n v="37706.69"/>
    <n v="339360.21"/>
    <s v="Nikhil Chaudhary"/>
    <s v="Delhi"/>
    <x v="2"/>
    <n v="5"/>
    <s v="iPhone 11"/>
    <m/>
    <x v="12"/>
    <m/>
  </r>
  <r>
    <n v="1319"/>
    <x v="0"/>
    <s v="Thursday"/>
    <x v="0"/>
    <n v="2"/>
    <n v="53873.27"/>
    <n v="107746.54"/>
    <s v="Nikhil Deshmukh"/>
    <s v="Hyderabad"/>
    <x v="3"/>
    <n v="1"/>
    <s v="Vivo Y51"/>
    <m/>
    <x v="12"/>
    <m/>
  </r>
  <r>
    <n v="1784"/>
    <x v="0"/>
    <s v="Wednesday"/>
    <x v="3"/>
    <n v="7"/>
    <n v="15224.92"/>
    <n v="106574.44"/>
    <s v="Nikhil Deshmukh"/>
    <s v="Kolkata"/>
    <x v="2"/>
    <n v="3"/>
    <s v="Redmi Note 10"/>
    <m/>
    <x v="12"/>
    <m/>
  </r>
  <r>
    <n v="2472"/>
    <x v="0"/>
    <s v="Sunday"/>
    <x v="3"/>
    <n v="7"/>
    <n v="46936.72"/>
    <n v="328557.04000000004"/>
    <s v="Nikhil Deshmukh"/>
    <s v="Mumbai"/>
    <x v="1"/>
    <n v="5"/>
    <s v="Mi 11"/>
    <m/>
    <x v="12"/>
    <m/>
  </r>
  <r>
    <n v="186"/>
    <x v="0"/>
    <s v="Tuesday"/>
    <x v="2"/>
    <n v="5"/>
    <n v="61255.48"/>
    <n v="306277.40000000002"/>
    <s v="Nikhil Jain"/>
    <s v="Patna"/>
    <x v="0"/>
    <n v="5"/>
    <s v="Galaxy S21"/>
    <m/>
    <x v="12"/>
    <m/>
  </r>
  <r>
    <n v="697"/>
    <x v="0"/>
    <s v="Monday"/>
    <x v="0"/>
    <n v="2"/>
    <n v="65700.149999999994"/>
    <n v="131400.29999999999"/>
    <s v="Nikhil Jain"/>
    <s v="Mumbai"/>
    <x v="0"/>
    <n v="3"/>
    <s v="Vivo V20"/>
    <m/>
    <x v="12"/>
    <m/>
  </r>
  <r>
    <n v="2120"/>
    <x v="0"/>
    <s v="Saturday"/>
    <x v="3"/>
    <n v="7"/>
    <n v="13778.28"/>
    <n v="96447.96"/>
    <s v="Nikhil Jain"/>
    <s v="Madurai"/>
    <x v="2"/>
    <n v="4"/>
    <s v="Redmi Note 10"/>
    <m/>
    <x v="12"/>
    <m/>
  </r>
  <r>
    <n v="3447"/>
    <x v="0"/>
    <s v="Tuesday"/>
    <x v="0"/>
    <n v="5"/>
    <n v="37706.22"/>
    <n v="188531.1"/>
    <s v="Nikhil Jain"/>
    <s v="Madurai"/>
    <x v="2"/>
    <n v="4"/>
    <s v="Vivo V20"/>
    <m/>
    <x v="12"/>
    <m/>
  </r>
  <r>
    <n v="1103"/>
    <x v="0"/>
    <s v="Saturday"/>
    <x v="1"/>
    <n v="3"/>
    <n v="44027.72"/>
    <n v="132083.16"/>
    <s v="Nikhil Kapoor"/>
    <s v="Patna"/>
    <x v="2"/>
    <n v="5"/>
    <s v="OnePlus 8T"/>
    <m/>
    <x v="12"/>
    <m/>
  </r>
  <r>
    <n v="1313"/>
    <x v="0"/>
    <s v="Tuesday"/>
    <x v="3"/>
    <n v="6"/>
    <n v="19817.439999999999"/>
    <n v="118904.63999999998"/>
    <s v="Nikhil Kapoor"/>
    <s v="Mumbai"/>
    <x v="3"/>
    <n v="1"/>
    <s v="Mi 11"/>
    <m/>
    <x v="12"/>
    <m/>
  </r>
  <r>
    <n v="1357"/>
    <x v="0"/>
    <s v="Monday"/>
    <x v="1"/>
    <n v="7"/>
    <n v="43742.7"/>
    <n v="306198.89999999997"/>
    <s v="Nikhil Kapoor"/>
    <s v="Kanpur"/>
    <x v="0"/>
    <n v="1"/>
    <s v="OnePlus 8T"/>
    <m/>
    <x v="12"/>
    <m/>
  </r>
  <r>
    <n v="3343"/>
    <x v="0"/>
    <s v="Sunday"/>
    <x v="1"/>
    <n v="1"/>
    <n v="68236"/>
    <n v="68236"/>
    <s v="Nikhil Kapoor"/>
    <s v="Rajkot"/>
    <x v="0"/>
    <n v="3"/>
    <s v="OnePlus Nord"/>
    <m/>
    <x v="12"/>
    <m/>
  </r>
  <r>
    <n v="1759"/>
    <x v="0"/>
    <s v="Tuesday"/>
    <x v="2"/>
    <n v="8"/>
    <n v="17022.7"/>
    <n v="136181.6"/>
    <s v="Nikhil Luthra"/>
    <s v="Lucknow"/>
    <x v="1"/>
    <n v="5"/>
    <s v="Galaxy S21"/>
    <m/>
    <x v="12"/>
    <m/>
  </r>
  <r>
    <n v="2305"/>
    <x v="0"/>
    <s v="Tuesday"/>
    <x v="4"/>
    <n v="6"/>
    <n v="41806.93"/>
    <n v="250841.58000000002"/>
    <s v="Nikhil Luthra"/>
    <s v="Delhi"/>
    <x v="1"/>
    <n v="3"/>
    <s v="iPhone SE"/>
    <m/>
    <x v="12"/>
    <m/>
  </r>
  <r>
    <n v="3137"/>
    <x v="0"/>
    <s v="Thursday"/>
    <x v="0"/>
    <n v="1"/>
    <n v="12019.02"/>
    <n v="12019.02"/>
    <s v="Nikhil Luthra"/>
    <s v="Indore"/>
    <x v="1"/>
    <n v="1"/>
    <s v="Vivo S1"/>
    <m/>
    <x v="12"/>
    <m/>
  </r>
  <r>
    <n v="3513"/>
    <x v="0"/>
    <s v="Friday"/>
    <x v="2"/>
    <n v="1"/>
    <n v="59518.09"/>
    <n v="59518.09"/>
    <s v="Nikhil Luthra"/>
    <s v="Kanpur"/>
    <x v="0"/>
    <n v="2"/>
    <s v="Galaxy S21"/>
    <m/>
    <x v="12"/>
    <m/>
  </r>
  <r>
    <n v="469"/>
    <x v="0"/>
    <s v="Wednesday"/>
    <x v="4"/>
    <n v="9"/>
    <n v="40217.199999999997"/>
    <n v="361954.8"/>
    <s v="Nikhil Menon"/>
    <s v="Delhi"/>
    <x v="2"/>
    <n v="4"/>
    <s v="iPhone 11"/>
    <m/>
    <x v="12"/>
    <m/>
  </r>
  <r>
    <n v="834"/>
    <x v="0"/>
    <s v="Friday"/>
    <x v="2"/>
    <n v="7"/>
    <n v="10870.91"/>
    <n v="76096.37"/>
    <s v="Nikhil Menon"/>
    <s v="Ludhiana"/>
    <x v="2"/>
    <n v="4"/>
    <s v="Galaxy Note 20"/>
    <m/>
    <x v="12"/>
    <m/>
  </r>
  <r>
    <n v="1382"/>
    <x v="0"/>
    <s v="Monday"/>
    <x v="3"/>
    <n v="5"/>
    <n v="41397.550000000003"/>
    <n v="206987.75"/>
    <s v="Nikhil Menon"/>
    <s v="Mumbai"/>
    <x v="0"/>
    <n v="4"/>
    <s v="Redmi Note 10"/>
    <m/>
    <x v="12"/>
    <m/>
  </r>
  <r>
    <n v="3118"/>
    <x v="0"/>
    <s v="Friday"/>
    <x v="2"/>
    <n v="7"/>
    <n v="63646.44"/>
    <n v="445525.08"/>
    <s v="Nikhil Menon"/>
    <s v="Delhi"/>
    <x v="3"/>
    <n v="1"/>
    <s v="Galaxy Note 20"/>
    <m/>
    <x v="12"/>
    <m/>
  </r>
  <r>
    <n v="3185"/>
    <x v="0"/>
    <s v="Wednesday"/>
    <x v="1"/>
    <n v="6"/>
    <n v="63834.6"/>
    <n v="383007.6"/>
    <s v="Nikhil Menon"/>
    <s v="Delhi"/>
    <x v="3"/>
    <n v="2"/>
    <s v="OnePlus 9"/>
    <m/>
    <x v="12"/>
    <m/>
  </r>
  <r>
    <n v="3263"/>
    <x v="0"/>
    <s v="Friday"/>
    <x v="4"/>
    <n v="1"/>
    <n v="49454.1"/>
    <n v="49454.1"/>
    <s v="Nikhil Menon"/>
    <s v="Gorakhpur"/>
    <x v="1"/>
    <n v="2"/>
    <s v="iPhone 12"/>
    <m/>
    <x v="12"/>
    <m/>
  </r>
  <r>
    <n v="3483"/>
    <x v="0"/>
    <s v="Thursday"/>
    <x v="1"/>
    <n v="4"/>
    <n v="58475.91"/>
    <n v="233903.64"/>
    <s v="Nikhil Menon"/>
    <s v="Mumbai"/>
    <x v="0"/>
    <n v="5"/>
    <s v="OnePlus 8T"/>
    <m/>
    <x v="12"/>
    <m/>
  </r>
  <r>
    <n v="3700"/>
    <x v="0"/>
    <s v="Friday"/>
    <x v="3"/>
    <n v="8"/>
    <n v="41466.959999999999"/>
    <n v="331735.67999999999"/>
    <s v="Nikhil Menon"/>
    <s v="Indore"/>
    <x v="3"/>
    <n v="4"/>
    <s v="Redmi Note 10"/>
    <m/>
    <x v="12"/>
    <m/>
  </r>
  <r>
    <n v="882"/>
    <x v="0"/>
    <s v="Saturday"/>
    <x v="1"/>
    <n v="3"/>
    <n v="58340.52"/>
    <n v="175021.56"/>
    <s v="Nikhil Patel"/>
    <s v="Jodhpur"/>
    <x v="0"/>
    <n v="3"/>
    <s v="OnePlus Nord"/>
    <m/>
    <x v="12"/>
    <m/>
  </r>
  <r>
    <n v="1447"/>
    <x v="0"/>
    <s v="Friday"/>
    <x v="4"/>
    <n v="2"/>
    <n v="53275.47"/>
    <n v="106550.94"/>
    <s v="Nikhil Patel"/>
    <s v="Delhi"/>
    <x v="0"/>
    <n v="1"/>
    <s v="iPhone 11"/>
    <m/>
    <x v="12"/>
    <m/>
  </r>
  <r>
    <n v="1616"/>
    <x v="0"/>
    <s v="Wednesday"/>
    <x v="3"/>
    <n v="8"/>
    <n v="43209.42"/>
    <n v="345675.36"/>
    <s v="Nikhil Patel"/>
    <s v="Mumbai"/>
    <x v="3"/>
    <n v="1"/>
    <s v="Mi 11"/>
    <m/>
    <x v="12"/>
    <m/>
  </r>
  <r>
    <n v="1866"/>
    <x v="0"/>
    <s v="Thursday"/>
    <x v="2"/>
    <n v="3"/>
    <n v="27891.69"/>
    <n v="83675.069999999992"/>
    <s v="Nikhil Patel"/>
    <s v="Lucknow"/>
    <x v="0"/>
    <n v="4"/>
    <s v="Galaxy A51"/>
    <m/>
    <x v="12"/>
    <m/>
  </r>
  <r>
    <n v="2332"/>
    <x v="0"/>
    <s v="Wednesday"/>
    <x v="3"/>
    <n v="2"/>
    <n v="21317.23"/>
    <n v="42634.46"/>
    <s v="Nikhil Patel"/>
    <s v="Ranchi"/>
    <x v="0"/>
    <n v="2"/>
    <s v="Redmi 9"/>
    <m/>
    <x v="12"/>
    <m/>
  </r>
  <r>
    <n v="3479"/>
    <x v="0"/>
    <s v="Wednesday"/>
    <x v="0"/>
    <n v="1"/>
    <n v="62902.76"/>
    <n v="62902.76"/>
    <s v="Nikhil Patel"/>
    <s v="Indore"/>
    <x v="1"/>
    <n v="3"/>
    <s v="Vivo V20"/>
    <m/>
    <x v="12"/>
    <m/>
  </r>
  <r>
    <n v="99"/>
    <x v="0"/>
    <s v="Saturday"/>
    <x v="3"/>
    <n v="6"/>
    <n v="14187.97"/>
    <n v="85127.819999999992"/>
    <s v="Nikhil Pathak"/>
    <s v="Patna"/>
    <x v="1"/>
    <n v="4"/>
    <s v="Mi 11"/>
    <m/>
    <x v="12"/>
    <m/>
  </r>
  <r>
    <n v="183"/>
    <x v="0"/>
    <s v="Monday"/>
    <x v="4"/>
    <n v="1"/>
    <n v="64152.03"/>
    <n v="64152.03"/>
    <s v="Nikhil Pathak"/>
    <s v="Lucknow"/>
    <x v="3"/>
    <n v="3"/>
    <s v="iPhone 11"/>
    <m/>
    <x v="12"/>
    <m/>
  </r>
  <r>
    <n v="3100"/>
    <x v="0"/>
    <s v="Sunday"/>
    <x v="0"/>
    <n v="2"/>
    <n v="10933.75"/>
    <n v="21867.5"/>
    <s v="Nikhil Pathak"/>
    <s v="Lucknow"/>
    <x v="1"/>
    <n v="4"/>
    <s v="Vivo S1"/>
    <m/>
    <x v="12"/>
    <m/>
  </r>
  <r>
    <n v="3408"/>
    <x v="0"/>
    <s v="Saturday"/>
    <x v="0"/>
    <n v="9"/>
    <n v="54007.62"/>
    <n v="486068.58"/>
    <s v="Nikhil Pathak"/>
    <s v="Chennai"/>
    <x v="1"/>
    <n v="4"/>
    <s v="Vivo Y51"/>
    <m/>
    <x v="12"/>
    <m/>
  </r>
  <r>
    <n v="230"/>
    <x v="0"/>
    <s v="Monday"/>
    <x v="2"/>
    <n v="7"/>
    <n v="68981.2"/>
    <n v="482868.39999999997"/>
    <s v="Nikhil Rathod"/>
    <s v="Jodhpur"/>
    <x v="0"/>
    <n v="5"/>
    <s v="Galaxy Note 20"/>
    <m/>
    <x v="12"/>
    <m/>
  </r>
  <r>
    <n v="1019"/>
    <x v="0"/>
    <s v="Wednesday"/>
    <x v="0"/>
    <n v="6"/>
    <n v="26283.29"/>
    <n v="157699.74"/>
    <s v="Nikhil Rathod"/>
    <s v="Ludhiana"/>
    <x v="2"/>
    <n v="3"/>
    <s v="Vivo V20"/>
    <m/>
    <x v="12"/>
    <m/>
  </r>
  <r>
    <n v="1125"/>
    <x v="0"/>
    <s v="Friday"/>
    <x v="4"/>
    <n v="1"/>
    <n v="63739.18"/>
    <n v="63739.18"/>
    <s v="Nikhil Rathod"/>
    <s v="Delhi"/>
    <x v="1"/>
    <n v="5"/>
    <s v="iPhone SE"/>
    <m/>
    <x v="12"/>
    <m/>
  </r>
  <r>
    <n v="2529"/>
    <x v="0"/>
    <s v="Tuesday"/>
    <x v="1"/>
    <n v="3"/>
    <n v="26507.67"/>
    <n v="79523.009999999995"/>
    <s v="Nikhil Rathod"/>
    <s v="Gorakhpur"/>
    <x v="1"/>
    <n v="2"/>
    <s v="OnePlus 8T"/>
    <m/>
    <x v="12"/>
    <m/>
  </r>
  <r>
    <n v="2884"/>
    <x v="0"/>
    <s v="Sunday"/>
    <x v="2"/>
    <n v="1"/>
    <n v="17657.39"/>
    <n v="17657.39"/>
    <s v="Nikhil Rathod"/>
    <s v="Mumbai"/>
    <x v="3"/>
    <n v="2"/>
    <s v="Galaxy A51"/>
    <m/>
    <x v="12"/>
    <m/>
  </r>
  <r>
    <n v="567"/>
    <x v="0"/>
    <s v="Friday"/>
    <x v="1"/>
    <n v="2"/>
    <n v="63216.53"/>
    <n v="126433.06"/>
    <s v="Nikhil Reddy"/>
    <s v="Gorakhpur"/>
    <x v="0"/>
    <n v="3"/>
    <s v="OnePlus 9"/>
    <m/>
    <x v="12"/>
    <m/>
  </r>
  <r>
    <n v="1917"/>
    <x v="0"/>
    <s v="Friday"/>
    <x v="4"/>
    <n v="9"/>
    <n v="25969.5"/>
    <n v="233725.5"/>
    <s v="Nikhil Reddy"/>
    <s v="Ludhiana"/>
    <x v="3"/>
    <n v="5"/>
    <s v="iPhone 11"/>
    <m/>
    <x v="12"/>
    <m/>
  </r>
  <r>
    <n v="2376"/>
    <x v="0"/>
    <s v="Tuesday"/>
    <x v="1"/>
    <n v="4"/>
    <n v="28727.7"/>
    <n v="114910.8"/>
    <s v="Nikhil Reddy"/>
    <s v="Mumbai"/>
    <x v="2"/>
    <n v="4"/>
    <s v="OnePlus Nord"/>
    <m/>
    <x v="12"/>
    <m/>
  </r>
  <r>
    <n v="3027"/>
    <x v="0"/>
    <s v="Sunday"/>
    <x v="2"/>
    <n v="6"/>
    <n v="18215.13"/>
    <n v="109290.78"/>
    <s v="Nikhil Reddy"/>
    <s v="Mumbai"/>
    <x v="0"/>
    <n v="2"/>
    <s v="Galaxy Note 20"/>
    <m/>
    <x v="12"/>
    <m/>
  </r>
  <r>
    <n v="106"/>
    <x v="0"/>
    <s v="Sunday"/>
    <x v="3"/>
    <n v="1"/>
    <n v="55837.79"/>
    <n v="55837.79"/>
    <s v="Nikhil Solanki"/>
    <s v="Mumbai"/>
    <x v="3"/>
    <n v="3"/>
    <s v="Redmi 9"/>
    <m/>
    <x v="12"/>
    <m/>
  </r>
  <r>
    <n v="582"/>
    <x v="0"/>
    <s v="Tuesday"/>
    <x v="2"/>
    <n v="9"/>
    <n v="46150.68"/>
    <n v="415356.12"/>
    <s v="Nikhil Solanki"/>
    <s v="Ludhiana"/>
    <x v="0"/>
    <n v="5"/>
    <s v="Galaxy Note 20"/>
    <m/>
    <x v="12"/>
    <m/>
  </r>
  <r>
    <n v="1207"/>
    <x v="0"/>
    <s v="Sunday"/>
    <x v="4"/>
    <n v="4"/>
    <n v="36565.9"/>
    <n v="146263.6"/>
    <s v="Nikhil Solanki"/>
    <s v="Delhi"/>
    <x v="2"/>
    <n v="3"/>
    <s v="iPhone 11"/>
    <m/>
    <x v="12"/>
    <m/>
  </r>
  <r>
    <n v="1211"/>
    <x v="0"/>
    <s v="Monday"/>
    <x v="1"/>
    <n v="3"/>
    <n v="12949.16"/>
    <n v="38847.479999999996"/>
    <s v="Nikhil Solanki"/>
    <s v="Coimbatore"/>
    <x v="0"/>
    <n v="3"/>
    <s v="OnePlus 9"/>
    <m/>
    <x v="12"/>
    <m/>
  </r>
  <r>
    <n v="1902"/>
    <x v="0"/>
    <s v="Monday"/>
    <x v="3"/>
    <n v="5"/>
    <n v="16497.36"/>
    <n v="82486.8"/>
    <s v="Nikhil Solanki"/>
    <s v="Mumbai"/>
    <x v="1"/>
    <n v="5"/>
    <s v="Redmi 9"/>
    <m/>
    <x v="12"/>
    <m/>
  </r>
  <r>
    <n v="1916"/>
    <x v="0"/>
    <s v="Friday"/>
    <x v="1"/>
    <n v="3"/>
    <n v="58607.53"/>
    <n v="175822.59"/>
    <s v="Nikhil Solanki"/>
    <s v="Delhi"/>
    <x v="3"/>
    <n v="4"/>
    <s v="OnePlus 8T"/>
    <m/>
    <x v="12"/>
    <m/>
  </r>
  <r>
    <n v="1996"/>
    <x v="0"/>
    <s v="Saturday"/>
    <x v="3"/>
    <n v="6"/>
    <n v="16075.91"/>
    <n v="96455.459999999992"/>
    <s v="Nikhil Solanki"/>
    <s v="Coimbatore"/>
    <x v="2"/>
    <n v="2"/>
    <s v="Redmi Note 10"/>
    <m/>
    <x v="12"/>
    <m/>
  </r>
  <r>
    <n v="2074"/>
    <x v="0"/>
    <s v="Sunday"/>
    <x v="0"/>
    <n v="3"/>
    <n v="19485.54"/>
    <n v="58456.62"/>
    <s v="Nikhil Solanki"/>
    <s v="Delhi"/>
    <x v="1"/>
    <n v="2"/>
    <s v="Vivo Y51"/>
    <m/>
    <x v="12"/>
    <m/>
  </r>
  <r>
    <n v="2937"/>
    <x v="0"/>
    <s v="Monday"/>
    <x v="4"/>
    <n v="9"/>
    <n v="31745.88"/>
    <n v="285712.92"/>
    <s v="Nikhil Solanki"/>
    <s v="Delhi"/>
    <x v="0"/>
    <n v="5"/>
    <s v="iPhone SE"/>
    <m/>
    <x v="12"/>
    <m/>
  </r>
  <r>
    <n v="3243"/>
    <x v="0"/>
    <s v="Saturday"/>
    <x v="4"/>
    <n v="4"/>
    <n v="46694.59"/>
    <n v="186778.36"/>
    <s v="Nikhil Solanki"/>
    <s v="Hyderabad"/>
    <x v="1"/>
    <n v="5"/>
    <s v="iPhone 11"/>
    <m/>
    <x v="12"/>
    <m/>
  </r>
  <r>
    <n v="756"/>
    <x v="0"/>
    <s v="Friday"/>
    <x v="2"/>
    <n v="7"/>
    <n v="27208.94"/>
    <n v="190462.58"/>
    <s v="Nikhil Varma"/>
    <s v="Bhopal"/>
    <x v="0"/>
    <n v="3"/>
    <s v="Galaxy S21"/>
    <m/>
    <x v="12"/>
    <m/>
  </r>
  <r>
    <n v="1312"/>
    <x v="0"/>
    <s v="Tuesday"/>
    <x v="4"/>
    <n v="3"/>
    <n v="44547.11"/>
    <n v="133641.33000000002"/>
    <s v="Nikhil Varma"/>
    <s v="Bangalore"/>
    <x v="2"/>
    <n v="5"/>
    <s v="iPhone SE"/>
    <m/>
    <x v="12"/>
    <m/>
  </r>
  <r>
    <n v="3388"/>
    <x v="0"/>
    <s v="Sunday"/>
    <x v="2"/>
    <n v="9"/>
    <n v="43230.42"/>
    <n v="389073.77999999997"/>
    <s v="Nikhil Varma"/>
    <s v="Ludhiana"/>
    <x v="2"/>
    <n v="2"/>
    <s v="Galaxy S21"/>
    <m/>
    <x v="12"/>
    <m/>
  </r>
  <r>
    <n v="2351"/>
    <x v="0"/>
    <s v="Tuesday"/>
    <x v="4"/>
    <n v="2"/>
    <n v="13403.2"/>
    <n v="26806.400000000001"/>
    <s v="Nikhil Yadav"/>
    <s v="Delhi"/>
    <x v="3"/>
    <n v="2"/>
    <s v="iPhone SE"/>
    <m/>
    <x v="12"/>
    <m/>
  </r>
  <r>
    <n v="2523"/>
    <x v="0"/>
    <s v="Sunday"/>
    <x v="2"/>
    <n v="2"/>
    <n v="52236.52"/>
    <n v="104473.04"/>
    <s v="Nikhil Yadav"/>
    <s v="Bhopal"/>
    <x v="3"/>
    <n v="2"/>
    <s v="Galaxy A51"/>
    <m/>
    <x v="12"/>
    <m/>
  </r>
  <r>
    <n v="7"/>
    <x v="0"/>
    <s v="Sun"/>
    <x v="1"/>
    <n v="6"/>
    <n v="61805.8"/>
    <n v="370834.80000000005"/>
    <s v="Pankaj Alva"/>
    <s v="Delhi"/>
    <x v="0"/>
    <n v="4"/>
    <s v="OnePlus Nord"/>
    <m/>
    <x v="12"/>
    <m/>
  </r>
  <r>
    <n v="810"/>
    <x v="0"/>
    <s v="Saturday"/>
    <x v="2"/>
    <n v="9"/>
    <n v="60312.95"/>
    <n v="542816.54999999993"/>
    <s v="Pankaj Alva"/>
    <s v="Indore"/>
    <x v="2"/>
    <n v="5"/>
    <s v="Galaxy A51"/>
    <m/>
    <x v="12"/>
    <m/>
  </r>
  <r>
    <n v="946"/>
    <x v="0"/>
    <s v="Wednesday"/>
    <x v="2"/>
    <n v="7"/>
    <n v="12153.57"/>
    <n v="85074.989999999991"/>
    <s v="Pankaj Alva"/>
    <s v="Bangalore"/>
    <x v="1"/>
    <n v="5"/>
    <s v="Galaxy A51"/>
    <m/>
    <x v="12"/>
    <m/>
  </r>
  <r>
    <n v="1402"/>
    <x v="0"/>
    <s v="Sunday"/>
    <x v="0"/>
    <n v="1"/>
    <n v="11822.77"/>
    <n v="11822.77"/>
    <s v="Pankaj Alva"/>
    <s v="Patna"/>
    <x v="1"/>
    <n v="3"/>
    <s v="Vivo S1"/>
    <m/>
    <x v="12"/>
    <m/>
  </r>
  <r>
    <n v="1640"/>
    <x v="0"/>
    <s v="Wednesday"/>
    <x v="4"/>
    <n v="7"/>
    <n v="49225.87"/>
    <n v="344581.09"/>
    <s v="Pankaj Alva"/>
    <s v="Mumbai"/>
    <x v="2"/>
    <n v="1"/>
    <s v="iPhone 11"/>
    <m/>
    <x v="12"/>
    <m/>
  </r>
  <r>
    <n v="1852"/>
    <x v="0"/>
    <s v="Monday"/>
    <x v="1"/>
    <n v="4"/>
    <n v="59044.75"/>
    <n v="236179"/>
    <s v="Pankaj Alva"/>
    <s v="Delhi"/>
    <x v="3"/>
    <n v="3"/>
    <s v="OnePlus 8T"/>
    <m/>
    <x v="12"/>
    <m/>
  </r>
  <r>
    <n v="3817"/>
    <x v="0"/>
    <s v="Thursday"/>
    <x v="2"/>
    <n v="7"/>
    <n v="15829.88"/>
    <n v="110809.15999999999"/>
    <s v="Pankaj Alva"/>
    <s v="Hyderabad"/>
    <x v="0"/>
    <n v="3"/>
    <s v="Galaxy Note 20"/>
    <m/>
    <x v="12"/>
    <m/>
  </r>
  <r>
    <n v="497"/>
    <x v="0"/>
    <s v="Friday"/>
    <x v="2"/>
    <n v="7"/>
    <n v="57362.76"/>
    <n v="401539.32"/>
    <s v="Pankaj Arora"/>
    <s v="Jodhpur"/>
    <x v="0"/>
    <n v="4"/>
    <s v="Galaxy Note 20"/>
    <m/>
    <x v="12"/>
    <m/>
  </r>
  <r>
    <n v="1101"/>
    <x v="0"/>
    <s v="Friday"/>
    <x v="2"/>
    <n v="4"/>
    <n v="11939.4"/>
    <n v="47757.599999999999"/>
    <s v="Pankaj Arora"/>
    <s v="Gorakhpur"/>
    <x v="0"/>
    <n v="5"/>
    <s v="Galaxy Note 20"/>
    <m/>
    <x v="12"/>
    <m/>
  </r>
  <r>
    <n v="2943"/>
    <x v="0"/>
    <s v="Wednesday"/>
    <x v="0"/>
    <n v="7"/>
    <n v="44069.69"/>
    <n v="308487.83"/>
    <s v="Pankaj Arora"/>
    <s v="Delhi"/>
    <x v="2"/>
    <n v="4"/>
    <s v="Vivo Y51"/>
    <m/>
    <x v="12"/>
    <m/>
  </r>
  <r>
    <n v="1191"/>
    <x v="0"/>
    <s v="Tuesday"/>
    <x v="3"/>
    <n v="2"/>
    <n v="53596.27"/>
    <n v="107192.54"/>
    <s v="Pankaj Bhattacharya"/>
    <s v="Patna"/>
    <x v="2"/>
    <n v="1"/>
    <s v="Redmi Note 10"/>
    <m/>
    <x v="12"/>
    <m/>
  </r>
  <r>
    <n v="1811"/>
    <x v="0"/>
    <s v="Wednesday"/>
    <x v="1"/>
    <n v="1"/>
    <n v="57000.2"/>
    <n v="57000.2"/>
    <s v="Pankaj Bhattacharya"/>
    <s v="Delhi"/>
    <x v="0"/>
    <n v="5"/>
    <s v="OnePlus 8T"/>
    <m/>
    <x v="12"/>
    <m/>
  </r>
  <r>
    <n v="2431"/>
    <x v="0"/>
    <s v="Wednesday"/>
    <x v="1"/>
    <n v="8"/>
    <n v="69410.55"/>
    <n v="555284.4"/>
    <s v="Pankaj Bhattacharya"/>
    <s v="Mumbai"/>
    <x v="0"/>
    <n v="2"/>
    <s v="OnePlus 8T"/>
    <m/>
    <x v="12"/>
    <m/>
  </r>
  <r>
    <n v="3111"/>
    <x v="0"/>
    <s v="Wednesday"/>
    <x v="3"/>
    <n v="5"/>
    <n v="13911.99"/>
    <n v="69559.95"/>
    <s v="Pankaj Bhattacharya"/>
    <s v="Mumbai"/>
    <x v="2"/>
    <n v="1"/>
    <s v="Mi 11"/>
    <m/>
    <x v="12"/>
    <m/>
  </r>
  <r>
    <n v="3449"/>
    <x v="0"/>
    <s v="Tuesday"/>
    <x v="0"/>
    <n v="4"/>
    <n v="29604.46"/>
    <n v="118417.84"/>
    <s v="Pankaj Bhattacharya"/>
    <s v="Gorakhpur"/>
    <x v="2"/>
    <n v="2"/>
    <s v="Vivo Y51"/>
    <m/>
    <x v="12"/>
    <m/>
  </r>
  <r>
    <n v="126"/>
    <x v="0"/>
    <s v="Saturday"/>
    <x v="2"/>
    <n v="1"/>
    <n v="59228.14"/>
    <n v="59228.14"/>
    <s v="Pankaj Desai"/>
    <s v="Rajkot"/>
    <x v="2"/>
    <n v="4"/>
    <s v="Galaxy S21"/>
    <m/>
    <x v="12"/>
    <m/>
  </r>
  <r>
    <n v="135"/>
    <x v="0"/>
    <s v="Tuesday"/>
    <x v="2"/>
    <n v="8"/>
    <n v="39973.99"/>
    <n v="319791.92"/>
    <s v="Pankaj Desai"/>
    <s v="Mumbai"/>
    <x v="2"/>
    <n v="3"/>
    <s v="Galaxy Note 20"/>
    <m/>
    <x v="12"/>
    <m/>
  </r>
  <r>
    <n v="912"/>
    <x v="0"/>
    <s v="Monday"/>
    <x v="0"/>
    <n v="6"/>
    <n v="12899.46"/>
    <n v="77396.759999999995"/>
    <s v="Pankaj Desai"/>
    <s v="Coimbatore"/>
    <x v="1"/>
    <n v="2"/>
    <s v="Vivo Y51"/>
    <m/>
    <x v="12"/>
    <m/>
  </r>
  <r>
    <n v="1468"/>
    <x v="0"/>
    <s v="Thursday"/>
    <x v="0"/>
    <n v="5"/>
    <n v="29985.23"/>
    <n v="149926.15"/>
    <s v="Pankaj Desai"/>
    <s v="Mumbai"/>
    <x v="2"/>
    <n v="3"/>
    <s v="Vivo V20"/>
    <m/>
    <x v="12"/>
    <m/>
  </r>
  <r>
    <n v="1505"/>
    <x v="0"/>
    <s v="Sunday"/>
    <x v="4"/>
    <n v="7"/>
    <n v="34396.35"/>
    <n v="240774.44999999998"/>
    <s v="Pankaj Desai"/>
    <s v="Mumbai"/>
    <x v="3"/>
    <n v="1"/>
    <s v="iPhone 12"/>
    <m/>
    <x v="12"/>
    <m/>
  </r>
  <r>
    <n v="1926"/>
    <x v="0"/>
    <s v="Monday"/>
    <x v="2"/>
    <n v="7"/>
    <n v="56408.44"/>
    <n v="394859.08"/>
    <s v="Pankaj Desai"/>
    <s v="Mumbai"/>
    <x v="0"/>
    <n v="5"/>
    <s v="Galaxy S21"/>
    <m/>
    <x v="12"/>
    <m/>
  </r>
  <r>
    <n v="2165"/>
    <x v="0"/>
    <s v="Thursday"/>
    <x v="1"/>
    <n v="1"/>
    <n v="60590.68"/>
    <n v="60590.68"/>
    <s v="Pankaj Desai"/>
    <s v="Hyderabad"/>
    <x v="0"/>
    <n v="4"/>
    <s v="OnePlus 9"/>
    <m/>
    <x v="12"/>
    <m/>
  </r>
  <r>
    <n v="2698"/>
    <x v="0"/>
    <s v="Monday"/>
    <x v="4"/>
    <n v="2"/>
    <n v="30209.15"/>
    <n v="60418.3"/>
    <s v="Pankaj Deshmukh"/>
    <s v="Kanpur"/>
    <x v="1"/>
    <n v="4"/>
    <s v="iPhone 11"/>
    <m/>
    <x v="12"/>
    <m/>
  </r>
  <r>
    <n v="3703"/>
    <x v="0"/>
    <s v="Saturday"/>
    <x v="0"/>
    <n v="3"/>
    <n v="11500.91"/>
    <n v="34502.729999999996"/>
    <s v="Pankaj Deshmukh"/>
    <s v="Vadodara"/>
    <x v="2"/>
    <n v="5"/>
    <s v="Vivo S1"/>
    <m/>
    <x v="12"/>
    <m/>
  </r>
  <r>
    <n v="256"/>
    <x v="0"/>
    <s v="Monday"/>
    <x v="2"/>
    <n v="6"/>
    <n v="41649.760000000002"/>
    <n v="249898.56"/>
    <s v="Pankaj Gupta"/>
    <s v="Kolkata"/>
    <x v="1"/>
    <n v="5"/>
    <s v="Galaxy A51"/>
    <m/>
    <x v="12"/>
    <m/>
  </r>
  <r>
    <n v="1416"/>
    <x v="0"/>
    <s v="Thursday"/>
    <x v="3"/>
    <n v="1"/>
    <n v="25603.759999999998"/>
    <n v="25603.759999999998"/>
    <s v="Pankaj Gupta"/>
    <s v="Bangalore"/>
    <x v="3"/>
    <n v="1"/>
    <s v="Redmi Note 10"/>
    <m/>
    <x v="12"/>
    <m/>
  </r>
  <r>
    <n v="2671"/>
    <x v="0"/>
    <s v="Sunday"/>
    <x v="4"/>
    <n v="7"/>
    <n v="34050.71"/>
    <n v="238354.97"/>
    <s v="Pankaj Gupta"/>
    <s v="Delhi"/>
    <x v="1"/>
    <n v="3"/>
    <s v="iPhone SE"/>
    <m/>
    <x v="12"/>
    <m/>
  </r>
  <r>
    <n v="431"/>
    <x v="0"/>
    <s v="Sunday"/>
    <x v="3"/>
    <n v="9"/>
    <n v="29229.21"/>
    <n v="263062.89"/>
    <s v="Pankaj Jain"/>
    <s v="Kanpur"/>
    <x v="3"/>
    <n v="3"/>
    <s v="Mi 11"/>
    <m/>
    <x v="12"/>
    <m/>
  </r>
  <r>
    <n v="511"/>
    <x v="0"/>
    <s v="Tuesday"/>
    <x v="4"/>
    <n v="6"/>
    <n v="59846.04"/>
    <n v="359076.24"/>
    <s v="Pankaj Jain"/>
    <s v="Delhi"/>
    <x v="2"/>
    <n v="3"/>
    <s v="iPhone 12"/>
    <m/>
    <x v="12"/>
    <m/>
  </r>
  <r>
    <n v="2661"/>
    <x v="0"/>
    <s v="Friday"/>
    <x v="4"/>
    <n v="7"/>
    <n v="10604.27"/>
    <n v="74229.89"/>
    <s v="Pankaj Jain"/>
    <s v="Coimbatore"/>
    <x v="3"/>
    <n v="5"/>
    <s v="iPhone 11"/>
    <m/>
    <x v="12"/>
    <m/>
  </r>
  <r>
    <n v="3061"/>
    <x v="0"/>
    <s v="Wednesday"/>
    <x v="4"/>
    <n v="1"/>
    <n v="16471.349999999999"/>
    <n v="16471.349999999999"/>
    <s v="Pankaj Jain"/>
    <s v="Mumbai"/>
    <x v="2"/>
    <n v="5"/>
    <s v="iPhone 12"/>
    <m/>
    <x v="12"/>
    <m/>
  </r>
  <r>
    <n v="3202"/>
    <x v="0"/>
    <s v="Tuesday"/>
    <x v="1"/>
    <n v="2"/>
    <n v="32777.85"/>
    <n v="65555.7"/>
    <s v="Pankaj Jain"/>
    <s v="Delhi"/>
    <x v="2"/>
    <n v="2"/>
    <s v="OnePlus 9"/>
    <m/>
    <x v="12"/>
    <m/>
  </r>
  <r>
    <n v="570"/>
    <x v="0"/>
    <s v="Saturday"/>
    <x v="2"/>
    <n v="7"/>
    <n v="23878.85"/>
    <n v="167151.94999999998"/>
    <s v="Pankaj Kapoor"/>
    <s v="Delhi"/>
    <x v="1"/>
    <n v="5"/>
    <s v="Galaxy S21"/>
    <m/>
    <x v="12"/>
    <m/>
  </r>
  <r>
    <n v="944"/>
    <x v="0"/>
    <s v="Wednesday"/>
    <x v="0"/>
    <n v="7"/>
    <n v="25552.92"/>
    <n v="178870.44"/>
    <s v="Pankaj Kapoor"/>
    <s v="Delhi"/>
    <x v="2"/>
    <n v="5"/>
    <s v="Vivo V20"/>
    <m/>
    <x v="12"/>
    <m/>
  </r>
  <r>
    <n v="1979"/>
    <x v="0"/>
    <s v="Monday"/>
    <x v="4"/>
    <n v="8"/>
    <n v="34138.57"/>
    <n v="273108.56"/>
    <s v="Pankaj Kapoor"/>
    <s v="Ludhiana"/>
    <x v="3"/>
    <n v="5"/>
    <s v="iPhone 12"/>
    <m/>
    <x v="12"/>
    <m/>
  </r>
  <r>
    <n v="2151"/>
    <x v="0"/>
    <s v="Sunday"/>
    <x v="2"/>
    <n v="4"/>
    <n v="10514.15"/>
    <n v="42056.6"/>
    <s v="Pankaj Kapoor"/>
    <s v="Coimbatore"/>
    <x v="1"/>
    <n v="2"/>
    <s v="Galaxy S21"/>
    <m/>
    <x v="12"/>
    <m/>
  </r>
  <r>
    <n v="2287"/>
    <x v="0"/>
    <s v="Thursday"/>
    <x v="0"/>
    <n v="9"/>
    <n v="46130.13"/>
    <n v="415171.17"/>
    <s v="Pankaj Kapoor"/>
    <s v="Coimbatore"/>
    <x v="3"/>
    <n v="2"/>
    <s v="Vivo Y51"/>
    <m/>
    <x v="12"/>
    <m/>
  </r>
  <r>
    <n v="1966"/>
    <x v="0"/>
    <s v="Friday"/>
    <x v="1"/>
    <n v="8"/>
    <n v="47496.54"/>
    <n v="379972.32"/>
    <s v="Pankaj Luthra"/>
    <s v="Jodhpur"/>
    <x v="1"/>
    <n v="5"/>
    <s v="OnePlus Nord"/>
    <m/>
    <x v="12"/>
    <m/>
  </r>
  <r>
    <n v="2130"/>
    <x v="0"/>
    <s v="Monday"/>
    <x v="4"/>
    <n v="9"/>
    <n v="29095.3"/>
    <n v="261857.69999999998"/>
    <s v="Pankaj Mathur"/>
    <s v="Lucknow"/>
    <x v="1"/>
    <n v="4"/>
    <s v="iPhone 12"/>
    <m/>
    <x v="12"/>
    <m/>
  </r>
  <r>
    <n v="2971"/>
    <x v="0"/>
    <s v="Friday"/>
    <x v="2"/>
    <n v="3"/>
    <n v="25014.78"/>
    <n v="75044.34"/>
    <s v="Pankaj Mathur"/>
    <s v="Mumbai"/>
    <x v="3"/>
    <n v="5"/>
    <s v="Galaxy Note 20"/>
    <m/>
    <x v="12"/>
    <m/>
  </r>
  <r>
    <n v="3052"/>
    <x v="0"/>
    <s v="Sunday"/>
    <x v="2"/>
    <n v="1"/>
    <n v="64529.440000000002"/>
    <n v="64529.440000000002"/>
    <s v="Pankaj Mathur"/>
    <s v="Kolkata"/>
    <x v="3"/>
    <n v="3"/>
    <s v="Galaxy S21"/>
    <m/>
    <x v="12"/>
    <m/>
  </r>
  <r>
    <n v="118"/>
    <x v="0"/>
    <s v="Thursday"/>
    <x v="2"/>
    <n v="2"/>
    <n v="47565.89"/>
    <n v="95131.78"/>
    <s v="Pankaj Mehta"/>
    <s v="Delhi"/>
    <x v="2"/>
    <n v="3"/>
    <s v="Galaxy S21"/>
    <m/>
    <x v="12"/>
    <m/>
  </r>
  <r>
    <n v="223"/>
    <x v="0"/>
    <s v="Saturday"/>
    <x v="4"/>
    <n v="1"/>
    <n v="36413.300000000003"/>
    <n v="36413.300000000003"/>
    <s v="Pankaj Mehta"/>
    <s v="Gorakhpur"/>
    <x v="2"/>
    <n v="5"/>
    <s v="iPhone SE"/>
    <m/>
    <x v="12"/>
    <m/>
  </r>
  <r>
    <n v="1045"/>
    <x v="0"/>
    <s v="Wednesday"/>
    <x v="2"/>
    <n v="4"/>
    <n v="14150.45"/>
    <n v="56601.8"/>
    <s v="Pankaj Mehta"/>
    <s v="Delhi"/>
    <x v="2"/>
    <n v="5"/>
    <s v="Galaxy S21"/>
    <m/>
    <x v="12"/>
    <m/>
  </r>
  <r>
    <n v="2362"/>
    <x v="0"/>
    <s v="Friday"/>
    <x v="0"/>
    <n v="6"/>
    <n v="14230.3"/>
    <n v="85381.799999999988"/>
    <s v="Pankaj Mehta"/>
    <s v="Vadodara"/>
    <x v="3"/>
    <n v="2"/>
    <s v="Vivo S1"/>
    <m/>
    <x v="12"/>
    <m/>
  </r>
  <r>
    <n v="3440"/>
    <x v="0"/>
    <s v="Sunday"/>
    <x v="0"/>
    <n v="8"/>
    <n v="16195.53"/>
    <n v="129564.24"/>
    <s v="Pankaj Mehta"/>
    <s v="Bhopal"/>
    <x v="2"/>
    <n v="4"/>
    <s v="Vivo V20"/>
    <m/>
    <x v="12"/>
    <m/>
  </r>
  <r>
    <n v="1703"/>
    <x v="0"/>
    <s v="Sunday"/>
    <x v="1"/>
    <n v="2"/>
    <n v="19177.71"/>
    <n v="38355.42"/>
    <s v="Pankaj Mishra"/>
    <s v="Delhi"/>
    <x v="0"/>
    <n v="4"/>
    <s v="OnePlus 9"/>
    <m/>
    <x v="12"/>
    <m/>
  </r>
  <r>
    <n v="1300"/>
    <x v="0"/>
    <s v="Saturday"/>
    <x v="4"/>
    <n v="6"/>
    <n v="43517.34"/>
    <n v="261104.03999999998"/>
    <s v="Pankaj Nambiar"/>
    <s v="Vadodara"/>
    <x v="3"/>
    <n v="3"/>
    <s v="iPhone 12"/>
    <m/>
    <x v="12"/>
    <m/>
  </r>
  <r>
    <n v="2279"/>
    <x v="0"/>
    <s v="Tuesday"/>
    <x v="4"/>
    <n v="8"/>
    <n v="39611.85"/>
    <n v="316894.8"/>
    <s v="Pankaj Nambiar"/>
    <s v="Mumbai"/>
    <x v="3"/>
    <n v="2"/>
    <s v="iPhone 12"/>
    <m/>
    <x v="12"/>
    <m/>
  </r>
  <r>
    <n v="2486"/>
    <x v="0"/>
    <s v="Thursday"/>
    <x v="0"/>
    <n v="6"/>
    <n v="59351.07"/>
    <n v="356106.42"/>
    <s v="Pankaj Nambiar"/>
    <s v="Gorakhpur"/>
    <x v="0"/>
    <n v="5"/>
    <s v="Vivo S1"/>
    <m/>
    <x v="12"/>
    <m/>
  </r>
  <r>
    <n v="2568"/>
    <x v="0"/>
    <s v="Saturday"/>
    <x v="1"/>
    <n v="6"/>
    <n v="64885.11"/>
    <n v="389310.66000000003"/>
    <s v="Pankaj Nambiar"/>
    <s v="Ranchi"/>
    <x v="2"/>
    <n v="5"/>
    <s v="OnePlus Nord"/>
    <m/>
    <x v="12"/>
    <m/>
  </r>
  <r>
    <n v="507"/>
    <x v="0"/>
    <s v="Monday"/>
    <x v="4"/>
    <n v="6"/>
    <n v="39541.46"/>
    <n v="237248.76"/>
    <s v="Pankaj Patel"/>
    <s v="Indore"/>
    <x v="3"/>
    <n v="5"/>
    <s v="iPhone 11"/>
    <m/>
    <x v="12"/>
    <m/>
  </r>
  <r>
    <n v="564"/>
    <x v="0"/>
    <s v="Thursday"/>
    <x v="3"/>
    <n v="1"/>
    <n v="12870.33"/>
    <n v="12870.33"/>
    <s v="Pankaj Patel"/>
    <s v="Madurai"/>
    <x v="2"/>
    <n v="5"/>
    <s v="Mi 11"/>
    <m/>
    <x v="12"/>
    <m/>
  </r>
  <r>
    <n v="2239"/>
    <x v="0"/>
    <s v="Thursday"/>
    <x v="4"/>
    <n v="5"/>
    <n v="43993.84"/>
    <n v="219969.19999999998"/>
    <s v="Pankaj Patel"/>
    <s v="Bangalore"/>
    <x v="2"/>
    <n v="2"/>
    <s v="iPhone 12"/>
    <m/>
    <x v="12"/>
    <m/>
  </r>
  <r>
    <n v="3063"/>
    <x v="0"/>
    <s v="Wednesday"/>
    <x v="2"/>
    <n v="9"/>
    <n v="28749.3"/>
    <n v="258743.69999999998"/>
    <s v="Pankaj Patel"/>
    <s v="Delhi"/>
    <x v="0"/>
    <n v="1"/>
    <s v="Galaxy S21"/>
    <m/>
    <x v="12"/>
    <m/>
  </r>
  <r>
    <n v="3301"/>
    <x v="0"/>
    <s v="Tuesday"/>
    <x v="3"/>
    <n v="9"/>
    <n v="43044.6"/>
    <n v="387401.39999999997"/>
    <s v="Pankaj Patel"/>
    <s v="Delhi"/>
    <x v="0"/>
    <n v="2"/>
    <s v="Redmi Note 10"/>
    <m/>
    <x v="12"/>
    <m/>
  </r>
  <r>
    <n v="1218"/>
    <x v="0"/>
    <s v="Wednesday"/>
    <x v="4"/>
    <n v="4"/>
    <n v="31594.84"/>
    <n v="126379.36"/>
    <s v="Pankaj Pathak"/>
    <s v="Gorakhpur"/>
    <x v="3"/>
    <n v="1"/>
    <s v="iPhone SE"/>
    <m/>
    <x v="12"/>
    <m/>
  </r>
  <r>
    <n v="1581"/>
    <x v="0"/>
    <s v="Sunday"/>
    <x v="2"/>
    <n v="1"/>
    <n v="19288.95"/>
    <n v="19288.95"/>
    <s v="Pankaj Pathak"/>
    <s v="Delhi"/>
    <x v="3"/>
    <n v="3"/>
    <s v="Galaxy A51"/>
    <m/>
    <x v="12"/>
    <m/>
  </r>
  <r>
    <n v="2411"/>
    <x v="0"/>
    <s v="Thursday"/>
    <x v="0"/>
    <n v="2"/>
    <n v="18920.349999999999"/>
    <n v="37840.699999999997"/>
    <s v="Pankaj Pathak"/>
    <s v="Mumbai"/>
    <x v="3"/>
    <n v="2"/>
    <s v="Vivo S1"/>
    <m/>
    <x v="12"/>
    <m/>
  </r>
  <r>
    <n v="3274"/>
    <x v="0"/>
    <s v="Monday"/>
    <x v="3"/>
    <n v="5"/>
    <n v="26755.919999999998"/>
    <n v="133779.59999999998"/>
    <s v="Pankaj Pathak"/>
    <s v="Hyderabad"/>
    <x v="0"/>
    <n v="3"/>
    <s v="Redmi 9"/>
    <m/>
    <x v="12"/>
    <m/>
  </r>
  <r>
    <n v="3316"/>
    <x v="0"/>
    <s v="Saturday"/>
    <x v="1"/>
    <n v="1"/>
    <n v="59771.34"/>
    <n v="59771.34"/>
    <s v="Pankaj Pathak"/>
    <s v="Vadodara"/>
    <x v="2"/>
    <n v="5"/>
    <s v="OnePlus Nord"/>
    <m/>
    <x v="12"/>
    <m/>
  </r>
  <r>
    <n v="3691"/>
    <x v="0"/>
    <s v="Tuesday"/>
    <x v="2"/>
    <n v="3"/>
    <n v="31946.29"/>
    <n v="95838.87"/>
    <s v="Pankaj Pathak"/>
    <s v="Patna"/>
    <x v="3"/>
    <n v="3"/>
    <s v="Galaxy S21"/>
    <m/>
    <x v="12"/>
    <m/>
  </r>
  <r>
    <n v="928"/>
    <x v="0"/>
    <s v="Friday"/>
    <x v="4"/>
    <n v="6"/>
    <n v="64825.9"/>
    <n v="388955.4"/>
    <s v="Pankaj Prasad"/>
    <s v="Chennai"/>
    <x v="1"/>
    <n v="3"/>
    <s v="iPhone SE"/>
    <m/>
    <x v="12"/>
    <m/>
  </r>
  <r>
    <n v="931"/>
    <x v="0"/>
    <s v="Saturday"/>
    <x v="1"/>
    <n v="7"/>
    <n v="24643.84"/>
    <n v="172506.88"/>
    <s v="Pankaj Prasad"/>
    <s v="Ranchi"/>
    <x v="0"/>
    <n v="5"/>
    <s v="OnePlus 9"/>
    <m/>
    <x v="12"/>
    <m/>
  </r>
  <r>
    <n v="1267"/>
    <x v="0"/>
    <s v="Wednesday"/>
    <x v="2"/>
    <n v="2"/>
    <n v="60183.05"/>
    <n v="120366.1"/>
    <s v="Pankaj Prasad"/>
    <s v="Mumbai"/>
    <x v="3"/>
    <n v="3"/>
    <s v="Galaxy Note 20"/>
    <m/>
    <x v="12"/>
    <m/>
  </r>
  <r>
    <n v="1691"/>
    <x v="0"/>
    <s v="Wednesday"/>
    <x v="3"/>
    <n v="2"/>
    <n v="64039.97"/>
    <n v="128079.94"/>
    <s v="Pankaj Prasad"/>
    <s v="Delhi"/>
    <x v="2"/>
    <n v="3"/>
    <s v="Mi 11"/>
    <m/>
    <x v="12"/>
    <m/>
  </r>
  <r>
    <n v="2986"/>
    <x v="0"/>
    <s v="Tuesday"/>
    <x v="4"/>
    <n v="2"/>
    <n v="11929.92"/>
    <n v="23859.84"/>
    <s v="Pankaj Roy"/>
    <s v="Delhi"/>
    <x v="2"/>
    <n v="4"/>
    <s v="iPhone 11"/>
    <m/>
    <x v="12"/>
    <m/>
  </r>
  <r>
    <n v="3217"/>
    <x v="0"/>
    <s v="Friday"/>
    <x v="3"/>
    <n v="1"/>
    <n v="40595.949999999997"/>
    <n v="40595.949999999997"/>
    <s v="Pankaj Roy"/>
    <s v="Indore"/>
    <x v="1"/>
    <n v="5"/>
    <s v="Mi 11"/>
    <m/>
    <x v="12"/>
    <m/>
  </r>
  <r>
    <n v="36"/>
    <x v="0"/>
    <s v="Tuesday"/>
    <x v="2"/>
    <n v="1"/>
    <n v="48027.82"/>
    <n v="48027.82"/>
    <s v="Pankaj Shah"/>
    <s v="Kolkata"/>
    <x v="3"/>
    <n v="3"/>
    <s v="Galaxy S21"/>
    <m/>
    <x v="12"/>
    <m/>
  </r>
  <r>
    <n v="225"/>
    <x v="0"/>
    <s v="Sunday"/>
    <x v="4"/>
    <n v="3"/>
    <n v="65764.45"/>
    <n v="197293.34999999998"/>
    <s v="Pankaj Shah"/>
    <s v="Delhi"/>
    <x v="0"/>
    <n v="5"/>
    <s v="iPhone 11"/>
    <m/>
    <x v="12"/>
    <m/>
  </r>
  <r>
    <n v="688"/>
    <x v="0"/>
    <s v="Saturday"/>
    <x v="2"/>
    <n v="4"/>
    <n v="18674.78"/>
    <n v="74699.12"/>
    <s v="Pankaj Shah"/>
    <s v="Bangalore"/>
    <x v="2"/>
    <n v="3"/>
    <s v="Galaxy S21"/>
    <m/>
    <x v="12"/>
    <m/>
  </r>
  <r>
    <n v="727"/>
    <x v="0"/>
    <s v="Wednesday"/>
    <x v="3"/>
    <n v="6"/>
    <n v="43901.95"/>
    <n v="263411.69999999995"/>
    <s v="Pankaj Shah"/>
    <s v="Chennai"/>
    <x v="2"/>
    <n v="4"/>
    <s v="Redmi 9"/>
    <m/>
    <x v="12"/>
    <m/>
  </r>
  <r>
    <n v="807"/>
    <x v="0"/>
    <s v="Saturday"/>
    <x v="1"/>
    <n v="6"/>
    <n v="49712.7"/>
    <n v="298276.19999999995"/>
    <s v="Pankaj Shah"/>
    <s v="Coimbatore"/>
    <x v="3"/>
    <n v="2"/>
    <s v="OnePlus 8T"/>
    <m/>
    <x v="12"/>
    <m/>
  </r>
  <r>
    <n v="1486"/>
    <x v="0"/>
    <s v="Monday"/>
    <x v="1"/>
    <n v="7"/>
    <n v="12903.75"/>
    <n v="90326.25"/>
    <s v="Pankaj Shah"/>
    <s v="Mumbai"/>
    <x v="3"/>
    <n v="3"/>
    <s v="OnePlus 9"/>
    <m/>
    <x v="12"/>
    <m/>
  </r>
  <r>
    <n v="1950"/>
    <x v="0"/>
    <s v="Monday"/>
    <x v="4"/>
    <n v="5"/>
    <n v="51242.35"/>
    <n v="256211.75"/>
    <s v="Pankaj Shah"/>
    <s v="Mumbai"/>
    <x v="2"/>
    <n v="2"/>
    <s v="iPhone 12"/>
    <m/>
    <x v="12"/>
    <m/>
  </r>
  <r>
    <n v="2196"/>
    <x v="0"/>
    <s v="Saturday"/>
    <x v="4"/>
    <n v="1"/>
    <n v="59364.19"/>
    <n v="59364.19"/>
    <s v="Pankaj Shah"/>
    <s v="Patna"/>
    <x v="1"/>
    <n v="1"/>
    <s v="iPhone 11"/>
    <m/>
    <x v="12"/>
    <m/>
  </r>
  <r>
    <n v="2425"/>
    <x v="0"/>
    <s v="Monday"/>
    <x v="3"/>
    <n v="2"/>
    <n v="36277.839999999997"/>
    <n v="72555.679999999993"/>
    <s v="Pankaj Shah"/>
    <s v="Delhi"/>
    <x v="3"/>
    <n v="3"/>
    <s v="Mi 11"/>
    <m/>
    <x v="12"/>
    <m/>
  </r>
  <r>
    <n v="854"/>
    <x v="0"/>
    <s v="Thursday"/>
    <x v="1"/>
    <n v="5"/>
    <n v="15629.31"/>
    <n v="78146.55"/>
    <s v="Pankaj Sheth"/>
    <s v="Mumbai"/>
    <x v="0"/>
    <n v="3"/>
    <s v="OnePlus 9"/>
    <m/>
    <x v="12"/>
    <m/>
  </r>
  <r>
    <n v="1737"/>
    <x v="0"/>
    <s v="Wednesday"/>
    <x v="4"/>
    <n v="5"/>
    <n v="45422.86"/>
    <n v="227114.3"/>
    <s v="Pankaj Sheth"/>
    <s v="Delhi"/>
    <x v="2"/>
    <n v="4"/>
    <s v="iPhone 11"/>
    <m/>
    <x v="12"/>
    <m/>
  </r>
  <r>
    <n v="2258"/>
    <x v="0"/>
    <s v="Wednesday"/>
    <x v="1"/>
    <n v="8"/>
    <n v="48620.75"/>
    <n v="388966"/>
    <s v="Pankaj Sheth"/>
    <s v="Bangalore"/>
    <x v="2"/>
    <n v="2"/>
    <s v="OnePlus 9"/>
    <m/>
    <x v="12"/>
    <m/>
  </r>
  <r>
    <n v="3210"/>
    <x v="0"/>
    <s v="Thursday"/>
    <x v="3"/>
    <n v="7"/>
    <n v="35144.480000000003"/>
    <n v="246011.36000000002"/>
    <s v="Pankaj Sheth"/>
    <s v="Delhi"/>
    <x v="2"/>
    <n v="5"/>
    <s v="Redmi 9"/>
    <m/>
    <x v="12"/>
    <m/>
  </r>
  <r>
    <n v="3329"/>
    <x v="0"/>
    <s v="Wednesday"/>
    <x v="0"/>
    <n v="4"/>
    <n v="49165.59"/>
    <n v="196662.36"/>
    <s v="Pankaj Sheth"/>
    <s v="Kanpur"/>
    <x v="1"/>
    <n v="4"/>
    <s v="Vivo S1"/>
    <m/>
    <x v="12"/>
    <m/>
  </r>
  <r>
    <n v="3459"/>
    <x v="0"/>
    <s v="Friday"/>
    <x v="2"/>
    <n v="7"/>
    <n v="60154.57"/>
    <n v="421081.99"/>
    <s v="Pankaj Sheth"/>
    <s v="Ranchi"/>
    <x v="1"/>
    <n v="3"/>
    <s v="Galaxy Note 20"/>
    <m/>
    <x v="12"/>
    <m/>
  </r>
  <r>
    <n v="3467"/>
    <x v="0"/>
    <s v="Sunday"/>
    <x v="2"/>
    <n v="3"/>
    <n v="28228.43"/>
    <n v="84685.290000000008"/>
    <s v="Pankaj Sheth"/>
    <s v="Mumbai"/>
    <x v="1"/>
    <n v="2"/>
    <s v="Galaxy Note 20"/>
    <m/>
    <x v="12"/>
    <m/>
  </r>
  <r>
    <n v="342"/>
    <x v="0"/>
    <s v="Thursday"/>
    <x v="0"/>
    <n v="1"/>
    <n v="51644.34"/>
    <n v="51644.34"/>
    <s v="Pankaj Singh"/>
    <s v="Delhi"/>
    <x v="3"/>
    <n v="5"/>
    <s v="Vivo S1"/>
    <m/>
    <x v="12"/>
    <m/>
  </r>
  <r>
    <n v="1171"/>
    <x v="0"/>
    <s v="Thursday"/>
    <x v="2"/>
    <n v="8"/>
    <n v="44020.74"/>
    <n v="352165.92"/>
    <s v="Pankaj Singh"/>
    <s v="Gorakhpur"/>
    <x v="3"/>
    <n v="5"/>
    <s v="Galaxy S21"/>
    <m/>
    <x v="12"/>
    <m/>
  </r>
  <r>
    <n v="1466"/>
    <x v="0"/>
    <s v="Wednesday"/>
    <x v="1"/>
    <n v="8"/>
    <n v="62048.62"/>
    <n v="496388.96"/>
    <s v="Pankaj Singh"/>
    <s v="Bangalore"/>
    <x v="0"/>
    <n v="4"/>
    <s v="OnePlus Nord"/>
    <m/>
    <x v="12"/>
    <m/>
  </r>
  <r>
    <n v="2740"/>
    <x v="0"/>
    <s v="Sunday"/>
    <x v="4"/>
    <n v="2"/>
    <n v="55325.87"/>
    <n v="110651.74"/>
    <s v="Pankaj Singh"/>
    <s v="Delhi"/>
    <x v="1"/>
    <n v="5"/>
    <s v="iPhone 11"/>
    <m/>
    <x v="12"/>
    <m/>
  </r>
  <r>
    <n v="3290"/>
    <x v="0"/>
    <s v="Saturday"/>
    <x v="2"/>
    <n v="6"/>
    <n v="14820.21"/>
    <n v="88921.26"/>
    <s v="Pankaj Singh"/>
    <s v="Delhi"/>
    <x v="3"/>
    <n v="4"/>
    <s v="Galaxy A51"/>
    <m/>
    <x v="12"/>
    <m/>
  </r>
  <r>
    <n v="745"/>
    <x v="0"/>
    <s v="Tuesday"/>
    <x v="0"/>
    <n v="3"/>
    <n v="27912.880000000001"/>
    <n v="83738.64"/>
    <s v="Pankaj Srivastava"/>
    <s v="Mumbai"/>
    <x v="1"/>
    <n v="5"/>
    <s v="Vivo Y51"/>
    <m/>
    <x v="12"/>
    <m/>
  </r>
  <r>
    <n v="880"/>
    <x v="0"/>
    <s v="Friday"/>
    <x v="0"/>
    <n v="9"/>
    <n v="58665.23"/>
    <n v="527987.07000000007"/>
    <s v="Pankaj Srivastava"/>
    <s v="Delhi"/>
    <x v="3"/>
    <n v="5"/>
    <s v="Vivo Y51"/>
    <m/>
    <x v="12"/>
    <m/>
  </r>
  <r>
    <n v="1915"/>
    <x v="0"/>
    <s v="Friday"/>
    <x v="1"/>
    <n v="8"/>
    <n v="28863.1"/>
    <n v="230904.8"/>
    <s v="Pankaj Srivastava"/>
    <s v="Gorakhpur"/>
    <x v="3"/>
    <n v="4"/>
    <s v="OnePlus 8T"/>
    <m/>
    <x v="12"/>
    <m/>
  </r>
  <r>
    <n v="3007"/>
    <x v="0"/>
    <s v="Monday"/>
    <x v="2"/>
    <n v="5"/>
    <n v="67562.789999999994"/>
    <n v="337813.94999999995"/>
    <s v="Pankaj Srivastava"/>
    <s v="Mumbai"/>
    <x v="2"/>
    <n v="4"/>
    <s v="Galaxy S21"/>
    <m/>
    <x v="12"/>
    <m/>
  </r>
  <r>
    <n v="1249"/>
    <x v="0"/>
    <s v="Friday"/>
    <x v="1"/>
    <n v="1"/>
    <n v="12018.98"/>
    <n v="12018.98"/>
    <s v="Pankaj Teja"/>
    <s v="Mumbai"/>
    <x v="0"/>
    <n v="4"/>
    <s v="OnePlus 8T"/>
    <m/>
    <x v="12"/>
    <m/>
  </r>
  <r>
    <n v="1255"/>
    <x v="0"/>
    <s v="Sunday"/>
    <x v="3"/>
    <n v="1"/>
    <n v="53375.839999999997"/>
    <n v="53375.839999999997"/>
    <s v="Pankaj Teja"/>
    <s v="Hyderabad"/>
    <x v="2"/>
    <n v="1"/>
    <s v="Redmi 9"/>
    <m/>
    <x v="12"/>
    <m/>
  </r>
  <r>
    <n v="1978"/>
    <x v="0"/>
    <s v="Monday"/>
    <x v="4"/>
    <n v="9"/>
    <n v="41927.96"/>
    <n v="377351.64"/>
    <s v="Pankaj Teja"/>
    <s v="Delhi"/>
    <x v="0"/>
    <n v="5"/>
    <s v="iPhone SE"/>
    <m/>
    <x v="12"/>
    <m/>
  </r>
  <r>
    <n v="2528"/>
    <x v="0"/>
    <s v="Monday"/>
    <x v="0"/>
    <n v="5"/>
    <n v="48551.91"/>
    <n v="242759.55000000002"/>
    <s v="Pankaj Teja"/>
    <s v="Bhopal"/>
    <x v="3"/>
    <n v="2"/>
    <s v="Vivo V20"/>
    <m/>
    <x v="12"/>
    <m/>
  </r>
  <r>
    <n v="3750"/>
    <x v="0"/>
    <s v="Saturday"/>
    <x v="3"/>
    <n v="3"/>
    <n v="19848.86"/>
    <n v="59546.58"/>
    <s v="Pankaj Teja"/>
    <s v="Delhi"/>
    <x v="0"/>
    <n v="4"/>
    <s v="Redmi Note 10"/>
    <m/>
    <x v="12"/>
    <m/>
  </r>
  <r>
    <n v="9"/>
    <x v="0"/>
    <s v="Mon"/>
    <x v="0"/>
    <n v="6"/>
    <n v="69808.460000000006"/>
    <n v="418850.76"/>
    <s v="Pankaj Varma"/>
    <s v="Delhi"/>
    <x v="3"/>
    <n v="5"/>
    <s v="Vivo Y51"/>
    <m/>
    <x v="12"/>
    <m/>
  </r>
  <r>
    <n v="1336"/>
    <x v="0"/>
    <s v="Tuesday"/>
    <x v="4"/>
    <n v="4"/>
    <n v="47570.44"/>
    <n v="190281.76"/>
    <s v="Pankaj Varma"/>
    <s v="Coimbatore"/>
    <x v="1"/>
    <n v="1"/>
    <s v="iPhone SE"/>
    <m/>
    <x v="12"/>
    <m/>
  </r>
  <r>
    <n v="1912"/>
    <x v="0"/>
    <s v="Thursday"/>
    <x v="4"/>
    <n v="5"/>
    <n v="55347.47"/>
    <n v="276737.34999999998"/>
    <s v="Pankaj Varma"/>
    <s v="Gorakhpur"/>
    <x v="2"/>
    <n v="1"/>
    <s v="iPhone 11"/>
    <m/>
    <x v="12"/>
    <m/>
  </r>
  <r>
    <n v="3114"/>
    <x v="0"/>
    <s v="Thursday"/>
    <x v="3"/>
    <n v="5"/>
    <n v="64901.95"/>
    <n v="324509.75"/>
    <s v="Pankaj Varma"/>
    <s v="Delhi"/>
    <x v="3"/>
    <n v="3"/>
    <s v="Redmi 9"/>
    <m/>
    <x v="12"/>
    <m/>
  </r>
  <r>
    <n v="3690"/>
    <x v="0"/>
    <s v="Tuesday"/>
    <x v="0"/>
    <n v="1"/>
    <n v="44708.94"/>
    <n v="44708.94"/>
    <s v="Pankaj Varma"/>
    <s v="Mumbai"/>
    <x v="0"/>
    <n v="5"/>
    <s v="Vivo S1"/>
    <m/>
    <x v="12"/>
    <m/>
  </r>
  <r>
    <n v="3044"/>
    <x v="0"/>
    <s v="Friday"/>
    <x v="2"/>
    <n v="1"/>
    <n v="21530.36"/>
    <n v="21530.36"/>
    <s v="Pankaj Verma"/>
    <s v="Delhi"/>
    <x v="3"/>
    <n v="4"/>
    <s v="Galaxy Note 20"/>
    <m/>
    <x v="12"/>
    <m/>
  </r>
  <r>
    <n v="3228"/>
    <x v="0"/>
    <s v="Monday"/>
    <x v="0"/>
    <n v="3"/>
    <n v="24138.639999999999"/>
    <n v="72415.92"/>
    <s v="Pankaj Verma"/>
    <s v="Vadodara"/>
    <x v="2"/>
    <n v="2"/>
    <s v="Vivo Y51"/>
    <m/>
    <x v="12"/>
    <m/>
  </r>
  <r>
    <n v="2029"/>
    <x v="0"/>
    <s v="Tuesday"/>
    <x v="0"/>
    <n v="2"/>
    <n v="66497.990000000005"/>
    <n v="132995.98000000001"/>
    <s v="Pooja Ahuja"/>
    <s v="Delhi"/>
    <x v="1"/>
    <n v="4"/>
    <s v="Vivo S1"/>
    <m/>
    <x v="12"/>
    <m/>
  </r>
  <r>
    <n v="2231"/>
    <x v="0"/>
    <s v="Tuesday"/>
    <x v="4"/>
    <n v="8"/>
    <n v="25754.34"/>
    <n v="206034.72"/>
    <s v="Pooja Ahuja"/>
    <s v="Lucknow"/>
    <x v="1"/>
    <n v="4"/>
    <s v="iPhone 11"/>
    <m/>
    <x v="12"/>
    <m/>
  </r>
  <r>
    <n v="2634"/>
    <x v="0"/>
    <s v="Thursday"/>
    <x v="2"/>
    <n v="6"/>
    <n v="62223.75"/>
    <n v="373342.5"/>
    <s v="Pooja Ahuja"/>
    <s v="Delhi"/>
    <x v="2"/>
    <n v="2"/>
    <s v="Galaxy Note 20"/>
    <m/>
    <x v="12"/>
    <m/>
  </r>
  <r>
    <n v="47"/>
    <x v="0"/>
    <s v="Saturday"/>
    <x v="0"/>
    <n v="9"/>
    <n v="58336.5"/>
    <n v="525028.5"/>
    <s v="Pooja Arora"/>
    <s v="Delhi"/>
    <x v="2"/>
    <n v="5"/>
    <s v="Vivo Y51"/>
    <m/>
    <x v="12"/>
    <m/>
  </r>
  <r>
    <n v="246"/>
    <x v="0"/>
    <s v="Saturday"/>
    <x v="0"/>
    <n v="5"/>
    <n v="11784.18"/>
    <n v="58920.9"/>
    <s v="Pooja Arora"/>
    <s v="Delhi"/>
    <x v="2"/>
    <n v="3"/>
    <s v="Vivo S1"/>
    <m/>
    <x v="12"/>
    <m/>
  </r>
  <r>
    <n v="249"/>
    <x v="0"/>
    <s v="Saturday"/>
    <x v="1"/>
    <n v="6"/>
    <n v="35895.06"/>
    <n v="215370.36"/>
    <s v="Pooja Arora"/>
    <s v="Bangalore"/>
    <x v="2"/>
    <n v="5"/>
    <s v="OnePlus Nord"/>
    <m/>
    <x v="12"/>
    <m/>
  </r>
  <r>
    <n v="269"/>
    <x v="0"/>
    <s v="Friday"/>
    <x v="4"/>
    <n v="1"/>
    <n v="49191.23"/>
    <n v="49191.23"/>
    <s v="Pooja Arora"/>
    <s v="Kanpur"/>
    <x v="2"/>
    <n v="4"/>
    <s v="iPhone 12"/>
    <m/>
    <x v="12"/>
    <m/>
  </r>
  <r>
    <n v="273"/>
    <x v="0"/>
    <s v="Saturday"/>
    <x v="4"/>
    <n v="5"/>
    <n v="47825.06"/>
    <n v="239125.3"/>
    <s v="Pooja Arora"/>
    <s v="Mumbai"/>
    <x v="3"/>
    <n v="5"/>
    <s v="iPhone 12"/>
    <m/>
    <x v="12"/>
    <m/>
  </r>
  <r>
    <n v="740"/>
    <x v="0"/>
    <s v="Sunday"/>
    <x v="3"/>
    <n v="2"/>
    <n v="60424.02"/>
    <n v="120848.04"/>
    <s v="Pooja Arora"/>
    <s v="Delhi"/>
    <x v="2"/>
    <n v="5"/>
    <s v="Redmi Note 10"/>
    <m/>
    <x v="12"/>
    <m/>
  </r>
  <r>
    <n v="2192"/>
    <x v="0"/>
    <s v="Friday"/>
    <x v="4"/>
    <n v="8"/>
    <n v="48072.1"/>
    <n v="384576.8"/>
    <s v="Pooja Arora"/>
    <s v="Delhi"/>
    <x v="1"/>
    <n v="5"/>
    <s v="iPhone SE"/>
    <m/>
    <x v="12"/>
    <m/>
  </r>
  <r>
    <n v="3511"/>
    <x v="0"/>
    <s v="Friday"/>
    <x v="3"/>
    <n v="6"/>
    <n v="45527.39"/>
    <n v="273164.33999999997"/>
    <s v="Pooja Arora"/>
    <s v="Chennai"/>
    <x v="2"/>
    <n v="4"/>
    <s v="Mi 11"/>
    <m/>
    <x v="12"/>
    <m/>
  </r>
  <r>
    <n v="3600"/>
    <x v="0"/>
    <s v="Tuesday"/>
    <x v="3"/>
    <n v="1"/>
    <n v="13334.72"/>
    <n v="13334.72"/>
    <s v="Pooja Arora"/>
    <s v="Vadodara"/>
    <x v="0"/>
    <n v="4"/>
    <s v="Redmi 9"/>
    <m/>
    <x v="12"/>
    <m/>
  </r>
  <r>
    <n v="3090"/>
    <x v="0"/>
    <s v="Thursday"/>
    <x v="0"/>
    <n v="8"/>
    <n v="64955.66"/>
    <n v="519645.28"/>
    <s v="Pooja Chatterjee"/>
    <s v="Kanpur"/>
    <x v="2"/>
    <n v="3"/>
    <s v="Vivo V20"/>
    <m/>
    <x v="12"/>
    <m/>
  </r>
  <r>
    <n v="919"/>
    <x v="0"/>
    <s v="Wednesday"/>
    <x v="2"/>
    <n v="1"/>
    <n v="69513.570000000007"/>
    <n v="69513.570000000007"/>
    <s v="Pooja Deshmukh"/>
    <s v="Delhi"/>
    <x v="3"/>
    <n v="3"/>
    <s v="Galaxy A51"/>
    <m/>
    <x v="12"/>
    <m/>
  </r>
  <r>
    <n v="1502"/>
    <x v="0"/>
    <s v="Saturday"/>
    <x v="0"/>
    <n v="7"/>
    <n v="68118.320000000007"/>
    <n v="476828.24000000005"/>
    <s v="Pooja Deshmukh"/>
    <s v="Mumbai"/>
    <x v="2"/>
    <n v="3"/>
    <s v="Vivo V20"/>
    <m/>
    <x v="12"/>
    <m/>
  </r>
  <r>
    <n v="1518"/>
    <x v="0"/>
    <s v="Thursday"/>
    <x v="3"/>
    <n v="2"/>
    <n v="58951.32"/>
    <n v="117902.64"/>
    <s v="Pooja Deshmukh"/>
    <s v="Mumbai"/>
    <x v="1"/>
    <n v="1"/>
    <s v="Redmi Note 10"/>
    <m/>
    <x v="12"/>
    <m/>
  </r>
  <r>
    <n v="2096"/>
    <x v="0"/>
    <s v="Saturday"/>
    <x v="0"/>
    <n v="4"/>
    <n v="67654.25"/>
    <n v="270617"/>
    <s v="Pooja Deshmukh"/>
    <s v="Delhi"/>
    <x v="3"/>
    <n v="4"/>
    <s v="Vivo S1"/>
    <m/>
    <x v="12"/>
    <m/>
  </r>
  <r>
    <n v="2535"/>
    <x v="0"/>
    <s v="Wednesday"/>
    <x v="0"/>
    <n v="5"/>
    <n v="24928.98"/>
    <n v="124644.9"/>
    <s v="Pooja Deshmukh"/>
    <s v="Rajkot"/>
    <x v="2"/>
    <n v="2"/>
    <s v="Vivo S1"/>
    <m/>
    <x v="12"/>
    <m/>
  </r>
  <r>
    <n v="2925"/>
    <x v="0"/>
    <s v="Friday"/>
    <x v="1"/>
    <n v="8"/>
    <n v="31215.47"/>
    <n v="249723.76"/>
    <s v="Pooja Deshmukh"/>
    <s v="Delhi"/>
    <x v="3"/>
    <n v="2"/>
    <s v="OnePlus Nord"/>
    <m/>
    <x v="12"/>
    <m/>
  </r>
  <r>
    <n v="2992"/>
    <x v="0"/>
    <s v="Wednesday"/>
    <x v="2"/>
    <n v="2"/>
    <n v="46246.53"/>
    <n v="92493.06"/>
    <s v="Pooja Deshmukh"/>
    <s v="Patna"/>
    <x v="1"/>
    <n v="5"/>
    <s v="Galaxy Note 20"/>
    <m/>
    <x v="12"/>
    <m/>
  </r>
  <r>
    <n v="3051"/>
    <x v="0"/>
    <s v="Sunday"/>
    <x v="2"/>
    <n v="9"/>
    <n v="25554.41"/>
    <n v="229989.69"/>
    <s v="Pooja Deshmukh"/>
    <s v="Mumbai"/>
    <x v="2"/>
    <n v="2"/>
    <s v="Galaxy S21"/>
    <m/>
    <x v="12"/>
    <m/>
  </r>
  <r>
    <n v="3661"/>
    <x v="0"/>
    <s v="Sunday"/>
    <x v="3"/>
    <n v="6"/>
    <n v="28513.99"/>
    <n v="171083.94"/>
    <s v="Pooja Deshmukh"/>
    <s v="Delhi"/>
    <x v="0"/>
    <n v="5"/>
    <s v="Mi 11"/>
    <m/>
    <x v="12"/>
    <m/>
  </r>
  <r>
    <n v="157"/>
    <x v="0"/>
    <s v="Monday"/>
    <x v="1"/>
    <n v="8"/>
    <n v="38679.97"/>
    <n v="309439.76"/>
    <s v="Pooja Dutta"/>
    <s v="Delhi"/>
    <x v="0"/>
    <n v="5"/>
    <s v="OnePlus Nord"/>
    <m/>
    <x v="12"/>
    <m/>
  </r>
  <r>
    <n v="632"/>
    <x v="0"/>
    <s v="Wednesday"/>
    <x v="4"/>
    <n v="4"/>
    <n v="60996.25"/>
    <n v="243985"/>
    <s v="Pooja Dutta"/>
    <s v="Delhi"/>
    <x v="0"/>
    <n v="5"/>
    <s v="iPhone SE"/>
    <m/>
    <x v="12"/>
    <m/>
  </r>
  <r>
    <n v="678"/>
    <x v="0"/>
    <s v="Wednesday"/>
    <x v="0"/>
    <n v="3"/>
    <n v="30412.97"/>
    <n v="91238.91"/>
    <s v="Pooja Dutta"/>
    <s v="Delhi"/>
    <x v="3"/>
    <n v="5"/>
    <s v="Vivo V20"/>
    <m/>
    <x v="12"/>
    <m/>
  </r>
  <r>
    <n v="2553"/>
    <x v="0"/>
    <s v="Monday"/>
    <x v="2"/>
    <n v="6"/>
    <n v="34324.239999999998"/>
    <n v="205945.44"/>
    <s v="Pooja Dutta"/>
    <s v="Vadodara"/>
    <x v="1"/>
    <n v="4"/>
    <s v="Galaxy S21"/>
    <m/>
    <x v="12"/>
    <m/>
  </r>
  <r>
    <n v="327"/>
    <x v="0"/>
    <s v="Sunday"/>
    <x v="4"/>
    <n v="7"/>
    <n v="14559.61"/>
    <n v="101917.27"/>
    <s v="Pooja Goyal"/>
    <s v="Indore"/>
    <x v="2"/>
    <n v="5"/>
    <s v="iPhone 11"/>
    <m/>
    <x v="12"/>
    <m/>
  </r>
  <r>
    <n v="1189"/>
    <x v="0"/>
    <s v="Tuesday"/>
    <x v="0"/>
    <n v="1"/>
    <n v="51318.7"/>
    <n v="51318.7"/>
    <s v="Pooja Goyal"/>
    <s v="Delhi"/>
    <x v="3"/>
    <n v="1"/>
    <s v="Vivo S1"/>
    <m/>
    <x v="12"/>
    <m/>
  </r>
  <r>
    <n v="1809"/>
    <x v="0"/>
    <s v="Wednesday"/>
    <x v="1"/>
    <n v="7"/>
    <n v="27546.51"/>
    <n v="192825.56999999998"/>
    <s v="Pooja Goyal"/>
    <s v="Bhopal"/>
    <x v="2"/>
    <n v="5"/>
    <s v="OnePlus Nord"/>
    <m/>
    <x v="12"/>
    <m/>
  </r>
  <r>
    <n v="2181"/>
    <x v="0"/>
    <s v="Tuesday"/>
    <x v="0"/>
    <n v="5"/>
    <n v="32522.639999999999"/>
    <n v="162613.20000000001"/>
    <s v="Pooja Goyal"/>
    <s v="Jodhpur"/>
    <x v="0"/>
    <n v="5"/>
    <s v="Vivo V20"/>
    <m/>
    <x v="12"/>
    <m/>
  </r>
  <r>
    <n v="2578"/>
    <x v="0"/>
    <s v="Tuesday"/>
    <x v="3"/>
    <n v="7"/>
    <n v="59669.72"/>
    <n v="417688.04000000004"/>
    <s v="Pooja Goyal"/>
    <s v="Madurai"/>
    <x v="0"/>
    <n v="4"/>
    <s v="Redmi 9"/>
    <m/>
    <x v="12"/>
    <m/>
  </r>
  <r>
    <n v="3191"/>
    <x v="0"/>
    <s v="Friday"/>
    <x v="4"/>
    <n v="7"/>
    <n v="52322.83"/>
    <n v="366259.81"/>
    <s v="Pooja Goyal"/>
    <s v="Bangalore"/>
    <x v="1"/>
    <n v="4"/>
    <s v="iPhone 12"/>
    <m/>
    <x v="12"/>
    <m/>
  </r>
  <r>
    <n v="3221"/>
    <x v="0"/>
    <s v="Saturday"/>
    <x v="2"/>
    <n v="5"/>
    <n v="60342.95"/>
    <n v="301714.75"/>
    <s v="Pooja Goyal"/>
    <s v="Mumbai"/>
    <x v="1"/>
    <n v="1"/>
    <s v="Galaxy A51"/>
    <m/>
    <x v="12"/>
    <m/>
  </r>
  <r>
    <n v="165"/>
    <x v="0"/>
    <s v="Wednesday"/>
    <x v="3"/>
    <n v="9"/>
    <n v="55452.9"/>
    <n v="499076.10000000003"/>
    <s v="Pooja Joshi"/>
    <s v="Ludhiana"/>
    <x v="0"/>
    <n v="5"/>
    <s v="Redmi Note 10"/>
    <m/>
    <x v="12"/>
    <m/>
  </r>
  <r>
    <n v="275"/>
    <x v="0"/>
    <s v="Saturday"/>
    <x v="4"/>
    <n v="6"/>
    <n v="32412.42"/>
    <n v="194474.52"/>
    <s v="Pooja Joshi"/>
    <s v="Delhi"/>
    <x v="1"/>
    <n v="5"/>
    <s v="iPhone 12"/>
    <m/>
    <x v="12"/>
    <m/>
  </r>
  <r>
    <n v="343"/>
    <x v="0"/>
    <s v="Thursday"/>
    <x v="3"/>
    <n v="4"/>
    <n v="41149.78"/>
    <n v="164599.12"/>
    <s v="Pooja Joshi"/>
    <s v="Delhi"/>
    <x v="3"/>
    <n v="5"/>
    <s v="Mi 11"/>
    <m/>
    <x v="12"/>
    <m/>
  </r>
  <r>
    <n v="823"/>
    <x v="0"/>
    <s v="Wednesday"/>
    <x v="4"/>
    <n v="7"/>
    <n v="48745.55"/>
    <n v="341218.85000000003"/>
    <s v="Pooja Joshi"/>
    <s v="Rajkot"/>
    <x v="2"/>
    <n v="4"/>
    <s v="iPhone SE"/>
    <m/>
    <x v="12"/>
    <m/>
  </r>
  <r>
    <n v="1170"/>
    <x v="0"/>
    <s v="Thursday"/>
    <x v="4"/>
    <n v="1"/>
    <n v="51340"/>
    <n v="51340"/>
    <s v="Pooja Joshi"/>
    <s v="Mumbai"/>
    <x v="3"/>
    <n v="4"/>
    <s v="iPhone SE"/>
    <m/>
    <x v="12"/>
    <m/>
  </r>
  <r>
    <n v="2182"/>
    <x v="0"/>
    <s v="Tuesday"/>
    <x v="0"/>
    <n v="7"/>
    <n v="24495.1"/>
    <n v="171465.69999999998"/>
    <s v="Pooja Joshi"/>
    <s v="Delhi"/>
    <x v="2"/>
    <n v="2"/>
    <s v="Vivo Y51"/>
    <m/>
    <x v="12"/>
    <m/>
  </r>
  <r>
    <n v="829"/>
    <x v="0"/>
    <s v="Thursday"/>
    <x v="3"/>
    <n v="6"/>
    <n v="34472.959999999999"/>
    <n v="206837.76000000001"/>
    <s v="Pooja Kaur"/>
    <s v="Delhi"/>
    <x v="3"/>
    <n v="3"/>
    <s v="Redmi 9"/>
    <m/>
    <x v="12"/>
    <m/>
  </r>
  <r>
    <n v="857"/>
    <x v="0"/>
    <s v="Friday"/>
    <x v="4"/>
    <n v="8"/>
    <n v="39649.46"/>
    <n v="317195.68"/>
    <s v="Pooja Kaur"/>
    <s v="Delhi"/>
    <x v="1"/>
    <n v="2"/>
    <s v="iPhone 11"/>
    <m/>
    <x v="12"/>
    <m/>
  </r>
  <r>
    <n v="1366"/>
    <x v="0"/>
    <s v="Thursday"/>
    <x v="2"/>
    <n v="4"/>
    <n v="20536.009999999998"/>
    <n v="82144.039999999994"/>
    <s v="Pooja Kaur"/>
    <s v="Mumbai"/>
    <x v="0"/>
    <n v="3"/>
    <s v="Galaxy A51"/>
    <m/>
    <x v="12"/>
    <m/>
  </r>
  <r>
    <n v="2459"/>
    <x v="0"/>
    <s v="Wednesday"/>
    <x v="3"/>
    <n v="3"/>
    <n v="10162.07"/>
    <n v="30486.21"/>
    <s v="Pooja Kaur"/>
    <s v="Delhi"/>
    <x v="3"/>
    <n v="5"/>
    <s v="Mi 11"/>
    <m/>
    <x v="12"/>
    <m/>
  </r>
  <r>
    <n v="346"/>
    <x v="0"/>
    <s v="Friday"/>
    <x v="0"/>
    <n v="9"/>
    <n v="27900.26"/>
    <n v="251102.34"/>
    <s v="Pooja Luthra"/>
    <s v="Delhi"/>
    <x v="1"/>
    <n v="4"/>
    <s v="Vivo S1"/>
    <m/>
    <x v="12"/>
    <m/>
  </r>
  <r>
    <n v="1436"/>
    <x v="0"/>
    <s v="Tuesday"/>
    <x v="4"/>
    <n v="8"/>
    <n v="48323.57"/>
    <n v="386588.56"/>
    <s v="Pooja Luthra"/>
    <s v="Hyderabad"/>
    <x v="1"/>
    <n v="5"/>
    <s v="iPhone 11"/>
    <m/>
    <x v="12"/>
    <m/>
  </r>
  <r>
    <n v="1093"/>
    <x v="0"/>
    <s v="Wednesday"/>
    <x v="4"/>
    <n v="4"/>
    <n v="69360.44"/>
    <n v="277441.76"/>
    <s v="Pooja Menon"/>
    <s v="Delhi"/>
    <x v="1"/>
    <n v="5"/>
    <s v="iPhone 12"/>
    <m/>
    <x v="12"/>
    <m/>
  </r>
  <r>
    <n v="1818"/>
    <x v="0"/>
    <s v="Friday"/>
    <x v="1"/>
    <n v="7"/>
    <n v="21124.71"/>
    <n v="147872.97"/>
    <s v="Pooja Menon"/>
    <s v="Delhi"/>
    <x v="2"/>
    <n v="4"/>
    <s v="OnePlus 8T"/>
    <m/>
    <x v="12"/>
    <m/>
  </r>
  <r>
    <n v="2532"/>
    <x v="0"/>
    <s v="Tuesday"/>
    <x v="3"/>
    <n v="7"/>
    <n v="62903.35"/>
    <n v="440323.45"/>
    <s v="Pooja Menon"/>
    <s v="Bangalore"/>
    <x v="1"/>
    <n v="5"/>
    <s v="Redmi Note 10"/>
    <m/>
    <x v="12"/>
    <m/>
  </r>
  <r>
    <n v="3183"/>
    <x v="0"/>
    <s v="Wednesday"/>
    <x v="0"/>
    <n v="2"/>
    <n v="61072.44"/>
    <n v="122144.88"/>
    <s v="Pooja Menon"/>
    <s v="Gorakhpur"/>
    <x v="1"/>
    <n v="1"/>
    <s v="Vivo V20"/>
    <m/>
    <x v="12"/>
    <m/>
  </r>
  <r>
    <n v="503"/>
    <x v="0"/>
    <s v="Sunday"/>
    <x v="1"/>
    <n v="2"/>
    <n v="33049.65"/>
    <n v="66099.3"/>
    <s v="Pooja Patel"/>
    <s v="Delhi"/>
    <x v="3"/>
    <n v="5"/>
    <s v="OnePlus Nord"/>
    <m/>
    <x v="12"/>
    <m/>
  </r>
  <r>
    <n v="1765"/>
    <x v="0"/>
    <s v="Thursday"/>
    <x v="1"/>
    <n v="3"/>
    <n v="47653.36"/>
    <n v="142960.08000000002"/>
    <s v="Pooja Patel"/>
    <s v="Mumbai"/>
    <x v="2"/>
    <n v="1"/>
    <s v="OnePlus 8T"/>
    <m/>
    <x v="12"/>
    <m/>
  </r>
  <r>
    <n v="1786"/>
    <x v="0"/>
    <s v="Wednesday"/>
    <x v="0"/>
    <n v="9"/>
    <n v="47217.32"/>
    <n v="424955.88"/>
    <s v="Pooja Patel"/>
    <s v="Delhi"/>
    <x v="1"/>
    <n v="3"/>
    <s v="Vivo Y51"/>
    <m/>
    <x v="12"/>
    <m/>
  </r>
  <r>
    <n v="2237"/>
    <x v="0"/>
    <s v="Thursday"/>
    <x v="1"/>
    <n v="8"/>
    <n v="55919.95"/>
    <n v="447359.6"/>
    <s v="Pooja Patel"/>
    <s v="Rajkot"/>
    <x v="0"/>
    <n v="4"/>
    <s v="OnePlus 8T"/>
    <m/>
    <x v="12"/>
    <m/>
  </r>
  <r>
    <n v="2991"/>
    <x v="0"/>
    <s v="Wednesday"/>
    <x v="4"/>
    <n v="9"/>
    <n v="67963.37"/>
    <n v="611670.32999999996"/>
    <s v="Pooja Patel"/>
    <s v="Madurai"/>
    <x v="2"/>
    <n v="4"/>
    <s v="iPhone SE"/>
    <m/>
    <x v="12"/>
    <m/>
  </r>
  <r>
    <n v="2289"/>
    <x v="0"/>
    <s v="Friday"/>
    <x v="2"/>
    <n v="9"/>
    <n v="57145.16"/>
    <n v="514306.44000000006"/>
    <s v="Pooja Pathak"/>
    <s v="Patna"/>
    <x v="1"/>
    <n v="4"/>
    <s v="Galaxy A51"/>
    <m/>
    <x v="12"/>
    <m/>
  </r>
  <r>
    <n v="2951"/>
    <x v="0"/>
    <s v="Friday"/>
    <x v="1"/>
    <n v="6"/>
    <n v="46962.31"/>
    <n v="281773.86"/>
    <s v="Pooja Pathak"/>
    <s v="Chennai"/>
    <x v="1"/>
    <n v="4"/>
    <s v="OnePlus Nord"/>
    <m/>
    <x v="12"/>
    <m/>
  </r>
  <r>
    <n v="3610"/>
    <x v="0"/>
    <s v="Friday"/>
    <x v="0"/>
    <n v="2"/>
    <n v="53035.81"/>
    <n v="106071.62"/>
    <s v="Pooja Pathak"/>
    <s v="Mumbai"/>
    <x v="1"/>
    <n v="5"/>
    <s v="Vivo V20"/>
    <m/>
    <x v="12"/>
    <m/>
  </r>
  <r>
    <n v="647"/>
    <x v="0"/>
    <s v="Sunday"/>
    <x v="1"/>
    <n v="8"/>
    <n v="40756.300000000003"/>
    <n v="326050.40000000002"/>
    <s v="Pooja Pillai"/>
    <s v="Kolkata"/>
    <x v="1"/>
    <n v="4"/>
    <s v="OnePlus Nord"/>
    <m/>
    <x v="12"/>
    <m/>
  </r>
  <r>
    <n v="1510"/>
    <x v="0"/>
    <s v="Monday"/>
    <x v="4"/>
    <n v="4"/>
    <n v="67352.2"/>
    <n v="269408.8"/>
    <s v="Pooja Pillai"/>
    <s v="Gorakhpur"/>
    <x v="0"/>
    <n v="1"/>
    <s v="iPhone 11"/>
    <m/>
    <x v="12"/>
    <m/>
  </r>
  <r>
    <n v="2970"/>
    <x v="0"/>
    <s v="Thursday"/>
    <x v="4"/>
    <n v="9"/>
    <n v="36127.93"/>
    <n v="325151.37"/>
    <s v="Pooja Pillai"/>
    <s v="Mumbai"/>
    <x v="0"/>
    <n v="4"/>
    <s v="iPhone 12"/>
    <m/>
    <x v="12"/>
    <m/>
  </r>
  <r>
    <n v="41"/>
    <x v="0"/>
    <s v="Thursday"/>
    <x v="4"/>
    <n v="7"/>
    <n v="65469.66"/>
    <n v="458287.62"/>
    <s v="Pooja Rao"/>
    <s v="Delhi"/>
    <x v="3"/>
    <n v="5"/>
    <s v="iPhone 11"/>
    <m/>
    <x v="12"/>
    <m/>
  </r>
  <r>
    <n v="2114"/>
    <x v="0"/>
    <s v="Thursday"/>
    <x v="0"/>
    <n v="8"/>
    <n v="45756.88"/>
    <n v="366055.04"/>
    <s v="Pooja Rao"/>
    <s v="Delhi"/>
    <x v="1"/>
    <n v="5"/>
    <s v="Vivo V20"/>
    <m/>
    <x v="12"/>
    <m/>
  </r>
  <r>
    <n v="2709"/>
    <x v="0"/>
    <s v="Thursday"/>
    <x v="4"/>
    <n v="6"/>
    <n v="40603.61"/>
    <n v="243621.66"/>
    <s v="Pooja Rao"/>
    <s v="Bangalore"/>
    <x v="1"/>
    <n v="5"/>
    <s v="iPhone SE"/>
    <m/>
    <x v="12"/>
    <m/>
  </r>
  <r>
    <n v="2980"/>
    <x v="0"/>
    <s v="Sunday"/>
    <x v="0"/>
    <n v="3"/>
    <n v="32111.06"/>
    <n v="96333.180000000008"/>
    <s v="Pooja Rao"/>
    <s v="Bangalore"/>
    <x v="3"/>
    <n v="4"/>
    <s v="Vivo Y51"/>
    <m/>
    <x v="12"/>
    <m/>
  </r>
  <r>
    <n v="3561"/>
    <x v="0"/>
    <s v="Saturday"/>
    <x v="0"/>
    <n v="9"/>
    <n v="62669.93"/>
    <n v="564029.37"/>
    <s v="Pooja Rao"/>
    <s v="Madurai"/>
    <x v="1"/>
    <n v="4"/>
    <s v="Vivo S1"/>
    <m/>
    <x v="12"/>
    <m/>
  </r>
  <r>
    <n v="3674"/>
    <x v="0"/>
    <s v="Thursday"/>
    <x v="2"/>
    <n v="6"/>
    <n v="12988.47"/>
    <n v="77930.819999999992"/>
    <s v="Pooja Rao"/>
    <s v="Mumbai"/>
    <x v="2"/>
    <n v="2"/>
    <s v="Galaxy S21"/>
    <m/>
    <x v="12"/>
    <m/>
  </r>
  <r>
    <n v="3717"/>
    <x v="0"/>
    <s v="Wednesday"/>
    <x v="0"/>
    <n v="3"/>
    <n v="49388.29"/>
    <n v="148164.87"/>
    <s v="Pooja Rao"/>
    <s v="Jodhpur"/>
    <x v="1"/>
    <n v="5"/>
    <s v="Vivo V20"/>
    <m/>
    <x v="12"/>
    <m/>
  </r>
  <r>
    <n v="70"/>
    <x v="0"/>
    <s v="Friday"/>
    <x v="4"/>
    <n v="4"/>
    <n v="49253.8"/>
    <n v="197015.2"/>
    <s v="Pooja Reddy"/>
    <s v="Delhi"/>
    <x v="0"/>
    <n v="5"/>
    <s v="iPhone 12"/>
    <m/>
    <x v="12"/>
    <m/>
  </r>
  <r>
    <n v="291"/>
    <x v="0"/>
    <s v="Thursday"/>
    <x v="3"/>
    <n v="3"/>
    <n v="29243.99"/>
    <n v="87731.97"/>
    <s v="Pooja Reddy"/>
    <s v="Mumbai"/>
    <x v="1"/>
    <n v="3"/>
    <s v="Mi 11"/>
    <m/>
    <x v="12"/>
    <m/>
  </r>
  <r>
    <n v="90"/>
    <x v="0"/>
    <s v="Wednesday"/>
    <x v="2"/>
    <n v="8"/>
    <n v="10647.9"/>
    <n v="85183.2"/>
    <s v="Pooja Roy"/>
    <s v="Delhi"/>
    <x v="1"/>
    <n v="5"/>
    <s v="Galaxy Note 20"/>
    <m/>
    <x v="12"/>
    <m/>
  </r>
  <r>
    <n v="1430"/>
    <x v="0"/>
    <s v="Sunday"/>
    <x v="1"/>
    <n v="9"/>
    <n v="60602.400000000001"/>
    <n v="545421.6"/>
    <s v="Pooja Roy"/>
    <s v="Delhi"/>
    <x v="1"/>
    <n v="5"/>
    <s v="OnePlus 9"/>
    <m/>
    <x v="12"/>
    <m/>
  </r>
  <r>
    <n v="2594"/>
    <x v="0"/>
    <s v="Sunday"/>
    <x v="3"/>
    <n v="3"/>
    <n v="38255.25"/>
    <n v="114765.75"/>
    <s v="Pooja Roy"/>
    <s v="Madurai"/>
    <x v="3"/>
    <n v="5"/>
    <s v="Redmi 9"/>
    <m/>
    <x v="12"/>
    <m/>
  </r>
  <r>
    <n v="2997"/>
    <x v="0"/>
    <s v="Friday"/>
    <x v="4"/>
    <n v="5"/>
    <n v="12057.5"/>
    <n v="60287.5"/>
    <s v="Pooja Roy"/>
    <s v="Delhi"/>
    <x v="3"/>
    <n v="3"/>
    <s v="iPhone 12"/>
    <m/>
    <x v="12"/>
    <m/>
  </r>
  <r>
    <n v="1278"/>
    <x v="0"/>
    <s v="Sunday"/>
    <x v="4"/>
    <n v="4"/>
    <n v="55855.34"/>
    <n v="223421.36"/>
    <s v="Pooja Sharma"/>
    <s v="Delhi"/>
    <x v="2"/>
    <n v="4"/>
    <s v="iPhone SE"/>
    <m/>
    <x v="12"/>
    <m/>
  </r>
  <r>
    <n v="1677"/>
    <x v="0"/>
    <s v="Sunday"/>
    <x v="4"/>
    <n v="2"/>
    <n v="54892.43"/>
    <n v="109784.86"/>
    <s v="Pooja Sharma"/>
    <s v="Gorakhpur"/>
    <x v="0"/>
    <n v="5"/>
    <s v="iPhone SE"/>
    <m/>
    <x v="12"/>
    <m/>
  </r>
  <r>
    <n v="2022"/>
    <x v="0"/>
    <s v="Sunday"/>
    <x v="3"/>
    <n v="1"/>
    <n v="65653.679999999993"/>
    <n v="65653.679999999993"/>
    <s v="Pooja Sharma"/>
    <s v="Vadodara"/>
    <x v="1"/>
    <n v="4"/>
    <s v="Mi 11"/>
    <m/>
    <x v="12"/>
    <m/>
  </r>
  <r>
    <n v="2199"/>
    <x v="0"/>
    <s v="Sunday"/>
    <x v="0"/>
    <n v="6"/>
    <n v="41249.72"/>
    <n v="247498.32"/>
    <s v="Pooja Sharma"/>
    <s v="Bhopal"/>
    <x v="3"/>
    <n v="2"/>
    <s v="Vivo Y51"/>
    <m/>
    <x v="12"/>
    <m/>
  </r>
  <r>
    <n v="3172"/>
    <x v="0"/>
    <s v="Sunday"/>
    <x v="3"/>
    <n v="4"/>
    <n v="52993.22"/>
    <n v="211972.88"/>
    <s v="Pooja Sharma"/>
    <s v="Delhi"/>
    <x v="0"/>
    <n v="1"/>
    <s v="Redmi Note 10"/>
    <m/>
    <x v="12"/>
    <m/>
  </r>
  <r>
    <n v="3712"/>
    <x v="0"/>
    <s v="Monday"/>
    <x v="4"/>
    <n v="3"/>
    <n v="33636.660000000003"/>
    <n v="100909.98000000001"/>
    <s v="Pooja Sharma"/>
    <s v="Bhopal"/>
    <x v="2"/>
    <n v="4"/>
    <s v="iPhone 11"/>
    <m/>
    <x v="12"/>
    <m/>
  </r>
  <r>
    <n v="277"/>
    <x v="0"/>
    <s v="Sunday"/>
    <x v="1"/>
    <n v="2"/>
    <n v="14318.85"/>
    <n v="28637.7"/>
    <s v="Pooja Solanki"/>
    <s v="Delhi"/>
    <x v="1"/>
    <n v="5"/>
    <s v="OnePlus 9"/>
    <m/>
    <x v="12"/>
    <m/>
  </r>
  <r>
    <n v="1767"/>
    <x v="0"/>
    <s v="Friday"/>
    <x v="0"/>
    <n v="3"/>
    <n v="29409.27"/>
    <n v="88227.81"/>
    <s v="Pooja Solanki"/>
    <s v="Mumbai"/>
    <x v="0"/>
    <n v="3"/>
    <s v="Vivo S1"/>
    <m/>
    <x v="12"/>
    <m/>
  </r>
  <r>
    <n v="3244"/>
    <x v="0"/>
    <s v="Saturday"/>
    <x v="2"/>
    <n v="8"/>
    <n v="56745.64"/>
    <n v="453965.12"/>
    <s v="Pooja Solanki"/>
    <s v="Chennai"/>
    <x v="0"/>
    <n v="1"/>
    <s v="Galaxy S21"/>
    <m/>
    <x v="12"/>
    <m/>
  </r>
  <r>
    <n v="1961"/>
    <x v="0"/>
    <s v="Wednesday"/>
    <x v="0"/>
    <n v="4"/>
    <n v="40754.959999999999"/>
    <n v="163019.84"/>
    <s v="Pooja Srivastava"/>
    <s v="Mumbai"/>
    <x v="3"/>
    <n v="1"/>
    <s v="Vivo V20"/>
    <m/>
    <x v="12"/>
    <m/>
  </r>
  <r>
    <n v="2380"/>
    <x v="0"/>
    <s v="Wednesday"/>
    <x v="2"/>
    <n v="4"/>
    <n v="13256.27"/>
    <n v="53025.08"/>
    <s v="Pooja Srivastava"/>
    <s v="Indore"/>
    <x v="3"/>
    <n v="5"/>
    <s v="Galaxy A51"/>
    <m/>
    <x v="12"/>
    <m/>
  </r>
  <r>
    <n v="2773"/>
    <x v="0"/>
    <s v="Tuesday"/>
    <x v="1"/>
    <n v="9"/>
    <n v="56570.29"/>
    <n v="509132.61"/>
    <s v="Pooja Srivastava"/>
    <s v="Mumbai"/>
    <x v="1"/>
    <n v="5"/>
    <s v="OnePlus 9"/>
    <m/>
    <x v="12"/>
    <m/>
  </r>
  <r>
    <n v="3382"/>
    <x v="0"/>
    <s v="Friday"/>
    <x v="2"/>
    <n v="5"/>
    <n v="61899.64"/>
    <n v="309498.2"/>
    <s v="Pooja Srivastava"/>
    <s v="Chennai"/>
    <x v="0"/>
    <n v="5"/>
    <s v="Galaxy Note 20"/>
    <m/>
    <x v="12"/>
    <m/>
  </r>
  <r>
    <n v="167"/>
    <x v="0"/>
    <s v="Thursday"/>
    <x v="4"/>
    <n v="2"/>
    <n v="63196.93"/>
    <n v="126393.86"/>
    <s v="Pooja Thakur"/>
    <s v="Delhi"/>
    <x v="2"/>
    <n v="5"/>
    <s v="iPhone 12"/>
    <m/>
    <x v="12"/>
    <m/>
  </r>
  <r>
    <n v="1925"/>
    <x v="0"/>
    <s v="Sunday"/>
    <x v="3"/>
    <n v="7"/>
    <n v="55713.24"/>
    <n v="389992.68"/>
    <s v="Pooja Thakur"/>
    <s v="Rajkot"/>
    <x v="1"/>
    <n v="4"/>
    <s v="Redmi Note 10"/>
    <m/>
    <x v="12"/>
    <m/>
  </r>
  <r>
    <n v="2218"/>
    <x v="0"/>
    <s v="Friday"/>
    <x v="2"/>
    <n v="2"/>
    <n v="36878.51"/>
    <n v="73757.02"/>
    <s v="Pooja Thakur"/>
    <s v="Delhi"/>
    <x v="0"/>
    <n v="1"/>
    <s v="Galaxy Note 20"/>
    <m/>
    <x v="12"/>
    <m/>
  </r>
  <r>
    <n v="2245"/>
    <x v="0"/>
    <s v="Saturday"/>
    <x v="3"/>
    <n v="8"/>
    <n v="23494.36"/>
    <n v="187954.88"/>
    <s v="Pooja Thakur"/>
    <s v="Mumbai"/>
    <x v="0"/>
    <n v="2"/>
    <s v="Redmi Note 10"/>
    <m/>
    <x v="12"/>
    <m/>
  </r>
  <r>
    <n v="995"/>
    <x v="0"/>
    <s v="Wednesday"/>
    <x v="4"/>
    <n v="3"/>
    <n v="45349.38"/>
    <n v="136048.13999999998"/>
    <s v="Prashant Arora"/>
    <s v="Jodhpur"/>
    <x v="2"/>
    <n v="4"/>
    <s v="iPhone SE"/>
    <m/>
    <x v="12"/>
    <m/>
  </r>
  <r>
    <n v="1257"/>
    <x v="0"/>
    <s v="Sunday"/>
    <x v="1"/>
    <n v="7"/>
    <n v="57810.89"/>
    <n v="404676.23"/>
    <s v="Prashant Arora"/>
    <s v="Bangalore"/>
    <x v="0"/>
    <n v="3"/>
    <s v="OnePlus 9"/>
    <m/>
    <x v="12"/>
    <m/>
  </r>
  <r>
    <n v="1377"/>
    <x v="0"/>
    <s v="Sunday"/>
    <x v="1"/>
    <n v="7"/>
    <n v="59949.919999999998"/>
    <n v="419649.44"/>
    <s v="Prashant Arora"/>
    <s v="Coimbatore"/>
    <x v="1"/>
    <n v="3"/>
    <s v="OnePlus Nord"/>
    <m/>
    <x v="12"/>
    <m/>
  </r>
  <r>
    <n v="1738"/>
    <x v="0"/>
    <s v="Wednesday"/>
    <x v="0"/>
    <n v="9"/>
    <n v="14207.08"/>
    <n v="127863.72"/>
    <s v="Prashant Arora"/>
    <s v="Mumbai"/>
    <x v="1"/>
    <n v="4"/>
    <s v="Vivo S1"/>
    <m/>
    <x v="12"/>
    <m/>
  </r>
  <r>
    <n v="2277"/>
    <x v="0"/>
    <s v="Monday"/>
    <x v="1"/>
    <n v="9"/>
    <n v="20770.02"/>
    <n v="186930.18"/>
    <s v="Prashant Arora"/>
    <s v="Bangalore"/>
    <x v="1"/>
    <n v="5"/>
    <s v="OnePlus Nord"/>
    <m/>
    <x v="12"/>
    <m/>
  </r>
  <r>
    <n v="2689"/>
    <x v="0"/>
    <s v="Saturday"/>
    <x v="4"/>
    <n v="1"/>
    <n v="54033.72"/>
    <n v="54033.72"/>
    <s v="Prashant Arora"/>
    <s v="Ludhiana"/>
    <x v="0"/>
    <n v="4"/>
    <s v="iPhone 11"/>
    <m/>
    <x v="12"/>
    <m/>
  </r>
  <r>
    <n v="3083"/>
    <x v="0"/>
    <s v="Tuesday"/>
    <x v="1"/>
    <n v="6"/>
    <n v="43363.15"/>
    <n v="260178.90000000002"/>
    <s v="Prashant Arora"/>
    <s v="Gorakhpur"/>
    <x v="1"/>
    <n v="3"/>
    <s v="OnePlus 9"/>
    <m/>
    <x v="12"/>
    <m/>
  </r>
  <r>
    <n v="3525"/>
    <x v="0"/>
    <s v="Tuesday"/>
    <x v="3"/>
    <n v="4"/>
    <n v="17637.55"/>
    <n v="70550.2"/>
    <s v="Prashant Arora"/>
    <s v="Mumbai"/>
    <x v="2"/>
    <n v="3"/>
    <s v="Redmi Note 10"/>
    <m/>
    <x v="12"/>
    <m/>
  </r>
  <r>
    <n v="3592"/>
    <x v="0"/>
    <s v="Sunday"/>
    <x v="1"/>
    <n v="1"/>
    <n v="39854.51"/>
    <n v="39854.51"/>
    <s v="Prashant Arora"/>
    <s v="Delhi"/>
    <x v="1"/>
    <n v="2"/>
    <s v="OnePlus 8T"/>
    <m/>
    <x v="12"/>
    <m/>
  </r>
  <r>
    <n v="812"/>
    <x v="0"/>
    <s v="Sunday"/>
    <x v="0"/>
    <n v="7"/>
    <n v="34668.94"/>
    <n v="242682.58000000002"/>
    <s v="Prashant Chatterjee"/>
    <s v="Mumbai"/>
    <x v="3"/>
    <n v="5"/>
    <s v="Vivo Y51"/>
    <m/>
    <x v="12"/>
    <m/>
  </r>
  <r>
    <n v="1014"/>
    <x v="0"/>
    <s v="Monday"/>
    <x v="3"/>
    <n v="8"/>
    <n v="66529.48"/>
    <n v="532235.84"/>
    <s v="Prashant Chatterjee"/>
    <s v="Ranchi"/>
    <x v="0"/>
    <n v="5"/>
    <s v="Redmi Note 10"/>
    <m/>
    <x v="12"/>
    <m/>
  </r>
  <r>
    <n v="1223"/>
    <x v="0"/>
    <s v="Friday"/>
    <x v="1"/>
    <n v="1"/>
    <n v="58180.36"/>
    <n v="58180.36"/>
    <s v="Prashant Chatterjee"/>
    <s v="Lucknow"/>
    <x v="1"/>
    <n v="5"/>
    <s v="OnePlus Nord"/>
    <m/>
    <x v="12"/>
    <m/>
  </r>
  <r>
    <n v="2741"/>
    <x v="0"/>
    <s v="Sunday"/>
    <x v="1"/>
    <n v="7"/>
    <n v="26024.32"/>
    <n v="182170.23999999999"/>
    <s v="Prashant Chatterjee"/>
    <s v="Delhi"/>
    <x v="2"/>
    <n v="5"/>
    <s v="OnePlus 8T"/>
    <m/>
    <x v="12"/>
    <m/>
  </r>
  <r>
    <n v="1240"/>
    <x v="0"/>
    <s v="Wednesday"/>
    <x v="1"/>
    <n v="6"/>
    <n v="38807.57"/>
    <n v="232845.41999999998"/>
    <s v="Prashant Das"/>
    <s v="Delhi"/>
    <x v="0"/>
    <n v="5"/>
    <s v="OnePlus Nord"/>
    <m/>
    <x v="12"/>
    <m/>
  </r>
  <r>
    <n v="1338"/>
    <x v="0"/>
    <s v="Tuesday"/>
    <x v="1"/>
    <n v="6"/>
    <n v="49048.160000000003"/>
    <n v="294288.96000000002"/>
    <s v="Prashant Das"/>
    <s v="Patna"/>
    <x v="0"/>
    <n v="5"/>
    <s v="OnePlus Nord"/>
    <m/>
    <x v="12"/>
    <m/>
  </r>
  <r>
    <n v="2331"/>
    <x v="0"/>
    <s v="Wednesday"/>
    <x v="4"/>
    <n v="9"/>
    <n v="54101.39"/>
    <n v="486912.51"/>
    <s v="Prashant Das"/>
    <s v="Ranchi"/>
    <x v="2"/>
    <n v="2"/>
    <s v="iPhone 12"/>
    <m/>
    <x v="12"/>
    <m/>
  </r>
  <r>
    <n v="3351"/>
    <x v="0"/>
    <s v="Wednesday"/>
    <x v="1"/>
    <n v="3"/>
    <n v="57727.72"/>
    <n v="173183.16"/>
    <s v="Prashant Das"/>
    <s v="Ranchi"/>
    <x v="0"/>
    <n v="4"/>
    <s v="OnePlus Nord"/>
    <m/>
    <x v="12"/>
    <m/>
  </r>
  <r>
    <n v="689"/>
    <x v="0"/>
    <s v="Saturday"/>
    <x v="2"/>
    <n v="6"/>
    <n v="51715.5"/>
    <n v="310293"/>
    <s v="Prashant Deshmukh"/>
    <s v="Delhi"/>
    <x v="2"/>
    <n v="5"/>
    <s v="Galaxy A51"/>
    <m/>
    <x v="12"/>
    <m/>
  </r>
  <r>
    <n v="1538"/>
    <x v="0"/>
    <s v="Tuesday"/>
    <x v="1"/>
    <n v="4"/>
    <n v="14751.18"/>
    <n v="59004.72"/>
    <s v="Prashant Deshmukh"/>
    <s v="Madurai"/>
    <x v="0"/>
    <n v="1"/>
    <s v="OnePlus Nord"/>
    <m/>
    <x v="12"/>
    <m/>
  </r>
  <r>
    <n v="1566"/>
    <x v="0"/>
    <s v="Wednesday"/>
    <x v="0"/>
    <n v="9"/>
    <n v="49327.21"/>
    <n v="443944.89"/>
    <s v="Prashant Deshmukh"/>
    <s v="Bhopal"/>
    <x v="0"/>
    <n v="5"/>
    <s v="Vivo V20"/>
    <m/>
    <x v="12"/>
    <m/>
  </r>
  <r>
    <n v="2504"/>
    <x v="0"/>
    <s v="Tuesday"/>
    <x v="0"/>
    <n v="4"/>
    <n v="19340.509999999998"/>
    <n v="77362.039999999994"/>
    <s v="Prashant Deshmukh"/>
    <s v="Kanpur"/>
    <x v="2"/>
    <n v="5"/>
    <s v="Vivo Y51"/>
    <m/>
    <x v="12"/>
    <m/>
  </r>
  <r>
    <n v="2675"/>
    <x v="0"/>
    <s v="Tuesday"/>
    <x v="1"/>
    <n v="4"/>
    <n v="50313.52"/>
    <n v="201254.08"/>
    <s v="Prashant Deshmukh"/>
    <s v="Madurai"/>
    <x v="3"/>
    <n v="4"/>
    <s v="OnePlus Nord"/>
    <m/>
    <x v="12"/>
    <m/>
  </r>
  <r>
    <n v="81"/>
    <x v="0"/>
    <s v="Monday"/>
    <x v="2"/>
    <n v="8"/>
    <n v="68166.490000000005"/>
    <n v="545331.92000000004"/>
    <s v="Prashant Dutta"/>
    <s v="Gorakhpur"/>
    <x v="1"/>
    <n v="5"/>
    <s v="Galaxy Note 20"/>
    <m/>
    <x v="12"/>
    <m/>
  </r>
  <r>
    <n v="875"/>
    <x v="0"/>
    <s v="Thursday"/>
    <x v="4"/>
    <n v="9"/>
    <n v="55539.75"/>
    <n v="499857.75"/>
    <s v="Prashant Dutta"/>
    <s v="Bhopal"/>
    <x v="1"/>
    <n v="5"/>
    <s v="iPhone SE"/>
    <m/>
    <x v="12"/>
    <m/>
  </r>
  <r>
    <n v="2188"/>
    <x v="0"/>
    <s v="Thursday"/>
    <x v="4"/>
    <n v="3"/>
    <n v="29089.13"/>
    <n v="87267.39"/>
    <s v="Prashant Dutta"/>
    <s v="Madurai"/>
    <x v="1"/>
    <n v="4"/>
    <s v="iPhone 12"/>
    <m/>
    <x v="12"/>
    <m/>
  </r>
  <r>
    <n v="1720"/>
    <x v="0"/>
    <s v="Friday"/>
    <x v="4"/>
    <n v="7"/>
    <n v="38843.410000000003"/>
    <n v="271903.87"/>
    <s v="Prashant Ghosh"/>
    <s v="Lucknow"/>
    <x v="1"/>
    <n v="5"/>
    <s v="iPhone SE"/>
    <m/>
    <x v="12"/>
    <m/>
  </r>
  <r>
    <n v="1155"/>
    <x v="0"/>
    <s v="Saturday"/>
    <x v="2"/>
    <n v="7"/>
    <n v="23429.09"/>
    <n v="164003.63"/>
    <s v="Prashant Gupta"/>
    <s v="Mumbai"/>
    <x v="3"/>
    <n v="5"/>
    <s v="Galaxy S21"/>
    <m/>
    <x v="12"/>
    <m/>
  </r>
  <r>
    <n v="1346"/>
    <x v="0"/>
    <s v="Thursday"/>
    <x v="0"/>
    <n v="8"/>
    <n v="42288.22"/>
    <n v="338305.76"/>
    <s v="Prashant Gupta"/>
    <s v="Lucknow"/>
    <x v="0"/>
    <n v="5"/>
    <s v="Vivo V20"/>
    <m/>
    <x v="12"/>
    <m/>
  </r>
  <r>
    <n v="1393"/>
    <x v="0"/>
    <s v="Thursday"/>
    <x v="3"/>
    <n v="1"/>
    <n v="38390.36"/>
    <n v="38390.36"/>
    <s v="Prashant Gupta"/>
    <s v="Mumbai"/>
    <x v="3"/>
    <n v="3"/>
    <s v="Mi 11"/>
    <m/>
    <x v="12"/>
    <m/>
  </r>
  <r>
    <n v="1657"/>
    <x v="0"/>
    <s v="Monday"/>
    <x v="2"/>
    <n v="8"/>
    <n v="51194.46"/>
    <n v="409555.68"/>
    <s v="Prashant Gupta"/>
    <s v="Madurai"/>
    <x v="1"/>
    <n v="5"/>
    <s v="Galaxy Note 20"/>
    <m/>
    <x v="12"/>
    <m/>
  </r>
  <r>
    <n v="1692"/>
    <x v="0"/>
    <s v="Thursday"/>
    <x v="0"/>
    <n v="5"/>
    <n v="59419.56"/>
    <n v="297097.8"/>
    <s v="Prashant Gupta"/>
    <s v="Lucknow"/>
    <x v="1"/>
    <n v="5"/>
    <s v="Vivo Y51"/>
    <m/>
    <x v="12"/>
    <m/>
  </r>
  <r>
    <n v="2010"/>
    <x v="0"/>
    <s v="Wednesday"/>
    <x v="3"/>
    <n v="7"/>
    <n v="52145.05"/>
    <n v="365015.35000000003"/>
    <s v="Prashant Gupta"/>
    <s v="Bangalore"/>
    <x v="3"/>
    <n v="5"/>
    <s v="Redmi Note 10"/>
    <m/>
    <x v="12"/>
    <m/>
  </r>
  <r>
    <n v="2031"/>
    <x v="0"/>
    <s v="Tuesday"/>
    <x v="3"/>
    <n v="1"/>
    <n v="27738.3"/>
    <n v="27738.3"/>
    <s v="Prashant Gupta"/>
    <s v="Delhi"/>
    <x v="2"/>
    <n v="4"/>
    <s v="Mi 11"/>
    <m/>
    <x v="12"/>
    <m/>
  </r>
  <r>
    <n v="2659"/>
    <x v="0"/>
    <s v="Thursday"/>
    <x v="4"/>
    <n v="8"/>
    <n v="34760.199999999997"/>
    <n v="278081.59999999998"/>
    <s v="Prashant Gupta"/>
    <s v="Delhi"/>
    <x v="2"/>
    <n v="5"/>
    <s v="iPhone SE"/>
    <m/>
    <x v="12"/>
    <m/>
  </r>
  <r>
    <n v="2760"/>
    <x v="0"/>
    <s v="Friday"/>
    <x v="3"/>
    <n v="8"/>
    <n v="11983.13"/>
    <n v="95865.04"/>
    <s v="Prashant Gupta"/>
    <s v="Bhopal"/>
    <x v="3"/>
    <n v="5"/>
    <s v="Mi 11"/>
    <m/>
    <x v="12"/>
    <m/>
  </r>
  <r>
    <n v="2863"/>
    <x v="0"/>
    <s v="Monday"/>
    <x v="0"/>
    <n v="5"/>
    <n v="22021.05"/>
    <n v="110105.25"/>
    <s v="Prashant Gupta"/>
    <s v="Madurai"/>
    <x v="1"/>
    <n v="5"/>
    <s v="Vivo V20"/>
    <m/>
    <x v="12"/>
    <m/>
  </r>
  <r>
    <n v="3089"/>
    <x v="0"/>
    <s v="Thursday"/>
    <x v="2"/>
    <n v="7"/>
    <n v="54820.51"/>
    <n v="383743.57"/>
    <s v="Prashant Gupta"/>
    <s v="Delhi"/>
    <x v="3"/>
    <n v="2"/>
    <s v="Galaxy A51"/>
    <m/>
    <x v="12"/>
    <m/>
  </r>
  <r>
    <n v="3323"/>
    <x v="0"/>
    <s v="Monday"/>
    <x v="1"/>
    <n v="9"/>
    <n v="22075.02"/>
    <n v="198675.18"/>
    <s v="Prashant Gupta"/>
    <s v="Kolkata"/>
    <x v="1"/>
    <n v="3"/>
    <s v="OnePlus 9"/>
    <m/>
    <x v="12"/>
    <m/>
  </r>
  <r>
    <n v="1051"/>
    <x v="0"/>
    <s v="Friday"/>
    <x v="4"/>
    <n v="3"/>
    <n v="65861.56"/>
    <n v="197584.68"/>
    <s v="Prashant Jain"/>
    <s v="Jodhpur"/>
    <x v="0"/>
    <n v="5"/>
    <s v="iPhone 12"/>
    <m/>
    <x v="12"/>
    <m/>
  </r>
  <r>
    <n v="1572"/>
    <x v="0"/>
    <s v="Friday"/>
    <x v="4"/>
    <n v="7"/>
    <n v="10081.33"/>
    <n v="70569.31"/>
    <s v="Prashant Jain"/>
    <s v="Delhi"/>
    <x v="2"/>
    <n v="4"/>
    <s v="iPhone 12"/>
    <m/>
    <x v="12"/>
    <m/>
  </r>
  <r>
    <n v="1820"/>
    <x v="0"/>
    <s v="Saturday"/>
    <x v="1"/>
    <n v="1"/>
    <n v="69534.509999999995"/>
    <n v="69534.509999999995"/>
    <s v="Prashant Jain"/>
    <s v="Mumbai"/>
    <x v="1"/>
    <n v="3"/>
    <s v="OnePlus Nord"/>
    <m/>
    <x v="12"/>
    <m/>
  </r>
  <r>
    <n v="3423"/>
    <x v="0"/>
    <s v="Wednesday"/>
    <x v="3"/>
    <n v="2"/>
    <n v="46010.92"/>
    <n v="92021.84"/>
    <s v="Prashant Jain"/>
    <s v="Mumbai"/>
    <x v="0"/>
    <n v="5"/>
    <s v="Mi 11"/>
    <m/>
    <x v="12"/>
    <m/>
  </r>
  <r>
    <n v="128"/>
    <x v="0"/>
    <s v="Sunday"/>
    <x v="3"/>
    <n v="4"/>
    <n v="40511.65"/>
    <n v="162046.6"/>
    <s v="Prashant Luthra"/>
    <s v="Madurai"/>
    <x v="2"/>
    <n v="5"/>
    <s v="Redmi 9"/>
    <m/>
    <x v="12"/>
    <m/>
  </r>
  <r>
    <n v="1597"/>
    <x v="0"/>
    <s v="Thursday"/>
    <x v="0"/>
    <n v="3"/>
    <n v="60046.69"/>
    <n v="180140.07"/>
    <s v="Prashant Luthra"/>
    <s v="Mumbai"/>
    <x v="2"/>
    <n v="1"/>
    <s v="Vivo Y51"/>
    <m/>
    <x v="12"/>
    <m/>
  </r>
  <r>
    <n v="1701"/>
    <x v="0"/>
    <s v="Saturday"/>
    <x v="2"/>
    <n v="8"/>
    <n v="49439.13"/>
    <n v="395513.04"/>
    <s v="Prashant Luthra"/>
    <s v="Chennai"/>
    <x v="0"/>
    <n v="1"/>
    <s v="Galaxy A51"/>
    <m/>
    <x v="12"/>
    <m/>
  </r>
  <r>
    <n v="2817"/>
    <x v="0"/>
    <s v="Monday"/>
    <x v="1"/>
    <n v="2"/>
    <n v="57398.49"/>
    <n v="114796.98"/>
    <s v="Prashant Luthra"/>
    <s v="Lucknow"/>
    <x v="3"/>
    <n v="5"/>
    <s v="OnePlus 9"/>
    <m/>
    <x v="12"/>
    <m/>
  </r>
  <r>
    <n v="3065"/>
    <x v="0"/>
    <s v="Thursday"/>
    <x v="1"/>
    <n v="4"/>
    <n v="39208.42"/>
    <n v="156833.68"/>
    <s v="Prashant Luthra"/>
    <s v="Delhi"/>
    <x v="1"/>
    <n v="1"/>
    <s v="OnePlus 8T"/>
    <m/>
    <x v="12"/>
    <m/>
  </r>
  <r>
    <n v="1688"/>
    <x v="0"/>
    <s v="Wednesday"/>
    <x v="1"/>
    <n v="6"/>
    <n v="13831.98"/>
    <n v="82991.88"/>
    <s v="Prashant Mathur"/>
    <s v="Bangalore"/>
    <x v="3"/>
    <n v="3"/>
    <s v="OnePlus 9"/>
    <m/>
    <x v="12"/>
    <m/>
  </r>
  <r>
    <n v="1977"/>
    <x v="0"/>
    <s v="Monday"/>
    <x v="2"/>
    <n v="1"/>
    <n v="43551.15"/>
    <n v="43551.15"/>
    <s v="Prashant Mathur"/>
    <s v="Delhi"/>
    <x v="3"/>
    <n v="4"/>
    <s v="Galaxy A51"/>
    <m/>
    <x v="12"/>
    <m/>
  </r>
  <r>
    <n v="2083"/>
    <x v="0"/>
    <s v="Tuesday"/>
    <x v="2"/>
    <n v="9"/>
    <n v="52261.18"/>
    <n v="470350.62"/>
    <s v="Prashant Mathur"/>
    <s v="Delhi"/>
    <x v="2"/>
    <n v="1"/>
    <s v="Galaxy A51"/>
    <m/>
    <x v="12"/>
    <m/>
  </r>
  <r>
    <n v="2286"/>
    <x v="0"/>
    <s v="Thursday"/>
    <x v="1"/>
    <n v="4"/>
    <n v="64251.47"/>
    <n v="257005.88"/>
    <s v="Prashant Mathur"/>
    <s v="Kanpur"/>
    <x v="2"/>
    <n v="4"/>
    <s v="OnePlus Nord"/>
    <m/>
    <x v="12"/>
    <m/>
  </r>
  <r>
    <n v="2751"/>
    <x v="0"/>
    <s v="Wednesday"/>
    <x v="4"/>
    <n v="4"/>
    <n v="34616.15"/>
    <n v="138464.6"/>
    <s v="Prashant Mishra"/>
    <s v="Coimbatore"/>
    <x v="2"/>
    <n v="5"/>
    <s v="iPhone 11"/>
    <m/>
    <x v="12"/>
    <m/>
  </r>
  <r>
    <n v="3234"/>
    <x v="0"/>
    <s v="Wednesday"/>
    <x v="3"/>
    <n v="1"/>
    <n v="40868.78"/>
    <n v="40868.78"/>
    <s v="Prashant Mishra"/>
    <s v="Ludhiana"/>
    <x v="1"/>
    <n v="5"/>
    <s v="Redmi Note 10"/>
    <m/>
    <x v="12"/>
    <m/>
  </r>
  <r>
    <n v="3619"/>
    <x v="0"/>
    <s v="Monday"/>
    <x v="4"/>
    <n v="6"/>
    <n v="38217.31"/>
    <n v="229303.86"/>
    <s v="Prashant Mishra"/>
    <s v="Rajkot"/>
    <x v="0"/>
    <n v="5"/>
    <s v="iPhone SE"/>
    <m/>
    <x v="12"/>
    <m/>
  </r>
  <r>
    <n v="1158"/>
    <x v="0"/>
    <s v="Sunday"/>
    <x v="2"/>
    <n v="1"/>
    <n v="41412.5"/>
    <n v="41412.5"/>
    <s v="Prashant Nair"/>
    <s v="Delhi"/>
    <x v="0"/>
    <n v="4"/>
    <s v="Galaxy S21"/>
    <m/>
    <x v="12"/>
    <m/>
  </r>
  <r>
    <n v="1159"/>
    <x v="0"/>
    <s v="Sunday"/>
    <x v="4"/>
    <n v="2"/>
    <n v="22282.84"/>
    <n v="44565.68"/>
    <s v="Prashant Nair"/>
    <s v="Ranchi"/>
    <x v="1"/>
    <n v="3"/>
    <s v="iPhone 12"/>
    <m/>
    <x v="12"/>
    <m/>
  </r>
  <r>
    <n v="1832"/>
    <x v="0"/>
    <s v="Tuesday"/>
    <x v="3"/>
    <n v="1"/>
    <n v="37253.67"/>
    <n v="37253.67"/>
    <s v="Prashant Nair"/>
    <s v="Ranchi"/>
    <x v="2"/>
    <n v="1"/>
    <s v="Redmi Note 10"/>
    <m/>
    <x v="12"/>
    <m/>
  </r>
  <r>
    <n v="3375"/>
    <x v="0"/>
    <s v="Wednesday"/>
    <x v="2"/>
    <n v="2"/>
    <n v="33964.1"/>
    <n v="67928.2"/>
    <s v="Prashant Nair"/>
    <s v="Patna"/>
    <x v="1"/>
    <n v="5"/>
    <s v="Galaxy A51"/>
    <m/>
    <x v="12"/>
    <m/>
  </r>
  <r>
    <n v="3406"/>
    <x v="0"/>
    <s v="Friday"/>
    <x v="3"/>
    <n v="1"/>
    <n v="69398.84"/>
    <n v="69398.84"/>
    <s v="Prashant Nair"/>
    <s v="Bangalore"/>
    <x v="1"/>
    <n v="3"/>
    <s v="Mi 11"/>
    <m/>
    <x v="12"/>
    <m/>
  </r>
  <r>
    <n v="448"/>
    <x v="0"/>
    <s v="Friday"/>
    <x v="0"/>
    <n v="4"/>
    <n v="61231.96"/>
    <n v="244927.84"/>
    <s v="Prashant Rathod"/>
    <s v="Mumbai"/>
    <x v="2"/>
    <n v="5"/>
    <s v="Vivo S1"/>
    <m/>
    <x v="12"/>
    <m/>
  </r>
  <r>
    <n v="1258"/>
    <x v="0"/>
    <s v="Monday"/>
    <x v="1"/>
    <n v="4"/>
    <n v="17654.09"/>
    <n v="70616.36"/>
    <s v="Prashant Rathod"/>
    <s v="Lucknow"/>
    <x v="2"/>
    <n v="5"/>
    <s v="OnePlus 8T"/>
    <m/>
    <x v="12"/>
    <m/>
  </r>
  <r>
    <n v="2442"/>
    <x v="0"/>
    <s v="Saturday"/>
    <x v="1"/>
    <n v="2"/>
    <n v="29010.7"/>
    <n v="58021.4"/>
    <s v="Prashant Rathod"/>
    <s v="Mumbai"/>
    <x v="3"/>
    <n v="4"/>
    <s v="OnePlus 8T"/>
    <m/>
    <x v="12"/>
    <m/>
  </r>
  <r>
    <n v="2444"/>
    <x v="0"/>
    <s v="Saturday"/>
    <x v="0"/>
    <n v="9"/>
    <n v="17259.990000000002"/>
    <n v="155339.91"/>
    <s v="Prashant Rathod"/>
    <s v="Delhi"/>
    <x v="0"/>
    <n v="4"/>
    <s v="Vivo V20"/>
    <m/>
    <x v="12"/>
    <m/>
  </r>
  <r>
    <n v="1529"/>
    <x v="0"/>
    <s v="Sunday"/>
    <x v="2"/>
    <n v="4"/>
    <n v="31397.31"/>
    <n v="125589.24"/>
    <s v="Prashant Roy"/>
    <s v="Patna"/>
    <x v="3"/>
    <n v="5"/>
    <s v="Galaxy A51"/>
    <m/>
    <x v="12"/>
    <m/>
  </r>
  <r>
    <n v="1704"/>
    <x v="0"/>
    <s v="Sunday"/>
    <x v="3"/>
    <n v="5"/>
    <n v="58384.17"/>
    <n v="291920.84999999998"/>
    <s v="Prashant Roy"/>
    <s v="Ranchi"/>
    <x v="3"/>
    <n v="4"/>
    <s v="Mi 11"/>
    <m/>
    <x v="12"/>
    <m/>
  </r>
  <r>
    <n v="2240"/>
    <x v="0"/>
    <s v="Friday"/>
    <x v="2"/>
    <n v="2"/>
    <n v="67438.820000000007"/>
    <n v="134877.64000000001"/>
    <s v="Prashant Roy"/>
    <s v="Mumbai"/>
    <x v="0"/>
    <n v="4"/>
    <s v="Galaxy Note 20"/>
    <m/>
    <x v="12"/>
    <m/>
  </r>
  <r>
    <n v="3772"/>
    <x v="0"/>
    <s v="Saturday"/>
    <x v="1"/>
    <n v="3"/>
    <n v="48687.62"/>
    <n v="146062.86000000002"/>
    <s v="Prashant Roy"/>
    <s v="Delhi"/>
    <x v="0"/>
    <n v="4"/>
    <s v="OnePlus 8T"/>
    <m/>
    <x v="12"/>
    <m/>
  </r>
  <r>
    <n v="808"/>
    <x v="0"/>
    <s v="Saturday"/>
    <x v="2"/>
    <n v="9"/>
    <n v="22448.17"/>
    <n v="202033.52999999997"/>
    <s v="Prashant Shah"/>
    <s v="Kolkata"/>
    <x v="2"/>
    <n v="3"/>
    <s v="Galaxy A51"/>
    <m/>
    <x v="12"/>
    <m/>
  </r>
  <r>
    <n v="1637"/>
    <x v="0"/>
    <s v="Tuesday"/>
    <x v="3"/>
    <n v="6"/>
    <n v="67661.259999999995"/>
    <n v="405967.55999999994"/>
    <s v="Prashant Shah"/>
    <s v="Vadodara"/>
    <x v="0"/>
    <n v="5"/>
    <s v="Mi 11"/>
    <m/>
    <x v="12"/>
    <m/>
  </r>
  <r>
    <n v="993"/>
    <x v="0"/>
    <s v="Tuesday"/>
    <x v="1"/>
    <n v="4"/>
    <n v="24991.23"/>
    <n v="99964.92"/>
    <s v="Prashant Sharma"/>
    <s v="Mumbai"/>
    <x v="3"/>
    <n v="3"/>
    <s v="OnePlus 9"/>
    <m/>
    <x v="12"/>
    <m/>
  </r>
  <r>
    <n v="1041"/>
    <x v="0"/>
    <s v="Tuesday"/>
    <x v="1"/>
    <n v="5"/>
    <n v="22559.31"/>
    <n v="112796.55"/>
    <s v="Prashant Sharma"/>
    <s v="Delhi"/>
    <x v="2"/>
    <n v="5"/>
    <s v="OnePlus 9"/>
    <m/>
    <x v="12"/>
    <m/>
  </r>
  <r>
    <n v="1833"/>
    <x v="0"/>
    <s v="Tuesday"/>
    <x v="2"/>
    <n v="7"/>
    <n v="24325.95"/>
    <n v="170281.65"/>
    <s v="Prashant Sharma"/>
    <s v="Delhi"/>
    <x v="1"/>
    <n v="4"/>
    <s v="Galaxy A51"/>
    <m/>
    <x v="12"/>
    <m/>
  </r>
  <r>
    <n v="2607"/>
    <x v="0"/>
    <s v="Wednesday"/>
    <x v="0"/>
    <n v="2"/>
    <n v="26533.4"/>
    <n v="53066.8"/>
    <s v="Prashant Sharma"/>
    <s v="Delhi"/>
    <x v="1"/>
    <n v="5"/>
    <s v="Vivo Y51"/>
    <m/>
    <x v="12"/>
    <m/>
  </r>
  <r>
    <n v="520"/>
    <x v="0"/>
    <s v="Friday"/>
    <x v="4"/>
    <n v="5"/>
    <n v="66508.990000000005"/>
    <n v="332544.95"/>
    <s v="Prashant Srivastava"/>
    <s v="Ludhiana"/>
    <x v="0"/>
    <n v="5"/>
    <s v="iPhone 11"/>
    <m/>
    <x v="12"/>
    <m/>
  </r>
  <r>
    <n v="146"/>
    <x v="0"/>
    <s v="Friday"/>
    <x v="4"/>
    <n v="9"/>
    <n v="31383.43"/>
    <n v="282450.87"/>
    <s v="Prashant Teja"/>
    <s v="Mumbai"/>
    <x v="0"/>
    <n v="5"/>
    <s v="iPhone SE"/>
    <m/>
    <x v="12"/>
    <m/>
  </r>
  <r>
    <n v="326"/>
    <x v="0"/>
    <s v="Sunday"/>
    <x v="2"/>
    <n v="2"/>
    <n v="69094.89"/>
    <n v="138189.78"/>
    <s v="Prashant Teja"/>
    <s v="Coimbatore"/>
    <x v="3"/>
    <n v="5"/>
    <s v="Galaxy Note 20"/>
    <m/>
    <x v="12"/>
    <m/>
  </r>
  <r>
    <n v="1445"/>
    <x v="0"/>
    <s v="Thursday"/>
    <x v="2"/>
    <n v="1"/>
    <n v="13144.34"/>
    <n v="13144.34"/>
    <s v="Prashant Teja"/>
    <s v="Patna"/>
    <x v="3"/>
    <n v="1"/>
    <s v="Galaxy S21"/>
    <m/>
    <x v="12"/>
    <m/>
  </r>
  <r>
    <n v="3627"/>
    <x v="0"/>
    <s v="Wednesday"/>
    <x v="0"/>
    <n v="1"/>
    <n v="46000.87"/>
    <n v="46000.87"/>
    <s v="Prashant Teja"/>
    <s v="Bangalore"/>
    <x v="0"/>
    <n v="2"/>
    <s v="Vivo Y51"/>
    <m/>
    <x v="12"/>
    <m/>
  </r>
  <r>
    <n v="992"/>
    <x v="0"/>
    <s v="Tuesday"/>
    <x v="2"/>
    <n v="1"/>
    <n v="22371.82"/>
    <n v="22371.82"/>
    <s v="Prashant Verma"/>
    <s v="Delhi"/>
    <x v="3"/>
    <n v="5"/>
    <s v="Galaxy Note 20"/>
    <m/>
    <x v="12"/>
    <m/>
  </r>
  <r>
    <n v="1215"/>
    <x v="0"/>
    <s v="Wednesday"/>
    <x v="0"/>
    <n v="1"/>
    <n v="53824.83"/>
    <n v="53824.83"/>
    <s v="Prashant Verma"/>
    <s v="Delhi"/>
    <x v="2"/>
    <n v="3"/>
    <s v="Vivo Y51"/>
    <m/>
    <x v="12"/>
    <m/>
  </r>
  <r>
    <n v="3214"/>
    <x v="0"/>
    <s v="Friday"/>
    <x v="4"/>
    <n v="2"/>
    <n v="40362.18"/>
    <n v="80724.36"/>
    <s v="Prashant Verma"/>
    <s v="Delhi"/>
    <x v="3"/>
    <n v="4"/>
    <s v="iPhone SE"/>
    <m/>
    <x v="12"/>
    <m/>
  </r>
  <r>
    <n v="3253"/>
    <x v="0"/>
    <s v="Tuesday"/>
    <x v="1"/>
    <n v="9"/>
    <n v="69821.31"/>
    <n v="628391.79"/>
    <s v="Prashant Verma"/>
    <s v="Gorakhpur"/>
    <x v="1"/>
    <n v="3"/>
    <s v="OnePlus Nord"/>
    <m/>
    <x v="12"/>
    <m/>
  </r>
  <r>
    <n v="3249"/>
    <x v="0"/>
    <s v="Monday"/>
    <x v="2"/>
    <n v="7"/>
    <n v="12914"/>
    <n v="90398"/>
    <s v="Priya Ahuja"/>
    <s v="Delhi"/>
    <x v="1"/>
    <n v="1"/>
    <s v="Galaxy Note 20"/>
    <m/>
    <x v="12"/>
    <m/>
  </r>
  <r>
    <n v="3251"/>
    <x v="0"/>
    <s v="Tuesday"/>
    <x v="3"/>
    <n v="7"/>
    <n v="58024.65"/>
    <n v="406172.55"/>
    <s v="Priya Ahuja"/>
    <s v="Ranchi"/>
    <x v="2"/>
    <n v="3"/>
    <s v="Redmi 9"/>
    <m/>
    <x v="12"/>
    <m/>
  </r>
  <r>
    <n v="297"/>
    <x v="0"/>
    <s v="Saturday"/>
    <x v="3"/>
    <n v="1"/>
    <n v="58804.41"/>
    <n v="58804.41"/>
    <s v="Priya Bhattacharya"/>
    <s v="Ranchi"/>
    <x v="3"/>
    <n v="5"/>
    <s v="Mi 11"/>
    <m/>
    <x v="12"/>
    <m/>
  </r>
  <r>
    <n v="1200"/>
    <x v="0"/>
    <s v="Friday"/>
    <x v="3"/>
    <n v="8"/>
    <n v="55687.53"/>
    <n v="445500.24"/>
    <s v="Priya Bhattacharya"/>
    <s v="Bangalore"/>
    <x v="0"/>
    <n v="3"/>
    <s v="Redmi Note 10"/>
    <m/>
    <x v="12"/>
    <m/>
  </r>
  <r>
    <n v="1578"/>
    <x v="0"/>
    <s v="Sunday"/>
    <x v="4"/>
    <n v="1"/>
    <n v="47838.17"/>
    <n v="47838.17"/>
    <s v="Priya Bhattacharya"/>
    <s v="Bangalore"/>
    <x v="0"/>
    <n v="1"/>
    <s v="iPhone 12"/>
    <m/>
    <x v="12"/>
    <m/>
  </r>
  <r>
    <n v="1932"/>
    <x v="0"/>
    <s v="Tuesday"/>
    <x v="3"/>
    <n v="9"/>
    <n v="57097.34"/>
    <n v="513876.05999999994"/>
    <s v="Priya Bhattacharya"/>
    <s v="Gorakhpur"/>
    <x v="3"/>
    <n v="4"/>
    <s v="Redmi 9"/>
    <m/>
    <x v="12"/>
    <m/>
  </r>
  <r>
    <n v="1998"/>
    <x v="0"/>
    <s v="Saturday"/>
    <x v="0"/>
    <n v="7"/>
    <n v="40458.199999999997"/>
    <n v="283207.39999999997"/>
    <s v="Priya Bhattacharya"/>
    <s v="Bangalore"/>
    <x v="2"/>
    <n v="2"/>
    <s v="Vivo Y51"/>
    <m/>
    <x v="12"/>
    <m/>
  </r>
  <r>
    <n v="3578"/>
    <x v="0"/>
    <s v="Wednesday"/>
    <x v="4"/>
    <n v="7"/>
    <n v="35040.879999999997"/>
    <n v="245286.15999999997"/>
    <s v="Priya Bhattacharya"/>
    <s v="Delhi"/>
    <x v="1"/>
    <n v="5"/>
    <s v="iPhone 12"/>
    <m/>
    <x v="12"/>
    <m/>
  </r>
  <r>
    <n v="1801"/>
    <x v="0"/>
    <s v="Monday"/>
    <x v="4"/>
    <n v="6"/>
    <n v="60515.839999999997"/>
    <n v="363095.03999999998"/>
    <s v="Priya Dutta"/>
    <s v="Delhi"/>
    <x v="2"/>
    <n v="5"/>
    <s v="iPhone 11"/>
    <m/>
    <x v="12"/>
    <m/>
  </r>
  <r>
    <n v="1873"/>
    <x v="0"/>
    <s v="Saturday"/>
    <x v="4"/>
    <n v="5"/>
    <n v="19487.59"/>
    <n v="97437.95"/>
    <s v="Priya Dutta"/>
    <s v="Ludhiana"/>
    <x v="3"/>
    <n v="3"/>
    <s v="iPhone SE"/>
    <m/>
    <x v="12"/>
    <m/>
  </r>
  <r>
    <n v="2335"/>
    <x v="0"/>
    <s v="Thursday"/>
    <x v="1"/>
    <n v="4"/>
    <n v="52557.83"/>
    <n v="210231.32"/>
    <s v="Priya Dutta"/>
    <s v="Gorakhpur"/>
    <x v="2"/>
    <n v="2"/>
    <s v="OnePlus 8T"/>
    <m/>
    <x v="12"/>
    <m/>
  </r>
  <r>
    <n v="765"/>
    <x v="0"/>
    <s v="Monday"/>
    <x v="1"/>
    <n v="1"/>
    <n v="46214.87"/>
    <n v="46214.87"/>
    <s v="Priya Kaur"/>
    <s v="Mumbai"/>
    <x v="2"/>
    <n v="3"/>
    <s v="OnePlus Nord"/>
    <m/>
    <x v="12"/>
    <m/>
  </r>
  <r>
    <n v="1567"/>
    <x v="0"/>
    <s v="Wednesday"/>
    <x v="3"/>
    <n v="6"/>
    <n v="10520.15"/>
    <n v="63120.899999999994"/>
    <s v="Priya Kaur"/>
    <s v="Delhi"/>
    <x v="2"/>
    <n v="1"/>
    <s v="Redmi Note 10"/>
    <m/>
    <x v="12"/>
    <m/>
  </r>
  <r>
    <n v="2705"/>
    <x v="0"/>
    <s v="Wednesday"/>
    <x v="0"/>
    <n v="4"/>
    <n v="28814.51"/>
    <n v="115258.04"/>
    <s v="Priya Kaur"/>
    <s v="Hyderabad"/>
    <x v="1"/>
    <n v="5"/>
    <s v="Vivo V20"/>
    <m/>
    <x v="12"/>
    <m/>
  </r>
  <r>
    <n v="2949"/>
    <x v="0"/>
    <s v="Friday"/>
    <x v="0"/>
    <n v="9"/>
    <n v="33386.519999999997"/>
    <n v="300478.68"/>
    <s v="Priya Kaur"/>
    <s v="Delhi"/>
    <x v="1"/>
    <n v="2"/>
    <s v="Vivo S1"/>
    <m/>
    <x v="12"/>
    <m/>
  </r>
  <r>
    <n v="1344"/>
    <x v="0"/>
    <s v="Thursday"/>
    <x v="4"/>
    <n v="5"/>
    <n v="51354.64"/>
    <n v="256773.2"/>
    <s v="Priya Mathur"/>
    <s v="Jodhpur"/>
    <x v="1"/>
    <n v="1"/>
    <s v="iPhone SE"/>
    <m/>
    <x v="12"/>
    <m/>
  </r>
  <r>
    <n v="1636"/>
    <x v="0"/>
    <s v="Tuesday"/>
    <x v="2"/>
    <n v="8"/>
    <n v="65867.23"/>
    <n v="526937.84"/>
    <s v="Priya Mathur"/>
    <s v="Delhi"/>
    <x v="3"/>
    <n v="5"/>
    <s v="Galaxy Note 20"/>
    <m/>
    <x v="12"/>
    <m/>
  </r>
  <r>
    <n v="574"/>
    <x v="0"/>
    <s v="Sunday"/>
    <x v="2"/>
    <n v="8"/>
    <n v="57191.55"/>
    <n v="457532.4"/>
    <s v="Priya Mehta"/>
    <s v="Patna"/>
    <x v="2"/>
    <n v="5"/>
    <s v="Galaxy A51"/>
    <m/>
    <x v="12"/>
    <m/>
  </r>
  <r>
    <n v="679"/>
    <x v="0"/>
    <s v="Wednesday"/>
    <x v="3"/>
    <n v="5"/>
    <n v="10391.52"/>
    <n v="51957.600000000006"/>
    <s v="Priya Mehta"/>
    <s v="Gorakhpur"/>
    <x v="2"/>
    <n v="4"/>
    <s v="Redmi 9"/>
    <m/>
    <x v="12"/>
    <m/>
  </r>
  <r>
    <n v="1432"/>
    <x v="0"/>
    <s v="Monday"/>
    <x v="3"/>
    <n v="8"/>
    <n v="54573.93"/>
    <n v="436591.44"/>
    <s v="Priya Mehta"/>
    <s v="Mumbai"/>
    <x v="3"/>
    <n v="5"/>
    <s v="Mi 11"/>
    <m/>
    <x v="12"/>
    <m/>
  </r>
  <r>
    <n v="2662"/>
    <x v="0"/>
    <s v="Friday"/>
    <x v="4"/>
    <n v="5"/>
    <n v="26487.42"/>
    <n v="132437.09999999998"/>
    <s v="Priya Mehta"/>
    <s v="Mumbai"/>
    <x v="2"/>
    <n v="5"/>
    <s v="iPhone 12"/>
    <m/>
    <x v="12"/>
    <m/>
  </r>
  <r>
    <n v="900"/>
    <x v="0"/>
    <s v="Thursday"/>
    <x v="4"/>
    <n v="3"/>
    <n v="47712.639999999999"/>
    <n v="143137.91999999998"/>
    <s v="Priya Patel"/>
    <s v="Delhi"/>
    <x v="2"/>
    <n v="4"/>
    <s v="iPhone 12"/>
    <m/>
    <x v="12"/>
    <m/>
  </r>
  <r>
    <n v="1133"/>
    <x v="0"/>
    <s v="Sunday"/>
    <x v="3"/>
    <n v="6"/>
    <n v="38805.410000000003"/>
    <n v="232832.46000000002"/>
    <s v="Priya Patel"/>
    <s v="Hyderabad"/>
    <x v="1"/>
    <n v="5"/>
    <s v="Mi 11"/>
    <m/>
    <x v="12"/>
    <m/>
  </r>
  <r>
    <n v="1678"/>
    <x v="0"/>
    <s v="Sunday"/>
    <x v="1"/>
    <n v="4"/>
    <n v="64358.42"/>
    <n v="257433.68"/>
    <s v="Priya Patel"/>
    <s v="Mumbai"/>
    <x v="2"/>
    <n v="5"/>
    <s v="OnePlus 9"/>
    <m/>
    <x v="12"/>
    <m/>
  </r>
  <r>
    <n v="1938"/>
    <x v="0"/>
    <s v="Thursday"/>
    <x v="3"/>
    <n v="7"/>
    <n v="58218.11"/>
    <n v="407526.77"/>
    <s v="Priya Patel"/>
    <s v="Lucknow"/>
    <x v="3"/>
    <n v="1"/>
    <s v="Redmi Note 10"/>
    <m/>
    <x v="12"/>
    <m/>
  </r>
  <r>
    <n v="3270"/>
    <x v="0"/>
    <s v="Sunday"/>
    <x v="0"/>
    <n v="7"/>
    <n v="19261.71"/>
    <n v="134831.97"/>
    <s v="Priya Patel"/>
    <s v="Delhi"/>
    <x v="2"/>
    <n v="4"/>
    <s v="Vivo S1"/>
    <m/>
    <x v="12"/>
    <m/>
  </r>
  <r>
    <n v="3776"/>
    <x v="0"/>
    <s v="Sunday"/>
    <x v="4"/>
    <n v="1"/>
    <n v="45712.01"/>
    <n v="45712.01"/>
    <s v="Priya Patel"/>
    <s v="Bhopal"/>
    <x v="3"/>
    <n v="5"/>
    <s v="iPhone 11"/>
    <m/>
    <x v="12"/>
    <m/>
  </r>
  <r>
    <n v="2333"/>
    <x v="0"/>
    <s v="Thursday"/>
    <x v="1"/>
    <n v="1"/>
    <n v="16808.419999999998"/>
    <n v="16808.419999999998"/>
    <s v="Priya Prasad"/>
    <s v="Indore"/>
    <x v="3"/>
    <n v="5"/>
    <s v="OnePlus 9"/>
    <m/>
    <x v="12"/>
    <m/>
  </r>
  <r>
    <n v="2404"/>
    <x v="0"/>
    <s v="Tuesday"/>
    <x v="2"/>
    <n v="3"/>
    <n v="31254.76"/>
    <n v="93764.28"/>
    <s v="Priya Prasad"/>
    <s v="Gorakhpur"/>
    <x v="1"/>
    <n v="2"/>
    <s v="Galaxy Note 20"/>
    <m/>
    <x v="12"/>
    <m/>
  </r>
  <r>
    <n v="2722"/>
    <x v="0"/>
    <s v="Tuesday"/>
    <x v="1"/>
    <n v="2"/>
    <n v="60484.99"/>
    <n v="120969.98"/>
    <s v="Priya Prasad"/>
    <s v="Delhi"/>
    <x v="3"/>
    <n v="5"/>
    <s v="OnePlus 8T"/>
    <m/>
    <x v="12"/>
    <m/>
  </r>
  <r>
    <n v="2846"/>
    <x v="0"/>
    <s v="Tuesday"/>
    <x v="0"/>
    <n v="8"/>
    <n v="20311.41"/>
    <n v="162491.28"/>
    <s v="Priya Prasad"/>
    <s v="Ludhiana"/>
    <x v="1"/>
    <n v="4"/>
    <s v="Vivo S1"/>
    <m/>
    <x v="12"/>
    <m/>
  </r>
  <r>
    <n v="3582"/>
    <x v="0"/>
    <s v="Friday"/>
    <x v="1"/>
    <n v="4"/>
    <n v="49971.58"/>
    <n v="199886.32"/>
    <s v="Priya Prasad"/>
    <s v="Hyderabad"/>
    <x v="3"/>
    <n v="4"/>
    <s v="OnePlus Nord"/>
    <m/>
    <x v="12"/>
    <m/>
  </r>
  <r>
    <n v="1272"/>
    <x v="0"/>
    <s v="Friday"/>
    <x v="2"/>
    <n v="1"/>
    <n v="11216.82"/>
    <n v="11216.82"/>
    <s v="Priya Reddy"/>
    <s v="Mumbai"/>
    <x v="3"/>
    <n v="4"/>
    <s v="Galaxy A51"/>
    <m/>
    <x v="12"/>
    <m/>
  </r>
  <r>
    <n v="1904"/>
    <x v="0"/>
    <s v="Monday"/>
    <x v="4"/>
    <n v="5"/>
    <n v="53626.27"/>
    <n v="268131.34999999998"/>
    <s v="Priya Reddy"/>
    <s v="Delhi"/>
    <x v="1"/>
    <n v="5"/>
    <s v="iPhone SE"/>
    <m/>
    <x v="12"/>
    <m/>
  </r>
  <r>
    <n v="2328"/>
    <x v="0"/>
    <s v="Tuesday"/>
    <x v="2"/>
    <n v="1"/>
    <n v="40792.94"/>
    <n v="40792.94"/>
    <s v="Priya Reddy"/>
    <s v="Mumbai"/>
    <x v="1"/>
    <n v="4"/>
    <s v="Galaxy S21"/>
    <m/>
    <x v="12"/>
    <m/>
  </r>
  <r>
    <n v="3386"/>
    <x v="0"/>
    <s v="Saturday"/>
    <x v="1"/>
    <n v="2"/>
    <n v="27715.64"/>
    <n v="55431.28"/>
    <s v="Priya Reddy"/>
    <s v="Bhopal"/>
    <x v="2"/>
    <n v="4"/>
    <s v="OnePlus 9"/>
    <m/>
    <x v="12"/>
    <m/>
  </r>
  <r>
    <n v="156"/>
    <x v="0"/>
    <s v="Monday"/>
    <x v="1"/>
    <n v="4"/>
    <n v="39129.86"/>
    <n v="156519.44"/>
    <s v="Priya Roy"/>
    <s v="Coimbatore"/>
    <x v="2"/>
    <n v="5"/>
    <s v="OnePlus Nord"/>
    <m/>
    <x v="12"/>
    <m/>
  </r>
  <r>
    <n v="384"/>
    <x v="0"/>
    <s v="Monday"/>
    <x v="3"/>
    <n v="5"/>
    <n v="31347.59"/>
    <n v="156737.95000000001"/>
    <s v="Priya Roy"/>
    <s v="Hyderabad"/>
    <x v="2"/>
    <n v="5"/>
    <s v="Redmi Note 10"/>
    <m/>
    <x v="12"/>
    <m/>
  </r>
  <r>
    <n v="815"/>
    <x v="0"/>
    <s v="Monday"/>
    <x v="4"/>
    <n v="7"/>
    <n v="17904.63"/>
    <n v="125332.41"/>
    <s v="Priya Roy"/>
    <s v="Delhi"/>
    <x v="1"/>
    <n v="2"/>
    <s v="iPhone 11"/>
    <m/>
    <x v="12"/>
    <m/>
  </r>
  <r>
    <n v="1728"/>
    <x v="0"/>
    <s v="Sunday"/>
    <x v="4"/>
    <n v="5"/>
    <n v="22801.78"/>
    <n v="114008.9"/>
    <s v="Priya Roy"/>
    <s v="Mumbai"/>
    <x v="0"/>
    <n v="3"/>
    <s v="iPhone 12"/>
    <m/>
    <x v="12"/>
    <m/>
  </r>
  <r>
    <n v="2007"/>
    <x v="0"/>
    <s v="Tuesday"/>
    <x v="1"/>
    <n v="2"/>
    <n v="41234.230000000003"/>
    <n v="82468.460000000006"/>
    <s v="Priya Roy"/>
    <s v="Kolkata"/>
    <x v="2"/>
    <n v="4"/>
    <s v="OnePlus 8T"/>
    <m/>
    <x v="12"/>
    <m/>
  </r>
  <r>
    <n v="2593"/>
    <x v="0"/>
    <s v="Saturday"/>
    <x v="2"/>
    <n v="3"/>
    <n v="26725.35"/>
    <n v="80176.049999999988"/>
    <s v="Priya Roy"/>
    <s v="Indore"/>
    <x v="0"/>
    <n v="5"/>
    <s v="Galaxy S21"/>
    <m/>
    <x v="12"/>
    <m/>
  </r>
  <r>
    <n v="2632"/>
    <x v="0"/>
    <s v="Thursday"/>
    <x v="4"/>
    <n v="2"/>
    <n v="26226.77"/>
    <n v="52453.54"/>
    <s v="Priya Roy"/>
    <s v="Delhi"/>
    <x v="3"/>
    <n v="3"/>
    <s v="iPhone SE"/>
    <m/>
    <x v="12"/>
    <m/>
  </r>
  <r>
    <n v="2712"/>
    <x v="0"/>
    <s v="Friday"/>
    <x v="1"/>
    <n v="8"/>
    <n v="56092.41"/>
    <n v="448739.28"/>
    <s v="Priya Roy"/>
    <s v="Delhi"/>
    <x v="3"/>
    <n v="5"/>
    <s v="OnePlus 9"/>
    <m/>
    <x v="12"/>
    <m/>
  </r>
  <r>
    <n v="3099"/>
    <x v="0"/>
    <s v="Sunday"/>
    <x v="0"/>
    <n v="1"/>
    <n v="60239.81"/>
    <n v="60239.81"/>
    <s v="Priya Roy"/>
    <s v="Ludhiana"/>
    <x v="1"/>
    <n v="3"/>
    <s v="Vivo Y51"/>
    <m/>
    <x v="12"/>
    <m/>
  </r>
  <r>
    <n v="500"/>
    <x v="0"/>
    <s v="Saturday"/>
    <x v="1"/>
    <n v="4"/>
    <n v="60757.919999999998"/>
    <n v="243031.67999999999"/>
    <s v="Priya Sharma"/>
    <s v="Bangalore"/>
    <x v="0"/>
    <n v="5"/>
    <s v="OnePlus 9"/>
    <m/>
    <x v="12"/>
    <m/>
  </r>
  <r>
    <n v="2134"/>
    <x v="0"/>
    <s v="Wednesday"/>
    <x v="4"/>
    <n v="2"/>
    <n v="65998.62"/>
    <n v="131997.24"/>
    <s v="Priya Sharma"/>
    <s v="Bangalore"/>
    <x v="3"/>
    <n v="1"/>
    <s v="iPhone 11"/>
    <m/>
    <x v="12"/>
    <m/>
  </r>
  <r>
    <n v="3805"/>
    <x v="0"/>
    <s v="Monday"/>
    <x v="2"/>
    <n v="7"/>
    <n v="67700.009999999995"/>
    <n v="473900.06999999995"/>
    <s v="Priya Sharma"/>
    <s v="Mumbai"/>
    <x v="0"/>
    <n v="2"/>
    <s v="Galaxy Note 20"/>
    <m/>
    <x v="12"/>
    <m/>
  </r>
  <r>
    <n v="1065"/>
    <x v="0"/>
    <s v="Tuesday"/>
    <x v="4"/>
    <n v="8"/>
    <n v="43660.41"/>
    <n v="349283.28"/>
    <s v="Priya Siddiqui"/>
    <s v="Bangalore"/>
    <x v="3"/>
    <n v="4"/>
    <s v="iPhone SE"/>
    <m/>
    <x v="12"/>
    <m/>
  </r>
  <r>
    <n v="1145"/>
    <x v="0"/>
    <s v="Wednesday"/>
    <x v="0"/>
    <n v="6"/>
    <n v="24418.74"/>
    <n v="146512.44"/>
    <s v="Priya Siddiqui"/>
    <s v="Mumbai"/>
    <x v="0"/>
    <n v="1"/>
    <s v="Vivo Y51"/>
    <m/>
    <x v="12"/>
    <m/>
  </r>
  <r>
    <n v="2510"/>
    <x v="0"/>
    <s v="Wednesday"/>
    <x v="1"/>
    <n v="9"/>
    <n v="46151.55"/>
    <n v="415363.95"/>
    <s v="Priya Siddiqui"/>
    <s v="Lucknow"/>
    <x v="3"/>
    <n v="2"/>
    <s v="OnePlus Nord"/>
    <m/>
    <x v="12"/>
    <m/>
  </r>
  <r>
    <n v="3751"/>
    <x v="0"/>
    <s v="Saturday"/>
    <x v="3"/>
    <n v="4"/>
    <n v="36550.57"/>
    <n v="146202.28"/>
    <s v="Priya Siddiqui"/>
    <s v="Jodhpur"/>
    <x v="3"/>
    <n v="5"/>
    <s v="Redmi Note 10"/>
    <m/>
    <x v="12"/>
    <m/>
  </r>
  <r>
    <n v="458"/>
    <x v="0"/>
    <s v="Sunday"/>
    <x v="2"/>
    <n v="9"/>
    <n v="62662.78"/>
    <n v="563965.02"/>
    <s v="Priya Singh"/>
    <s v="Mumbai"/>
    <x v="1"/>
    <n v="4"/>
    <s v="Galaxy Note 20"/>
    <m/>
    <x v="12"/>
    <m/>
  </r>
  <r>
    <n v="817"/>
    <x v="0"/>
    <s v="Monday"/>
    <x v="1"/>
    <n v="9"/>
    <n v="60547.42"/>
    <n v="544926.78"/>
    <s v="Priya Singh"/>
    <s v="Jodhpur"/>
    <x v="1"/>
    <n v="4"/>
    <s v="OnePlus Nord"/>
    <m/>
    <x v="12"/>
    <m/>
  </r>
  <r>
    <n v="1141"/>
    <x v="0"/>
    <s v="Tuesday"/>
    <x v="2"/>
    <n v="9"/>
    <n v="69201.81"/>
    <n v="622816.29"/>
    <s v="Priya Singh"/>
    <s v="Delhi"/>
    <x v="1"/>
    <n v="3"/>
    <s v="Galaxy A51"/>
    <m/>
    <x v="12"/>
    <m/>
  </r>
  <r>
    <n v="212"/>
    <x v="0"/>
    <s v="Wednesday"/>
    <x v="1"/>
    <n v="8"/>
    <n v="68086.73"/>
    <n v="544693.84"/>
    <s v="Priya Teja"/>
    <s v="Delhi"/>
    <x v="2"/>
    <n v="4"/>
    <s v="OnePlus Nord"/>
    <m/>
    <x v="12"/>
    <m/>
  </r>
  <r>
    <n v="254"/>
    <x v="0"/>
    <s v="Monday"/>
    <x v="1"/>
    <n v="6"/>
    <n v="16273.77"/>
    <n v="97642.62"/>
    <s v="Priya Teja"/>
    <s v="Delhi"/>
    <x v="3"/>
    <n v="5"/>
    <s v="OnePlus 9"/>
    <m/>
    <x v="12"/>
    <m/>
  </r>
  <r>
    <n v="1621"/>
    <x v="0"/>
    <s v="Thursday"/>
    <x v="0"/>
    <n v="6"/>
    <n v="34464.35"/>
    <n v="206786.09999999998"/>
    <s v="Priya Teja"/>
    <s v="Jodhpur"/>
    <x v="3"/>
    <n v="3"/>
    <s v="Vivo Y51"/>
    <m/>
    <x v="12"/>
    <m/>
  </r>
  <r>
    <n v="1714"/>
    <x v="0"/>
    <s v="Wednesday"/>
    <x v="0"/>
    <n v="5"/>
    <n v="26929.34"/>
    <n v="134646.70000000001"/>
    <s v="Priya Teja"/>
    <s v="Chennai"/>
    <x v="1"/>
    <n v="1"/>
    <s v="Vivo Y51"/>
    <m/>
    <x v="12"/>
    <m/>
  </r>
  <r>
    <n v="2772"/>
    <x v="0"/>
    <s v="Tuesday"/>
    <x v="3"/>
    <n v="4"/>
    <n v="24215.56"/>
    <n v="96862.24"/>
    <s v="Priya Teja"/>
    <s v="Delhi"/>
    <x v="2"/>
    <n v="4"/>
    <s v="Redmi Note 10"/>
    <m/>
    <x v="12"/>
    <m/>
  </r>
  <r>
    <n v="3381"/>
    <x v="0"/>
    <s v="Friday"/>
    <x v="2"/>
    <n v="9"/>
    <n v="20605.41"/>
    <n v="185448.69"/>
    <s v="Priya Teja"/>
    <s v="Delhi"/>
    <x v="2"/>
    <n v="1"/>
    <s v="Galaxy Note 20"/>
    <m/>
    <x v="12"/>
    <m/>
  </r>
  <r>
    <n v="1559"/>
    <x v="0"/>
    <s v="Monday"/>
    <x v="2"/>
    <n v="9"/>
    <n v="56558.61"/>
    <n v="509027.49"/>
    <s v="Priya Thakur"/>
    <s v="Delhi"/>
    <x v="2"/>
    <n v="5"/>
    <s v="Galaxy Note 20"/>
    <m/>
    <x v="12"/>
    <m/>
  </r>
  <r>
    <n v="3125"/>
    <x v="0"/>
    <s v="Sunday"/>
    <x v="2"/>
    <n v="2"/>
    <n v="39675.870000000003"/>
    <n v="79351.740000000005"/>
    <s v="Priya Thakur"/>
    <s v="Delhi"/>
    <x v="2"/>
    <n v="1"/>
    <s v="Galaxy Note 20"/>
    <m/>
    <x v="12"/>
    <m/>
  </r>
  <r>
    <n v="214"/>
    <x v="0"/>
    <s v="Wednesday"/>
    <x v="0"/>
    <n v="5"/>
    <n v="11346.95"/>
    <n v="56734.75"/>
    <s v="Priya Varma"/>
    <s v="Bhopal"/>
    <x v="1"/>
    <n v="4"/>
    <s v="Vivo S1"/>
    <m/>
    <x v="12"/>
    <m/>
  </r>
  <r>
    <n v="592"/>
    <x v="0"/>
    <s v="Friday"/>
    <x v="3"/>
    <n v="1"/>
    <n v="21369.41"/>
    <n v="21369.41"/>
    <s v="Priya Varma"/>
    <s v="Mumbai"/>
    <x v="0"/>
    <n v="3"/>
    <s v="Mi 11"/>
    <m/>
    <x v="12"/>
    <m/>
  </r>
  <r>
    <n v="1384"/>
    <x v="0"/>
    <s v="Tuesday"/>
    <x v="4"/>
    <n v="7"/>
    <n v="69827.91"/>
    <n v="488795.37"/>
    <s v="Priya Varma"/>
    <s v="Madurai"/>
    <x v="0"/>
    <n v="4"/>
    <s v="iPhone SE"/>
    <m/>
    <x v="12"/>
    <m/>
  </r>
  <r>
    <n v="1710"/>
    <x v="0"/>
    <s v="Tuesday"/>
    <x v="3"/>
    <n v="7"/>
    <n v="17246.77"/>
    <n v="120727.39"/>
    <s v="Priya Varma"/>
    <s v="Chennai"/>
    <x v="3"/>
    <n v="5"/>
    <s v="Mi 11"/>
    <m/>
    <x v="12"/>
    <m/>
  </r>
  <r>
    <n v="2161"/>
    <x v="0"/>
    <s v="Wednesday"/>
    <x v="0"/>
    <n v="5"/>
    <n v="69054.44"/>
    <n v="345272.2"/>
    <s v="Priya Varma"/>
    <s v="Kanpur"/>
    <x v="1"/>
    <n v="1"/>
    <s v="Vivo V20"/>
    <m/>
    <x v="12"/>
    <m/>
  </r>
  <r>
    <n v="2174"/>
    <x v="0"/>
    <s v="Sunday"/>
    <x v="2"/>
    <n v="5"/>
    <n v="17563.330000000002"/>
    <n v="87816.650000000009"/>
    <s v="Priya Varma"/>
    <s v="Bhopal"/>
    <x v="3"/>
    <n v="4"/>
    <s v="Galaxy Note 20"/>
    <m/>
    <x v="12"/>
    <m/>
  </r>
  <r>
    <n v="2365"/>
    <x v="0"/>
    <s v="Saturday"/>
    <x v="4"/>
    <n v="7"/>
    <n v="15654.42"/>
    <n v="109580.94"/>
    <s v="Priya Varma"/>
    <s v="Kolkata"/>
    <x v="2"/>
    <n v="3"/>
    <s v="iPhone SE"/>
    <m/>
    <x v="12"/>
    <m/>
  </r>
  <r>
    <n v="2835"/>
    <x v="0"/>
    <s v="Saturday"/>
    <x v="2"/>
    <n v="5"/>
    <n v="49930.559999999998"/>
    <n v="249652.8"/>
    <s v="Priya Varma"/>
    <s v="Delhi"/>
    <x v="1"/>
    <n v="2"/>
    <s v="Galaxy S21"/>
    <m/>
    <x v="12"/>
    <m/>
  </r>
  <r>
    <n v="2888"/>
    <x v="0"/>
    <s v="Monday"/>
    <x v="4"/>
    <n v="3"/>
    <n v="25837.65"/>
    <n v="77512.950000000012"/>
    <s v="Priya Varma"/>
    <s v="Mumbai"/>
    <x v="2"/>
    <n v="3"/>
    <s v="iPhone 12"/>
    <m/>
    <x v="12"/>
    <m/>
  </r>
  <r>
    <n v="3665"/>
    <x v="0"/>
    <s v="Monday"/>
    <x v="4"/>
    <n v="4"/>
    <n v="23478.33"/>
    <n v="93913.32"/>
    <s v="Priya Varma"/>
    <s v="Bangalore"/>
    <x v="2"/>
    <n v="5"/>
    <s v="iPhone 11"/>
    <m/>
    <x v="12"/>
    <m/>
  </r>
  <r>
    <n v="337"/>
    <x v="0"/>
    <s v="Tuesday"/>
    <x v="2"/>
    <n v="5"/>
    <n v="53900.78"/>
    <n v="269503.90000000002"/>
    <s v="Priyanka Alva"/>
    <s v="Delhi"/>
    <x v="1"/>
    <n v="5"/>
    <s v="Galaxy Note 20"/>
    <m/>
    <x v="12"/>
    <m/>
  </r>
  <r>
    <n v="1474"/>
    <x v="0"/>
    <s v="Friday"/>
    <x v="3"/>
    <n v="2"/>
    <n v="46523.38"/>
    <n v="93046.76"/>
    <s v="Priyanka Alva"/>
    <s v="Rajkot"/>
    <x v="3"/>
    <n v="1"/>
    <s v="Mi 11"/>
    <m/>
    <x v="12"/>
    <m/>
  </r>
  <r>
    <n v="2555"/>
    <x v="0"/>
    <s v="Tuesday"/>
    <x v="2"/>
    <n v="6"/>
    <n v="10852.13"/>
    <n v="65112.78"/>
    <s v="Priyanka Alva"/>
    <s v="Delhi"/>
    <x v="3"/>
    <n v="4"/>
    <s v="Galaxy A51"/>
    <m/>
    <x v="12"/>
    <m/>
  </r>
  <r>
    <n v="555"/>
    <x v="0"/>
    <s v="Tuesday"/>
    <x v="1"/>
    <n v="6"/>
    <n v="50559.55"/>
    <n v="303357.30000000005"/>
    <s v="Priyanka Chatterjee"/>
    <s v="Mumbai"/>
    <x v="2"/>
    <n v="5"/>
    <s v="OnePlus 8T"/>
    <m/>
    <x v="12"/>
    <m/>
  </r>
  <r>
    <n v="3383"/>
    <x v="0"/>
    <s v="Friday"/>
    <x v="4"/>
    <n v="6"/>
    <n v="43773.99"/>
    <n v="262643.94"/>
    <s v="Priyanka Chatterjee"/>
    <s v="Madurai"/>
    <x v="0"/>
    <n v="5"/>
    <s v="iPhone SE"/>
    <m/>
    <x v="12"/>
    <m/>
  </r>
  <r>
    <n v="1007"/>
    <x v="0"/>
    <s v="Saturday"/>
    <x v="0"/>
    <n v="6"/>
    <n v="61060.23"/>
    <n v="366361.38"/>
    <s v="Priyanka Dutta"/>
    <s v="Jodhpur"/>
    <x v="1"/>
    <n v="5"/>
    <s v="Vivo V20"/>
    <m/>
    <x v="12"/>
    <m/>
  </r>
  <r>
    <n v="2221"/>
    <x v="0"/>
    <s v="Saturday"/>
    <x v="0"/>
    <n v="4"/>
    <n v="42063.13"/>
    <n v="168252.52"/>
    <s v="Priyanka Dutta"/>
    <s v="Delhi"/>
    <x v="1"/>
    <n v="4"/>
    <s v="Vivo S1"/>
    <m/>
    <x v="12"/>
    <m/>
  </r>
  <r>
    <n v="3116"/>
    <x v="0"/>
    <s v="Thursday"/>
    <x v="1"/>
    <n v="3"/>
    <n v="32208.880000000001"/>
    <n v="96626.64"/>
    <s v="Priyanka Dutta"/>
    <s v="Mumbai"/>
    <x v="1"/>
    <n v="5"/>
    <s v="OnePlus Nord"/>
    <m/>
    <x v="12"/>
    <m/>
  </r>
  <r>
    <n v="3349"/>
    <x v="0"/>
    <s v="Tuesday"/>
    <x v="1"/>
    <n v="3"/>
    <n v="13181.55"/>
    <n v="39544.649999999994"/>
    <s v="Priyanka Dutta"/>
    <s v="Mumbai"/>
    <x v="1"/>
    <n v="5"/>
    <s v="OnePlus Nord"/>
    <m/>
    <x v="12"/>
    <m/>
  </r>
  <r>
    <n v="648"/>
    <x v="0"/>
    <s v="Monday"/>
    <x v="3"/>
    <n v="4"/>
    <n v="66056.19"/>
    <n v="264224.76"/>
    <s v="Priyanka Ghosh"/>
    <s v="Jodhpur"/>
    <x v="3"/>
    <n v="5"/>
    <s v="Redmi 9"/>
    <m/>
    <x v="12"/>
    <m/>
  </r>
  <r>
    <n v="2121"/>
    <x v="0"/>
    <s v="Saturday"/>
    <x v="2"/>
    <n v="5"/>
    <n v="60048.11"/>
    <n v="300240.55"/>
    <s v="Priyanka Ghosh"/>
    <s v="Hyderabad"/>
    <x v="0"/>
    <n v="2"/>
    <s v="Galaxy S21"/>
    <m/>
    <x v="12"/>
    <m/>
  </r>
  <r>
    <n v="2361"/>
    <x v="0"/>
    <s v="Friday"/>
    <x v="3"/>
    <n v="3"/>
    <n v="30347.85"/>
    <n v="91043.549999999988"/>
    <s v="Priyanka Ghosh"/>
    <s v="Mumbai"/>
    <x v="3"/>
    <n v="2"/>
    <s v="Mi 11"/>
    <m/>
    <x v="12"/>
    <m/>
  </r>
  <r>
    <n v="707"/>
    <x v="0"/>
    <s v="Thursday"/>
    <x v="1"/>
    <n v="4"/>
    <n v="62476.35"/>
    <n v="249905.4"/>
    <s v="Priyanka Goyal"/>
    <s v="Delhi"/>
    <x v="2"/>
    <n v="5"/>
    <s v="OnePlus Nord"/>
    <m/>
    <x v="12"/>
    <m/>
  </r>
  <r>
    <n v="848"/>
    <x v="0"/>
    <s v="Tuesday"/>
    <x v="1"/>
    <n v="6"/>
    <n v="10926.85"/>
    <n v="65561.100000000006"/>
    <s v="Priyanka Goyal"/>
    <s v="Kanpur"/>
    <x v="3"/>
    <n v="2"/>
    <s v="OnePlus 9"/>
    <m/>
    <x v="12"/>
    <m/>
  </r>
  <r>
    <n v="3800"/>
    <x v="0"/>
    <s v="Sunday"/>
    <x v="1"/>
    <n v="7"/>
    <n v="21054.97"/>
    <n v="147384.79"/>
    <s v="Priyanka Goyal"/>
    <s v="Kolkata"/>
    <x v="1"/>
    <n v="5"/>
    <s v="OnePlus 8T"/>
    <m/>
    <x v="12"/>
    <m/>
  </r>
  <r>
    <n v="315"/>
    <x v="0"/>
    <s v="Thursday"/>
    <x v="2"/>
    <n v="8"/>
    <n v="30988.2"/>
    <n v="247905.6"/>
    <s v="Priyanka Jain"/>
    <s v="Indore"/>
    <x v="2"/>
    <n v="5"/>
    <s v="Galaxy S21"/>
    <m/>
    <x v="12"/>
    <m/>
  </r>
  <r>
    <n v="1076"/>
    <x v="0"/>
    <s v="Friday"/>
    <x v="4"/>
    <n v="1"/>
    <n v="67263.81"/>
    <n v="67263.81"/>
    <s v="Priyanka Jain"/>
    <s v="Delhi"/>
    <x v="3"/>
    <n v="5"/>
    <s v="iPhone 11"/>
    <m/>
    <x v="12"/>
    <m/>
  </r>
  <r>
    <n v="1373"/>
    <x v="0"/>
    <s v="Saturday"/>
    <x v="1"/>
    <n v="6"/>
    <n v="29020.06"/>
    <n v="174120.36000000002"/>
    <s v="Priyanka Jain"/>
    <s v="Ludhiana"/>
    <x v="0"/>
    <n v="5"/>
    <s v="OnePlus 9"/>
    <m/>
    <x v="12"/>
    <m/>
  </r>
  <r>
    <n v="3218"/>
    <x v="0"/>
    <s v="Saturday"/>
    <x v="2"/>
    <n v="8"/>
    <n v="17785.73"/>
    <n v="142285.84"/>
    <s v="Priyanka Jain"/>
    <s v="Mumbai"/>
    <x v="3"/>
    <n v="1"/>
    <s v="Galaxy Note 20"/>
    <m/>
    <x v="12"/>
    <m/>
  </r>
  <r>
    <n v="3289"/>
    <x v="0"/>
    <s v="Saturday"/>
    <x v="3"/>
    <n v="3"/>
    <n v="43281.62"/>
    <n v="129844.86000000002"/>
    <s v="Priyanka Joshi"/>
    <s v="Hyderabad"/>
    <x v="2"/>
    <n v="1"/>
    <s v="Redmi 9"/>
    <m/>
    <x v="12"/>
    <m/>
  </r>
  <r>
    <n v="3623"/>
    <x v="0"/>
    <s v="Tuesday"/>
    <x v="4"/>
    <n v="6"/>
    <n v="31737.73"/>
    <n v="190426.38"/>
    <s v="Priyanka Joshi"/>
    <s v="Delhi"/>
    <x v="0"/>
    <n v="5"/>
    <s v="iPhone SE"/>
    <m/>
    <x v="12"/>
    <m/>
  </r>
  <r>
    <n v="449"/>
    <x v="0"/>
    <s v="Friday"/>
    <x v="1"/>
    <n v="9"/>
    <n v="18409.93"/>
    <n v="165689.37"/>
    <s v="Priyanka Menon"/>
    <s v="Indore"/>
    <x v="0"/>
    <n v="5"/>
    <s v="OnePlus Nord"/>
    <m/>
    <x v="12"/>
    <m/>
  </r>
  <r>
    <n v="1208"/>
    <x v="0"/>
    <s v="Sunday"/>
    <x v="3"/>
    <n v="5"/>
    <n v="25195.17"/>
    <n v="125975.84999999999"/>
    <s v="Priyanka Menon"/>
    <s v="Ranchi"/>
    <x v="0"/>
    <n v="5"/>
    <s v="Mi 11"/>
    <m/>
    <x v="12"/>
    <m/>
  </r>
  <r>
    <n v="1919"/>
    <x v="0"/>
    <s v="Saturday"/>
    <x v="1"/>
    <n v="7"/>
    <n v="59522.68"/>
    <n v="416658.76"/>
    <s v="Priyanka Menon"/>
    <s v="Indore"/>
    <x v="3"/>
    <n v="4"/>
    <s v="OnePlus Nord"/>
    <m/>
    <x v="12"/>
    <m/>
  </r>
  <r>
    <n v="2718"/>
    <x v="0"/>
    <s v="Sunday"/>
    <x v="1"/>
    <n v="9"/>
    <n v="30949.62"/>
    <n v="278546.58"/>
    <s v="Priyanka Menon"/>
    <s v="Chennai"/>
    <x v="0"/>
    <n v="5"/>
    <s v="OnePlus 9"/>
    <m/>
    <x v="12"/>
    <m/>
  </r>
  <r>
    <n v="3266"/>
    <x v="0"/>
    <s v="Saturday"/>
    <x v="2"/>
    <n v="2"/>
    <n v="31241.18"/>
    <n v="62482.36"/>
    <s v="Priyanka Menon"/>
    <s v="Madurai"/>
    <x v="0"/>
    <n v="1"/>
    <s v="Galaxy Note 20"/>
    <m/>
    <x v="12"/>
    <m/>
  </r>
  <r>
    <n v="344"/>
    <x v="0"/>
    <s v="Thursday"/>
    <x v="0"/>
    <n v="4"/>
    <n v="27883.45"/>
    <n v="111533.8"/>
    <s v="Priyanka Mishra"/>
    <s v="Indore"/>
    <x v="1"/>
    <n v="5"/>
    <s v="Vivo V20"/>
    <m/>
    <x v="12"/>
    <m/>
  </r>
  <r>
    <n v="2142"/>
    <x v="0"/>
    <s v="Friday"/>
    <x v="2"/>
    <n v="6"/>
    <n v="25953.71"/>
    <n v="155722.26"/>
    <s v="Priyanka Mishra"/>
    <s v="Chennai"/>
    <x v="3"/>
    <n v="4"/>
    <s v="Galaxy Note 20"/>
    <m/>
    <x v="12"/>
    <m/>
  </r>
  <r>
    <n v="2270"/>
    <x v="0"/>
    <s v="Saturday"/>
    <x v="3"/>
    <n v="9"/>
    <n v="42469.69"/>
    <n v="382227.21"/>
    <s v="Priyanka Mishra"/>
    <s v="Delhi"/>
    <x v="2"/>
    <n v="3"/>
    <s v="Redmi Note 10"/>
    <m/>
    <x v="12"/>
    <m/>
  </r>
  <r>
    <n v="2720"/>
    <x v="0"/>
    <s v="Monday"/>
    <x v="1"/>
    <n v="9"/>
    <n v="48545.59"/>
    <n v="436910.30999999994"/>
    <s v="Priyanka Mishra"/>
    <s v="Gorakhpur"/>
    <x v="3"/>
    <n v="4"/>
    <s v="OnePlus 9"/>
    <m/>
    <x v="12"/>
    <m/>
  </r>
  <r>
    <n v="2756"/>
    <x v="0"/>
    <s v="Thursday"/>
    <x v="1"/>
    <n v="2"/>
    <n v="13134.74"/>
    <n v="26269.48"/>
    <s v="Priyanka Mishra"/>
    <s v="Jodhpur"/>
    <x v="2"/>
    <n v="5"/>
    <s v="OnePlus Nord"/>
    <m/>
    <x v="12"/>
    <m/>
  </r>
  <r>
    <n v="3358"/>
    <x v="0"/>
    <s v="Friday"/>
    <x v="1"/>
    <n v="1"/>
    <n v="59512.9"/>
    <n v="59512.9"/>
    <s v="Priyanka Mishra"/>
    <s v="Kolkata"/>
    <x v="3"/>
    <n v="4"/>
    <s v="OnePlus 8T"/>
    <m/>
    <x v="12"/>
    <m/>
  </r>
  <r>
    <n v="887"/>
    <x v="0"/>
    <s v="Sunday"/>
    <x v="1"/>
    <n v="5"/>
    <n v="46541.74"/>
    <n v="232708.69999999998"/>
    <s v="Priyanka Nambiar"/>
    <s v="Rajkot"/>
    <x v="0"/>
    <n v="2"/>
    <s v="OnePlus Nord"/>
    <m/>
    <x v="12"/>
    <m/>
  </r>
  <r>
    <n v="1943"/>
    <x v="0"/>
    <s v="Saturday"/>
    <x v="0"/>
    <n v="2"/>
    <n v="50705.16"/>
    <n v="101410.32"/>
    <s v="Priyanka Nambiar"/>
    <s v="Kolkata"/>
    <x v="0"/>
    <n v="4"/>
    <s v="Vivo V20"/>
    <m/>
    <x v="12"/>
    <m/>
  </r>
  <r>
    <n v="2100"/>
    <x v="0"/>
    <s v="Sunday"/>
    <x v="0"/>
    <n v="7"/>
    <n v="51355.7"/>
    <n v="359489.89999999997"/>
    <s v="Priyanka Nambiar"/>
    <s v="Kolkata"/>
    <x v="2"/>
    <n v="5"/>
    <s v="Vivo Y51"/>
    <m/>
    <x v="12"/>
    <m/>
  </r>
  <r>
    <n v="2763"/>
    <x v="0"/>
    <s v="Saturday"/>
    <x v="2"/>
    <n v="1"/>
    <n v="55779.93"/>
    <n v="55779.93"/>
    <s v="Priyanka Nambiar"/>
    <s v="Mumbai"/>
    <x v="3"/>
    <n v="4"/>
    <s v="Galaxy S21"/>
    <m/>
    <x v="12"/>
    <m/>
  </r>
  <r>
    <n v="1411"/>
    <x v="0"/>
    <s v="Tuesday"/>
    <x v="1"/>
    <n v="1"/>
    <n v="50155.43"/>
    <n v="50155.43"/>
    <s v="Priyanka Patel"/>
    <s v="Rajkot"/>
    <x v="2"/>
    <n v="3"/>
    <s v="OnePlus 8T"/>
    <m/>
    <x v="12"/>
    <m/>
  </r>
  <r>
    <n v="3138"/>
    <x v="0"/>
    <s v="Thursday"/>
    <x v="3"/>
    <n v="3"/>
    <n v="50465.95"/>
    <n v="151397.84999999998"/>
    <s v="Priyanka Patel"/>
    <s v="Vadodara"/>
    <x v="3"/>
    <n v="2"/>
    <s v="Mi 11"/>
    <m/>
    <x v="12"/>
    <m/>
  </r>
  <r>
    <n v="3348"/>
    <x v="0"/>
    <s v="Tuesday"/>
    <x v="2"/>
    <n v="8"/>
    <n v="47979.97"/>
    <n v="383839.76"/>
    <s v="Priyanka Patel"/>
    <s v="Rajkot"/>
    <x v="0"/>
    <n v="3"/>
    <s v="Galaxy A51"/>
    <m/>
    <x v="12"/>
    <m/>
  </r>
  <r>
    <n v="651"/>
    <x v="0"/>
    <s v="Tuesday"/>
    <x v="2"/>
    <n v="7"/>
    <n v="26013.96"/>
    <n v="182097.72"/>
    <s v="Priyanka Pathak"/>
    <s v="Madurai"/>
    <x v="2"/>
    <n v="5"/>
    <s v="Galaxy A51"/>
    <m/>
    <x v="12"/>
    <m/>
  </r>
  <r>
    <n v="1293"/>
    <x v="0"/>
    <s v="Thursday"/>
    <x v="2"/>
    <n v="9"/>
    <n v="21079.07"/>
    <n v="189711.63"/>
    <s v="Priyanka Pathak"/>
    <s v="Mumbai"/>
    <x v="1"/>
    <n v="5"/>
    <s v="Galaxy S21"/>
    <m/>
    <x v="12"/>
    <m/>
  </r>
  <r>
    <n v="1419"/>
    <x v="0"/>
    <s v="Thursday"/>
    <x v="3"/>
    <n v="4"/>
    <n v="69097.48"/>
    <n v="276389.92"/>
    <s v="Priyanka Pathak"/>
    <s v="Jodhpur"/>
    <x v="1"/>
    <n v="5"/>
    <s v="Mi 11"/>
    <m/>
    <x v="12"/>
    <m/>
  </r>
  <r>
    <n v="3076"/>
    <x v="0"/>
    <s v="Sunday"/>
    <x v="0"/>
    <n v="3"/>
    <n v="22677.1"/>
    <n v="68031.299999999988"/>
    <s v="Priyanka Pathak"/>
    <s v="Bangalore"/>
    <x v="2"/>
    <n v="3"/>
    <s v="Vivo S1"/>
    <m/>
    <x v="12"/>
    <m/>
  </r>
  <r>
    <n v="46"/>
    <x v="0"/>
    <s v="Saturday"/>
    <x v="0"/>
    <n v="1"/>
    <n v="23287.05"/>
    <n v="23287.05"/>
    <s v="Priyanka Pillai"/>
    <s v="Madurai"/>
    <x v="0"/>
    <n v="5"/>
    <s v="Vivo V20"/>
    <m/>
    <x v="12"/>
    <m/>
  </r>
  <r>
    <n v="1951"/>
    <x v="0"/>
    <s v="Monday"/>
    <x v="4"/>
    <n v="6"/>
    <n v="32351.65"/>
    <n v="194109.90000000002"/>
    <s v="Priyanka Pillai"/>
    <s v="Coimbatore"/>
    <x v="3"/>
    <n v="5"/>
    <s v="iPhone 11"/>
    <m/>
    <x v="12"/>
    <m/>
  </r>
  <r>
    <n v="2210"/>
    <x v="0"/>
    <s v="Wednesday"/>
    <x v="2"/>
    <n v="4"/>
    <n v="30318.6"/>
    <n v="121274.4"/>
    <s v="Priyanka Pillai"/>
    <s v="Delhi"/>
    <x v="0"/>
    <n v="4"/>
    <s v="Galaxy A51"/>
    <m/>
    <x v="12"/>
    <m/>
  </r>
  <r>
    <n v="3140"/>
    <x v="0"/>
    <s v="Friday"/>
    <x v="2"/>
    <n v="8"/>
    <n v="36728.660000000003"/>
    <n v="293829.28000000003"/>
    <s v="Priyanka Pillai"/>
    <s v="Delhi"/>
    <x v="0"/>
    <n v="2"/>
    <s v="Galaxy Note 20"/>
    <m/>
    <x v="12"/>
    <m/>
  </r>
  <r>
    <n v="3735"/>
    <x v="0"/>
    <s v="Monday"/>
    <x v="4"/>
    <n v="3"/>
    <n v="54385"/>
    <n v="163155"/>
    <s v="Priyanka Pillai"/>
    <s v="Mumbai"/>
    <x v="1"/>
    <n v="5"/>
    <s v="iPhone 11"/>
    <m/>
    <x v="12"/>
    <m/>
  </r>
  <r>
    <n v="1736"/>
    <x v="0"/>
    <s v="Tuesday"/>
    <x v="1"/>
    <n v="8"/>
    <n v="24935.74"/>
    <n v="199485.92"/>
    <s v="Priyanka Roy"/>
    <s v="Delhi"/>
    <x v="2"/>
    <n v="1"/>
    <s v="OnePlus 9"/>
    <m/>
    <x v="12"/>
    <m/>
  </r>
  <r>
    <n v="2602"/>
    <x v="0"/>
    <s v="Tuesday"/>
    <x v="2"/>
    <n v="4"/>
    <n v="67394.25"/>
    <n v="269577"/>
    <s v="Priyanka Roy"/>
    <s v="Delhi"/>
    <x v="2"/>
    <n v="5"/>
    <s v="Galaxy Note 20"/>
    <m/>
    <x v="12"/>
    <m/>
  </r>
  <r>
    <n v="3672"/>
    <x v="0"/>
    <s v="Wednesday"/>
    <x v="3"/>
    <n v="9"/>
    <n v="17979.919999999998"/>
    <n v="161819.27999999997"/>
    <s v="Priyanka Roy"/>
    <s v="Mumbai"/>
    <x v="2"/>
    <n v="2"/>
    <s v="Redmi Note 10"/>
    <m/>
    <x v="12"/>
    <m/>
  </r>
  <r>
    <n v="349"/>
    <x v="0"/>
    <s v="Friday"/>
    <x v="0"/>
    <n v="6"/>
    <n v="31766.03"/>
    <n v="190596.18"/>
    <s v="Priyanka Sharma"/>
    <s v="Delhi"/>
    <x v="0"/>
    <n v="4"/>
    <s v="Vivo S1"/>
    <m/>
    <x v="12"/>
    <m/>
  </r>
  <r>
    <n v="1415"/>
    <x v="0"/>
    <s v="Wednesday"/>
    <x v="3"/>
    <n v="9"/>
    <n v="42575.58"/>
    <n v="383180.22000000003"/>
    <s v="Priyanka Sharma"/>
    <s v="Delhi"/>
    <x v="3"/>
    <n v="4"/>
    <s v="Redmi 9"/>
    <m/>
    <x v="12"/>
    <m/>
  </r>
  <r>
    <n v="1451"/>
    <x v="0"/>
    <s v="Saturday"/>
    <x v="1"/>
    <n v="2"/>
    <n v="19338.88"/>
    <n v="38677.760000000002"/>
    <s v="Priyanka Sharma"/>
    <s v="Vadodara"/>
    <x v="2"/>
    <n v="3"/>
    <s v="OnePlus 9"/>
    <m/>
    <x v="12"/>
    <m/>
  </r>
  <r>
    <n v="1729"/>
    <x v="0"/>
    <s v="Sunday"/>
    <x v="3"/>
    <n v="7"/>
    <n v="33103.040000000001"/>
    <n v="231721.28"/>
    <s v="Priyanka Sharma"/>
    <s v="Chennai"/>
    <x v="2"/>
    <n v="5"/>
    <s v="Redmi Note 10"/>
    <m/>
    <x v="12"/>
    <m/>
  </r>
  <r>
    <n v="2850"/>
    <x v="0"/>
    <s v="Thursday"/>
    <x v="3"/>
    <n v="2"/>
    <n v="56713.83"/>
    <n v="113427.66"/>
    <s v="Priyanka Sharma"/>
    <s v="Indore"/>
    <x v="1"/>
    <n v="2"/>
    <s v="Redmi 9"/>
    <m/>
    <x v="12"/>
    <m/>
  </r>
  <r>
    <n v="3074"/>
    <x v="0"/>
    <s v="Saturday"/>
    <x v="2"/>
    <n v="4"/>
    <n v="39326.76"/>
    <n v="157307.04"/>
    <s v="Priyanka Sharma"/>
    <s v="Kolkata"/>
    <x v="1"/>
    <n v="1"/>
    <s v="Galaxy Note 20"/>
    <m/>
    <x v="12"/>
    <m/>
  </r>
  <r>
    <n v="3230"/>
    <x v="0"/>
    <s v="Tuesday"/>
    <x v="3"/>
    <n v="8"/>
    <n v="21055.9"/>
    <n v="168447.2"/>
    <s v="Priyanka Sharma"/>
    <s v="Bhopal"/>
    <x v="0"/>
    <n v="3"/>
    <s v="Redmi Note 10"/>
    <m/>
    <x v="12"/>
    <m/>
  </r>
  <r>
    <n v="3486"/>
    <x v="0"/>
    <s v="Friday"/>
    <x v="2"/>
    <n v="2"/>
    <n v="56815.56"/>
    <n v="113631.12"/>
    <s v="Priyanka Sharma"/>
    <s v="Kolkata"/>
    <x v="3"/>
    <n v="3"/>
    <s v="Galaxy Note 20"/>
    <m/>
    <x v="12"/>
    <m/>
  </r>
  <r>
    <n v="2044"/>
    <x v="0"/>
    <s v="Friday"/>
    <x v="3"/>
    <n v="2"/>
    <n v="40871.620000000003"/>
    <n v="81743.240000000005"/>
    <s v="Priyanka Teja"/>
    <s v="Patna"/>
    <x v="2"/>
    <n v="4"/>
    <s v="Mi 11"/>
    <m/>
    <x v="12"/>
    <m/>
  </r>
  <r>
    <n v="2395"/>
    <x v="0"/>
    <s v="Sunday"/>
    <x v="4"/>
    <n v="3"/>
    <n v="32514.78"/>
    <n v="97544.34"/>
    <s v="Priyanka Teja"/>
    <s v="Coimbatore"/>
    <x v="2"/>
    <n v="5"/>
    <s v="iPhone SE"/>
    <m/>
    <x v="12"/>
    <m/>
  </r>
  <r>
    <n v="3117"/>
    <x v="0"/>
    <s v="Friday"/>
    <x v="2"/>
    <n v="3"/>
    <n v="14269.32"/>
    <n v="42807.96"/>
    <s v="Priyanka Teja"/>
    <s v="Indore"/>
    <x v="3"/>
    <n v="5"/>
    <s v="Galaxy S21"/>
    <m/>
    <x v="12"/>
    <m/>
  </r>
  <r>
    <n v="3502"/>
    <x v="0"/>
    <s v="Tuesday"/>
    <x v="1"/>
    <n v="6"/>
    <n v="12587.67"/>
    <n v="75526.02"/>
    <s v="Priyanka Verma"/>
    <s v="Delhi"/>
    <x v="0"/>
    <n v="3"/>
    <s v="OnePlus 8T"/>
    <m/>
    <x v="12"/>
    <m/>
  </r>
  <r>
    <n v="3774"/>
    <x v="0"/>
    <s v="Saturday"/>
    <x v="4"/>
    <n v="6"/>
    <n v="41541.160000000003"/>
    <n v="249246.96000000002"/>
    <s v="Priyanka Verma"/>
    <s v="Ludhiana"/>
    <x v="1"/>
    <n v="3"/>
    <s v="iPhone 11"/>
    <m/>
    <x v="12"/>
    <m/>
  </r>
  <r>
    <n v="1928"/>
    <x v="0"/>
    <s v="Monday"/>
    <x v="2"/>
    <n v="3"/>
    <n v="11596.15"/>
    <n v="34788.449999999997"/>
    <s v="Priyanka Yadav"/>
    <s v="Madurai"/>
    <x v="3"/>
    <n v="1"/>
    <s v="Galaxy Note 20"/>
    <m/>
    <x v="12"/>
    <m/>
  </r>
  <r>
    <n v="2586"/>
    <x v="0"/>
    <s v="Thursday"/>
    <x v="2"/>
    <n v="3"/>
    <n v="68315.47"/>
    <n v="204946.41"/>
    <s v="Priyanka Yadav"/>
    <s v="Bangalore"/>
    <x v="3"/>
    <n v="4"/>
    <s v="Galaxy Note 20"/>
    <m/>
    <x v="12"/>
    <m/>
  </r>
  <r>
    <n v="2844"/>
    <x v="0"/>
    <s v="Tuesday"/>
    <x v="1"/>
    <n v="7"/>
    <n v="52731.29"/>
    <n v="369119.03"/>
    <s v="Priyanka Yadav"/>
    <s v="Gorakhpur"/>
    <x v="1"/>
    <n v="3"/>
    <s v="OnePlus Nord"/>
    <m/>
    <x v="12"/>
    <m/>
  </r>
  <r>
    <n v="392"/>
    <x v="0"/>
    <s v="Wednesday"/>
    <x v="4"/>
    <n v="6"/>
    <n v="46975.24"/>
    <n v="281851.44"/>
    <s v="Radha Alva"/>
    <s v="Hyderabad"/>
    <x v="0"/>
    <n v="4"/>
    <s v="iPhone SE"/>
    <m/>
    <x v="12"/>
    <m/>
  </r>
  <r>
    <n v="792"/>
    <x v="0"/>
    <s v="Monday"/>
    <x v="0"/>
    <n v="2"/>
    <n v="47862.05"/>
    <n v="95724.1"/>
    <s v="Radha Alva"/>
    <s v="Gorakhpur"/>
    <x v="2"/>
    <n v="3"/>
    <s v="Vivo S1"/>
    <m/>
    <x v="12"/>
    <m/>
  </r>
  <r>
    <n v="793"/>
    <x v="0"/>
    <s v="Tuesday"/>
    <x v="3"/>
    <n v="3"/>
    <n v="67194.23"/>
    <n v="201582.69"/>
    <s v="Radha Alva"/>
    <s v="Coimbatore"/>
    <x v="2"/>
    <n v="5"/>
    <s v="Mi 11"/>
    <m/>
    <x v="12"/>
    <m/>
  </r>
  <r>
    <n v="1233"/>
    <x v="0"/>
    <s v="Monday"/>
    <x v="4"/>
    <n v="9"/>
    <n v="39861.279999999999"/>
    <n v="358751.52"/>
    <s v="Radha Alva"/>
    <s v="Indore"/>
    <x v="1"/>
    <n v="4"/>
    <s v="iPhone 12"/>
    <m/>
    <x v="12"/>
    <m/>
  </r>
  <r>
    <n v="1456"/>
    <x v="0"/>
    <s v="Sunday"/>
    <x v="1"/>
    <n v="4"/>
    <n v="28990.11"/>
    <n v="115960.44"/>
    <s v="Radha Alva"/>
    <s v="Coimbatore"/>
    <x v="3"/>
    <n v="4"/>
    <s v="OnePlus Nord"/>
    <m/>
    <x v="12"/>
    <m/>
  </r>
  <r>
    <n v="2241"/>
    <x v="0"/>
    <s v="Friday"/>
    <x v="0"/>
    <n v="6"/>
    <n v="29089.8"/>
    <n v="174538.8"/>
    <s v="Radha Alva"/>
    <s v="Madurai"/>
    <x v="1"/>
    <n v="4"/>
    <s v="Vivo S1"/>
    <m/>
    <x v="12"/>
    <m/>
  </r>
  <r>
    <n v="1364"/>
    <x v="0"/>
    <s v="Wednesday"/>
    <x v="2"/>
    <n v="6"/>
    <n v="68173.41"/>
    <n v="409040.46"/>
    <s v="Radha Bhatnagar"/>
    <s v="Lucknow"/>
    <x v="2"/>
    <n v="4"/>
    <s v="Galaxy Note 20"/>
    <m/>
    <x v="12"/>
    <m/>
  </r>
  <r>
    <n v="3682"/>
    <x v="0"/>
    <s v="Saturday"/>
    <x v="4"/>
    <n v="5"/>
    <n v="49562.51"/>
    <n v="247812.55000000002"/>
    <s v="Radha Bhatnagar"/>
    <s v="Bangalore"/>
    <x v="1"/>
    <n v="5"/>
    <s v="iPhone 12"/>
    <m/>
    <x v="12"/>
    <m/>
  </r>
  <r>
    <n v="2643"/>
    <x v="0"/>
    <s v="Sunday"/>
    <x v="0"/>
    <n v="1"/>
    <n v="40905.06"/>
    <n v="40905.06"/>
    <s v="Radha Dutta"/>
    <s v="Patna"/>
    <x v="0"/>
    <n v="3"/>
    <s v="Vivo Y51"/>
    <m/>
    <x v="12"/>
    <m/>
  </r>
  <r>
    <n v="311"/>
    <x v="0"/>
    <s v="Wednesday"/>
    <x v="3"/>
    <n v="7"/>
    <n v="67634.11"/>
    <n v="473438.77"/>
    <s v="Radha Ghosh"/>
    <s v="Mumbai"/>
    <x v="3"/>
    <n v="5"/>
    <s v="Redmi 9"/>
    <m/>
    <x v="12"/>
    <m/>
  </r>
  <r>
    <n v="968"/>
    <x v="0"/>
    <s v="Tuesday"/>
    <x v="2"/>
    <n v="4"/>
    <n v="47643.79"/>
    <n v="190575.16"/>
    <s v="Radha Ghosh"/>
    <s v="Mumbai"/>
    <x v="1"/>
    <n v="5"/>
    <s v="Galaxy S21"/>
    <m/>
    <x v="12"/>
    <m/>
  </r>
  <r>
    <n v="1253"/>
    <x v="0"/>
    <s v="Saturday"/>
    <x v="3"/>
    <n v="4"/>
    <n v="23545.78"/>
    <n v="94183.12"/>
    <s v="Radha Ghosh"/>
    <s v="Delhi"/>
    <x v="2"/>
    <n v="5"/>
    <s v="Redmi Note 10"/>
    <m/>
    <x v="12"/>
    <m/>
  </r>
  <r>
    <n v="1380"/>
    <x v="0"/>
    <s v="Monday"/>
    <x v="4"/>
    <n v="7"/>
    <n v="13988.39"/>
    <n v="97918.73"/>
    <s v="Radha Ghosh"/>
    <s v="Gorakhpur"/>
    <x v="2"/>
    <n v="5"/>
    <s v="iPhone 11"/>
    <m/>
    <x v="12"/>
    <m/>
  </r>
  <r>
    <n v="1804"/>
    <x v="0"/>
    <s v="Monday"/>
    <x v="1"/>
    <n v="4"/>
    <n v="49324.94"/>
    <n v="197299.76"/>
    <s v="Radha Ghosh"/>
    <s v="Mumbai"/>
    <x v="2"/>
    <n v="4"/>
    <s v="OnePlus 8T"/>
    <m/>
    <x v="12"/>
    <m/>
  </r>
  <r>
    <n v="2930"/>
    <x v="0"/>
    <s v="Saturday"/>
    <x v="2"/>
    <n v="4"/>
    <n v="58096.34"/>
    <n v="232385.36"/>
    <s v="Radha Ghosh"/>
    <s v="Lucknow"/>
    <x v="1"/>
    <n v="4"/>
    <s v="Galaxy Note 20"/>
    <m/>
    <x v="12"/>
    <m/>
  </r>
  <r>
    <n v="3734"/>
    <x v="0"/>
    <s v="Monday"/>
    <x v="1"/>
    <n v="8"/>
    <n v="68610.06"/>
    <n v="548880.48"/>
    <s v="Radha Ghosh"/>
    <s v="Rajkot"/>
    <x v="3"/>
    <n v="3"/>
    <s v="OnePlus 8T"/>
    <m/>
    <x v="12"/>
    <m/>
  </r>
  <r>
    <n v="3739"/>
    <x v="0"/>
    <s v="Wednesday"/>
    <x v="4"/>
    <n v="6"/>
    <n v="17055.98"/>
    <n v="102335.88"/>
    <s v="Radha Ghosh"/>
    <s v="Gorakhpur"/>
    <x v="1"/>
    <n v="4"/>
    <s v="iPhone SE"/>
    <m/>
    <x v="12"/>
    <m/>
  </r>
  <r>
    <n v="1070"/>
    <x v="0"/>
    <s v="Thursday"/>
    <x v="2"/>
    <n v="5"/>
    <n v="54894.02"/>
    <n v="274470.09999999998"/>
    <s v="Radha Gupta"/>
    <s v="Coimbatore"/>
    <x v="0"/>
    <n v="3"/>
    <s v="Galaxy A51"/>
    <m/>
    <x v="12"/>
    <m/>
  </r>
  <r>
    <n v="1199"/>
    <x v="0"/>
    <s v="Friday"/>
    <x v="3"/>
    <n v="6"/>
    <n v="68527.03"/>
    <n v="411162.18"/>
    <s v="Radha Gupta"/>
    <s v="Hyderabad"/>
    <x v="3"/>
    <n v="3"/>
    <s v="Mi 11"/>
    <m/>
    <x v="12"/>
    <m/>
  </r>
  <r>
    <n v="1882"/>
    <x v="0"/>
    <s v="Tuesday"/>
    <x v="2"/>
    <n v="3"/>
    <n v="35687.4"/>
    <n v="107062.20000000001"/>
    <s v="Radha Gupta"/>
    <s v="Mumbai"/>
    <x v="2"/>
    <n v="3"/>
    <s v="Galaxy Note 20"/>
    <m/>
    <x v="12"/>
    <m/>
  </r>
  <r>
    <n v="3385"/>
    <x v="0"/>
    <s v="Saturday"/>
    <x v="4"/>
    <n v="6"/>
    <n v="14345.34"/>
    <n v="86072.040000000008"/>
    <s v="Radha Gupta"/>
    <s v="Gorakhpur"/>
    <x v="0"/>
    <n v="1"/>
    <s v="iPhone SE"/>
    <m/>
    <x v="12"/>
    <m/>
  </r>
  <r>
    <n v="153"/>
    <x v="0"/>
    <s v="Sunday"/>
    <x v="4"/>
    <n v="8"/>
    <n v="68886.86"/>
    <n v="551094.88"/>
    <s v="Radha Jain"/>
    <s v="Hyderabad"/>
    <x v="1"/>
    <n v="5"/>
    <s v="iPhone 11"/>
    <m/>
    <x v="12"/>
    <m/>
  </r>
  <r>
    <n v="217"/>
    <x v="0"/>
    <s v="Thursday"/>
    <x v="4"/>
    <n v="5"/>
    <n v="59527.5"/>
    <n v="297637.5"/>
    <s v="Radha Jain"/>
    <s v="Bangalore"/>
    <x v="2"/>
    <n v="5"/>
    <s v="iPhone 12"/>
    <m/>
    <x v="12"/>
    <m/>
  </r>
  <r>
    <n v="1129"/>
    <x v="0"/>
    <s v="Saturday"/>
    <x v="3"/>
    <n v="3"/>
    <n v="62195.77"/>
    <n v="186587.31"/>
    <s v="Radha Jain"/>
    <s v="Mumbai"/>
    <x v="3"/>
    <n v="5"/>
    <s v="Redmi 9"/>
    <m/>
    <x v="12"/>
    <m/>
  </r>
  <r>
    <n v="1340"/>
    <x v="0"/>
    <s v="Wednesday"/>
    <x v="1"/>
    <n v="1"/>
    <n v="61778.26"/>
    <n v="61778.26"/>
    <s v="Radha Kapoor"/>
    <s v="Delhi"/>
    <x v="0"/>
    <n v="5"/>
    <s v="OnePlus 9"/>
    <m/>
    <x v="12"/>
    <m/>
  </r>
  <r>
    <n v="3347"/>
    <x v="0"/>
    <s v="Monday"/>
    <x v="4"/>
    <n v="8"/>
    <n v="45490.57"/>
    <n v="363924.56"/>
    <s v="Radha Kapoor"/>
    <s v="Indore"/>
    <x v="2"/>
    <n v="4"/>
    <s v="iPhone 11"/>
    <m/>
    <x v="12"/>
    <m/>
  </r>
  <r>
    <n v="1168"/>
    <x v="0"/>
    <s v="Wednesday"/>
    <x v="3"/>
    <n v="3"/>
    <n v="55464.1"/>
    <n v="166392.29999999999"/>
    <s v="Radha Kaur"/>
    <s v="Patna"/>
    <x v="1"/>
    <n v="5"/>
    <s v="Redmi 9"/>
    <m/>
    <x v="12"/>
    <m/>
  </r>
  <r>
    <n v="1444"/>
    <x v="0"/>
    <s v="Thursday"/>
    <x v="2"/>
    <n v="1"/>
    <n v="13344.98"/>
    <n v="13344.98"/>
    <s v="Radha Kaur"/>
    <s v="Delhi"/>
    <x v="1"/>
    <n v="1"/>
    <s v="Galaxy S21"/>
    <m/>
    <x v="12"/>
    <m/>
  </r>
  <r>
    <n v="3584"/>
    <x v="0"/>
    <s v="Friday"/>
    <x v="4"/>
    <n v="9"/>
    <n v="25384.34"/>
    <n v="228459.06"/>
    <s v="Radha Kaur"/>
    <s v="Delhi"/>
    <x v="2"/>
    <n v="5"/>
    <s v="iPhone 12"/>
    <m/>
    <x v="12"/>
    <m/>
  </r>
  <r>
    <n v="884"/>
    <x v="0"/>
    <s v="Saturday"/>
    <x v="1"/>
    <n v="6"/>
    <n v="53946.49"/>
    <n v="323678.94"/>
    <s v="Radha Kulkarni"/>
    <s v="Delhi"/>
    <x v="2"/>
    <n v="4"/>
    <s v="OnePlus Nord"/>
    <m/>
    <x v="12"/>
    <m/>
  </r>
  <r>
    <n v="896"/>
    <x v="0"/>
    <s v="Wednesday"/>
    <x v="4"/>
    <n v="2"/>
    <n v="28960.28"/>
    <n v="57920.56"/>
    <s v="Radha Kulkarni"/>
    <s v="Ranchi"/>
    <x v="3"/>
    <n v="5"/>
    <s v="iPhone SE"/>
    <m/>
    <x v="12"/>
    <m/>
  </r>
  <r>
    <n v="1427"/>
    <x v="0"/>
    <s v="Saturday"/>
    <x v="3"/>
    <n v="5"/>
    <n v="64712.35"/>
    <n v="323561.75"/>
    <s v="Radha Kulkarni"/>
    <s v="Delhi"/>
    <x v="3"/>
    <n v="5"/>
    <s v="Mi 11"/>
    <m/>
    <x v="12"/>
    <m/>
  </r>
  <r>
    <n v="2039"/>
    <x v="0"/>
    <s v="Thursday"/>
    <x v="0"/>
    <n v="2"/>
    <n v="26567.119999999999"/>
    <n v="53134.239999999998"/>
    <s v="Radha Kulkarni"/>
    <s v="Delhi"/>
    <x v="1"/>
    <n v="1"/>
    <s v="Vivo Y51"/>
    <m/>
    <x v="12"/>
    <m/>
  </r>
  <r>
    <n v="2483"/>
    <x v="0"/>
    <s v="Wednesday"/>
    <x v="2"/>
    <n v="5"/>
    <n v="67512.740000000005"/>
    <n v="337563.7"/>
    <s v="Radha Kulkarni"/>
    <s v="Ranchi"/>
    <x v="2"/>
    <n v="2"/>
    <s v="Galaxy S21"/>
    <m/>
    <x v="12"/>
    <m/>
  </r>
  <r>
    <n v="2744"/>
    <x v="0"/>
    <s v="Monday"/>
    <x v="0"/>
    <n v="1"/>
    <n v="26281.54"/>
    <n v="26281.54"/>
    <s v="Radha Kulkarni"/>
    <s v="Coimbatore"/>
    <x v="2"/>
    <n v="4"/>
    <s v="Vivo Y51"/>
    <m/>
    <x v="12"/>
    <m/>
  </r>
  <r>
    <n v="2471"/>
    <x v="0"/>
    <s v="Sunday"/>
    <x v="0"/>
    <n v="7"/>
    <n v="37883.49"/>
    <n v="265184.43"/>
    <s v="Radha Kumar"/>
    <s v="Madurai"/>
    <x v="0"/>
    <n v="2"/>
    <s v="Vivo V20"/>
    <m/>
    <x v="12"/>
    <m/>
  </r>
  <r>
    <n v="2590"/>
    <x v="0"/>
    <s v="Friday"/>
    <x v="4"/>
    <n v="6"/>
    <n v="19910.38"/>
    <n v="119462.28"/>
    <s v="Radha Kumar"/>
    <s v="Delhi"/>
    <x v="3"/>
    <n v="4"/>
    <s v="iPhone 12"/>
    <m/>
    <x v="12"/>
    <m/>
  </r>
  <r>
    <n v="3331"/>
    <x v="0"/>
    <s v="Thursday"/>
    <x v="2"/>
    <n v="4"/>
    <n v="19402.560000000001"/>
    <n v="77610.240000000005"/>
    <s v="Radha Kumar"/>
    <s v="Delhi"/>
    <x v="1"/>
    <n v="5"/>
    <s v="Galaxy Note 20"/>
    <m/>
    <x v="12"/>
    <m/>
  </r>
  <r>
    <n v="3339"/>
    <x v="0"/>
    <s v="Saturday"/>
    <x v="4"/>
    <n v="4"/>
    <n v="30770.5"/>
    <n v="123082"/>
    <s v="Radha Kumar"/>
    <s v="Bhopal"/>
    <x v="2"/>
    <n v="3"/>
    <s v="iPhone 11"/>
    <m/>
    <x v="12"/>
    <m/>
  </r>
  <r>
    <n v="3826"/>
    <x v="0"/>
    <s v="Sunday"/>
    <x v="2"/>
    <n v="6"/>
    <n v="36957.75"/>
    <n v="221746.5"/>
    <s v="Radha Kumar"/>
    <s v="Delhi"/>
    <x v="2"/>
    <n v="5"/>
    <s v="Galaxy S21"/>
    <m/>
    <x v="12"/>
    <m/>
  </r>
  <r>
    <n v="62"/>
    <x v="0"/>
    <s v="Wed"/>
    <x v="0"/>
    <n v="4"/>
    <n v="69675.649999999994"/>
    <n v="278702.59999999998"/>
    <s v="Radha Mathur"/>
    <s v="Madurai"/>
    <x v="0"/>
    <n v="5"/>
    <s v="Vivo Y51"/>
    <m/>
    <x v="12"/>
    <m/>
  </r>
  <r>
    <n v="1264"/>
    <x v="0"/>
    <s v="Tuesday"/>
    <x v="4"/>
    <n v="8"/>
    <n v="57072.19"/>
    <n v="456577.52"/>
    <s v="Radha Mathur"/>
    <s v="Ranchi"/>
    <x v="1"/>
    <n v="3"/>
    <s v="iPhone 11"/>
    <m/>
    <x v="12"/>
    <m/>
  </r>
  <r>
    <n v="2861"/>
    <x v="0"/>
    <s v="Sunday"/>
    <x v="0"/>
    <n v="7"/>
    <n v="43150.21"/>
    <n v="302051.46999999997"/>
    <s v="Radha Mathur"/>
    <s v="Bangalore"/>
    <x v="0"/>
    <n v="5"/>
    <s v="Vivo Y51"/>
    <m/>
    <x v="12"/>
    <m/>
  </r>
  <r>
    <n v="3232"/>
    <x v="0"/>
    <s v="Tuesday"/>
    <x v="2"/>
    <n v="4"/>
    <n v="26263.78"/>
    <n v="105055.12"/>
    <s v="Radha Mathur"/>
    <s v="Mumbai"/>
    <x v="2"/>
    <n v="5"/>
    <s v="Galaxy S21"/>
    <m/>
    <x v="12"/>
    <m/>
  </r>
  <r>
    <n v="1263"/>
    <x v="0"/>
    <s v="Tuesday"/>
    <x v="0"/>
    <n v="8"/>
    <n v="36217.29"/>
    <n v="289738.32"/>
    <s v="Radha Nair"/>
    <s v="Ludhiana"/>
    <x v="0"/>
    <n v="5"/>
    <s v="Vivo V20"/>
    <m/>
    <x v="12"/>
    <m/>
  </r>
  <r>
    <n v="1624"/>
    <x v="0"/>
    <s v="Friday"/>
    <x v="4"/>
    <n v="6"/>
    <n v="67643.69"/>
    <n v="405862.14"/>
    <s v="Radha Nair"/>
    <s v="Vadodara"/>
    <x v="3"/>
    <n v="1"/>
    <s v="iPhone SE"/>
    <m/>
    <x v="12"/>
    <m/>
  </r>
  <r>
    <n v="1645"/>
    <x v="0"/>
    <s v="Thursday"/>
    <x v="0"/>
    <n v="9"/>
    <n v="42754.15"/>
    <n v="384787.35000000003"/>
    <s v="Radha Nair"/>
    <s v="Bhopal"/>
    <x v="0"/>
    <n v="5"/>
    <s v="Vivo S1"/>
    <m/>
    <x v="12"/>
    <m/>
  </r>
  <r>
    <n v="2847"/>
    <x v="0"/>
    <s v="Wednesday"/>
    <x v="4"/>
    <n v="2"/>
    <n v="25697.49"/>
    <n v="51394.98"/>
    <s v="Radha Nair"/>
    <s v="Coimbatore"/>
    <x v="0"/>
    <n v="4"/>
    <s v="iPhone SE"/>
    <m/>
    <x v="12"/>
    <m/>
  </r>
  <r>
    <n v="780"/>
    <x v="0"/>
    <s v="Friday"/>
    <x v="4"/>
    <n v="7"/>
    <n v="40387.379999999997"/>
    <n v="282711.65999999997"/>
    <s v="Radha Pathak"/>
    <s v="Rajkot"/>
    <x v="2"/>
    <n v="5"/>
    <s v="iPhone SE"/>
    <m/>
    <x v="12"/>
    <m/>
  </r>
  <r>
    <n v="3206"/>
    <x v="0"/>
    <s v="Wednesday"/>
    <x v="2"/>
    <n v="4"/>
    <n v="37104.51"/>
    <n v="148418.04"/>
    <s v="Radha Pathak"/>
    <s v="Delhi"/>
    <x v="1"/>
    <n v="3"/>
    <s v="Galaxy A51"/>
    <m/>
    <x v="12"/>
    <m/>
  </r>
  <r>
    <n v="3354"/>
    <x v="0"/>
    <s v="Wednesday"/>
    <x v="2"/>
    <n v="6"/>
    <n v="49489.75"/>
    <n v="296938.5"/>
    <s v="Radha Pathak"/>
    <s v="Chennai"/>
    <x v="3"/>
    <n v="5"/>
    <s v="Galaxy Note 20"/>
    <m/>
    <x v="12"/>
    <m/>
  </r>
  <r>
    <n v="3533"/>
    <x v="0"/>
    <s v="Thursday"/>
    <x v="0"/>
    <n v="3"/>
    <n v="10529.91"/>
    <n v="31589.73"/>
    <s v="Radha Pathak"/>
    <s v="Delhi"/>
    <x v="3"/>
    <n v="5"/>
    <s v="Vivo V20"/>
    <m/>
    <x v="12"/>
    <m/>
  </r>
  <r>
    <n v="161"/>
    <x v="0"/>
    <s v="Tuesday"/>
    <x v="0"/>
    <n v="5"/>
    <n v="25286.06"/>
    <n v="126430.3"/>
    <s v="Radha Rao"/>
    <s v="Madurai"/>
    <x v="3"/>
    <n v="5"/>
    <s v="Vivo V20"/>
    <m/>
    <x v="12"/>
    <m/>
  </r>
  <r>
    <n v="663"/>
    <x v="0"/>
    <s v="Friday"/>
    <x v="0"/>
    <n v="4"/>
    <n v="54301.08"/>
    <n v="217204.32"/>
    <s v="Radha Rao"/>
    <s v="Delhi"/>
    <x v="0"/>
    <n v="4"/>
    <s v="Vivo S1"/>
    <m/>
    <x v="12"/>
    <m/>
  </r>
  <r>
    <n v="2016"/>
    <x v="0"/>
    <s v="Friday"/>
    <x v="0"/>
    <n v="4"/>
    <n v="35023.19"/>
    <n v="140092.76"/>
    <s v="Radha Rao"/>
    <s v="Ranchi"/>
    <x v="1"/>
    <n v="5"/>
    <s v="Vivo V20"/>
    <m/>
    <x v="12"/>
    <m/>
  </r>
  <r>
    <n v="3444"/>
    <x v="0"/>
    <s v="Monday"/>
    <x v="2"/>
    <n v="5"/>
    <n v="60433.2"/>
    <n v="302166"/>
    <s v="Radha Rao"/>
    <s v="Chennai"/>
    <x v="3"/>
    <n v="5"/>
    <s v="Galaxy Note 20"/>
    <m/>
    <x v="12"/>
    <m/>
  </r>
  <r>
    <n v="11"/>
    <x v="0"/>
    <s v="Tuesday"/>
    <x v="2"/>
    <n v="8"/>
    <n v="61777.84"/>
    <n v="494222.72"/>
    <s v="Radha Sharma"/>
    <s v="Madurai"/>
    <x v="2"/>
    <n v="5"/>
    <s v="Galaxy A51"/>
    <m/>
    <x v="12"/>
    <m/>
  </r>
  <r>
    <n v="541"/>
    <x v="0"/>
    <s v="Thursday"/>
    <x v="2"/>
    <n v="8"/>
    <n v="53989.18"/>
    <n v="431913.44"/>
    <s v="Radha Sharma"/>
    <s v="Delhi"/>
    <x v="0"/>
    <n v="4"/>
    <s v="Galaxy Note 20"/>
    <m/>
    <x v="12"/>
    <m/>
  </r>
  <r>
    <n v="2585"/>
    <x v="0"/>
    <s v="Thursday"/>
    <x v="1"/>
    <n v="2"/>
    <n v="36968.97"/>
    <n v="73937.94"/>
    <s v="Radha Sharma"/>
    <s v="Kanpur"/>
    <x v="1"/>
    <n v="4"/>
    <s v="OnePlus 8T"/>
    <m/>
    <x v="12"/>
    <m/>
  </r>
  <r>
    <n v="2821"/>
    <x v="0"/>
    <s v="Tuesday"/>
    <x v="2"/>
    <n v="3"/>
    <n v="10407.129999999999"/>
    <n v="31221.39"/>
    <s v="Radha Sharma"/>
    <s v="Vadodara"/>
    <x v="3"/>
    <n v="5"/>
    <s v="Galaxy Note 20"/>
    <m/>
    <x v="12"/>
    <m/>
  </r>
  <r>
    <n v="3310"/>
    <x v="0"/>
    <s v="Thursday"/>
    <x v="3"/>
    <n v="4"/>
    <n v="56831.23"/>
    <n v="227324.92"/>
    <s v="Radha Sharma"/>
    <s v="Bangalore"/>
    <x v="1"/>
    <n v="1"/>
    <s v="Redmi Note 10"/>
    <m/>
    <x v="12"/>
    <m/>
  </r>
  <r>
    <n v="3341"/>
    <x v="0"/>
    <s v="Sunday"/>
    <x v="0"/>
    <n v="8"/>
    <n v="58484.66"/>
    <n v="467877.28"/>
    <s v="Radha Sharma"/>
    <s v="Delhi"/>
    <x v="1"/>
    <n v="1"/>
    <s v="Vivo S1"/>
    <m/>
    <x v="12"/>
    <m/>
  </r>
  <r>
    <n v="3601"/>
    <x v="0"/>
    <s v="Wednesday"/>
    <x v="2"/>
    <n v="9"/>
    <n v="39323.879999999997"/>
    <n v="353914.92"/>
    <s v="Radha Sharma"/>
    <s v="Delhi"/>
    <x v="3"/>
    <n v="3"/>
    <s v="Galaxy A51"/>
    <m/>
    <x v="12"/>
    <m/>
  </r>
  <r>
    <n v="833"/>
    <x v="0"/>
    <s v="Friday"/>
    <x v="1"/>
    <n v="8"/>
    <n v="27392.84"/>
    <n v="219142.72"/>
    <s v="Radha Sheth"/>
    <s v="Delhi"/>
    <x v="0"/>
    <n v="2"/>
    <s v="OnePlus Nord"/>
    <m/>
    <x v="12"/>
    <m/>
  </r>
  <r>
    <n v="982"/>
    <x v="0"/>
    <s v="Saturday"/>
    <x v="4"/>
    <n v="2"/>
    <n v="13389.01"/>
    <n v="26778.02"/>
    <s v="Radha Sheth"/>
    <s v="Vadodara"/>
    <x v="3"/>
    <n v="3"/>
    <s v="iPhone 11"/>
    <m/>
    <x v="12"/>
    <m/>
  </r>
  <r>
    <n v="1903"/>
    <x v="0"/>
    <s v="Monday"/>
    <x v="0"/>
    <n v="8"/>
    <n v="35252.629999999997"/>
    <n v="282021.03999999998"/>
    <s v="Radha Sheth"/>
    <s v="Kanpur"/>
    <x v="0"/>
    <n v="5"/>
    <s v="Vivo V20"/>
    <m/>
    <x v="12"/>
    <m/>
  </r>
  <r>
    <n v="2533"/>
    <x v="0"/>
    <s v="Wednesday"/>
    <x v="4"/>
    <n v="8"/>
    <n v="60321.83"/>
    <n v="482574.64"/>
    <s v="Radha Sheth"/>
    <s v="Delhi"/>
    <x v="2"/>
    <n v="5"/>
    <s v="iPhone 12"/>
    <m/>
    <x v="12"/>
    <m/>
  </r>
  <r>
    <n v="2582"/>
    <x v="0"/>
    <s v="Wednesday"/>
    <x v="3"/>
    <n v="9"/>
    <n v="61551.34"/>
    <n v="553962.05999999994"/>
    <s v="Radha Sheth"/>
    <s v="Jodhpur"/>
    <x v="3"/>
    <n v="2"/>
    <s v="Mi 11"/>
    <m/>
    <x v="12"/>
    <m/>
  </r>
  <r>
    <n v="3131"/>
    <x v="0"/>
    <s v="Tuesday"/>
    <x v="0"/>
    <n v="1"/>
    <n v="17867.27"/>
    <n v="17867.27"/>
    <s v="Radha Sheth"/>
    <s v="Delhi"/>
    <x v="3"/>
    <n v="5"/>
    <s v="Vivo Y51"/>
    <m/>
    <x v="12"/>
    <m/>
  </r>
  <r>
    <n v="1381"/>
    <x v="0"/>
    <s v="Monday"/>
    <x v="1"/>
    <n v="9"/>
    <n v="10095.08"/>
    <n v="90855.72"/>
    <s v="Radha Solanki"/>
    <s v="Jodhpur"/>
    <x v="1"/>
    <n v="1"/>
    <s v="OnePlus 8T"/>
    <m/>
    <x v="12"/>
    <m/>
  </r>
  <r>
    <n v="2070"/>
    <x v="0"/>
    <s v="Saturday"/>
    <x v="2"/>
    <n v="8"/>
    <n v="58858.06"/>
    <n v="470864.48"/>
    <s v="Radha Solanki"/>
    <s v="Delhi"/>
    <x v="1"/>
    <n v="4"/>
    <s v="Galaxy Note 20"/>
    <m/>
    <x v="12"/>
    <m/>
  </r>
  <r>
    <n v="2845"/>
    <x v="0"/>
    <s v="Tuesday"/>
    <x v="1"/>
    <n v="3"/>
    <n v="44786.79"/>
    <n v="134360.37"/>
    <s v="Radha Solanki"/>
    <s v="Rajkot"/>
    <x v="2"/>
    <n v="4"/>
    <s v="OnePlus 9"/>
    <m/>
    <x v="12"/>
    <m/>
  </r>
  <r>
    <n v="3292"/>
    <x v="0"/>
    <s v="Saturday"/>
    <x v="4"/>
    <n v="2"/>
    <n v="35365.53"/>
    <n v="70731.06"/>
    <s v="Radha Solanki"/>
    <s v="Bhopal"/>
    <x v="1"/>
    <n v="1"/>
    <s v="iPhone 11"/>
    <m/>
    <x v="12"/>
    <m/>
  </r>
  <r>
    <n v="3"/>
    <x v="0"/>
    <s v="Saturday"/>
    <x v="0"/>
    <n v="8"/>
    <n v="58527.58"/>
    <n v="468220.64"/>
    <s v="Radha Srivastava"/>
    <s v="Mumbai"/>
    <x v="3"/>
    <n v="5"/>
    <s v="Vivo S1"/>
    <m/>
    <x v="12"/>
    <m/>
  </r>
  <r>
    <n v="1493"/>
    <x v="0"/>
    <s v="Wednesday"/>
    <x v="1"/>
    <n v="7"/>
    <n v="39348.04"/>
    <n v="275436.28000000003"/>
    <s v="Radha Srivastava"/>
    <s v="Ludhiana"/>
    <x v="2"/>
    <n v="3"/>
    <s v="OnePlus 8T"/>
    <m/>
    <x v="12"/>
    <m/>
  </r>
  <r>
    <n v="1794"/>
    <x v="0"/>
    <s v="Saturday"/>
    <x v="0"/>
    <n v="7"/>
    <n v="28089.3"/>
    <n v="196625.1"/>
    <s v="Radha Srivastava"/>
    <s v="Bhopal"/>
    <x v="0"/>
    <n v="1"/>
    <s v="Vivo S1"/>
    <m/>
    <x v="12"/>
    <m/>
  </r>
  <r>
    <n v="1497"/>
    <x v="0"/>
    <s v="Friday"/>
    <x v="1"/>
    <n v="1"/>
    <n v="39254.9"/>
    <n v="39254.9"/>
    <s v="Radha Varma"/>
    <s v="Bangalore"/>
    <x v="1"/>
    <n v="4"/>
    <s v="OnePlus 9"/>
    <m/>
    <x v="12"/>
    <m/>
  </r>
  <r>
    <n v="1649"/>
    <x v="0"/>
    <s v="Saturday"/>
    <x v="2"/>
    <n v="9"/>
    <n v="45636.44"/>
    <n v="410727.96"/>
    <s v="Radha Varma"/>
    <s v="Chennai"/>
    <x v="3"/>
    <n v="1"/>
    <s v="Galaxy Note 20"/>
    <m/>
    <x v="12"/>
    <m/>
  </r>
  <r>
    <n v="2644"/>
    <x v="0"/>
    <s v="Sunday"/>
    <x v="0"/>
    <n v="8"/>
    <n v="51142.43"/>
    <n v="409139.44"/>
    <s v="Radha Varma"/>
    <s v="Coimbatore"/>
    <x v="3"/>
    <n v="4"/>
    <s v="Vivo Y51"/>
    <m/>
    <x v="12"/>
    <m/>
  </r>
  <r>
    <n v="1174"/>
    <x v="0"/>
    <s v="Friday"/>
    <x v="0"/>
    <n v="2"/>
    <n v="65853.89"/>
    <n v="131707.78"/>
    <s v="Rajesh Ahuja"/>
    <s v="Gorakhpur"/>
    <x v="1"/>
    <n v="5"/>
    <s v="Vivo S1"/>
    <m/>
    <x v="12"/>
    <m/>
  </r>
  <r>
    <n v="1675"/>
    <x v="0"/>
    <s v="Saturday"/>
    <x v="0"/>
    <n v="4"/>
    <n v="57064.49"/>
    <n v="228257.96"/>
    <s v="Rajesh Ahuja"/>
    <s v="Delhi"/>
    <x v="2"/>
    <n v="1"/>
    <s v="Vivo S1"/>
    <m/>
    <x v="12"/>
    <m/>
  </r>
  <r>
    <n v="3723"/>
    <x v="0"/>
    <s v="Friday"/>
    <x v="2"/>
    <n v="6"/>
    <n v="53358.83"/>
    <n v="320152.98"/>
    <s v="Rajesh Ahuja"/>
    <s v="Delhi"/>
    <x v="3"/>
    <n v="4"/>
    <s v="Galaxy S21"/>
    <m/>
    <x v="12"/>
    <m/>
  </r>
  <r>
    <n v="608"/>
    <x v="0"/>
    <s v="Wednesday"/>
    <x v="1"/>
    <n v="7"/>
    <n v="65322.93"/>
    <n v="457260.51"/>
    <s v="Rajesh Arora"/>
    <s v="Chennai"/>
    <x v="0"/>
    <n v="4"/>
    <s v="OnePlus Nord"/>
    <m/>
    <x v="12"/>
    <m/>
  </r>
  <r>
    <n v="983"/>
    <x v="0"/>
    <s v="Saturday"/>
    <x v="2"/>
    <n v="8"/>
    <n v="50371.3"/>
    <n v="402970.4"/>
    <s v="Rajesh Arora"/>
    <s v="Mumbai"/>
    <x v="0"/>
    <n v="5"/>
    <s v="Galaxy Note 20"/>
    <m/>
    <x v="12"/>
    <m/>
  </r>
  <r>
    <n v="3016"/>
    <x v="0"/>
    <s v="Thursday"/>
    <x v="2"/>
    <n v="2"/>
    <n v="47389.71"/>
    <n v="94779.42"/>
    <s v="Rajesh Arora"/>
    <s v="Lucknow"/>
    <x v="0"/>
    <n v="2"/>
    <s v="Galaxy A51"/>
    <m/>
    <x v="12"/>
    <m/>
  </r>
  <r>
    <n v="622"/>
    <x v="0"/>
    <s v="Saturday"/>
    <x v="3"/>
    <n v="1"/>
    <n v="56740.32"/>
    <n v="56740.32"/>
    <s v="Rajesh Chatterjee"/>
    <s v="Delhi"/>
    <x v="0"/>
    <n v="5"/>
    <s v="Redmi 9"/>
    <m/>
    <x v="12"/>
    <m/>
  </r>
  <r>
    <n v="658"/>
    <x v="0"/>
    <s v="Thursday"/>
    <x v="0"/>
    <n v="7"/>
    <n v="26337.14"/>
    <n v="184359.97999999998"/>
    <s v="Rajesh Chatterjee"/>
    <s v="Mumbai"/>
    <x v="0"/>
    <n v="3"/>
    <s v="Vivo V20"/>
    <m/>
    <x v="12"/>
    <m/>
  </r>
  <r>
    <n v="1217"/>
    <x v="0"/>
    <s v="Wednesday"/>
    <x v="4"/>
    <n v="2"/>
    <n v="51059.72"/>
    <n v="102119.44"/>
    <s v="Rajesh Chatterjee"/>
    <s v="Bangalore"/>
    <x v="0"/>
    <n v="1"/>
    <s v="iPhone 11"/>
    <m/>
    <x v="12"/>
    <m/>
  </r>
  <r>
    <n v="1892"/>
    <x v="0"/>
    <s v="Friday"/>
    <x v="3"/>
    <n v="1"/>
    <n v="16629.02"/>
    <n v="16629.02"/>
    <s v="Rajesh Chatterjee"/>
    <s v="Mumbai"/>
    <x v="3"/>
    <n v="5"/>
    <s v="Mi 11"/>
    <m/>
    <x v="12"/>
    <m/>
  </r>
  <r>
    <n v="1582"/>
    <x v="0"/>
    <s v="Monday"/>
    <x v="4"/>
    <n v="7"/>
    <n v="32178.59"/>
    <n v="225250.13"/>
    <s v="Rajesh Chaudhary"/>
    <s v="Delhi"/>
    <x v="0"/>
    <n v="5"/>
    <s v="iPhone 12"/>
    <m/>
    <x v="12"/>
    <m/>
  </r>
  <r>
    <n v="2185"/>
    <x v="0"/>
    <s v="Wednesday"/>
    <x v="2"/>
    <n v="3"/>
    <n v="10226.06"/>
    <n v="30678.18"/>
    <s v="Rajesh Chaudhary"/>
    <s v="Bangalore"/>
    <x v="3"/>
    <n v="4"/>
    <s v="Galaxy A51"/>
    <m/>
    <x v="12"/>
    <m/>
  </r>
  <r>
    <n v="2678"/>
    <x v="0"/>
    <s v="Wednesday"/>
    <x v="1"/>
    <n v="6"/>
    <n v="67950.33"/>
    <n v="407701.98"/>
    <s v="Rajesh Desai"/>
    <s v="Delhi"/>
    <x v="3"/>
    <n v="5"/>
    <s v="OnePlus 8T"/>
    <m/>
    <x v="12"/>
    <m/>
  </r>
  <r>
    <n v="2776"/>
    <x v="0"/>
    <s v="Wednesday"/>
    <x v="3"/>
    <n v="5"/>
    <n v="28321.19"/>
    <n v="141605.94999999998"/>
    <s v="Rajesh Desai"/>
    <s v="Delhi"/>
    <x v="2"/>
    <n v="2"/>
    <s v="Redmi 9"/>
    <m/>
    <x v="12"/>
    <m/>
  </r>
  <r>
    <n v="3543"/>
    <x v="0"/>
    <s v="Sunday"/>
    <x v="1"/>
    <n v="6"/>
    <n v="30605.24"/>
    <n v="183631.44"/>
    <s v="Rajesh Desai"/>
    <s v="Kolkata"/>
    <x v="3"/>
    <n v="2"/>
    <s v="OnePlus Nord"/>
    <m/>
    <x v="12"/>
    <m/>
  </r>
  <r>
    <n v="3683"/>
    <x v="0"/>
    <s v="Saturday"/>
    <x v="1"/>
    <n v="9"/>
    <n v="29004.83"/>
    <n v="261043.47000000003"/>
    <s v="Rajesh Desai"/>
    <s v="Mumbai"/>
    <x v="3"/>
    <n v="2"/>
    <s v="OnePlus 8T"/>
    <m/>
    <x v="12"/>
    <m/>
  </r>
  <r>
    <n v="499"/>
    <x v="0"/>
    <s v="Saturday"/>
    <x v="4"/>
    <n v="8"/>
    <n v="26442.5"/>
    <n v="211540"/>
    <s v="Rajesh Ghosh"/>
    <s v="Mumbai"/>
    <x v="3"/>
    <n v="5"/>
    <s v="iPhone 12"/>
    <m/>
    <x v="12"/>
    <m/>
  </r>
  <r>
    <n v="628"/>
    <x v="0"/>
    <s v="Monday"/>
    <x v="0"/>
    <n v="1"/>
    <n v="21391.16"/>
    <n v="21391.16"/>
    <s v="Rajesh Ghosh"/>
    <s v="Ranchi"/>
    <x v="0"/>
    <n v="5"/>
    <s v="Vivo S1"/>
    <m/>
    <x v="12"/>
    <m/>
  </r>
  <r>
    <n v="1106"/>
    <x v="0"/>
    <s v="Saturday"/>
    <x v="4"/>
    <n v="6"/>
    <n v="57436.18"/>
    <n v="344617.08"/>
    <s v="Rajesh Ghosh"/>
    <s v="Kanpur"/>
    <x v="2"/>
    <n v="3"/>
    <s v="iPhone 12"/>
    <m/>
    <x v="12"/>
    <m/>
  </r>
  <r>
    <n v="1204"/>
    <x v="0"/>
    <s v="Saturday"/>
    <x v="3"/>
    <n v="5"/>
    <n v="41605.56"/>
    <n v="208027.8"/>
    <s v="Rajesh Ghosh"/>
    <s v="Mumbai"/>
    <x v="2"/>
    <n v="1"/>
    <s v="Redmi Note 10"/>
    <m/>
    <x v="12"/>
    <m/>
  </r>
  <r>
    <n v="1569"/>
    <x v="0"/>
    <s v="Thursday"/>
    <x v="2"/>
    <n v="8"/>
    <n v="13977.41"/>
    <n v="111819.28"/>
    <s v="Rajesh Ghosh"/>
    <s v="Delhi"/>
    <x v="1"/>
    <n v="4"/>
    <s v="Galaxy A51"/>
    <m/>
    <x v="12"/>
    <m/>
  </r>
  <r>
    <n v="3823"/>
    <x v="0"/>
    <s v="Saturday"/>
    <x v="4"/>
    <n v="3"/>
    <n v="39594.61"/>
    <n v="118783.83"/>
    <s v="Rajesh Ghosh"/>
    <s v="Hyderabad"/>
    <x v="1"/>
    <n v="4"/>
    <s v="iPhone 11"/>
    <m/>
    <x v="12"/>
    <m/>
  </r>
  <r>
    <n v="304"/>
    <x v="0"/>
    <s v="Monday"/>
    <x v="1"/>
    <n v="4"/>
    <n v="21303.1"/>
    <n v="85212.4"/>
    <s v="Rajesh Kapoor"/>
    <s v="Delhi"/>
    <x v="2"/>
    <n v="5"/>
    <s v="OnePlus Nord"/>
    <m/>
    <x v="12"/>
    <m/>
  </r>
  <r>
    <n v="960"/>
    <x v="0"/>
    <s v="Sunday"/>
    <x v="2"/>
    <n v="6"/>
    <n v="27860.42"/>
    <n v="167162.51999999999"/>
    <s v="Rajesh Kapoor"/>
    <s v="Mumbai"/>
    <x v="2"/>
    <n v="3"/>
    <s v="Galaxy S21"/>
    <m/>
    <x v="12"/>
    <m/>
  </r>
  <r>
    <n v="2892"/>
    <x v="0"/>
    <s v="Tuesday"/>
    <x v="2"/>
    <n v="7"/>
    <n v="28278.15"/>
    <n v="197947.05000000002"/>
    <s v="Rajesh Kapoor"/>
    <s v="Delhi"/>
    <x v="2"/>
    <n v="4"/>
    <s v="Galaxy A51"/>
    <m/>
    <x v="12"/>
    <m/>
  </r>
  <r>
    <n v="3478"/>
    <x v="0"/>
    <s v="Wednesday"/>
    <x v="3"/>
    <n v="2"/>
    <n v="53152.69"/>
    <n v="106305.38"/>
    <s v="Rajesh Kapoor"/>
    <s v="Delhi"/>
    <x v="2"/>
    <n v="5"/>
    <s v="Mi 11"/>
    <m/>
    <x v="12"/>
    <m/>
  </r>
  <r>
    <n v="147"/>
    <x v="0"/>
    <s v="Saturday"/>
    <x v="4"/>
    <n v="8"/>
    <n v="16056.86"/>
    <n v="128454.88"/>
    <s v="Rajesh Kaur"/>
    <s v="Indore"/>
    <x v="0"/>
    <n v="5"/>
    <s v="iPhone SE"/>
    <m/>
    <x v="12"/>
    <m/>
  </r>
  <r>
    <n v="770"/>
    <x v="0"/>
    <s v="Tuesday"/>
    <x v="2"/>
    <n v="8"/>
    <n v="50855.03"/>
    <n v="406840.24"/>
    <s v="Rajesh Kaur"/>
    <s v="Patna"/>
    <x v="1"/>
    <n v="5"/>
    <s v="Galaxy S21"/>
    <m/>
    <x v="12"/>
    <m/>
  </r>
  <r>
    <n v="2561"/>
    <x v="0"/>
    <s v="Thursday"/>
    <x v="0"/>
    <n v="7"/>
    <n v="56030.09"/>
    <n v="392210.63"/>
    <s v="Rajesh Kaur"/>
    <s v="Madurai"/>
    <x v="2"/>
    <n v="3"/>
    <s v="Vivo S1"/>
    <m/>
    <x v="12"/>
    <m/>
  </r>
  <r>
    <n v="1163"/>
    <x v="0"/>
    <s v="Tuesday"/>
    <x v="1"/>
    <n v="1"/>
    <n v="18110.98"/>
    <n v="18110.98"/>
    <s v="Rajesh Kulkarni"/>
    <s v="Delhi"/>
    <x v="3"/>
    <n v="5"/>
    <s v="OnePlus 8T"/>
    <m/>
    <x v="12"/>
    <m/>
  </r>
  <r>
    <n v="1437"/>
    <x v="0"/>
    <s v="Tuesday"/>
    <x v="2"/>
    <n v="5"/>
    <n v="67199.199999999997"/>
    <n v="335996"/>
    <s v="Rajesh Kulkarni"/>
    <s v="Delhi"/>
    <x v="3"/>
    <n v="5"/>
    <s v="Galaxy Note 20"/>
    <m/>
    <x v="12"/>
    <m/>
  </r>
  <r>
    <n v="2557"/>
    <x v="0"/>
    <s v="Tuesday"/>
    <x v="4"/>
    <n v="2"/>
    <n v="35268.15"/>
    <n v="70536.3"/>
    <s v="Rajesh Kulkarni"/>
    <s v="Delhi"/>
    <x v="2"/>
    <n v="5"/>
    <s v="iPhone 12"/>
    <m/>
    <x v="12"/>
    <m/>
  </r>
  <r>
    <n v="3047"/>
    <x v="0"/>
    <s v="Saturday"/>
    <x v="0"/>
    <n v="5"/>
    <n v="17740.25"/>
    <n v="88701.25"/>
    <s v="Rajesh Kulkarni"/>
    <s v="Bangalore"/>
    <x v="3"/>
    <n v="2"/>
    <s v="Vivo S1"/>
    <m/>
    <x v="12"/>
    <m/>
  </r>
  <r>
    <n v="3201"/>
    <x v="0"/>
    <s v="Monday"/>
    <x v="0"/>
    <n v="4"/>
    <n v="34944.050000000003"/>
    <n v="139776.20000000001"/>
    <s v="Rajesh Kulkarni"/>
    <s v="Delhi"/>
    <x v="3"/>
    <n v="1"/>
    <s v="Vivo Y51"/>
    <m/>
    <x v="12"/>
    <m/>
  </r>
  <r>
    <n v="2818"/>
    <x v="0"/>
    <s v="Tuesday"/>
    <x v="4"/>
    <n v="2"/>
    <n v="58912.38"/>
    <n v="117824.76"/>
    <s v="Rajesh Mathur"/>
    <s v="Delhi"/>
    <x v="0"/>
    <n v="2"/>
    <s v="iPhone SE"/>
    <m/>
    <x v="12"/>
    <m/>
  </r>
  <r>
    <n v="3147"/>
    <x v="0"/>
    <s v="Saturday"/>
    <x v="3"/>
    <n v="7"/>
    <n v="61622.21"/>
    <n v="431355.47"/>
    <s v="Rajesh Mathur"/>
    <s v="Chennai"/>
    <x v="3"/>
    <n v="4"/>
    <s v="Redmi 9"/>
    <m/>
    <x v="12"/>
    <m/>
  </r>
  <r>
    <n v="3688"/>
    <x v="0"/>
    <s v="Monday"/>
    <x v="2"/>
    <n v="3"/>
    <n v="31188.27"/>
    <n v="93564.81"/>
    <s v="Rajesh Mathur"/>
    <s v="Delhi"/>
    <x v="3"/>
    <n v="3"/>
    <s v="Galaxy A51"/>
    <m/>
    <x v="12"/>
    <m/>
  </r>
  <r>
    <n v="3761"/>
    <x v="0"/>
    <s v="Tuesday"/>
    <x v="1"/>
    <n v="7"/>
    <n v="61767.31"/>
    <n v="432371.17"/>
    <s v="Rajesh Mathur"/>
    <s v="Delhi"/>
    <x v="3"/>
    <n v="4"/>
    <s v="OnePlus 9"/>
    <m/>
    <x v="12"/>
    <m/>
  </r>
  <r>
    <n v="97"/>
    <x v="0"/>
    <s v="Friday"/>
    <x v="3"/>
    <n v="5"/>
    <n v="14946"/>
    <n v="74730"/>
    <s v="Rajesh Menon"/>
    <s v="Madurai"/>
    <x v="3"/>
    <n v="3"/>
    <s v="Mi 11"/>
    <m/>
    <x v="12"/>
    <m/>
  </r>
  <r>
    <n v="1113"/>
    <x v="0"/>
    <s v="Tuesday"/>
    <x v="4"/>
    <n v="1"/>
    <n v="34929.599999999999"/>
    <n v="34929.599999999999"/>
    <s v="Rajesh Menon"/>
    <s v="Jodhpur"/>
    <x v="2"/>
    <n v="5"/>
    <s v="iPhone 11"/>
    <m/>
    <x v="12"/>
    <m/>
  </r>
  <r>
    <n v="1847"/>
    <x v="0"/>
    <s v="Saturday"/>
    <x v="3"/>
    <n v="3"/>
    <n v="43610.31"/>
    <n v="130830.93"/>
    <s v="Rajesh Menon"/>
    <s v="Vadodara"/>
    <x v="3"/>
    <n v="5"/>
    <s v="Redmi Note 10"/>
    <m/>
    <x v="12"/>
    <m/>
  </r>
  <r>
    <n v="2146"/>
    <x v="0"/>
    <s v="Saturday"/>
    <x v="3"/>
    <n v="9"/>
    <n v="47309.47"/>
    <n v="425785.23"/>
    <s v="Rajesh Menon"/>
    <s v="Delhi"/>
    <x v="0"/>
    <n v="1"/>
    <s v="Mi 11"/>
    <m/>
    <x v="12"/>
    <m/>
  </r>
  <r>
    <n v="2201"/>
    <x v="0"/>
    <s v="Sunday"/>
    <x v="1"/>
    <n v="4"/>
    <n v="25365.31"/>
    <n v="101461.24"/>
    <s v="Rajesh Mishra"/>
    <s v="Ranchi"/>
    <x v="1"/>
    <n v="4"/>
    <s v="OnePlus Nord"/>
    <m/>
    <x v="12"/>
    <m/>
  </r>
  <r>
    <n v="2406"/>
    <x v="0"/>
    <s v="Wednesday"/>
    <x v="1"/>
    <n v="2"/>
    <n v="69969.78"/>
    <n v="139939.56"/>
    <s v="Rajesh Mishra"/>
    <s v="Madurai"/>
    <x v="1"/>
    <n v="5"/>
    <s v="OnePlus Nord"/>
    <m/>
    <x v="12"/>
    <m/>
  </r>
  <r>
    <n v="2952"/>
    <x v="0"/>
    <s v="Saturday"/>
    <x v="3"/>
    <n v="5"/>
    <n v="17454.2"/>
    <n v="87271"/>
    <s v="Rajesh Mishra"/>
    <s v="Hyderabad"/>
    <x v="1"/>
    <n v="2"/>
    <s v="Mi 11"/>
    <m/>
    <x v="12"/>
    <m/>
  </r>
  <r>
    <n v="3277"/>
    <x v="0"/>
    <s v="Tuesday"/>
    <x v="3"/>
    <n v="3"/>
    <n v="52807.72"/>
    <n v="158423.16"/>
    <s v="Rajesh Mishra"/>
    <s v="Mumbai"/>
    <x v="3"/>
    <n v="2"/>
    <s v="Redmi Note 10"/>
    <m/>
    <x v="12"/>
    <m/>
  </r>
  <r>
    <n v="1395"/>
    <x v="0"/>
    <s v="Friday"/>
    <x v="4"/>
    <n v="9"/>
    <n v="64472.36"/>
    <n v="580251.24"/>
    <s v="Rajesh Nambiar"/>
    <s v="Delhi"/>
    <x v="1"/>
    <n v="3"/>
    <s v="iPhone 11"/>
    <m/>
    <x v="12"/>
    <m/>
  </r>
  <r>
    <n v="1406"/>
    <x v="0"/>
    <s v="Monday"/>
    <x v="3"/>
    <n v="7"/>
    <n v="39832.14"/>
    <n v="278824.98"/>
    <s v="Rajesh Nambiar"/>
    <s v="Delhi"/>
    <x v="3"/>
    <n v="5"/>
    <s v="Mi 11"/>
    <m/>
    <x v="12"/>
    <m/>
  </r>
  <r>
    <n v="2651"/>
    <x v="0"/>
    <s v="Tuesday"/>
    <x v="2"/>
    <n v="7"/>
    <n v="38589.360000000001"/>
    <n v="270125.52"/>
    <s v="Rajesh Nambiar"/>
    <s v="Mumbai"/>
    <x v="0"/>
    <n v="2"/>
    <s v="Galaxy Note 20"/>
    <m/>
    <x v="12"/>
    <m/>
  </r>
  <r>
    <n v="3515"/>
    <x v="0"/>
    <s v="Saturday"/>
    <x v="1"/>
    <n v="8"/>
    <n v="20251.61"/>
    <n v="162012.88"/>
    <s v="Rajesh Nambiar"/>
    <s v="Hyderabad"/>
    <x v="0"/>
    <n v="2"/>
    <s v="OnePlus 9"/>
    <m/>
    <x v="12"/>
    <m/>
  </r>
  <r>
    <n v="634"/>
    <x v="0"/>
    <s v="Wednesday"/>
    <x v="1"/>
    <n v="9"/>
    <n v="60509.52"/>
    <n v="544585.67999999993"/>
    <s v="Rajesh Pathak"/>
    <s v="Delhi"/>
    <x v="2"/>
    <n v="5"/>
    <s v="OnePlus 8T"/>
    <m/>
    <x v="12"/>
    <m/>
  </r>
  <r>
    <n v="3073"/>
    <x v="0"/>
    <s v="Saturday"/>
    <x v="3"/>
    <n v="6"/>
    <n v="46411.59"/>
    <n v="278469.53999999998"/>
    <s v="Rajesh Pathak"/>
    <s v="Bangalore"/>
    <x v="3"/>
    <n v="2"/>
    <s v="Redmi Note 10"/>
    <m/>
    <x v="12"/>
    <m/>
  </r>
  <r>
    <n v="659"/>
    <x v="0"/>
    <s v="Thursday"/>
    <x v="3"/>
    <n v="6"/>
    <n v="20163.79"/>
    <n v="120982.74"/>
    <s v="Rajesh Prasad"/>
    <s v="Mumbai"/>
    <x v="3"/>
    <n v="5"/>
    <s v="Redmi 9"/>
    <m/>
    <x v="12"/>
    <m/>
  </r>
  <r>
    <n v="1042"/>
    <x v="0"/>
    <s v="Tuesday"/>
    <x v="3"/>
    <n v="4"/>
    <n v="24452.68"/>
    <n v="97810.72"/>
    <s v="Rajesh Prasad"/>
    <s v="Mumbai"/>
    <x v="2"/>
    <n v="5"/>
    <s v="Redmi 9"/>
    <m/>
    <x v="12"/>
    <m/>
  </r>
  <r>
    <n v="1140"/>
    <x v="0"/>
    <s v="Tuesday"/>
    <x v="0"/>
    <n v="7"/>
    <n v="16490.16"/>
    <n v="115431.12"/>
    <s v="Rajesh Prasad"/>
    <s v="Delhi"/>
    <x v="1"/>
    <n v="5"/>
    <s v="Vivo V20"/>
    <m/>
    <x v="12"/>
    <m/>
  </r>
  <r>
    <n v="2155"/>
    <x v="0"/>
    <s v="Monday"/>
    <x v="4"/>
    <n v="5"/>
    <n v="20871.669999999998"/>
    <n v="104358.34999999999"/>
    <s v="Rajesh Prasad"/>
    <s v="Hyderabad"/>
    <x v="3"/>
    <n v="2"/>
    <s v="iPhone 12"/>
    <m/>
    <x v="12"/>
    <m/>
  </r>
  <r>
    <n v="2626"/>
    <x v="0"/>
    <s v="Tuesday"/>
    <x v="0"/>
    <n v="3"/>
    <n v="51946.37"/>
    <n v="155839.11000000002"/>
    <s v="Rajesh Prasad"/>
    <s v="Mumbai"/>
    <x v="3"/>
    <n v="3"/>
    <s v="Vivo Y51"/>
    <m/>
    <x v="12"/>
    <m/>
  </r>
  <r>
    <n v="606"/>
    <x v="0"/>
    <s v="Tuesday"/>
    <x v="0"/>
    <n v="9"/>
    <n v="60272.4"/>
    <n v="542451.6"/>
    <s v="Rajesh Roy"/>
    <s v="Mumbai"/>
    <x v="0"/>
    <n v="4"/>
    <s v="Vivo V20"/>
    <m/>
    <x v="12"/>
    <m/>
  </r>
  <r>
    <n v="1506"/>
    <x v="0"/>
    <s v="Sunday"/>
    <x v="4"/>
    <n v="9"/>
    <n v="44618.04"/>
    <n v="401562.36"/>
    <s v="Rajesh Roy"/>
    <s v="Lucknow"/>
    <x v="1"/>
    <n v="3"/>
    <s v="iPhone 12"/>
    <m/>
    <x v="12"/>
    <m/>
  </r>
  <r>
    <n v="252"/>
    <x v="0"/>
    <s v="Sunday"/>
    <x v="1"/>
    <n v="1"/>
    <n v="49542.080000000002"/>
    <n v="49542.080000000002"/>
    <s v="Rajesh Shah"/>
    <s v="Gorakhpur"/>
    <x v="2"/>
    <n v="5"/>
    <s v="OnePlus 9"/>
    <m/>
    <x v="12"/>
    <m/>
  </r>
  <r>
    <n v="1856"/>
    <x v="0"/>
    <s v="Tuesday"/>
    <x v="1"/>
    <n v="5"/>
    <n v="42785.26"/>
    <n v="213926.30000000002"/>
    <s v="Rajesh Shah"/>
    <s v="Mumbai"/>
    <x v="1"/>
    <n v="3"/>
    <s v="OnePlus Nord"/>
    <m/>
    <x v="12"/>
    <m/>
  </r>
  <r>
    <n v="2102"/>
    <x v="0"/>
    <s v="Monday"/>
    <x v="4"/>
    <n v="3"/>
    <n v="24999.919999999998"/>
    <n v="74999.759999999995"/>
    <s v="Rajesh Shah"/>
    <s v="Delhi"/>
    <x v="0"/>
    <n v="5"/>
    <s v="iPhone SE"/>
    <m/>
    <x v="12"/>
    <m/>
  </r>
  <r>
    <n v="2325"/>
    <x v="0"/>
    <s v="Monday"/>
    <x v="1"/>
    <n v="8"/>
    <n v="59332.67"/>
    <n v="474661.36"/>
    <s v="Rajesh Shah"/>
    <s v="Lucknow"/>
    <x v="0"/>
    <n v="3"/>
    <s v="OnePlus Nord"/>
    <m/>
    <x v="12"/>
    <m/>
  </r>
  <r>
    <n v="2748"/>
    <x v="0"/>
    <s v="Tuesday"/>
    <x v="0"/>
    <n v="7"/>
    <n v="40864.230000000003"/>
    <n v="286049.61000000004"/>
    <s v="Rajesh Shah"/>
    <s v="Vadodara"/>
    <x v="2"/>
    <n v="5"/>
    <s v="Vivo V20"/>
    <m/>
    <x v="12"/>
    <m/>
  </r>
  <r>
    <n v="23"/>
    <x v="0"/>
    <s v="Fri"/>
    <x v="0"/>
    <n v="5"/>
    <n v="59765.73"/>
    <n v="298828.65000000002"/>
    <s v="Rajesh Sheth"/>
    <s v="Kolkata"/>
    <x v="2"/>
    <n v="5"/>
    <s v="Vivo S1"/>
    <m/>
    <x v="12"/>
    <m/>
  </r>
  <r>
    <n v="1355"/>
    <x v="0"/>
    <s v="Sunday"/>
    <x v="0"/>
    <n v="2"/>
    <n v="14000.94"/>
    <n v="28001.88"/>
    <s v="Rajesh Sheth"/>
    <s v="Patna"/>
    <x v="3"/>
    <n v="1"/>
    <s v="Vivo V20"/>
    <m/>
    <x v="12"/>
    <m/>
  </r>
  <r>
    <n v="2170"/>
    <x v="0"/>
    <s v="Friday"/>
    <x v="3"/>
    <n v="2"/>
    <n v="19182.560000000001"/>
    <n v="38365.120000000003"/>
    <s v="Rajesh Sheth"/>
    <s v="Lucknow"/>
    <x v="2"/>
    <n v="2"/>
    <s v="Redmi Note 10"/>
    <m/>
    <x v="12"/>
    <m/>
  </r>
  <r>
    <n v="3537"/>
    <x v="0"/>
    <s v="Saturday"/>
    <x v="4"/>
    <n v="5"/>
    <n v="69833.63"/>
    <n v="349168.15"/>
    <s v="Rajesh Sheth"/>
    <s v="Kolkata"/>
    <x v="0"/>
    <n v="3"/>
    <s v="iPhone SE"/>
    <m/>
    <x v="12"/>
    <m/>
  </r>
  <r>
    <n v="581"/>
    <x v="0"/>
    <s v="Tuesday"/>
    <x v="3"/>
    <n v="1"/>
    <n v="58344.81"/>
    <n v="58344.81"/>
    <s v="Rajesh Siddiqui"/>
    <s v="Delhi"/>
    <x v="0"/>
    <n v="3"/>
    <s v="Redmi 9"/>
    <m/>
    <x v="12"/>
    <m/>
  </r>
  <r>
    <n v="1388"/>
    <x v="0"/>
    <s v="Wednesday"/>
    <x v="4"/>
    <n v="7"/>
    <n v="63263.46"/>
    <n v="442844.22"/>
    <s v="Rajesh Siddiqui"/>
    <s v="Delhi"/>
    <x v="1"/>
    <n v="1"/>
    <s v="iPhone SE"/>
    <m/>
    <x v="12"/>
    <m/>
  </r>
  <r>
    <n v="3200"/>
    <x v="0"/>
    <s v="Monday"/>
    <x v="1"/>
    <n v="6"/>
    <n v="46433.77"/>
    <n v="278602.62"/>
    <s v="Rajesh Siddiqui"/>
    <s v="Ludhiana"/>
    <x v="1"/>
    <n v="1"/>
    <s v="OnePlus 8T"/>
    <m/>
    <x v="12"/>
    <m/>
  </r>
  <r>
    <n v="3514"/>
    <x v="0"/>
    <s v="Friday"/>
    <x v="1"/>
    <n v="6"/>
    <n v="13984.63"/>
    <n v="83907.78"/>
    <s v="Rajesh Siddiqui"/>
    <s v="Indore"/>
    <x v="3"/>
    <n v="4"/>
    <s v="OnePlus Nord"/>
    <m/>
    <x v="12"/>
    <m/>
  </r>
  <r>
    <n v="2770"/>
    <x v="0"/>
    <s v="Monday"/>
    <x v="2"/>
    <n v="5"/>
    <n v="29646.43"/>
    <n v="148232.15"/>
    <s v="Rajesh Singh"/>
    <s v="Delhi"/>
    <x v="3"/>
    <n v="2"/>
    <s v="Galaxy A51"/>
    <m/>
    <x v="12"/>
    <m/>
  </r>
  <r>
    <n v="3280"/>
    <x v="0"/>
    <s v="Wednesday"/>
    <x v="0"/>
    <n v="8"/>
    <n v="10260.64"/>
    <n v="82085.119999999995"/>
    <s v="Rajesh Singh"/>
    <s v="Bangalore"/>
    <x v="3"/>
    <n v="1"/>
    <s v="Vivo S1"/>
    <m/>
    <x v="12"/>
    <m/>
  </r>
  <r>
    <n v="3435"/>
    <x v="0"/>
    <s v="Saturday"/>
    <x v="2"/>
    <n v="7"/>
    <n v="11008.44"/>
    <n v="77059.08"/>
    <s v="Rajesh Singh"/>
    <s v="Jodhpur"/>
    <x v="2"/>
    <n v="5"/>
    <s v="Galaxy S21"/>
    <m/>
    <x v="12"/>
    <m/>
  </r>
  <r>
    <n v="3829"/>
    <x v="0"/>
    <s v="Monday"/>
    <x v="4"/>
    <n v="2"/>
    <n v="55810.13"/>
    <n v="111620.26"/>
    <s v="Rajesh Singh"/>
    <s v="Rajkot"/>
    <x v="0"/>
    <n v="5"/>
    <s v="iPhone 12"/>
    <m/>
    <x v="12"/>
    <m/>
  </r>
  <r>
    <n v="40"/>
    <x v="0"/>
    <s v="Thursday"/>
    <x v="1"/>
    <n v="2"/>
    <n v="24537.599999999999"/>
    <n v="49075.199999999997"/>
    <s v="Rajesh Verma"/>
    <s v="Delhi"/>
    <x v="3"/>
    <n v="5"/>
    <s v="OnePlus Nord"/>
    <m/>
    <x v="12"/>
    <m/>
  </r>
  <r>
    <n v="1448"/>
    <x v="0"/>
    <s v="Friday"/>
    <x v="3"/>
    <n v="8"/>
    <n v="50626.38"/>
    <n v="405011.04"/>
    <s v="Rajesh Verma"/>
    <s v="Delhi"/>
    <x v="0"/>
    <n v="5"/>
    <s v="Mi 11"/>
    <m/>
    <x v="12"/>
    <m/>
  </r>
  <r>
    <n v="1947"/>
    <x v="0"/>
    <s v="Sunday"/>
    <x v="1"/>
    <n v="5"/>
    <n v="20093.849999999999"/>
    <n v="100469.25"/>
    <s v="Rajesh Verma"/>
    <s v="Delhi"/>
    <x v="3"/>
    <n v="2"/>
    <s v="OnePlus Nord"/>
    <m/>
    <x v="12"/>
    <m/>
  </r>
  <r>
    <n v="2143"/>
    <x v="0"/>
    <s v="Friday"/>
    <x v="1"/>
    <n v="2"/>
    <n v="36306.39"/>
    <n v="72612.78"/>
    <s v="Rajesh Verma"/>
    <s v="Mumbai"/>
    <x v="3"/>
    <n v="4"/>
    <s v="OnePlus 9"/>
    <m/>
    <x v="12"/>
    <m/>
  </r>
  <r>
    <n v="2746"/>
    <x v="0"/>
    <s v="Monday"/>
    <x v="2"/>
    <n v="5"/>
    <n v="50878.79"/>
    <n v="254393.95"/>
    <s v="Rajesh Verma"/>
    <s v="Rajkot"/>
    <x v="3"/>
    <n v="4"/>
    <s v="Galaxy Note 20"/>
    <m/>
    <x v="12"/>
    <m/>
  </r>
  <r>
    <n v="534"/>
    <x v="0"/>
    <s v="Tuesday"/>
    <x v="2"/>
    <n v="2"/>
    <n v="47851.06"/>
    <n v="95702.12"/>
    <s v="Rajesh Yadav"/>
    <s v="Kanpur"/>
    <x v="0"/>
    <n v="2"/>
    <s v="Galaxy Note 20"/>
    <m/>
    <x v="12"/>
    <m/>
  </r>
  <r>
    <n v="2227"/>
    <x v="0"/>
    <s v="Monday"/>
    <x v="0"/>
    <n v="3"/>
    <n v="58431.519999999997"/>
    <n v="175294.56"/>
    <s v="Rajesh Yadav"/>
    <s v="Kanpur"/>
    <x v="0"/>
    <n v="4"/>
    <s v="Vivo V20"/>
    <m/>
    <x v="12"/>
    <m/>
  </r>
  <r>
    <n v="2326"/>
    <x v="0"/>
    <s v="Monday"/>
    <x v="4"/>
    <n v="4"/>
    <n v="27736.14"/>
    <n v="110944.56"/>
    <s v="Rajesh Yadav"/>
    <s v="Jodhpur"/>
    <x v="3"/>
    <n v="2"/>
    <s v="iPhone SE"/>
    <m/>
    <x v="12"/>
    <m/>
  </r>
  <r>
    <n v="3446"/>
    <x v="0"/>
    <s v="Monday"/>
    <x v="2"/>
    <n v="7"/>
    <n v="22501.65"/>
    <n v="157511.55000000002"/>
    <s v="Rajesh Yadav"/>
    <s v="Madurai"/>
    <x v="1"/>
    <n v="2"/>
    <s v="Galaxy Note 20"/>
    <m/>
    <x v="12"/>
    <m/>
  </r>
  <r>
    <n v="909"/>
    <x v="0"/>
    <s v="Sunday"/>
    <x v="1"/>
    <n v="6"/>
    <n v="31082.74"/>
    <n v="186496.44"/>
    <s v="Ramesh Chatterjee"/>
    <s v="Delhi"/>
    <x v="1"/>
    <n v="4"/>
    <s v="OnePlus 8T"/>
    <m/>
    <x v="12"/>
    <m/>
  </r>
  <r>
    <n v="3167"/>
    <x v="0"/>
    <s v="Friday"/>
    <x v="2"/>
    <n v="6"/>
    <n v="37655.25"/>
    <n v="225931.5"/>
    <s v="Ramesh Chatterjee"/>
    <s v="Vadodara"/>
    <x v="2"/>
    <n v="2"/>
    <s v="Galaxy S21"/>
    <m/>
    <x v="12"/>
    <m/>
  </r>
  <r>
    <n v="383"/>
    <x v="0"/>
    <s v="Sunday"/>
    <x v="0"/>
    <n v="5"/>
    <n v="36026.699999999997"/>
    <n v="180133.5"/>
    <s v="Ramesh Das"/>
    <s v="Vadodara"/>
    <x v="1"/>
    <n v="4"/>
    <s v="Vivo Y51"/>
    <m/>
    <x v="12"/>
    <m/>
  </r>
  <r>
    <n v="2521"/>
    <x v="0"/>
    <s v="Saturday"/>
    <x v="0"/>
    <n v="8"/>
    <n v="59614.21"/>
    <n v="476913.68"/>
    <s v="Ramesh Das"/>
    <s v="Mumbai"/>
    <x v="0"/>
    <n v="3"/>
    <s v="Vivo Y51"/>
    <m/>
    <x v="12"/>
    <m/>
  </r>
  <r>
    <n v="331"/>
    <x v="0"/>
    <s v="Monday"/>
    <x v="2"/>
    <n v="4"/>
    <n v="52359.42"/>
    <n v="209437.68"/>
    <s v="Ramesh Dutta"/>
    <s v="Mumbai"/>
    <x v="3"/>
    <n v="3"/>
    <s v="Galaxy S21"/>
    <m/>
    <x v="12"/>
    <m/>
  </r>
  <r>
    <n v="487"/>
    <x v="0"/>
    <s v="Tuesday"/>
    <x v="0"/>
    <n v="1"/>
    <n v="39298.58"/>
    <n v="39298.58"/>
    <s v="Ramesh Dutta"/>
    <s v="Indore"/>
    <x v="3"/>
    <n v="3"/>
    <s v="Vivo Y51"/>
    <m/>
    <x v="12"/>
    <m/>
  </r>
  <r>
    <n v="586"/>
    <x v="0"/>
    <s v="Wednesday"/>
    <x v="4"/>
    <n v="4"/>
    <n v="38372.76"/>
    <n v="153491.04"/>
    <s v="Ramesh Dutta"/>
    <s v="Delhi"/>
    <x v="2"/>
    <n v="5"/>
    <s v="iPhone SE"/>
    <m/>
    <x v="12"/>
    <m/>
  </r>
  <r>
    <n v="2836"/>
    <x v="0"/>
    <s v="Sunday"/>
    <x v="1"/>
    <n v="2"/>
    <n v="68699.53"/>
    <n v="137399.06"/>
    <s v="Ramesh Dutta"/>
    <s v="Gorakhpur"/>
    <x v="2"/>
    <n v="3"/>
    <s v="OnePlus 8T"/>
    <m/>
    <x v="12"/>
    <m/>
  </r>
  <r>
    <n v="483"/>
    <x v="0"/>
    <s v="Monday"/>
    <x v="1"/>
    <n v="1"/>
    <n v="23462.15"/>
    <n v="23462.15"/>
    <s v="Ramesh Gupta"/>
    <s v="Mumbai"/>
    <x v="2"/>
    <n v="5"/>
    <s v="OnePlus Nord"/>
    <m/>
    <x v="12"/>
    <m/>
  </r>
  <r>
    <n v="1331"/>
    <x v="0"/>
    <s v="Sunday"/>
    <x v="2"/>
    <n v="9"/>
    <n v="41668.44"/>
    <n v="375015.96"/>
    <s v="Ramesh Gupta"/>
    <s v="Lucknow"/>
    <x v="1"/>
    <n v="4"/>
    <s v="Galaxy S21"/>
    <m/>
    <x v="12"/>
    <m/>
  </r>
  <r>
    <n v="1587"/>
    <x v="0"/>
    <s v="Tuesday"/>
    <x v="1"/>
    <n v="9"/>
    <n v="33669.08"/>
    <n v="303021.72000000003"/>
    <s v="Ramesh Gupta"/>
    <s v="Delhi"/>
    <x v="3"/>
    <n v="1"/>
    <s v="OnePlus Nord"/>
    <m/>
    <x v="12"/>
    <m/>
  </r>
  <r>
    <n v="1690"/>
    <x v="0"/>
    <s v="Wednesday"/>
    <x v="3"/>
    <n v="8"/>
    <n v="25510.03"/>
    <n v="204080.24"/>
    <s v="Ramesh Gupta"/>
    <s v="Chennai"/>
    <x v="2"/>
    <n v="5"/>
    <s v="Mi 11"/>
    <m/>
    <x v="12"/>
    <m/>
  </r>
  <r>
    <n v="1922"/>
    <x v="0"/>
    <s v="Sunday"/>
    <x v="2"/>
    <n v="2"/>
    <n v="26682.92"/>
    <n v="53365.84"/>
    <s v="Ramesh Gupta"/>
    <s v="Patna"/>
    <x v="3"/>
    <n v="1"/>
    <s v="Galaxy Note 20"/>
    <m/>
    <x v="12"/>
    <m/>
  </r>
  <r>
    <n v="323"/>
    <x v="0"/>
    <s v="Saturday"/>
    <x v="2"/>
    <n v="5"/>
    <n v="48745.56"/>
    <n v="243727.8"/>
    <s v="Ramesh Jain"/>
    <s v="Jodhpur"/>
    <x v="1"/>
    <n v="5"/>
    <s v="Galaxy Note 20"/>
    <m/>
    <x v="12"/>
    <m/>
  </r>
  <r>
    <n v="2339"/>
    <x v="0"/>
    <s v="Friday"/>
    <x v="0"/>
    <n v="2"/>
    <n v="58541.96"/>
    <n v="117083.92"/>
    <s v="Ramesh Jain"/>
    <s v="Delhi"/>
    <x v="3"/>
    <n v="2"/>
    <s v="Vivo V20"/>
    <m/>
    <x v="12"/>
    <m/>
  </r>
  <r>
    <n v="13"/>
    <x v="0"/>
    <s v="Tuesday"/>
    <x v="4"/>
    <n v="8"/>
    <n v="45448.95"/>
    <n v="363591.6"/>
    <s v="Ramesh Joshi"/>
    <s v="Mumbai"/>
    <x v="0"/>
    <n v="5"/>
    <s v="iPhone 12"/>
    <m/>
    <x v="12"/>
    <m/>
  </r>
  <r>
    <n v="509"/>
    <x v="0"/>
    <s v="Tuesday"/>
    <x v="0"/>
    <n v="1"/>
    <n v="21744.76"/>
    <n v="21744.76"/>
    <s v="Ramesh Joshi"/>
    <s v="Delhi"/>
    <x v="0"/>
    <n v="3"/>
    <s v="Vivo V20"/>
    <m/>
    <x v="12"/>
    <m/>
  </r>
  <r>
    <n v="2454"/>
    <x v="0"/>
    <s v="Tuesday"/>
    <x v="0"/>
    <n v="5"/>
    <n v="19611.78"/>
    <n v="98058.9"/>
    <s v="Ramesh Joshi"/>
    <s v="Indore"/>
    <x v="0"/>
    <n v="2"/>
    <s v="Vivo V20"/>
    <m/>
    <x v="12"/>
    <m/>
  </r>
  <r>
    <n v="2647"/>
    <x v="0"/>
    <s v="Monday"/>
    <x v="3"/>
    <n v="7"/>
    <n v="35499.71"/>
    <n v="248497.97"/>
    <s v="Ramesh Joshi"/>
    <s v="Delhi"/>
    <x v="1"/>
    <n v="5"/>
    <s v="Redmi Note 10"/>
    <m/>
    <x v="12"/>
    <m/>
  </r>
  <r>
    <n v="66"/>
    <x v="0"/>
    <s v="Thu"/>
    <x v="3"/>
    <n v="7"/>
    <n v="12590.22"/>
    <n v="88131.54"/>
    <s v="Ramesh Kumar"/>
    <s v="Ludhiana"/>
    <x v="1"/>
    <n v="4"/>
    <s v="Redmi 9"/>
    <m/>
    <x v="12"/>
    <m/>
  </r>
  <r>
    <n v="549"/>
    <x v="0"/>
    <s v="Sunday"/>
    <x v="3"/>
    <n v="8"/>
    <n v="65952.17"/>
    <n v="527617.36"/>
    <s v="Ramesh Kumar"/>
    <s v="Vadodara"/>
    <x v="0"/>
    <n v="5"/>
    <s v="Mi 11"/>
    <m/>
    <x v="12"/>
    <m/>
  </r>
  <r>
    <n v="1347"/>
    <x v="0"/>
    <s v="Friday"/>
    <x v="1"/>
    <n v="1"/>
    <n v="38129.14"/>
    <n v="38129.14"/>
    <s v="Ramesh Kumar"/>
    <s v="Mumbai"/>
    <x v="3"/>
    <n v="4"/>
    <s v="OnePlus Nord"/>
    <m/>
    <x v="12"/>
    <m/>
  </r>
  <r>
    <n v="2053"/>
    <x v="0"/>
    <s v="Monday"/>
    <x v="3"/>
    <n v="3"/>
    <n v="54751.85"/>
    <n v="164255.54999999999"/>
    <s v="Ramesh Kumar"/>
    <s v="Bangalore"/>
    <x v="3"/>
    <n v="2"/>
    <s v="Redmi 9"/>
    <m/>
    <x v="12"/>
    <m/>
  </r>
  <r>
    <n v="3028"/>
    <x v="0"/>
    <s v="Sunday"/>
    <x v="2"/>
    <n v="8"/>
    <n v="30461.03"/>
    <n v="243688.24"/>
    <s v="Ramesh Kumar"/>
    <s v="Rajkot"/>
    <x v="0"/>
    <n v="3"/>
    <s v="Galaxy A51"/>
    <m/>
    <x v="12"/>
    <m/>
  </r>
  <r>
    <n v="3812"/>
    <x v="0"/>
    <s v="Wednesday"/>
    <x v="2"/>
    <n v="4"/>
    <n v="12305.54"/>
    <n v="49222.16"/>
    <s v="Ramesh Kumar"/>
    <s v="Kanpur"/>
    <x v="0"/>
    <n v="5"/>
    <s v="Galaxy A51"/>
    <m/>
    <x v="12"/>
    <m/>
  </r>
  <r>
    <n v="639"/>
    <x v="0"/>
    <s v="Friday"/>
    <x v="2"/>
    <n v="3"/>
    <n v="53589.8"/>
    <n v="160769.40000000002"/>
    <s v="Ramesh Mishra"/>
    <s v="Delhi"/>
    <x v="3"/>
    <n v="3"/>
    <s v="Galaxy S21"/>
    <m/>
    <x v="12"/>
    <m/>
  </r>
  <r>
    <n v="890"/>
    <x v="0"/>
    <s v="Monday"/>
    <x v="1"/>
    <n v="6"/>
    <n v="38369.54"/>
    <n v="230217.24"/>
    <s v="Ramesh Mishra"/>
    <s v="Delhi"/>
    <x v="2"/>
    <n v="2"/>
    <s v="OnePlus 9"/>
    <m/>
    <x v="12"/>
    <m/>
  </r>
  <r>
    <n v="2522"/>
    <x v="0"/>
    <s v="Sunday"/>
    <x v="3"/>
    <n v="3"/>
    <n v="15880.32"/>
    <n v="47640.959999999999"/>
    <s v="Ramesh Mishra"/>
    <s v="Delhi"/>
    <x v="1"/>
    <n v="5"/>
    <s v="Redmi Note 10"/>
    <m/>
    <x v="12"/>
    <m/>
  </r>
  <r>
    <n v="2866"/>
    <x v="0"/>
    <s v="Monday"/>
    <x v="4"/>
    <n v="5"/>
    <n v="54896.61"/>
    <n v="274483.05"/>
    <s v="Ramesh Mishra"/>
    <s v="Delhi"/>
    <x v="2"/>
    <n v="2"/>
    <s v="iPhone 11"/>
    <m/>
    <x v="12"/>
    <m/>
  </r>
  <r>
    <n v="3472"/>
    <x v="0"/>
    <s v="Monday"/>
    <x v="2"/>
    <n v="7"/>
    <n v="57383.7"/>
    <n v="401685.89999999997"/>
    <s v="Ramesh Mishra"/>
    <s v="Mumbai"/>
    <x v="2"/>
    <n v="5"/>
    <s v="Galaxy A51"/>
    <m/>
    <x v="12"/>
    <m/>
  </r>
  <r>
    <n v="228"/>
    <x v="0"/>
    <s v="Monday"/>
    <x v="3"/>
    <n v="6"/>
    <n v="25241.86"/>
    <n v="151451.16"/>
    <s v="Ramesh Nambiar"/>
    <s v="Delhi"/>
    <x v="2"/>
    <n v="5"/>
    <s v="Redmi Note 10"/>
    <m/>
    <x v="12"/>
    <m/>
  </r>
  <r>
    <n v="271"/>
    <x v="0"/>
    <s v="Friday"/>
    <x v="4"/>
    <n v="9"/>
    <n v="67973.539999999994"/>
    <n v="611761.86"/>
    <s v="Ramesh Nambiar"/>
    <s v="Coimbatore"/>
    <x v="2"/>
    <n v="3"/>
    <s v="iPhone SE"/>
    <m/>
    <x v="12"/>
    <m/>
  </r>
  <r>
    <n v="3256"/>
    <x v="0"/>
    <s v="Wednesday"/>
    <x v="2"/>
    <n v="4"/>
    <n v="50032.800000000003"/>
    <n v="200131.20000000001"/>
    <s v="Ramesh Nambiar"/>
    <s v="Mumbai"/>
    <x v="3"/>
    <n v="1"/>
    <s v="Galaxy A51"/>
    <m/>
    <x v="12"/>
    <m/>
  </r>
  <r>
    <n v="3740"/>
    <x v="0"/>
    <s v="Wednesday"/>
    <x v="1"/>
    <n v="9"/>
    <n v="66898.559999999998"/>
    <n v="602087.04"/>
    <s v="Ramesh Nambiar"/>
    <s v="Delhi"/>
    <x v="3"/>
    <n v="2"/>
    <s v="OnePlus Nord"/>
    <m/>
    <x v="12"/>
    <m/>
  </r>
  <r>
    <n v="17"/>
    <x v="0"/>
    <s v="Thursday"/>
    <x v="1"/>
    <n v="3"/>
    <n v="14699.62"/>
    <n v="44098.86"/>
    <s v="Ramesh Rao"/>
    <s v="Coimbatore"/>
    <x v="3"/>
    <n v="4"/>
    <s v="OnePlus Nord"/>
    <m/>
    <x v="12"/>
    <m/>
  </r>
  <r>
    <n v="1749"/>
    <x v="0"/>
    <s v="Saturday"/>
    <x v="2"/>
    <n v="2"/>
    <n v="16663.8"/>
    <n v="33327.599999999999"/>
    <s v="Ramesh Rao"/>
    <s v="Vadodara"/>
    <x v="1"/>
    <n v="1"/>
    <s v="Galaxy Note 20"/>
    <m/>
    <x v="12"/>
    <m/>
  </r>
  <r>
    <n v="1755"/>
    <x v="0"/>
    <s v="Monday"/>
    <x v="1"/>
    <n v="1"/>
    <n v="19813.3"/>
    <n v="19813.3"/>
    <s v="Ramesh Rao"/>
    <s v="Mumbai"/>
    <x v="3"/>
    <n v="1"/>
    <s v="OnePlus 9"/>
    <m/>
    <x v="12"/>
    <m/>
  </r>
  <r>
    <n v="1981"/>
    <x v="0"/>
    <s v="Tuesday"/>
    <x v="4"/>
    <n v="6"/>
    <n v="17101.25"/>
    <n v="102607.5"/>
    <s v="Ramesh Rao"/>
    <s v="Delhi"/>
    <x v="3"/>
    <n v="5"/>
    <s v="iPhone SE"/>
    <m/>
    <x v="12"/>
    <m/>
  </r>
  <r>
    <n v="1005"/>
    <x v="0"/>
    <s v="Saturday"/>
    <x v="3"/>
    <n v="3"/>
    <n v="57633.74"/>
    <n v="172901.22"/>
    <s v="Ramesh Shah"/>
    <s v="Vadodara"/>
    <x v="1"/>
    <n v="5"/>
    <s v="Redmi Note 10"/>
    <m/>
    <x v="12"/>
    <m/>
  </r>
  <r>
    <n v="2156"/>
    <x v="0"/>
    <s v="Tuesday"/>
    <x v="4"/>
    <n v="7"/>
    <n v="50316.63"/>
    <n v="352216.41"/>
    <s v="Ramesh Sharma"/>
    <s v="Vadodara"/>
    <x v="1"/>
    <n v="1"/>
    <s v="iPhone SE"/>
    <m/>
    <x v="12"/>
    <m/>
  </r>
  <r>
    <n v="3224"/>
    <x v="0"/>
    <s v="Sunday"/>
    <x v="1"/>
    <n v="3"/>
    <n v="65568.56"/>
    <n v="196705.68"/>
    <s v="Ramesh Sharma"/>
    <s v="Coimbatore"/>
    <x v="3"/>
    <n v="4"/>
    <s v="OnePlus 8T"/>
    <m/>
    <x v="12"/>
    <m/>
  </r>
  <r>
    <n v="3556"/>
    <x v="0"/>
    <s v="Thursday"/>
    <x v="0"/>
    <n v="1"/>
    <n v="50672.12"/>
    <n v="50672.12"/>
    <s v="Ramesh Sharma"/>
    <s v="Lucknow"/>
    <x v="1"/>
    <n v="4"/>
    <s v="Vivo V20"/>
    <m/>
    <x v="12"/>
    <m/>
  </r>
  <r>
    <n v="485"/>
    <x v="0"/>
    <s v="Monday"/>
    <x v="3"/>
    <n v="5"/>
    <n v="67696.12"/>
    <n v="338480.6"/>
    <s v="Ramesh Solanki"/>
    <s v="Delhi"/>
    <x v="1"/>
    <n v="5"/>
    <s v="Mi 11"/>
    <m/>
    <x v="12"/>
    <m/>
  </r>
  <r>
    <n v="1081"/>
    <x v="0"/>
    <s v="Saturday"/>
    <x v="1"/>
    <n v="6"/>
    <n v="47599.519999999997"/>
    <n v="285597.12"/>
    <s v="Ramesh Solanki"/>
    <s v="Delhi"/>
    <x v="1"/>
    <n v="3"/>
    <s v="OnePlus 8T"/>
    <m/>
    <x v="12"/>
    <m/>
  </r>
  <r>
    <n v="1342"/>
    <x v="0"/>
    <s v="Wednesday"/>
    <x v="1"/>
    <n v="1"/>
    <n v="13771.45"/>
    <n v="13771.45"/>
    <s v="Ramesh Solanki"/>
    <s v="Lucknow"/>
    <x v="0"/>
    <n v="3"/>
    <s v="OnePlus 8T"/>
    <m/>
    <x v="12"/>
    <m/>
  </r>
  <r>
    <n v="2387"/>
    <x v="0"/>
    <s v="Friday"/>
    <x v="1"/>
    <n v="2"/>
    <n v="63794.29"/>
    <n v="127588.58"/>
    <s v="Ramesh Solanki"/>
    <s v="Ranchi"/>
    <x v="2"/>
    <n v="4"/>
    <s v="OnePlus 9"/>
    <m/>
    <x v="12"/>
    <m/>
  </r>
  <r>
    <n v="3197"/>
    <x v="0"/>
    <s v="Sunday"/>
    <x v="2"/>
    <n v="6"/>
    <n v="47858.23"/>
    <n v="287149.38"/>
    <s v="Ramesh Solanki"/>
    <s v="Mumbai"/>
    <x v="1"/>
    <n v="4"/>
    <s v="Galaxy Note 20"/>
    <m/>
    <x v="12"/>
    <m/>
  </r>
  <r>
    <n v="3811"/>
    <x v="0"/>
    <s v="Wednesday"/>
    <x v="4"/>
    <n v="7"/>
    <n v="56317.87"/>
    <n v="394225.09"/>
    <s v="Ramesh Solanki"/>
    <s v="Coimbatore"/>
    <x v="1"/>
    <n v="2"/>
    <s v="iPhone SE"/>
    <m/>
    <x v="12"/>
    <m/>
  </r>
  <r>
    <n v="1061"/>
    <x v="0"/>
    <s v="Monday"/>
    <x v="3"/>
    <n v="6"/>
    <n v="23782.14"/>
    <n v="142692.84"/>
    <s v="Ramesh Srivastava"/>
    <s v="Hyderabad"/>
    <x v="0"/>
    <n v="5"/>
    <s v="Redmi 9"/>
    <m/>
    <x v="12"/>
    <m/>
  </r>
  <r>
    <n v="1534"/>
    <x v="0"/>
    <s v="Monday"/>
    <x v="4"/>
    <n v="4"/>
    <n v="67924.639999999999"/>
    <n v="271698.56"/>
    <s v="Ramesh Srivastava"/>
    <s v="Mumbai"/>
    <x v="1"/>
    <n v="5"/>
    <s v="iPhone 12"/>
    <m/>
    <x v="12"/>
    <m/>
  </r>
  <r>
    <n v="2006"/>
    <x v="0"/>
    <s v="Tuesday"/>
    <x v="1"/>
    <n v="3"/>
    <n v="11304.33"/>
    <n v="33912.99"/>
    <s v="Ramesh Srivastava"/>
    <s v="Mumbai"/>
    <x v="2"/>
    <n v="2"/>
    <s v="OnePlus 9"/>
    <m/>
    <x v="12"/>
    <m/>
  </r>
  <r>
    <n v="2907"/>
    <x v="0"/>
    <s v="Saturday"/>
    <x v="0"/>
    <n v="8"/>
    <n v="33168.18"/>
    <n v="265345.44"/>
    <s v="Ramesh Srivastava"/>
    <s v="Delhi"/>
    <x v="2"/>
    <n v="2"/>
    <s v="Vivo Y51"/>
    <m/>
    <x v="12"/>
    <m/>
  </r>
  <r>
    <n v="3002"/>
    <x v="0"/>
    <s v="Sunday"/>
    <x v="1"/>
    <n v="3"/>
    <n v="26214.93"/>
    <n v="78644.790000000008"/>
    <s v="Ramesh Srivastava"/>
    <s v="Rajkot"/>
    <x v="1"/>
    <n v="5"/>
    <s v="OnePlus Nord"/>
    <m/>
    <x v="12"/>
    <m/>
  </r>
  <r>
    <n v="1552"/>
    <x v="0"/>
    <s v="Saturday"/>
    <x v="2"/>
    <n v="7"/>
    <n v="22948.26"/>
    <n v="160637.81999999998"/>
    <s v="Ramesh Varma"/>
    <s v="Gorakhpur"/>
    <x v="2"/>
    <n v="3"/>
    <s v="Galaxy A51"/>
    <m/>
    <x v="12"/>
    <m/>
  </r>
  <r>
    <n v="3782"/>
    <x v="0"/>
    <s v="Tuesday"/>
    <x v="1"/>
    <n v="7"/>
    <n v="56595.45"/>
    <n v="396168.14999999997"/>
    <s v="Ramesh Varma"/>
    <s v="Hyderabad"/>
    <x v="0"/>
    <n v="3"/>
    <s v="OnePlus Nord"/>
    <m/>
    <x v="12"/>
    <m/>
  </r>
  <r>
    <n v="962"/>
    <x v="0"/>
    <s v="Monday"/>
    <x v="3"/>
    <n v="5"/>
    <n v="18218.93"/>
    <n v="91094.65"/>
    <s v="Ramesh Verma"/>
    <s v="Patna"/>
    <x v="3"/>
    <n v="3"/>
    <s v="Mi 11"/>
    <m/>
    <x v="12"/>
    <m/>
  </r>
  <r>
    <n v="1428"/>
    <x v="0"/>
    <s v="Sunday"/>
    <x v="0"/>
    <n v="5"/>
    <n v="54336.75"/>
    <n v="271683.75"/>
    <s v="Ramesh Verma"/>
    <s v="Delhi"/>
    <x v="0"/>
    <n v="5"/>
    <s v="Vivo S1"/>
    <m/>
    <x v="12"/>
    <m/>
  </r>
  <r>
    <n v="1838"/>
    <x v="0"/>
    <s v="Wednesday"/>
    <x v="1"/>
    <n v="6"/>
    <n v="59960.99"/>
    <n v="359765.94"/>
    <s v="Ramesh Verma"/>
    <s v="Madurai"/>
    <x v="3"/>
    <n v="5"/>
    <s v="OnePlus 9"/>
    <m/>
    <x v="12"/>
    <m/>
  </r>
  <r>
    <n v="971"/>
    <x v="0"/>
    <s v="Wednesday"/>
    <x v="3"/>
    <n v="5"/>
    <n v="52318.400000000001"/>
    <n v="261592"/>
    <s v="Ramesh Yadav"/>
    <s v="Mumbai"/>
    <x v="3"/>
    <n v="5"/>
    <s v="Redmi Note 10"/>
    <m/>
    <x v="12"/>
    <m/>
  </r>
  <r>
    <n v="95"/>
    <x v="0"/>
    <s v="Friday"/>
    <x v="3"/>
    <n v="2"/>
    <n v="57056.79"/>
    <n v="114113.58"/>
    <s v="Ravi Arora"/>
    <s v="Mumbai"/>
    <x v="1"/>
    <n v="2"/>
    <s v="Redmi 9"/>
    <m/>
    <x v="12"/>
    <m/>
  </r>
  <r>
    <n v="163"/>
    <x v="0"/>
    <s v="Wednesday"/>
    <x v="3"/>
    <n v="1"/>
    <n v="16783.18"/>
    <n v="16783.18"/>
    <s v="Ravi Arora"/>
    <s v="Mumbai"/>
    <x v="2"/>
    <n v="3"/>
    <s v="Redmi Note 10"/>
    <m/>
    <x v="12"/>
    <m/>
  </r>
  <r>
    <n v="266"/>
    <x v="0"/>
    <s v="Thursday"/>
    <x v="0"/>
    <n v="6"/>
    <n v="48566.59"/>
    <n v="291399.53999999998"/>
    <s v="Ravi Arora"/>
    <s v="Delhi"/>
    <x v="0"/>
    <n v="4"/>
    <s v="Vivo Y51"/>
    <m/>
    <x v="12"/>
    <m/>
  </r>
  <r>
    <n v="1055"/>
    <x v="0"/>
    <s v="Saturday"/>
    <x v="4"/>
    <n v="5"/>
    <n v="54328.08"/>
    <n v="271640.40000000002"/>
    <s v="Ravi Arora"/>
    <s v="Mumbai"/>
    <x v="3"/>
    <n v="5"/>
    <s v="iPhone SE"/>
    <m/>
    <x v="12"/>
    <m/>
  </r>
  <r>
    <n v="1403"/>
    <x v="0"/>
    <s v="Sunday"/>
    <x v="1"/>
    <n v="4"/>
    <n v="52765.23"/>
    <n v="211060.92"/>
    <s v="Ravi Arora"/>
    <s v="Indore"/>
    <x v="0"/>
    <n v="5"/>
    <s v="OnePlus 9"/>
    <m/>
    <x v="12"/>
    <m/>
  </r>
  <r>
    <n v="405"/>
    <x v="0"/>
    <s v="Saturday"/>
    <x v="0"/>
    <n v="7"/>
    <n v="35899.61"/>
    <n v="251297.27000000002"/>
    <s v="Ravi Bhattacharya"/>
    <s v="Rajkot"/>
    <x v="3"/>
    <n v="5"/>
    <s v="Vivo V20"/>
    <m/>
    <x v="12"/>
    <m/>
  </r>
  <r>
    <n v="776"/>
    <x v="0"/>
    <s v="Thursday"/>
    <x v="3"/>
    <n v="9"/>
    <n v="29101.119999999999"/>
    <n v="261910.08"/>
    <s v="Ravi Bhattacharya"/>
    <s v="Delhi"/>
    <x v="0"/>
    <n v="5"/>
    <s v="Mi 11"/>
    <m/>
    <x v="12"/>
    <m/>
  </r>
  <r>
    <n v="1644"/>
    <x v="0"/>
    <s v="Thursday"/>
    <x v="4"/>
    <n v="8"/>
    <n v="40746.39"/>
    <n v="325971.12"/>
    <s v="Ravi Bhattacharya"/>
    <s v="Ludhiana"/>
    <x v="0"/>
    <n v="3"/>
    <s v="iPhone 11"/>
    <m/>
    <x v="12"/>
    <m/>
  </r>
  <r>
    <n v="1848"/>
    <x v="0"/>
    <s v="Saturday"/>
    <x v="2"/>
    <n v="2"/>
    <n v="19229.560000000001"/>
    <n v="38459.120000000003"/>
    <s v="Ravi Bhattacharya"/>
    <s v="Kanpur"/>
    <x v="3"/>
    <n v="3"/>
    <s v="Galaxy A51"/>
    <m/>
    <x v="12"/>
    <m/>
  </r>
  <r>
    <n v="3546"/>
    <x v="0"/>
    <s v="Monday"/>
    <x v="4"/>
    <n v="7"/>
    <n v="23492.51"/>
    <n v="164447.56999999998"/>
    <s v="Ravi Bhattacharya"/>
    <s v="Rajkot"/>
    <x v="2"/>
    <n v="3"/>
    <s v="iPhone 12"/>
    <m/>
    <x v="12"/>
    <m/>
  </r>
  <r>
    <n v="3587"/>
    <x v="0"/>
    <s v="Saturday"/>
    <x v="3"/>
    <n v="2"/>
    <n v="58060.49"/>
    <n v="116120.98"/>
    <s v="Ravi Bhattacharya"/>
    <s v="Lucknow"/>
    <x v="2"/>
    <n v="4"/>
    <s v="Mi 11"/>
    <m/>
    <x v="12"/>
    <m/>
  </r>
  <r>
    <n v="382"/>
    <x v="0"/>
    <s v="Sunday"/>
    <x v="2"/>
    <n v="3"/>
    <n v="15371.21"/>
    <n v="46113.63"/>
    <s v="Ravi Dutta"/>
    <s v="Delhi"/>
    <x v="3"/>
    <n v="4"/>
    <s v="Galaxy A51"/>
    <m/>
    <x v="12"/>
    <m/>
  </r>
  <r>
    <n v="3123"/>
    <x v="0"/>
    <s v="Saturday"/>
    <x v="0"/>
    <n v="5"/>
    <n v="20645.900000000001"/>
    <n v="103229.5"/>
    <s v="Ravi Dutta"/>
    <s v="Bangalore"/>
    <x v="1"/>
    <n v="5"/>
    <s v="Vivo V20"/>
    <m/>
    <x v="12"/>
    <m/>
  </r>
  <r>
    <n v="132"/>
    <x v="0"/>
    <s v="Monday"/>
    <x v="1"/>
    <n v="7"/>
    <n v="54223.81"/>
    <n v="379566.67"/>
    <s v="Ravi Ghosh"/>
    <s v="Ranchi"/>
    <x v="2"/>
    <n v="5"/>
    <s v="OnePlus 8T"/>
    <m/>
    <x v="12"/>
    <m/>
  </r>
  <r>
    <n v="751"/>
    <x v="0"/>
    <s v="Thursday"/>
    <x v="0"/>
    <n v="3"/>
    <n v="36240.85"/>
    <n v="108722.54999999999"/>
    <s v="Ravi Ghosh"/>
    <s v="Mumbai"/>
    <x v="3"/>
    <n v="5"/>
    <s v="Vivo S1"/>
    <m/>
    <x v="12"/>
    <m/>
  </r>
  <r>
    <n v="3021"/>
    <x v="0"/>
    <s v="Friday"/>
    <x v="2"/>
    <n v="2"/>
    <n v="48564.76"/>
    <n v="97129.52"/>
    <s v="Ravi Ghosh"/>
    <s v="Mumbai"/>
    <x v="2"/>
    <n v="2"/>
    <s v="Galaxy S21"/>
    <m/>
    <x v="12"/>
    <m/>
  </r>
  <r>
    <n v="3034"/>
    <x v="0"/>
    <s v="Tuesday"/>
    <x v="1"/>
    <n v="6"/>
    <n v="17287.89"/>
    <n v="103727.34"/>
    <s v="Ravi Ghosh"/>
    <s v="Patna"/>
    <x v="1"/>
    <n v="3"/>
    <s v="OnePlus 9"/>
    <m/>
    <x v="12"/>
    <m/>
  </r>
  <r>
    <n v="775"/>
    <x v="0"/>
    <s v="Thursday"/>
    <x v="4"/>
    <n v="5"/>
    <n v="50232.43"/>
    <n v="251162.15"/>
    <s v="Ravi Gupta"/>
    <s v="Delhi"/>
    <x v="3"/>
    <n v="3"/>
    <s v="iPhone 11"/>
    <m/>
    <x v="12"/>
    <m/>
  </r>
  <r>
    <n v="2219"/>
    <x v="0"/>
    <s v="Saturday"/>
    <x v="4"/>
    <n v="6"/>
    <n v="21332.16"/>
    <n v="127992.95999999999"/>
    <s v="Ravi Gupta"/>
    <s v="Ludhiana"/>
    <x v="1"/>
    <n v="2"/>
    <s v="iPhone 11"/>
    <m/>
    <x v="12"/>
    <m/>
  </r>
  <r>
    <n v="2329"/>
    <x v="0"/>
    <s v="Tuesday"/>
    <x v="1"/>
    <n v="3"/>
    <n v="45153.86"/>
    <n v="135461.58000000002"/>
    <s v="Ravi Gupta"/>
    <s v="Mumbai"/>
    <x v="0"/>
    <n v="4"/>
    <s v="OnePlus 8T"/>
    <m/>
    <x v="12"/>
    <m/>
  </r>
  <r>
    <n v="3548"/>
    <x v="0"/>
    <s v="Tuesday"/>
    <x v="1"/>
    <n v="7"/>
    <n v="36955.589999999997"/>
    <n v="258689.12999999998"/>
    <s v="Ravi Gupta"/>
    <s v="Vadodara"/>
    <x v="3"/>
    <n v="4"/>
    <s v="OnePlus 8T"/>
    <m/>
    <x v="12"/>
    <m/>
  </r>
  <r>
    <n v="955"/>
    <x v="0"/>
    <s v="Saturday"/>
    <x v="1"/>
    <n v="8"/>
    <n v="36832.82"/>
    <n v="294662.56"/>
    <s v="Ravi Jain"/>
    <s v="Mumbai"/>
    <x v="2"/>
    <n v="3"/>
    <s v="OnePlus Nord"/>
    <m/>
    <x v="12"/>
    <m/>
  </r>
  <r>
    <n v="997"/>
    <x v="0"/>
    <s v="Wednesday"/>
    <x v="4"/>
    <n v="4"/>
    <n v="54708.69"/>
    <n v="218834.76"/>
    <s v="Ravi Jain"/>
    <s v="Rajkot"/>
    <x v="3"/>
    <n v="3"/>
    <s v="iPhone SE"/>
    <m/>
    <x v="12"/>
    <m/>
  </r>
  <r>
    <n v="1454"/>
    <x v="0"/>
    <s v="Sunday"/>
    <x v="4"/>
    <n v="1"/>
    <n v="16624.57"/>
    <n v="16624.57"/>
    <s v="Ravi Jain"/>
    <s v="Lucknow"/>
    <x v="3"/>
    <n v="5"/>
    <s v="iPhone 11"/>
    <m/>
    <x v="12"/>
    <m/>
  </r>
  <r>
    <n v="1662"/>
    <x v="0"/>
    <s v="Tuesday"/>
    <x v="3"/>
    <n v="1"/>
    <n v="41425.51"/>
    <n v="41425.51"/>
    <s v="Ravi Jain"/>
    <s v="Delhi"/>
    <x v="3"/>
    <n v="4"/>
    <s v="Redmi Note 10"/>
    <m/>
    <x v="12"/>
    <m/>
  </r>
  <r>
    <n v="3356"/>
    <x v="0"/>
    <s v="Thursday"/>
    <x v="4"/>
    <n v="6"/>
    <n v="30785.97"/>
    <n v="184715.82"/>
    <s v="Ravi Jain"/>
    <s v="Ludhiana"/>
    <x v="2"/>
    <n v="1"/>
    <s v="iPhone 12"/>
    <m/>
    <x v="12"/>
    <m/>
  </r>
  <r>
    <n v="2162"/>
    <x v="0"/>
    <s v="Wednesday"/>
    <x v="1"/>
    <n v="3"/>
    <n v="59905.49"/>
    <n v="179716.47"/>
    <s v="Ravi Kaur"/>
    <s v="Mumbai"/>
    <x v="2"/>
    <n v="4"/>
    <s v="OnePlus Nord"/>
    <m/>
    <x v="12"/>
    <m/>
  </r>
  <r>
    <n v="2765"/>
    <x v="0"/>
    <s v="Sunday"/>
    <x v="1"/>
    <n v="1"/>
    <n v="12287.09"/>
    <n v="12287.09"/>
    <s v="Ravi Kaur"/>
    <s v="Ludhiana"/>
    <x v="0"/>
    <n v="2"/>
    <s v="OnePlus 9"/>
    <m/>
    <x v="12"/>
    <m/>
  </r>
  <r>
    <n v="3660"/>
    <x v="0"/>
    <s v="Saturday"/>
    <x v="0"/>
    <n v="8"/>
    <n v="60803.32"/>
    <n v="486426.56"/>
    <s v="Ravi Kaur"/>
    <s v="Jodhpur"/>
    <x v="3"/>
    <n v="5"/>
    <s v="Vivo V20"/>
    <m/>
    <x v="12"/>
    <m/>
  </r>
  <r>
    <n v="538"/>
    <x v="0"/>
    <s v="Wednesday"/>
    <x v="2"/>
    <n v="1"/>
    <n v="30521.360000000001"/>
    <n v="30521.360000000001"/>
    <s v="Ravi Kulkarni"/>
    <s v="Bhopal"/>
    <x v="3"/>
    <n v="3"/>
    <s v="Galaxy A51"/>
    <m/>
    <x v="12"/>
    <m/>
  </r>
  <r>
    <n v="1592"/>
    <x v="0"/>
    <s v="Wednesday"/>
    <x v="1"/>
    <n v="2"/>
    <n v="16133.45"/>
    <n v="32266.9"/>
    <s v="Ravi Kulkarni"/>
    <s v="Mumbai"/>
    <x v="3"/>
    <n v="1"/>
    <s v="OnePlus Nord"/>
    <m/>
    <x v="12"/>
    <m/>
  </r>
  <r>
    <n v="3599"/>
    <x v="0"/>
    <s v="Tuesday"/>
    <x v="1"/>
    <n v="3"/>
    <n v="52860.9"/>
    <n v="158582.70000000001"/>
    <s v="Ravi Kulkarni"/>
    <s v="Coimbatore"/>
    <x v="2"/>
    <n v="4"/>
    <s v="OnePlus 9"/>
    <m/>
    <x v="12"/>
    <m/>
  </r>
  <r>
    <n v="671"/>
    <x v="0"/>
    <s v="Monday"/>
    <x v="0"/>
    <n v="6"/>
    <n v="25878.97"/>
    <n v="155273.82"/>
    <s v="Ravi Kumar"/>
    <s v="Vadodara"/>
    <x v="0"/>
    <n v="5"/>
    <s v="Vivo S1"/>
    <m/>
    <x v="12"/>
    <m/>
  </r>
  <r>
    <n v="2319"/>
    <x v="0"/>
    <s v="Sunday"/>
    <x v="1"/>
    <n v="7"/>
    <n v="62791.12"/>
    <n v="439537.84"/>
    <s v="Ravi Kumar"/>
    <s v="Delhi"/>
    <x v="1"/>
    <n v="4"/>
    <s v="OnePlus 8T"/>
    <m/>
    <x v="12"/>
    <m/>
  </r>
  <r>
    <n v="2390"/>
    <x v="0"/>
    <s v="Friday"/>
    <x v="2"/>
    <n v="7"/>
    <n v="18493.13"/>
    <n v="129451.91"/>
    <s v="Ravi Kumar"/>
    <s v="Bhopal"/>
    <x v="2"/>
    <n v="2"/>
    <s v="Galaxy A51"/>
    <m/>
    <x v="12"/>
    <m/>
  </r>
  <r>
    <n v="2543"/>
    <x v="0"/>
    <s v="Friday"/>
    <x v="3"/>
    <n v="2"/>
    <n v="62307.87"/>
    <n v="124615.74"/>
    <s v="Ravi Kumar"/>
    <s v="Hyderabad"/>
    <x v="3"/>
    <n v="5"/>
    <s v="Redmi Note 10"/>
    <m/>
    <x v="12"/>
    <m/>
  </r>
  <r>
    <n v="482"/>
    <x v="0"/>
    <s v="Sunday"/>
    <x v="3"/>
    <n v="8"/>
    <n v="21156.02"/>
    <n v="169248.16"/>
    <s v="Ravi Malhotra"/>
    <s v="Mumbai"/>
    <x v="1"/>
    <n v="4"/>
    <s v="Redmi 9"/>
    <m/>
    <x v="12"/>
    <m/>
  </r>
  <r>
    <n v="1530"/>
    <x v="0"/>
    <s v="Sunday"/>
    <x v="1"/>
    <n v="3"/>
    <n v="27292.16"/>
    <n v="81876.479999999996"/>
    <s v="Ravi Malhotra"/>
    <s v="Mumbai"/>
    <x v="3"/>
    <n v="5"/>
    <s v="OnePlus 8T"/>
    <m/>
    <x v="12"/>
    <m/>
  </r>
  <r>
    <n v="2527"/>
    <x v="0"/>
    <s v="Monday"/>
    <x v="0"/>
    <n v="3"/>
    <n v="24908.11"/>
    <n v="74724.33"/>
    <s v="Ravi Malhotra"/>
    <s v="Delhi"/>
    <x v="1"/>
    <n v="4"/>
    <s v="Vivo S1"/>
    <m/>
    <x v="12"/>
    <m/>
  </r>
  <r>
    <n v="3031"/>
    <x v="0"/>
    <s v="Monday"/>
    <x v="2"/>
    <n v="1"/>
    <n v="64885.23"/>
    <n v="64885.23"/>
    <s v="Ravi Malhotra"/>
    <s v="Kolkata"/>
    <x v="2"/>
    <n v="3"/>
    <s v="Galaxy Note 20"/>
    <m/>
    <x v="12"/>
    <m/>
  </r>
  <r>
    <n v="362"/>
    <x v="0"/>
    <s v="Tuesday"/>
    <x v="2"/>
    <n v="2"/>
    <n v="53308.03"/>
    <n v="106616.06"/>
    <s v="Ravi Patel"/>
    <s v="Kanpur"/>
    <x v="3"/>
    <n v="3"/>
    <s v="Galaxy A51"/>
    <m/>
    <x v="12"/>
    <m/>
  </r>
  <r>
    <n v="1394"/>
    <x v="0"/>
    <s v="Thursday"/>
    <x v="2"/>
    <n v="9"/>
    <n v="47823.86"/>
    <n v="430414.74"/>
    <s v="Ravi Patel"/>
    <s v="Delhi"/>
    <x v="1"/>
    <n v="5"/>
    <s v="Galaxy S21"/>
    <m/>
    <x v="12"/>
    <m/>
  </r>
  <r>
    <n v="2515"/>
    <x v="0"/>
    <s v="Friday"/>
    <x v="4"/>
    <n v="9"/>
    <n v="57192.62"/>
    <n v="514733.58"/>
    <s v="Ravi Patel"/>
    <s v="Ranchi"/>
    <x v="1"/>
    <n v="5"/>
    <s v="iPhone SE"/>
    <m/>
    <x v="12"/>
    <m/>
  </r>
  <r>
    <n v="2653"/>
    <x v="0"/>
    <s v="Wednesday"/>
    <x v="3"/>
    <n v="9"/>
    <n v="53298.91"/>
    <n v="479690.19000000006"/>
    <s v="Ravi Patel"/>
    <s v="Rajkot"/>
    <x v="3"/>
    <n v="5"/>
    <s v="Redmi Note 10"/>
    <m/>
    <x v="12"/>
    <m/>
  </r>
  <r>
    <n v="1519"/>
    <x v="0"/>
    <s v="Thursday"/>
    <x v="3"/>
    <n v="5"/>
    <n v="58153.87"/>
    <n v="290769.35000000003"/>
    <s v="Ravi Prasad"/>
    <s v="Ludhiana"/>
    <x v="1"/>
    <n v="4"/>
    <s v="Mi 11"/>
    <m/>
    <x v="12"/>
    <m/>
  </r>
  <r>
    <n v="2315"/>
    <x v="0"/>
    <s v="Saturday"/>
    <x v="0"/>
    <n v="5"/>
    <n v="38327"/>
    <n v="191635"/>
    <s v="Ravi Prasad"/>
    <s v="Kanpur"/>
    <x v="2"/>
    <n v="4"/>
    <s v="Vivo V20"/>
    <m/>
    <x v="12"/>
    <m/>
  </r>
  <r>
    <n v="2352"/>
    <x v="0"/>
    <s v="Tuesday"/>
    <x v="0"/>
    <n v="9"/>
    <n v="11768.58"/>
    <n v="105917.22"/>
    <s v="Ravi Prasad"/>
    <s v="Coimbatore"/>
    <x v="2"/>
    <n v="3"/>
    <s v="Vivo V20"/>
    <m/>
    <x v="12"/>
    <m/>
  </r>
  <r>
    <n v="2506"/>
    <x v="0"/>
    <s v="Tuesday"/>
    <x v="3"/>
    <n v="5"/>
    <n v="23541.68"/>
    <n v="117708.4"/>
    <s v="Ravi Prasad"/>
    <s v="Delhi"/>
    <x v="3"/>
    <n v="5"/>
    <s v="Mi 11"/>
    <m/>
    <x v="12"/>
    <m/>
  </r>
  <r>
    <n v="2565"/>
    <x v="0"/>
    <s v="Friday"/>
    <x v="3"/>
    <n v="6"/>
    <n v="53611.81"/>
    <n v="321670.86"/>
    <s v="Ravi Prasad"/>
    <s v="Delhi"/>
    <x v="2"/>
    <n v="5"/>
    <s v="Redmi 9"/>
    <m/>
    <x v="12"/>
    <m/>
  </r>
  <r>
    <n v="2655"/>
    <x v="0"/>
    <s v="Wednesday"/>
    <x v="1"/>
    <n v="5"/>
    <n v="64866.42"/>
    <n v="324332.09999999998"/>
    <s v="Ravi Prasad"/>
    <s v="Kolkata"/>
    <x v="0"/>
    <n v="3"/>
    <s v="OnePlus 8T"/>
    <m/>
    <x v="12"/>
    <m/>
  </r>
  <r>
    <n v="3390"/>
    <x v="0"/>
    <s v="Sunday"/>
    <x v="3"/>
    <n v="9"/>
    <n v="19436.41"/>
    <n v="174927.69"/>
    <s v="Ravi Prasad"/>
    <s v="Delhi"/>
    <x v="0"/>
    <n v="4"/>
    <s v="Mi 11"/>
    <m/>
    <x v="12"/>
    <m/>
  </r>
  <r>
    <n v="695"/>
    <x v="0"/>
    <s v="Monday"/>
    <x v="0"/>
    <n v="7"/>
    <n v="16578.18"/>
    <n v="116047.26000000001"/>
    <s v="Ravi Reddy"/>
    <s v="Ranchi"/>
    <x v="3"/>
    <n v="5"/>
    <s v="Vivo S1"/>
    <m/>
    <x v="12"/>
    <m/>
  </r>
  <r>
    <n v="943"/>
    <x v="0"/>
    <s v="Wednesday"/>
    <x v="0"/>
    <n v="7"/>
    <n v="15063.28"/>
    <n v="105442.96"/>
    <s v="Ravi Reddy"/>
    <s v="Delhi"/>
    <x v="1"/>
    <n v="4"/>
    <s v="Vivo V20"/>
    <m/>
    <x v="12"/>
    <m/>
  </r>
  <r>
    <n v="1764"/>
    <x v="0"/>
    <s v="Thursday"/>
    <x v="0"/>
    <n v="5"/>
    <n v="40553.35"/>
    <n v="202766.75"/>
    <s v="Ravi Reddy"/>
    <s v="Delhi"/>
    <x v="1"/>
    <n v="5"/>
    <s v="Vivo Y51"/>
    <m/>
    <x v="12"/>
    <m/>
  </r>
  <r>
    <n v="2562"/>
    <x v="0"/>
    <s v="Thursday"/>
    <x v="2"/>
    <n v="6"/>
    <n v="49588.160000000003"/>
    <n v="297528.96000000002"/>
    <s v="Ravi Reddy"/>
    <s v="Mumbai"/>
    <x v="2"/>
    <n v="3"/>
    <s v="Galaxy Note 20"/>
    <m/>
    <x v="12"/>
    <m/>
  </r>
  <r>
    <n v="3355"/>
    <x v="0"/>
    <s v="Thursday"/>
    <x v="4"/>
    <n v="2"/>
    <n v="36065.4"/>
    <n v="72130.8"/>
    <s v="Ravi Reddy"/>
    <s v="Mumbai"/>
    <x v="3"/>
    <n v="2"/>
    <s v="iPhone 11"/>
    <m/>
    <x v="12"/>
    <m/>
  </r>
  <r>
    <n v="215"/>
    <x v="0"/>
    <s v="Thursday"/>
    <x v="2"/>
    <n v="5"/>
    <n v="45993.15"/>
    <n v="229965.75"/>
    <s v="Ravi Sharma"/>
    <s v="Mumbai"/>
    <x v="1"/>
    <n v="3"/>
    <s v="Galaxy Note 20"/>
    <m/>
    <x v="12"/>
    <m/>
  </r>
  <r>
    <n v="1389"/>
    <x v="0"/>
    <s v="Wednesday"/>
    <x v="1"/>
    <n v="3"/>
    <n v="29091.25"/>
    <n v="87273.75"/>
    <s v="Ravi Sharma"/>
    <s v="Chennai"/>
    <x v="0"/>
    <n v="3"/>
    <s v="OnePlus 9"/>
    <m/>
    <x v="12"/>
    <m/>
  </r>
  <r>
    <n v="2849"/>
    <x v="0"/>
    <s v="Wednesday"/>
    <x v="4"/>
    <n v="5"/>
    <n v="35102.480000000003"/>
    <n v="175512.40000000002"/>
    <s v="Ravi Sharma"/>
    <s v="Mumbai"/>
    <x v="2"/>
    <n v="5"/>
    <s v="iPhone 12"/>
    <m/>
    <x v="12"/>
    <m/>
  </r>
  <r>
    <n v="3141"/>
    <x v="0"/>
    <s v="Friday"/>
    <x v="4"/>
    <n v="8"/>
    <n v="62420.36"/>
    <n v="499362.88"/>
    <s v="Ravi Sharma"/>
    <s v="Mumbai"/>
    <x v="3"/>
    <n v="5"/>
    <s v="iPhone 12"/>
    <m/>
    <x v="12"/>
    <m/>
  </r>
  <r>
    <n v="361"/>
    <x v="0"/>
    <s v="Tuesday"/>
    <x v="4"/>
    <n v="1"/>
    <n v="30916.15"/>
    <n v="30916.15"/>
    <s v="Ravi Sheth"/>
    <s v="Lucknow"/>
    <x v="1"/>
    <n v="4"/>
    <s v="iPhone 11"/>
    <m/>
    <x v="12"/>
    <m/>
  </r>
  <r>
    <n v="1397"/>
    <x v="0"/>
    <s v="Friday"/>
    <x v="0"/>
    <n v="7"/>
    <n v="56999.01"/>
    <n v="398993.07"/>
    <s v="Ravi Siddiqui"/>
    <s v="Madurai"/>
    <x v="3"/>
    <n v="4"/>
    <s v="Vivo V20"/>
    <m/>
    <x v="12"/>
    <m/>
  </r>
  <r>
    <n v="1410"/>
    <x v="0"/>
    <s v="Tuesday"/>
    <x v="4"/>
    <n v="1"/>
    <n v="53662.38"/>
    <n v="53662.38"/>
    <s v="Ravi Siddiqui"/>
    <s v="Kanpur"/>
    <x v="3"/>
    <n v="3"/>
    <s v="iPhone 12"/>
    <m/>
    <x v="12"/>
    <m/>
  </r>
  <r>
    <n v="2248"/>
    <x v="0"/>
    <s v="Sunday"/>
    <x v="1"/>
    <n v="5"/>
    <n v="68590.12"/>
    <n v="342950.6"/>
    <s v="Ravi Siddiqui"/>
    <s v="Rajkot"/>
    <x v="2"/>
    <n v="4"/>
    <s v="OnePlus 9"/>
    <m/>
    <x v="12"/>
    <m/>
  </r>
  <r>
    <n v="3519"/>
    <x v="0"/>
    <s v="Sunday"/>
    <x v="1"/>
    <n v="2"/>
    <n v="47387.98"/>
    <n v="94775.96"/>
    <s v="Ravi Siddiqui"/>
    <s v="Delhi"/>
    <x v="3"/>
    <n v="5"/>
    <s v="OnePlus 9"/>
    <m/>
    <x v="12"/>
    <m/>
  </r>
  <r>
    <n v="3650"/>
    <x v="0"/>
    <s v="Wednesday"/>
    <x v="4"/>
    <n v="4"/>
    <n v="44049.15"/>
    <n v="176196.6"/>
    <s v="Ravi Siddiqui"/>
    <s v="Coimbatore"/>
    <x v="0"/>
    <n v="5"/>
    <s v="iPhone 11"/>
    <m/>
    <x v="12"/>
    <m/>
  </r>
  <r>
    <n v="2200"/>
    <x v="0"/>
    <s v="Sunday"/>
    <x v="1"/>
    <n v="2"/>
    <n v="36902.019999999997"/>
    <n v="73804.039999999994"/>
    <s v="Ravi Solanki"/>
    <s v="Delhi"/>
    <x v="3"/>
    <n v="2"/>
    <s v="OnePlus Nord"/>
    <m/>
    <x v="12"/>
    <m/>
  </r>
  <r>
    <n v="914"/>
    <x v="0"/>
    <s v="Monday"/>
    <x v="2"/>
    <n v="2"/>
    <n v="48869.34"/>
    <n v="97738.68"/>
    <s v="Ravi Teja"/>
    <s v="Lucknow"/>
    <x v="2"/>
    <n v="3"/>
    <s v="Galaxy S21"/>
    <m/>
    <x v="12"/>
    <m/>
  </r>
  <r>
    <n v="1060"/>
    <x v="0"/>
    <s v="Monday"/>
    <x v="4"/>
    <n v="2"/>
    <n v="61022.62"/>
    <n v="122045.24"/>
    <s v="Ravi Teja"/>
    <s v="Delhi"/>
    <x v="3"/>
    <n v="5"/>
    <s v="iPhone SE"/>
    <m/>
    <x v="12"/>
    <m/>
  </r>
  <r>
    <n v="1149"/>
    <x v="0"/>
    <s v="Friday"/>
    <x v="3"/>
    <n v="6"/>
    <n v="21881.86"/>
    <n v="131291.16"/>
    <s v="Ravi Teja"/>
    <s v="Delhi"/>
    <x v="3"/>
    <n v="5"/>
    <s v="Redmi 9"/>
    <m/>
    <x v="12"/>
    <m/>
  </r>
  <r>
    <n v="1865"/>
    <x v="0"/>
    <s v="Thursday"/>
    <x v="4"/>
    <n v="6"/>
    <n v="60927.48"/>
    <n v="365564.88"/>
    <s v="Ravi Teja"/>
    <s v="Hyderabad"/>
    <x v="3"/>
    <n v="5"/>
    <s v="iPhone 11"/>
    <m/>
    <x v="12"/>
    <m/>
  </r>
  <r>
    <n v="2826"/>
    <x v="0"/>
    <s v="Thursday"/>
    <x v="0"/>
    <n v="3"/>
    <n v="60310.06"/>
    <n v="180930.18"/>
    <s v="Ravi Teja"/>
    <s v="Lucknow"/>
    <x v="3"/>
    <n v="2"/>
    <s v="Vivo V20"/>
    <m/>
    <x v="12"/>
    <m/>
  </r>
  <r>
    <n v="3235"/>
    <x v="0"/>
    <s v="Wednesday"/>
    <x v="2"/>
    <n v="1"/>
    <n v="52807.44"/>
    <n v="52807.44"/>
    <s v="Ravi Teja"/>
    <s v="Mumbai"/>
    <x v="0"/>
    <n v="3"/>
    <s v="Galaxy S21"/>
    <m/>
    <x v="12"/>
    <m/>
  </r>
  <r>
    <n v="3236"/>
    <x v="0"/>
    <s v="Thursday"/>
    <x v="3"/>
    <n v="7"/>
    <n v="65572.490000000005"/>
    <n v="459007.43000000005"/>
    <s v="Ravi Teja"/>
    <s v="Kolkata"/>
    <x v="1"/>
    <n v="2"/>
    <s v="Redmi 9"/>
    <m/>
    <x v="12"/>
    <m/>
  </r>
  <r>
    <n v="1821"/>
    <x v="0"/>
    <s v="Saturday"/>
    <x v="2"/>
    <n v="9"/>
    <n v="49156.800000000003"/>
    <n v="442411.2"/>
    <s v="Ravi Thakur"/>
    <s v="Delhi"/>
    <x v="0"/>
    <n v="5"/>
    <s v="Galaxy S21"/>
    <m/>
    <x v="12"/>
    <m/>
  </r>
  <r>
    <n v="2337"/>
    <x v="0"/>
    <s v="Friday"/>
    <x v="0"/>
    <n v="3"/>
    <n v="14163.72"/>
    <n v="42491.159999999996"/>
    <s v="Ravi Thakur"/>
    <s v="Lucknow"/>
    <x v="2"/>
    <n v="4"/>
    <s v="Vivo V20"/>
    <m/>
    <x v="12"/>
    <m/>
  </r>
  <r>
    <n v="2766"/>
    <x v="0"/>
    <s v="Sunday"/>
    <x v="3"/>
    <n v="3"/>
    <n v="39285.82"/>
    <n v="117857.45999999999"/>
    <s v="Ravi Thakur"/>
    <s v="Ludhiana"/>
    <x v="0"/>
    <n v="3"/>
    <s v="Mi 11"/>
    <m/>
    <x v="12"/>
    <m/>
  </r>
  <r>
    <n v="3699"/>
    <x v="0"/>
    <s v="Friday"/>
    <x v="1"/>
    <n v="6"/>
    <n v="53881.24"/>
    <n v="323287.44"/>
    <s v="Ravi Thakur"/>
    <s v="Gorakhpur"/>
    <x v="0"/>
    <n v="5"/>
    <s v="OnePlus Nord"/>
    <m/>
    <x v="12"/>
    <m/>
  </r>
  <r>
    <n v="728"/>
    <x v="0"/>
    <s v="Wednesday"/>
    <x v="1"/>
    <n v="4"/>
    <n v="50181.04"/>
    <n v="200724.16"/>
    <s v="Ravi Varma"/>
    <s v="Hyderabad"/>
    <x v="1"/>
    <n v="5"/>
    <s v="OnePlus 8T"/>
    <m/>
    <x v="12"/>
    <m/>
  </r>
  <r>
    <n v="1239"/>
    <x v="0"/>
    <s v="Tuesday"/>
    <x v="3"/>
    <n v="6"/>
    <n v="46288.11"/>
    <n v="277728.66000000003"/>
    <s v="Ravi Varma"/>
    <s v="Kanpur"/>
    <x v="1"/>
    <n v="5"/>
    <s v="Redmi 9"/>
    <m/>
    <x v="12"/>
    <m/>
  </r>
  <r>
    <n v="1339"/>
    <x v="0"/>
    <s v="Tuesday"/>
    <x v="3"/>
    <n v="5"/>
    <n v="68071.740000000005"/>
    <n v="340358.7"/>
    <s v="Ravi Varma"/>
    <s v="Delhi"/>
    <x v="3"/>
    <n v="1"/>
    <s v="Redmi Note 10"/>
    <m/>
    <x v="12"/>
    <m/>
  </r>
  <r>
    <n v="1484"/>
    <x v="0"/>
    <s v="Monday"/>
    <x v="1"/>
    <n v="3"/>
    <n v="37125.31"/>
    <n v="111375.93"/>
    <s v="Ravi Varma"/>
    <s v="Mumbai"/>
    <x v="3"/>
    <n v="1"/>
    <s v="OnePlus 8T"/>
    <m/>
    <x v="12"/>
    <m/>
  </r>
  <r>
    <n v="837"/>
    <x v="0"/>
    <s v="Saturday"/>
    <x v="2"/>
    <n v="3"/>
    <n v="32478.95"/>
    <n v="97436.85"/>
    <s v="Reena Arora"/>
    <s v="Patna"/>
    <x v="2"/>
    <n v="4"/>
    <s v="Galaxy S21"/>
    <m/>
    <x v="12"/>
    <m/>
  </r>
  <r>
    <n v="1201"/>
    <x v="0"/>
    <s v="Friday"/>
    <x v="1"/>
    <n v="6"/>
    <n v="35403.199999999997"/>
    <n v="212419.19999999998"/>
    <s v="Reena Arora"/>
    <s v="Kanpur"/>
    <x v="1"/>
    <n v="5"/>
    <s v="OnePlus 8T"/>
    <m/>
    <x v="12"/>
    <m/>
  </r>
  <r>
    <n v="3529"/>
    <x v="0"/>
    <s v="Wednesday"/>
    <x v="4"/>
    <n v="2"/>
    <n v="52601.760000000002"/>
    <n v="105203.52"/>
    <s v="Reena Arora"/>
    <s v="Bhopal"/>
    <x v="2"/>
    <n v="5"/>
    <s v="iPhone SE"/>
    <m/>
    <x v="12"/>
    <m/>
  </r>
  <r>
    <n v="3810"/>
    <x v="0"/>
    <s v="Wednesday"/>
    <x v="3"/>
    <n v="5"/>
    <n v="33892.6"/>
    <n v="169463"/>
    <s v="Reena Arora"/>
    <s v="Jodhpur"/>
    <x v="0"/>
    <n v="4"/>
    <s v="Redmi 9"/>
    <m/>
    <x v="12"/>
    <m/>
  </r>
  <r>
    <n v="144"/>
    <x v="0"/>
    <s v="Friday"/>
    <x v="2"/>
    <n v="4"/>
    <n v="30775.96"/>
    <n v="123103.84"/>
    <s v="Reena Bhatnagar"/>
    <s v="Gorakhpur"/>
    <x v="1"/>
    <n v="5"/>
    <s v="Galaxy A51"/>
    <m/>
    <x v="12"/>
    <m/>
  </r>
  <r>
    <n v="3294"/>
    <x v="0"/>
    <s v="Sunday"/>
    <x v="2"/>
    <n v="4"/>
    <n v="25227.86"/>
    <n v="100911.44"/>
    <s v="Reena Bhatnagar"/>
    <s v="Mumbai"/>
    <x v="2"/>
    <n v="1"/>
    <s v="Galaxy A51"/>
    <m/>
    <x v="12"/>
    <m/>
  </r>
  <r>
    <n v="1069"/>
    <x v="0"/>
    <s v="Wednesday"/>
    <x v="2"/>
    <n v="3"/>
    <n v="34553.53"/>
    <n v="103660.59"/>
    <s v="Reena Bhattacharya"/>
    <s v="Delhi"/>
    <x v="2"/>
    <n v="5"/>
    <s v="Galaxy A51"/>
    <m/>
    <x v="12"/>
    <m/>
  </r>
  <r>
    <n v="2455"/>
    <x v="0"/>
    <s v="Tuesday"/>
    <x v="3"/>
    <n v="6"/>
    <n v="10467.040000000001"/>
    <n v="62802.240000000005"/>
    <s v="Reena Bhattacharya"/>
    <s v="Ludhiana"/>
    <x v="1"/>
    <n v="5"/>
    <s v="Redmi 9"/>
    <m/>
    <x v="12"/>
    <m/>
  </r>
  <r>
    <n v="98"/>
    <x v="0"/>
    <s v="Friday"/>
    <x v="4"/>
    <n v="3"/>
    <n v="55939.14"/>
    <n v="167817.41999999998"/>
    <s v="Reena Chatterjee"/>
    <s v="Hyderabad"/>
    <x v="1"/>
    <n v="5"/>
    <s v="iPhone SE"/>
    <m/>
    <x v="12"/>
    <m/>
  </r>
  <r>
    <n v="1802"/>
    <x v="0"/>
    <s v="Monday"/>
    <x v="4"/>
    <n v="7"/>
    <n v="45005.32"/>
    <n v="315037.24"/>
    <s v="Reena Chatterjee"/>
    <s v="Delhi"/>
    <x v="0"/>
    <n v="5"/>
    <s v="iPhone 11"/>
    <m/>
    <x v="12"/>
    <m/>
  </r>
  <r>
    <n v="1944"/>
    <x v="0"/>
    <s v="Saturday"/>
    <x v="1"/>
    <n v="4"/>
    <n v="46462.55"/>
    <n v="185850.2"/>
    <s v="Reena Chatterjee"/>
    <s v="Indore"/>
    <x v="1"/>
    <n v="5"/>
    <s v="OnePlus Nord"/>
    <m/>
    <x v="12"/>
    <m/>
  </r>
  <r>
    <n v="2695"/>
    <x v="0"/>
    <s v="Sunday"/>
    <x v="4"/>
    <n v="3"/>
    <n v="56744.05"/>
    <n v="170232.15000000002"/>
    <s v="Reena Chatterjee"/>
    <s v="Delhi"/>
    <x v="0"/>
    <n v="5"/>
    <s v="iPhone 12"/>
    <m/>
    <x v="12"/>
    <m/>
  </r>
  <r>
    <n v="2979"/>
    <x v="0"/>
    <s v="Sunday"/>
    <x v="1"/>
    <n v="1"/>
    <n v="66360.100000000006"/>
    <n v="66360.100000000006"/>
    <s v="Reena Chatterjee"/>
    <s v="Mumbai"/>
    <x v="0"/>
    <n v="4"/>
    <s v="OnePlus 9"/>
    <m/>
    <x v="12"/>
    <m/>
  </r>
  <r>
    <n v="3377"/>
    <x v="0"/>
    <s v="Wednesday"/>
    <x v="3"/>
    <n v="4"/>
    <n v="33724.300000000003"/>
    <n v="134897.20000000001"/>
    <s v="Reena Chatterjee"/>
    <s v="Bhopal"/>
    <x v="2"/>
    <n v="1"/>
    <s v="Redmi 9"/>
    <m/>
    <x v="12"/>
    <m/>
  </r>
  <r>
    <n v="330"/>
    <x v="0"/>
    <s v="Monday"/>
    <x v="1"/>
    <n v="8"/>
    <n v="53003.12"/>
    <n v="424024.96"/>
    <s v="Reena Das"/>
    <s v="Delhi"/>
    <x v="3"/>
    <n v="5"/>
    <s v="OnePlus Nord"/>
    <m/>
    <x v="12"/>
    <m/>
  </r>
  <r>
    <n v="1503"/>
    <x v="0"/>
    <s v="Saturday"/>
    <x v="0"/>
    <n v="6"/>
    <n v="15694.47"/>
    <n v="94166.819999999992"/>
    <s v="Reena Das"/>
    <s v="Vadodara"/>
    <x v="0"/>
    <n v="5"/>
    <s v="Vivo V20"/>
    <m/>
    <x v="12"/>
    <m/>
  </r>
  <r>
    <n v="3504"/>
    <x v="0"/>
    <s v="Wednesday"/>
    <x v="1"/>
    <n v="7"/>
    <n v="61208.84"/>
    <n v="428461.88"/>
    <s v="Reena Das"/>
    <s v="Mumbai"/>
    <x v="0"/>
    <n v="3"/>
    <s v="OnePlus 9"/>
    <m/>
    <x v="12"/>
    <m/>
  </r>
  <r>
    <n v="3530"/>
    <x v="0"/>
    <s v="Thursday"/>
    <x v="0"/>
    <n v="1"/>
    <n v="11201.41"/>
    <n v="11201.41"/>
    <s v="Reena Das"/>
    <s v="Bangalore"/>
    <x v="3"/>
    <n v="3"/>
    <s v="Vivo V20"/>
    <m/>
    <x v="12"/>
    <m/>
  </r>
  <r>
    <n v="341"/>
    <x v="0"/>
    <s v="Wednesday"/>
    <x v="3"/>
    <n v="3"/>
    <n v="16342.04"/>
    <n v="49026.12"/>
    <s v="Reena Desai"/>
    <s v="Delhi"/>
    <x v="1"/>
    <n v="3"/>
    <s v="Mi 11"/>
    <m/>
    <x v="12"/>
    <m/>
  </r>
  <r>
    <n v="490"/>
    <x v="0"/>
    <s v="Wednesday"/>
    <x v="3"/>
    <n v="4"/>
    <n v="54901.65"/>
    <n v="219606.6"/>
    <s v="Reena Desai"/>
    <s v="Indore"/>
    <x v="1"/>
    <n v="5"/>
    <s v="Redmi Note 10"/>
    <m/>
    <x v="12"/>
    <m/>
  </r>
  <r>
    <n v="668"/>
    <x v="0"/>
    <s v="Sunday"/>
    <x v="2"/>
    <n v="8"/>
    <n v="37715.51"/>
    <n v="301724.08"/>
    <s v="Reena Desai"/>
    <s v="Delhi"/>
    <x v="1"/>
    <n v="3"/>
    <s v="Galaxy Note 20"/>
    <m/>
    <x v="12"/>
    <m/>
  </r>
  <r>
    <n v="166"/>
    <x v="0"/>
    <s v="Wednesday"/>
    <x v="0"/>
    <n v="5"/>
    <n v="58586.22"/>
    <n v="292931.09999999998"/>
    <s v="Reena Deshmukh"/>
    <s v="Delhi"/>
    <x v="3"/>
    <n v="5"/>
    <s v="Vivo S1"/>
    <m/>
    <x v="12"/>
    <m/>
  </r>
  <r>
    <n v="395"/>
    <x v="0"/>
    <s v="Thursday"/>
    <x v="3"/>
    <n v="2"/>
    <n v="49188.2"/>
    <n v="98376.4"/>
    <s v="Reena Deshmukh"/>
    <s v="Mumbai"/>
    <x v="0"/>
    <n v="3"/>
    <s v="Mi 11"/>
    <m/>
    <x v="12"/>
    <m/>
  </r>
  <r>
    <n v="1772"/>
    <x v="0"/>
    <s v="Saturday"/>
    <x v="2"/>
    <n v="4"/>
    <n v="55859.44"/>
    <n v="223437.76"/>
    <s v="Reena Deshmukh"/>
    <s v="Mumbai"/>
    <x v="3"/>
    <n v="5"/>
    <s v="Galaxy S21"/>
    <m/>
    <x v="12"/>
    <m/>
  </r>
  <r>
    <n v="2645"/>
    <x v="0"/>
    <s v="Sunday"/>
    <x v="1"/>
    <n v="4"/>
    <n v="48971.95"/>
    <n v="195887.8"/>
    <s v="Reena Deshmukh"/>
    <s v="Vadodara"/>
    <x v="2"/>
    <n v="2"/>
    <s v="OnePlus 8T"/>
    <m/>
    <x v="12"/>
    <m/>
  </r>
  <r>
    <n v="3177"/>
    <x v="0"/>
    <s v="Monday"/>
    <x v="3"/>
    <n v="6"/>
    <n v="67718.66"/>
    <n v="406311.96"/>
    <s v="Reena Deshmukh"/>
    <s v="Delhi"/>
    <x v="2"/>
    <n v="5"/>
    <s v="Redmi Note 10"/>
    <m/>
    <x v="12"/>
    <m/>
  </r>
  <r>
    <n v="176"/>
    <x v="0"/>
    <s v="Saturday"/>
    <x v="2"/>
    <n v="6"/>
    <n v="64905"/>
    <n v="389430"/>
    <s v="Reena Dutta"/>
    <s v="Bangalore"/>
    <x v="2"/>
    <n v="5"/>
    <s v="Galaxy A51"/>
    <m/>
    <x v="12"/>
    <m/>
  </r>
  <r>
    <n v="2230"/>
    <x v="0"/>
    <s v="Tuesday"/>
    <x v="4"/>
    <n v="6"/>
    <n v="69371.199999999997"/>
    <n v="416227.19999999995"/>
    <s v="Reena Dutta"/>
    <s v="Delhi"/>
    <x v="0"/>
    <n v="4"/>
    <s v="iPhone SE"/>
    <m/>
    <x v="12"/>
    <m/>
  </r>
  <r>
    <n v="2566"/>
    <x v="0"/>
    <s v="Friday"/>
    <x v="3"/>
    <n v="7"/>
    <n v="52471.73"/>
    <n v="367302.11000000004"/>
    <s v="Reena Dutta"/>
    <s v="Delhi"/>
    <x v="0"/>
    <n v="5"/>
    <s v="Mi 11"/>
    <m/>
    <x v="12"/>
    <m/>
  </r>
  <r>
    <n v="2938"/>
    <x v="0"/>
    <s v="Monday"/>
    <x v="2"/>
    <n v="5"/>
    <n v="54256.19"/>
    <n v="271280.95"/>
    <s v="Reena Dutta"/>
    <s v="Rajkot"/>
    <x v="1"/>
    <n v="4"/>
    <s v="Galaxy Note 20"/>
    <m/>
    <x v="12"/>
    <m/>
  </r>
  <r>
    <n v="3142"/>
    <x v="0"/>
    <s v="Friday"/>
    <x v="1"/>
    <n v="6"/>
    <n v="37710.07"/>
    <n v="226260.41999999998"/>
    <s v="Reena Dutta"/>
    <s v="Delhi"/>
    <x v="2"/>
    <n v="3"/>
    <s v="OnePlus Nord"/>
    <m/>
    <x v="12"/>
    <m/>
  </r>
  <r>
    <n v="2082"/>
    <x v="0"/>
    <s v="Tuesday"/>
    <x v="2"/>
    <n v="8"/>
    <n v="25936.57"/>
    <n v="207492.56"/>
    <s v="Reena Goyal"/>
    <s v="Ludhiana"/>
    <x v="0"/>
    <n v="4"/>
    <s v="Galaxy S21"/>
    <m/>
    <x v="12"/>
    <m/>
  </r>
  <r>
    <n v="2344"/>
    <x v="0"/>
    <s v="Sunday"/>
    <x v="1"/>
    <n v="7"/>
    <n v="61772.76"/>
    <n v="432409.32"/>
    <s v="Reena Goyal"/>
    <s v="Delhi"/>
    <x v="1"/>
    <n v="2"/>
    <s v="OnePlus Nord"/>
    <m/>
    <x v="12"/>
    <m/>
  </r>
  <r>
    <n v="2676"/>
    <x v="0"/>
    <s v="Tuesday"/>
    <x v="3"/>
    <n v="5"/>
    <n v="64697.09"/>
    <n v="323485.44999999995"/>
    <s v="Reena Goyal"/>
    <s v="Chennai"/>
    <x v="1"/>
    <n v="2"/>
    <s v="Mi 11"/>
    <m/>
    <x v="12"/>
    <m/>
  </r>
  <r>
    <n v="3070"/>
    <x v="0"/>
    <s v="Friday"/>
    <x v="3"/>
    <n v="8"/>
    <n v="28155.53"/>
    <n v="225244.24"/>
    <s v="Reena Goyal"/>
    <s v="Delhi"/>
    <x v="0"/>
    <n v="4"/>
    <s v="Mi 11"/>
    <m/>
    <x v="12"/>
    <m/>
  </r>
  <r>
    <n v="1553"/>
    <x v="0"/>
    <s v="Saturday"/>
    <x v="2"/>
    <n v="5"/>
    <n v="19518.23"/>
    <n v="97591.15"/>
    <s v="Reena Kulkarni"/>
    <s v="Rajkot"/>
    <x v="3"/>
    <n v="1"/>
    <s v="Galaxy Note 20"/>
    <m/>
    <x v="12"/>
    <m/>
  </r>
  <r>
    <n v="2804"/>
    <x v="0"/>
    <s v="Thursday"/>
    <x v="2"/>
    <n v="6"/>
    <n v="53128.49"/>
    <n v="318770.94"/>
    <s v="Reena Kulkarni"/>
    <s v="Delhi"/>
    <x v="0"/>
    <n v="4"/>
    <s v="Galaxy S21"/>
    <m/>
    <x v="12"/>
    <m/>
  </r>
  <r>
    <n v="2988"/>
    <x v="0"/>
    <s v="Tuesday"/>
    <x v="4"/>
    <n v="6"/>
    <n v="35010.080000000002"/>
    <n v="210060.48"/>
    <s v="Reena Kulkarni"/>
    <s v="Kolkata"/>
    <x v="2"/>
    <n v="2"/>
    <s v="iPhone 11"/>
    <m/>
    <x v="12"/>
    <m/>
  </r>
  <r>
    <n v="6"/>
    <x v="0"/>
    <s v="Sunday"/>
    <x v="2"/>
    <n v="3"/>
    <n v="37252.870000000003"/>
    <n v="111758.61000000002"/>
    <s v="Reena Mehta"/>
    <s v="Jodhpur"/>
    <x v="3"/>
    <n v="3"/>
    <s v="Galaxy Note 20"/>
    <m/>
    <x v="12"/>
    <m/>
  </r>
  <r>
    <n v="3606"/>
    <x v="0"/>
    <s v="Thursday"/>
    <x v="3"/>
    <n v="6"/>
    <n v="50949.58"/>
    <n v="305697.48"/>
    <s v="Reena Mehta"/>
    <s v="Rajkot"/>
    <x v="3"/>
    <n v="3"/>
    <s v="Redmi Note 10"/>
    <m/>
    <x v="12"/>
    <m/>
  </r>
  <r>
    <n v="2621"/>
    <x v="0"/>
    <s v="Sunday"/>
    <x v="3"/>
    <n v="7"/>
    <n v="29077.59"/>
    <n v="203543.13"/>
    <s v="Reena Menon"/>
    <s v="Delhi"/>
    <x v="3"/>
    <n v="2"/>
    <s v="Mi 11"/>
    <m/>
    <x v="12"/>
    <m/>
  </r>
  <r>
    <n v="2838"/>
    <x v="0"/>
    <s v="Sunday"/>
    <x v="4"/>
    <n v="4"/>
    <n v="48624.91"/>
    <n v="194499.64"/>
    <s v="Reena Menon"/>
    <s v="Madurai"/>
    <x v="0"/>
    <n v="2"/>
    <s v="iPhone 12"/>
    <m/>
    <x v="12"/>
    <m/>
  </r>
  <r>
    <n v="3613"/>
    <x v="0"/>
    <s v="Saturday"/>
    <x v="0"/>
    <n v="4"/>
    <n v="35172.379999999997"/>
    <n v="140689.51999999999"/>
    <s v="Reena Menon"/>
    <s v="Bhopal"/>
    <x v="0"/>
    <n v="4"/>
    <s v="Vivo V20"/>
    <m/>
    <x v="12"/>
    <m/>
  </r>
  <r>
    <n v="1329"/>
    <x v="0"/>
    <s v="Sunday"/>
    <x v="1"/>
    <n v="7"/>
    <n v="63529.18"/>
    <n v="444704.26"/>
    <s v="Reena Patel"/>
    <s v="Delhi"/>
    <x v="1"/>
    <n v="5"/>
    <s v="OnePlus Nord"/>
    <m/>
    <x v="12"/>
    <m/>
  </r>
  <r>
    <n v="1589"/>
    <x v="0"/>
    <s v="Tuesday"/>
    <x v="3"/>
    <n v="2"/>
    <n v="55541.68"/>
    <n v="111083.36"/>
    <s v="Reena Patel"/>
    <s v="Mumbai"/>
    <x v="3"/>
    <n v="4"/>
    <s v="Mi 11"/>
    <m/>
    <x v="12"/>
    <m/>
  </r>
  <r>
    <n v="151"/>
    <x v="0"/>
    <s v="Sunday"/>
    <x v="0"/>
    <n v="2"/>
    <n v="33866.400000000001"/>
    <n v="67732.800000000003"/>
    <s v="Reena Rao"/>
    <s v="Ranchi"/>
    <x v="1"/>
    <n v="5"/>
    <s v="Vivo Y51"/>
    <m/>
    <x v="12"/>
    <m/>
  </r>
  <r>
    <n v="244"/>
    <x v="0"/>
    <s v="Friday"/>
    <x v="0"/>
    <n v="9"/>
    <n v="17397.04"/>
    <n v="156573.36000000002"/>
    <s v="Reena Rao"/>
    <s v="Kanpur"/>
    <x v="3"/>
    <n v="5"/>
    <s v="Vivo Y51"/>
    <m/>
    <x v="12"/>
    <m/>
  </r>
  <r>
    <n v="477"/>
    <x v="0"/>
    <s v="Saturday"/>
    <x v="2"/>
    <n v="5"/>
    <n v="23514.39"/>
    <n v="117571.95"/>
    <s v="Reena Sharma"/>
    <s v="Delhi"/>
    <x v="3"/>
    <n v="2"/>
    <s v="Galaxy S21"/>
    <m/>
    <x v="12"/>
    <m/>
  </r>
  <r>
    <n v="1438"/>
    <x v="0"/>
    <s v="Tuesday"/>
    <x v="1"/>
    <n v="9"/>
    <n v="16065.32"/>
    <n v="144587.88"/>
    <s v="Reena Sharma"/>
    <s v="Mumbai"/>
    <x v="3"/>
    <n v="1"/>
    <s v="OnePlus 9"/>
    <m/>
    <x v="12"/>
    <m/>
  </r>
  <r>
    <n v="1995"/>
    <x v="0"/>
    <s v="Saturday"/>
    <x v="3"/>
    <n v="8"/>
    <n v="42011.29"/>
    <n v="336090.32"/>
    <s v="Reena Sharma"/>
    <s v="Coimbatore"/>
    <x v="0"/>
    <n v="2"/>
    <s v="Redmi Note 10"/>
    <m/>
    <x v="12"/>
    <m/>
  </r>
  <r>
    <n v="3023"/>
    <x v="0"/>
    <s v="Saturday"/>
    <x v="3"/>
    <n v="3"/>
    <n v="63092.45"/>
    <n v="189277.34999999998"/>
    <s v="Reena Sharma"/>
    <s v="Delhi"/>
    <x v="1"/>
    <n v="1"/>
    <s v="Mi 11"/>
    <m/>
    <x v="12"/>
    <m/>
  </r>
  <r>
    <n v="1742"/>
    <x v="0"/>
    <s v="Thursday"/>
    <x v="1"/>
    <n v="5"/>
    <n v="64456.98"/>
    <n v="322284.90000000002"/>
    <s v="Reena Sheth"/>
    <s v="Vadodara"/>
    <x v="0"/>
    <n v="3"/>
    <s v="OnePlus Nord"/>
    <m/>
    <x v="12"/>
    <m/>
  </r>
  <r>
    <n v="1976"/>
    <x v="0"/>
    <s v="Sunday"/>
    <x v="0"/>
    <n v="1"/>
    <n v="61128.86"/>
    <n v="61128.86"/>
    <s v="Reena Sheth"/>
    <s v="Hyderabad"/>
    <x v="1"/>
    <n v="5"/>
    <s v="Vivo S1"/>
    <m/>
    <x v="12"/>
    <m/>
  </r>
  <r>
    <n v="2875"/>
    <x v="0"/>
    <s v="Thursday"/>
    <x v="3"/>
    <n v="3"/>
    <n v="34675.14"/>
    <n v="104025.42"/>
    <s v="Reena Sheth"/>
    <s v="Chennai"/>
    <x v="3"/>
    <n v="3"/>
    <s v="Redmi Note 10"/>
    <m/>
    <x v="12"/>
    <m/>
  </r>
  <r>
    <n v="2013"/>
    <x v="0"/>
    <s v="Thursday"/>
    <x v="2"/>
    <n v="2"/>
    <n v="18295.919999999998"/>
    <n v="36591.839999999997"/>
    <s v="Reena Srivastava"/>
    <s v="Rajkot"/>
    <x v="3"/>
    <n v="2"/>
    <s v="Galaxy A51"/>
    <m/>
    <x v="12"/>
    <m/>
  </r>
  <r>
    <n v="25"/>
    <x v="0"/>
    <s v="Saturday"/>
    <x v="1"/>
    <n v="7"/>
    <n v="38064.92"/>
    <n v="266454.44"/>
    <s v="Reena Teja"/>
    <s v="Delhi"/>
    <x v="3"/>
    <n v="2"/>
    <s v="OnePlus Nord"/>
    <m/>
    <x v="12"/>
    <m/>
  </r>
  <r>
    <n v="370"/>
    <x v="0"/>
    <s v="Thursday"/>
    <x v="2"/>
    <n v="7"/>
    <n v="11102.86"/>
    <n v="77720.02"/>
    <s v="Reena Teja"/>
    <s v="Delhi"/>
    <x v="0"/>
    <n v="4"/>
    <s v="Galaxy A51"/>
    <m/>
    <x v="12"/>
    <m/>
  </r>
  <r>
    <n v="888"/>
    <x v="0"/>
    <s v="Sunday"/>
    <x v="2"/>
    <n v="9"/>
    <n v="56138.81"/>
    <n v="505249.29"/>
    <s v="Reena Teja"/>
    <s v="Delhi"/>
    <x v="1"/>
    <n v="5"/>
    <s v="Galaxy A51"/>
    <m/>
    <x v="12"/>
    <m/>
  </r>
  <r>
    <n v="1326"/>
    <x v="0"/>
    <s v="Saturday"/>
    <x v="1"/>
    <n v="6"/>
    <n v="55754.27"/>
    <n v="334525.62"/>
    <s v="Reena Teja"/>
    <s v="Chennai"/>
    <x v="3"/>
    <n v="1"/>
    <s v="OnePlus 9"/>
    <m/>
    <x v="12"/>
    <m/>
  </r>
  <r>
    <n v="1850"/>
    <x v="0"/>
    <s v="Sunday"/>
    <x v="3"/>
    <n v="4"/>
    <n v="64895.8"/>
    <n v="259583.2"/>
    <s v="Reena Teja"/>
    <s v="Ludhiana"/>
    <x v="1"/>
    <n v="4"/>
    <s v="Redmi 9"/>
    <m/>
    <x v="12"/>
    <m/>
  </r>
  <r>
    <n v="1576"/>
    <x v="0"/>
    <s v="Saturday"/>
    <x v="2"/>
    <n v="9"/>
    <n v="62763.82"/>
    <n v="564874.38"/>
    <s v="Rohan Deshmukh"/>
    <s v="Mumbai"/>
    <x v="3"/>
    <n v="4"/>
    <s v="Galaxy S21"/>
    <m/>
    <x v="12"/>
    <m/>
  </r>
  <r>
    <n v="2739"/>
    <x v="0"/>
    <s v="Saturday"/>
    <x v="1"/>
    <n v="3"/>
    <n v="12682.42"/>
    <n v="38047.26"/>
    <s v="Rohan Deshmukh"/>
    <s v="Chennai"/>
    <x v="2"/>
    <n v="3"/>
    <s v="OnePlus 9"/>
    <m/>
    <x v="12"/>
    <m/>
  </r>
  <r>
    <n v="3685"/>
    <x v="0"/>
    <s v="Sunday"/>
    <x v="2"/>
    <n v="9"/>
    <n v="18175.12"/>
    <n v="163576.07999999999"/>
    <s v="Rohan Deshmukh"/>
    <s v="Mumbai"/>
    <x v="2"/>
    <n v="2"/>
    <s v="Galaxy Note 20"/>
    <m/>
    <x v="12"/>
    <m/>
  </r>
  <r>
    <n v="856"/>
    <x v="0"/>
    <s v="Friday"/>
    <x v="2"/>
    <n v="8"/>
    <n v="43851.69"/>
    <n v="350813.52"/>
    <s v="Rohan Dutta"/>
    <s v="Delhi"/>
    <x v="1"/>
    <n v="5"/>
    <s v="Galaxy S21"/>
    <m/>
    <x v="12"/>
    <m/>
  </r>
  <r>
    <n v="1565"/>
    <x v="0"/>
    <s v="Wednesday"/>
    <x v="1"/>
    <n v="5"/>
    <n v="46083.22"/>
    <n v="230416.1"/>
    <s v="Rohan Dutta"/>
    <s v="Kolkata"/>
    <x v="1"/>
    <n v="1"/>
    <s v="OnePlus Nord"/>
    <m/>
    <x v="12"/>
    <m/>
  </r>
  <r>
    <n v="3120"/>
    <x v="0"/>
    <s v="Friday"/>
    <x v="4"/>
    <n v="6"/>
    <n v="61284.77"/>
    <n v="367708.62"/>
    <s v="Rohan Dutta"/>
    <s v="Gorakhpur"/>
    <x v="3"/>
    <n v="3"/>
    <s v="iPhone 12"/>
    <m/>
    <x v="12"/>
    <m/>
  </r>
  <r>
    <n v="3499"/>
    <x v="0"/>
    <s v="Monday"/>
    <x v="0"/>
    <n v="2"/>
    <n v="36727.519999999997"/>
    <n v="73455.039999999994"/>
    <s v="Rohan Dutta"/>
    <s v="Hyderabad"/>
    <x v="1"/>
    <n v="2"/>
    <s v="Vivo Y51"/>
    <m/>
    <x v="12"/>
    <m/>
  </r>
  <r>
    <n v="711"/>
    <x v="0"/>
    <s v="Saturday"/>
    <x v="2"/>
    <n v="6"/>
    <n v="44790.05"/>
    <n v="268740.30000000005"/>
    <s v="Rohan Goyal"/>
    <s v="Mumbai"/>
    <x v="3"/>
    <n v="3"/>
    <s v="Galaxy A51"/>
    <m/>
    <x v="12"/>
    <m/>
  </r>
  <r>
    <n v="1144"/>
    <x v="0"/>
    <s v="Wednesday"/>
    <x v="2"/>
    <n v="8"/>
    <n v="21933.5"/>
    <n v="175468"/>
    <s v="Rohan Goyal"/>
    <s v="Lucknow"/>
    <x v="3"/>
    <n v="4"/>
    <s v="Galaxy S21"/>
    <m/>
    <x v="12"/>
    <m/>
  </r>
  <r>
    <n v="2014"/>
    <x v="0"/>
    <s v="Thursday"/>
    <x v="4"/>
    <n v="6"/>
    <n v="35784.22"/>
    <n v="214705.32"/>
    <s v="Rohan Goyal"/>
    <s v="Gorakhpur"/>
    <x v="1"/>
    <n v="5"/>
    <s v="iPhone SE"/>
    <m/>
    <x v="12"/>
    <m/>
  </r>
  <r>
    <n v="2579"/>
    <x v="0"/>
    <s v="Tuesday"/>
    <x v="1"/>
    <n v="9"/>
    <n v="11356.27"/>
    <n v="102206.43000000001"/>
    <s v="Rohan Goyal"/>
    <s v="Kanpur"/>
    <x v="3"/>
    <n v="3"/>
    <s v="OnePlus Nord"/>
    <m/>
    <x v="12"/>
    <m/>
  </r>
  <r>
    <n v="3638"/>
    <x v="0"/>
    <s v="Saturday"/>
    <x v="0"/>
    <n v="4"/>
    <n v="49089.35"/>
    <n v="196357.4"/>
    <s v="Rohan Goyal"/>
    <s v="Mumbai"/>
    <x v="3"/>
    <n v="4"/>
    <s v="Vivo V20"/>
    <m/>
    <x v="12"/>
    <m/>
  </r>
  <r>
    <n v="264"/>
    <x v="0"/>
    <s v="Thursday"/>
    <x v="3"/>
    <n v="8"/>
    <n v="42844.38"/>
    <n v="342755.04"/>
    <s v="Rohan Gupta"/>
    <s v="Delhi"/>
    <x v="1"/>
    <n v="4"/>
    <s v="Redmi 9"/>
    <m/>
    <x v="12"/>
    <m/>
  </r>
  <r>
    <n v="2035"/>
    <x v="0"/>
    <s v="Wednesday"/>
    <x v="4"/>
    <n v="3"/>
    <n v="54509.96"/>
    <n v="163529.88"/>
    <s v="Rohan Gupta"/>
    <s v="Patna"/>
    <x v="2"/>
    <n v="4"/>
    <s v="iPhone 11"/>
    <m/>
    <x v="12"/>
    <m/>
  </r>
  <r>
    <n v="1148"/>
    <x v="0"/>
    <s v="Thursday"/>
    <x v="2"/>
    <n v="3"/>
    <n v="68943.429999999993"/>
    <n v="206830.28999999998"/>
    <s v="Rohan Jain"/>
    <s v="Mumbai"/>
    <x v="1"/>
    <n v="5"/>
    <s v="Galaxy S21"/>
    <m/>
    <x v="12"/>
    <m/>
  </r>
  <r>
    <n v="1828"/>
    <x v="0"/>
    <s v="Monday"/>
    <x v="1"/>
    <n v="2"/>
    <n v="69673.55"/>
    <n v="139347.1"/>
    <s v="Rohan Jain"/>
    <s v="Jodhpur"/>
    <x v="2"/>
    <n v="1"/>
    <s v="OnePlus 8T"/>
    <m/>
    <x v="12"/>
    <m/>
  </r>
  <r>
    <n v="2284"/>
    <x v="0"/>
    <s v="Wednesday"/>
    <x v="2"/>
    <n v="5"/>
    <n v="52766.31"/>
    <n v="263831.55"/>
    <s v="Rohan Jain"/>
    <s v="Gorakhpur"/>
    <x v="3"/>
    <n v="2"/>
    <s v="Galaxy S21"/>
    <m/>
    <x v="12"/>
    <m/>
  </r>
  <r>
    <n v="2046"/>
    <x v="0"/>
    <s v="Saturday"/>
    <x v="1"/>
    <n v="2"/>
    <n v="49607.13"/>
    <n v="99214.26"/>
    <s v="Rohan Kapoor"/>
    <s v="Coimbatore"/>
    <x v="1"/>
    <n v="5"/>
    <s v="OnePlus Nord"/>
    <m/>
    <x v="12"/>
    <m/>
  </r>
  <r>
    <n v="3489"/>
    <x v="0"/>
    <s v="Friday"/>
    <x v="3"/>
    <n v="9"/>
    <n v="43468.160000000003"/>
    <n v="391213.44000000006"/>
    <s v="Rohan Kapoor"/>
    <s v="Rajkot"/>
    <x v="0"/>
    <n v="3"/>
    <s v="Redmi Note 10"/>
    <m/>
    <x v="12"/>
    <m/>
  </r>
  <r>
    <n v="3693"/>
    <x v="0"/>
    <s v="Wednesday"/>
    <x v="2"/>
    <n v="9"/>
    <n v="29744.65"/>
    <n v="267701.85000000003"/>
    <s v="Rohan Kapoor"/>
    <s v="Coimbatore"/>
    <x v="0"/>
    <n v="5"/>
    <s v="Galaxy S21"/>
    <m/>
    <x v="12"/>
    <m/>
  </r>
  <r>
    <n v="528"/>
    <x v="0"/>
    <s v="Sunday"/>
    <x v="0"/>
    <n v="9"/>
    <n v="50538.64"/>
    <n v="454847.76"/>
    <s v="Rohan Menon"/>
    <s v="Mumbai"/>
    <x v="0"/>
    <n v="5"/>
    <s v="Vivo S1"/>
    <m/>
    <x v="12"/>
    <m/>
  </r>
  <r>
    <n v="532"/>
    <x v="0"/>
    <s v="Monday"/>
    <x v="0"/>
    <n v="9"/>
    <n v="59292.13"/>
    <n v="533629.16999999993"/>
    <s v="Rohan Menon"/>
    <s v="Indore"/>
    <x v="3"/>
    <n v="2"/>
    <s v="Vivo V20"/>
    <m/>
    <x v="12"/>
    <m/>
  </r>
  <r>
    <n v="1642"/>
    <x v="0"/>
    <s v="Wednesday"/>
    <x v="0"/>
    <n v="1"/>
    <n v="13816.54"/>
    <n v="13816.54"/>
    <s v="Rohan Menon"/>
    <s v="Delhi"/>
    <x v="3"/>
    <n v="3"/>
    <s v="Vivo Y51"/>
    <m/>
    <x v="12"/>
    <m/>
  </r>
  <r>
    <n v="1661"/>
    <x v="0"/>
    <s v="Tuesday"/>
    <x v="3"/>
    <n v="2"/>
    <n v="46372.14"/>
    <n v="92744.28"/>
    <s v="Rohan Menon"/>
    <s v="Patna"/>
    <x v="1"/>
    <n v="1"/>
    <s v="Redmi Note 10"/>
    <m/>
    <x v="12"/>
    <m/>
  </r>
  <r>
    <n v="1758"/>
    <x v="0"/>
    <s v="Tuesday"/>
    <x v="1"/>
    <n v="9"/>
    <n v="10966.49"/>
    <n v="98698.41"/>
    <s v="Rohan Menon"/>
    <s v="Coimbatore"/>
    <x v="1"/>
    <n v="5"/>
    <s v="OnePlus Nord"/>
    <m/>
    <x v="12"/>
    <m/>
  </r>
  <r>
    <n v="1768"/>
    <x v="0"/>
    <s v="Friday"/>
    <x v="2"/>
    <n v="6"/>
    <n v="11388.81"/>
    <n v="68332.86"/>
    <s v="Rohan Menon"/>
    <s v="Delhi"/>
    <x v="0"/>
    <n v="4"/>
    <s v="Galaxy S21"/>
    <m/>
    <x v="12"/>
    <m/>
  </r>
  <r>
    <n v="1845"/>
    <x v="0"/>
    <s v="Friday"/>
    <x v="4"/>
    <n v="2"/>
    <n v="15906.08"/>
    <n v="31812.16"/>
    <s v="Rohan Menon"/>
    <s v="Delhi"/>
    <x v="1"/>
    <n v="3"/>
    <s v="iPhone 12"/>
    <m/>
    <x v="12"/>
    <m/>
  </r>
  <r>
    <n v="2041"/>
    <x v="0"/>
    <s v="Friday"/>
    <x v="1"/>
    <n v="2"/>
    <n v="31878.400000000001"/>
    <n v="63756.800000000003"/>
    <s v="Rohan Menon"/>
    <s v="Mumbai"/>
    <x v="0"/>
    <n v="1"/>
    <s v="OnePlus 8T"/>
    <m/>
    <x v="12"/>
    <m/>
  </r>
  <r>
    <n v="864"/>
    <x v="0"/>
    <s v="Sunday"/>
    <x v="4"/>
    <n v="4"/>
    <n v="26514.17"/>
    <n v="106056.68"/>
    <s v="Rohan Mishra"/>
    <s v="Mumbai"/>
    <x v="3"/>
    <n v="4"/>
    <s v="iPhone SE"/>
    <m/>
    <x v="12"/>
    <m/>
  </r>
  <r>
    <n v="2482"/>
    <x v="0"/>
    <s v="Wednesday"/>
    <x v="2"/>
    <n v="2"/>
    <n v="13698.51"/>
    <n v="27397.02"/>
    <s v="Rohan Mishra"/>
    <s v="Kolkata"/>
    <x v="1"/>
    <n v="2"/>
    <s v="Galaxy A51"/>
    <m/>
    <x v="12"/>
    <m/>
  </r>
  <r>
    <n v="2514"/>
    <x v="0"/>
    <s v="Friday"/>
    <x v="4"/>
    <n v="8"/>
    <n v="27417.67"/>
    <n v="219341.36"/>
    <s v="Rohan Mishra"/>
    <s v="Mumbai"/>
    <x v="3"/>
    <n v="4"/>
    <s v="iPhone 11"/>
    <m/>
    <x v="12"/>
    <m/>
  </r>
  <r>
    <n v="1829"/>
    <x v="0"/>
    <s v="Monday"/>
    <x v="0"/>
    <n v="9"/>
    <n v="35204.339999999997"/>
    <n v="316839.05999999994"/>
    <s v="Rohan Nambiar"/>
    <s v="Jodhpur"/>
    <x v="0"/>
    <n v="5"/>
    <s v="Vivo Y51"/>
    <m/>
    <x v="12"/>
    <m/>
  </r>
  <r>
    <n v="2742"/>
    <x v="0"/>
    <s v="Sunday"/>
    <x v="0"/>
    <n v="5"/>
    <n v="38610.269999999997"/>
    <n v="193051.34999999998"/>
    <s v="Rohan Nambiar"/>
    <s v="Delhi"/>
    <x v="2"/>
    <n v="2"/>
    <s v="Vivo V20"/>
    <m/>
    <x v="12"/>
    <m/>
  </r>
  <r>
    <n v="3510"/>
    <x v="0"/>
    <s v="Thursday"/>
    <x v="0"/>
    <n v="3"/>
    <n v="67574.36"/>
    <n v="202723.08000000002"/>
    <s v="Rohan Patel"/>
    <s v="Ludhiana"/>
    <x v="3"/>
    <n v="2"/>
    <s v="Vivo S1"/>
    <m/>
    <x v="12"/>
    <m/>
  </r>
  <r>
    <n v="551"/>
    <x v="0"/>
    <s v="Sunday"/>
    <x v="1"/>
    <n v="5"/>
    <n v="47826.89"/>
    <n v="239134.45"/>
    <s v="Rohan Pathak"/>
    <s v="Patna"/>
    <x v="0"/>
    <n v="2"/>
    <s v="OnePlus Nord"/>
    <m/>
    <x v="12"/>
    <m/>
  </r>
  <r>
    <n v="956"/>
    <x v="0"/>
    <s v="Saturday"/>
    <x v="1"/>
    <n v="3"/>
    <n v="28583.75"/>
    <n v="85751.25"/>
    <s v="Rohan Pathak"/>
    <s v="Madurai"/>
    <x v="2"/>
    <n v="2"/>
    <s v="OnePlus 9"/>
    <m/>
    <x v="12"/>
    <m/>
  </r>
  <r>
    <n v="2233"/>
    <x v="0"/>
    <s v="Wednesday"/>
    <x v="4"/>
    <n v="1"/>
    <n v="56335.55"/>
    <n v="56335.55"/>
    <s v="Rohan Pathak"/>
    <s v="Mumbai"/>
    <x v="3"/>
    <n v="4"/>
    <s v="iPhone 11"/>
    <m/>
    <x v="12"/>
    <m/>
  </r>
  <r>
    <n v="2927"/>
    <x v="0"/>
    <s v="Friday"/>
    <x v="3"/>
    <n v="5"/>
    <n v="36571.01"/>
    <n v="182855.05000000002"/>
    <s v="Rohan Pathak"/>
    <s v="Mumbai"/>
    <x v="1"/>
    <n v="5"/>
    <s v="Mi 11"/>
    <m/>
    <x v="12"/>
    <m/>
  </r>
  <r>
    <n v="3681"/>
    <x v="0"/>
    <s v="Saturday"/>
    <x v="0"/>
    <n v="8"/>
    <n v="15634.6"/>
    <n v="125076.8"/>
    <s v="Rohan Pathak"/>
    <s v="Delhi"/>
    <x v="1"/>
    <n v="4"/>
    <s v="Vivo V20"/>
    <m/>
    <x v="12"/>
    <m/>
  </r>
  <r>
    <n v="314"/>
    <x v="0"/>
    <s v="Thursday"/>
    <x v="4"/>
    <n v="7"/>
    <n v="59781.74"/>
    <n v="418472.18"/>
    <s v="Rohan Prasad"/>
    <s v="Ludhiana"/>
    <x v="1"/>
    <n v="5"/>
    <s v="iPhone SE"/>
    <m/>
    <x v="12"/>
    <m/>
  </r>
  <r>
    <n v="613"/>
    <x v="0"/>
    <s v="Thursday"/>
    <x v="4"/>
    <n v="6"/>
    <n v="68460.97"/>
    <n v="410765.82"/>
    <s v="Rohan Prasad"/>
    <s v="Bangalore"/>
    <x v="2"/>
    <n v="4"/>
    <s v="iPhone 12"/>
    <m/>
    <x v="12"/>
    <m/>
  </r>
  <r>
    <n v="2878"/>
    <x v="0"/>
    <s v="Friday"/>
    <x v="3"/>
    <n v="5"/>
    <n v="67809.06"/>
    <n v="339045.3"/>
    <s v="Rohan Prasad"/>
    <s v="Patna"/>
    <x v="1"/>
    <n v="2"/>
    <s v="Mi 11"/>
    <m/>
    <x v="12"/>
    <m/>
  </r>
  <r>
    <n v="2624"/>
    <x v="0"/>
    <s v="Monday"/>
    <x v="2"/>
    <n v="3"/>
    <n v="67264.09"/>
    <n v="201792.27"/>
    <s v="Rohan Rao"/>
    <s v="Mumbai"/>
    <x v="3"/>
    <n v="2"/>
    <s v="Galaxy Note 20"/>
    <m/>
    <x v="12"/>
    <m/>
  </r>
  <r>
    <n v="3709"/>
    <x v="0"/>
    <s v="Sunday"/>
    <x v="4"/>
    <n v="1"/>
    <n v="56993.29"/>
    <n v="56993.29"/>
    <s v="Rohan Rao"/>
    <s v="Delhi"/>
    <x v="2"/>
    <n v="4"/>
    <s v="iPhone SE"/>
    <m/>
    <x v="12"/>
    <m/>
  </r>
  <r>
    <n v="339"/>
    <x v="0"/>
    <s v="Wednesday"/>
    <x v="0"/>
    <n v="6"/>
    <n v="61338.62"/>
    <n v="368031.72000000003"/>
    <s v="Rohan Rathod"/>
    <s v="Patna"/>
    <x v="1"/>
    <n v="5"/>
    <s v="Vivo Y51"/>
    <m/>
    <x v="12"/>
    <m/>
  </r>
  <r>
    <n v="957"/>
    <x v="0"/>
    <s v="Saturday"/>
    <x v="3"/>
    <n v="7"/>
    <n v="38968.61"/>
    <n v="272780.27"/>
    <s v="Rohan Rathod"/>
    <s v="Patna"/>
    <x v="0"/>
    <n v="4"/>
    <s v="Redmi Note 10"/>
    <m/>
    <x v="12"/>
    <m/>
  </r>
  <r>
    <n v="1635"/>
    <x v="0"/>
    <s v="Monday"/>
    <x v="3"/>
    <n v="5"/>
    <n v="63928.92"/>
    <n v="319644.59999999998"/>
    <s v="Rohan Rathod"/>
    <s v="Kanpur"/>
    <x v="3"/>
    <n v="4"/>
    <s v="Mi 11"/>
    <m/>
    <x v="12"/>
    <m/>
  </r>
  <r>
    <n v="3379"/>
    <x v="0"/>
    <s v="Thursday"/>
    <x v="1"/>
    <n v="7"/>
    <n v="44070.46"/>
    <n v="308493.21999999997"/>
    <s v="Rohan Roy"/>
    <s v="Coimbatore"/>
    <x v="3"/>
    <n v="2"/>
    <s v="OnePlus 9"/>
    <m/>
    <x v="12"/>
    <m/>
  </r>
  <r>
    <n v="3465"/>
    <x v="0"/>
    <s v="Saturday"/>
    <x v="1"/>
    <n v="1"/>
    <n v="46008.43"/>
    <n v="46008.43"/>
    <s v="Rohan Roy"/>
    <s v="Lucknow"/>
    <x v="3"/>
    <n v="3"/>
    <s v="OnePlus 9"/>
    <m/>
    <x v="12"/>
    <m/>
  </r>
  <r>
    <n v="3590"/>
    <x v="0"/>
    <s v="Sunday"/>
    <x v="1"/>
    <n v="4"/>
    <n v="64674.12"/>
    <n v="258696.48"/>
    <s v="Rohan Roy"/>
    <s v="Kolkata"/>
    <x v="2"/>
    <n v="2"/>
    <s v="OnePlus Nord"/>
    <m/>
    <x v="12"/>
    <m/>
  </r>
  <r>
    <n v="1668"/>
    <x v="0"/>
    <s v="Thursday"/>
    <x v="0"/>
    <n v="2"/>
    <n v="32572.080000000002"/>
    <n v="65144.160000000003"/>
    <s v="Rohan Shah"/>
    <s v="Gorakhpur"/>
    <x v="2"/>
    <n v="4"/>
    <s v="Vivo S1"/>
    <m/>
    <x v="12"/>
    <m/>
  </r>
  <r>
    <n v="2945"/>
    <x v="0"/>
    <s v="Thursday"/>
    <x v="0"/>
    <n v="2"/>
    <n v="65949.509999999995"/>
    <n v="131899.01999999999"/>
    <s v="Rohan Shah"/>
    <s v="Delhi"/>
    <x v="0"/>
    <n v="3"/>
    <s v="Vivo V20"/>
    <m/>
    <x v="12"/>
    <m/>
  </r>
  <r>
    <n v="2983"/>
    <x v="0"/>
    <s v="Monday"/>
    <x v="2"/>
    <n v="5"/>
    <n v="52210.49"/>
    <n v="261052.44999999998"/>
    <s v="Rohan Shah"/>
    <s v="Bhopal"/>
    <x v="0"/>
    <n v="2"/>
    <s v="Galaxy Note 20"/>
    <m/>
    <x v="12"/>
    <m/>
  </r>
  <r>
    <n v="3628"/>
    <x v="0"/>
    <s v="Thursday"/>
    <x v="0"/>
    <n v="5"/>
    <n v="20849.11"/>
    <n v="104245.55"/>
    <s v="Rohan Shah"/>
    <s v="Jodhpur"/>
    <x v="1"/>
    <n v="2"/>
    <s v="Vivo V20"/>
    <m/>
    <x v="12"/>
    <m/>
  </r>
  <r>
    <n v="773"/>
    <x v="0"/>
    <s v="Wednesday"/>
    <x v="3"/>
    <n v="5"/>
    <n v="58039.839999999997"/>
    <n v="290199.19999999995"/>
    <s v="Rohan Sheth"/>
    <s v="Delhi"/>
    <x v="0"/>
    <n v="5"/>
    <s v="Mi 11"/>
    <m/>
    <x v="12"/>
    <m/>
  </r>
  <r>
    <n v="1167"/>
    <x v="0"/>
    <s v="Wednesday"/>
    <x v="0"/>
    <n v="4"/>
    <n v="31044.240000000002"/>
    <n v="124176.96000000001"/>
    <s v="Rohan Sheth"/>
    <s v="Hyderabad"/>
    <x v="0"/>
    <n v="3"/>
    <s v="Vivo Y51"/>
    <m/>
    <x v="12"/>
    <m/>
  </r>
  <r>
    <n v="1556"/>
    <x v="0"/>
    <s v="Sunday"/>
    <x v="3"/>
    <n v="7"/>
    <n v="11118.8"/>
    <n v="77831.599999999991"/>
    <s v="Rohan Sheth"/>
    <s v="Delhi"/>
    <x v="3"/>
    <n v="5"/>
    <s v="Redmi 9"/>
    <m/>
    <x v="12"/>
    <m/>
  </r>
  <r>
    <n v="1610"/>
    <x v="0"/>
    <s v="Monday"/>
    <x v="1"/>
    <n v="5"/>
    <n v="40292.49"/>
    <n v="201462.44999999998"/>
    <s v="Rohan Sheth"/>
    <s v="Gorakhpur"/>
    <x v="2"/>
    <n v="1"/>
    <s v="OnePlus Nord"/>
    <m/>
    <x v="12"/>
    <m/>
  </r>
  <r>
    <n v="3296"/>
    <x v="0"/>
    <s v="Sunday"/>
    <x v="1"/>
    <n v="1"/>
    <n v="57192.94"/>
    <n v="57192.94"/>
    <s v="Rohan Sheth"/>
    <s v="Ranchi"/>
    <x v="0"/>
    <n v="5"/>
    <s v="OnePlus 8T"/>
    <m/>
    <x v="12"/>
    <m/>
  </r>
  <r>
    <n v="3506"/>
    <x v="0"/>
    <s v="Wednesday"/>
    <x v="0"/>
    <n v="1"/>
    <n v="28143.02"/>
    <n v="28143.02"/>
    <s v="Rohan Sheth"/>
    <s v="Delhi"/>
    <x v="0"/>
    <n v="5"/>
    <s v="Vivo V20"/>
    <m/>
    <x v="12"/>
    <m/>
  </r>
  <r>
    <n v="3659"/>
    <x v="0"/>
    <s v="Saturday"/>
    <x v="0"/>
    <n v="7"/>
    <n v="23565.95"/>
    <n v="164961.65"/>
    <s v="Rohan Sheth"/>
    <s v="Indore"/>
    <x v="2"/>
    <n v="5"/>
    <s v="Vivo Y51"/>
    <m/>
    <x v="12"/>
    <m/>
  </r>
  <r>
    <n v="3779"/>
    <x v="0"/>
    <s v="Monday"/>
    <x v="3"/>
    <n v="9"/>
    <n v="19959.669999999998"/>
    <n v="179637.02999999997"/>
    <s v="Rohan Sheth"/>
    <s v="Coimbatore"/>
    <x v="3"/>
    <n v="5"/>
    <s v="Redmi Note 10"/>
    <m/>
    <x v="12"/>
    <m/>
  </r>
  <r>
    <n v="576"/>
    <x v="0"/>
    <s v="Monday"/>
    <x v="0"/>
    <n v="7"/>
    <n v="64866.5"/>
    <n v="454065.5"/>
    <s v="Rohan Singh"/>
    <s v="Jodhpur"/>
    <x v="1"/>
    <n v="5"/>
    <s v="Vivo V20"/>
    <m/>
    <x v="12"/>
    <m/>
  </r>
  <r>
    <n v="762"/>
    <x v="0"/>
    <s v="Sunday"/>
    <x v="3"/>
    <n v="2"/>
    <n v="33518.06"/>
    <n v="67036.12"/>
    <s v="Rohan Singh"/>
    <s v="Delhi"/>
    <x v="0"/>
    <n v="5"/>
    <s v="Mi 11"/>
    <m/>
    <x v="12"/>
    <m/>
  </r>
  <r>
    <n v="1446"/>
    <x v="0"/>
    <s v="Thursday"/>
    <x v="4"/>
    <n v="5"/>
    <n v="64468.95"/>
    <n v="322344.75"/>
    <s v="Rohan Singh"/>
    <s v="Bhopal"/>
    <x v="1"/>
    <n v="5"/>
    <s v="iPhone SE"/>
    <m/>
    <x v="12"/>
    <m/>
  </r>
  <r>
    <n v="2148"/>
    <x v="0"/>
    <s v="Saturday"/>
    <x v="4"/>
    <n v="8"/>
    <n v="42763"/>
    <n v="342104"/>
    <s v="Rohan Singh"/>
    <s v="Delhi"/>
    <x v="3"/>
    <n v="1"/>
    <s v="iPhone 11"/>
    <m/>
    <x v="12"/>
    <m/>
  </r>
  <r>
    <n v="1181"/>
    <x v="0"/>
    <s v="Sunday"/>
    <x v="4"/>
    <n v="7"/>
    <n v="62496.36"/>
    <n v="437474.52"/>
    <s v="Rohan Thakur"/>
    <s v="Delhi"/>
    <x v="3"/>
    <n v="5"/>
    <s v="iPhone SE"/>
    <m/>
    <x v="12"/>
    <m/>
  </r>
  <r>
    <n v="657"/>
    <x v="0"/>
    <s v="Wednesday"/>
    <x v="1"/>
    <n v="3"/>
    <n v="39954.57"/>
    <n v="119863.70999999999"/>
    <s v="Sachin Arora"/>
    <s v="Delhi"/>
    <x v="3"/>
    <n v="5"/>
    <s v="OnePlus 8T"/>
    <m/>
    <x v="12"/>
    <m/>
  </r>
  <r>
    <n v="2105"/>
    <x v="0"/>
    <s v="Tuesday"/>
    <x v="2"/>
    <n v="4"/>
    <n v="50754.82"/>
    <n v="203019.28"/>
    <s v="Sachin Arora"/>
    <s v="Ranchi"/>
    <x v="0"/>
    <n v="4"/>
    <s v="Galaxy Note 20"/>
    <m/>
    <x v="12"/>
    <m/>
  </r>
  <r>
    <n v="3742"/>
    <x v="0"/>
    <s v="Thursday"/>
    <x v="4"/>
    <n v="4"/>
    <n v="69978.14"/>
    <n v="279912.56"/>
    <s v="Sachin Arora"/>
    <s v="Indore"/>
    <x v="2"/>
    <n v="2"/>
    <s v="iPhone SE"/>
    <m/>
    <x v="12"/>
    <m/>
  </r>
  <r>
    <n v="1628"/>
    <x v="0"/>
    <s v="Saturday"/>
    <x v="3"/>
    <n v="3"/>
    <n v="38738.230000000003"/>
    <n v="116214.69"/>
    <s v="Sachin Chaudhary"/>
    <s v="Hyderabad"/>
    <x v="1"/>
    <n v="4"/>
    <s v="Redmi Note 10"/>
    <m/>
    <x v="12"/>
    <m/>
  </r>
  <r>
    <n v="43"/>
    <x v="0"/>
    <s v="Friday"/>
    <x v="4"/>
    <n v="8"/>
    <n v="10804.57"/>
    <n v="86436.56"/>
    <s v="Sachin Desai"/>
    <s v="Ludhiana"/>
    <x v="3"/>
    <n v="5"/>
    <s v="iPhone SE"/>
    <m/>
    <x v="12"/>
    <m/>
  </r>
  <r>
    <n v="432"/>
    <x v="0"/>
    <s v="Sunday"/>
    <x v="3"/>
    <n v="6"/>
    <n v="69777.81"/>
    <n v="418666.86"/>
    <s v="Sachin Desai"/>
    <s v="Rajkot"/>
    <x v="0"/>
    <n v="5"/>
    <s v="Mi 11"/>
    <m/>
    <x v="12"/>
    <m/>
  </r>
  <r>
    <n v="1751"/>
    <x v="0"/>
    <s v="Sunday"/>
    <x v="4"/>
    <n v="7"/>
    <n v="56295.33"/>
    <n v="394067.31"/>
    <s v="Sachin Desai"/>
    <s v="Coimbatore"/>
    <x v="1"/>
    <n v="5"/>
    <s v="iPhone 11"/>
    <m/>
    <x v="12"/>
    <m/>
  </r>
  <r>
    <n v="2068"/>
    <x v="0"/>
    <s v="Friday"/>
    <x v="3"/>
    <n v="3"/>
    <n v="37065.360000000001"/>
    <n v="111196.08"/>
    <s v="Sachin Desai"/>
    <s v="Hyderabad"/>
    <x v="0"/>
    <n v="4"/>
    <s v="Redmi Note 10"/>
    <m/>
    <x v="12"/>
    <m/>
  </r>
  <r>
    <n v="3780"/>
    <x v="0"/>
    <s v="Monday"/>
    <x v="3"/>
    <n v="2"/>
    <n v="28057.14"/>
    <n v="56114.28"/>
    <s v="Sachin Desai"/>
    <s v="Delhi"/>
    <x v="1"/>
    <n v="2"/>
    <s v="Mi 11"/>
    <m/>
    <x v="12"/>
    <m/>
  </r>
  <r>
    <n v="1527"/>
    <x v="0"/>
    <s v="Saturday"/>
    <x v="2"/>
    <n v="2"/>
    <n v="69569.850000000006"/>
    <n v="139139.70000000001"/>
    <s v="Sachin Ghosh"/>
    <s v="Chennai"/>
    <x v="0"/>
    <n v="5"/>
    <s v="Galaxy S21"/>
    <m/>
    <x v="12"/>
    <m/>
  </r>
  <r>
    <n v="1606"/>
    <x v="0"/>
    <s v="Sunday"/>
    <x v="3"/>
    <n v="8"/>
    <n v="68706.66"/>
    <n v="549653.28"/>
    <s v="Sachin Ghosh"/>
    <s v="Madurai"/>
    <x v="0"/>
    <n v="5"/>
    <s v="Redmi Note 10"/>
    <m/>
    <x v="12"/>
    <m/>
  </r>
  <r>
    <n v="1889"/>
    <x v="0"/>
    <s v="Thursday"/>
    <x v="2"/>
    <n v="4"/>
    <n v="68480.7"/>
    <n v="273922.8"/>
    <s v="Sachin Ghosh"/>
    <s v="Delhi"/>
    <x v="0"/>
    <n v="5"/>
    <s v="Galaxy S21"/>
    <m/>
    <x v="12"/>
    <m/>
  </r>
  <r>
    <n v="2513"/>
    <x v="0"/>
    <s v="Thursday"/>
    <x v="2"/>
    <n v="4"/>
    <n v="22623.19"/>
    <n v="90492.76"/>
    <s v="Sachin Ghosh"/>
    <s v="Gorakhpur"/>
    <x v="0"/>
    <n v="3"/>
    <s v="Galaxy S21"/>
    <m/>
    <x v="12"/>
    <m/>
  </r>
  <r>
    <n v="3398"/>
    <x v="0"/>
    <s v="Wednesday"/>
    <x v="0"/>
    <n v="1"/>
    <n v="30766.66"/>
    <n v="30766.66"/>
    <s v="Sachin Ghosh"/>
    <s v="Delhi"/>
    <x v="3"/>
    <n v="5"/>
    <s v="Vivo V20"/>
    <m/>
    <x v="12"/>
    <m/>
  </r>
  <r>
    <n v="3744"/>
    <x v="0"/>
    <s v="Thursday"/>
    <x v="2"/>
    <n v="1"/>
    <n v="56285.8"/>
    <n v="56285.8"/>
    <s v="Sachin Ghosh"/>
    <s v="Hyderabad"/>
    <x v="0"/>
    <n v="5"/>
    <s v="Galaxy S21"/>
    <m/>
    <x v="12"/>
    <m/>
  </r>
  <r>
    <n v="190"/>
    <x v="0"/>
    <s v="Wednesday"/>
    <x v="3"/>
    <n v="4"/>
    <n v="16069.83"/>
    <n v="64279.32"/>
    <s v="Sachin Goyal"/>
    <s v="Bangalore"/>
    <x v="0"/>
    <n v="3"/>
    <s v="Redmi 9"/>
    <m/>
    <x v="12"/>
    <m/>
  </r>
  <r>
    <n v="692"/>
    <x v="0"/>
    <s v="Sunday"/>
    <x v="3"/>
    <n v="7"/>
    <n v="13281.08"/>
    <n v="92967.56"/>
    <s v="Sachin Goyal"/>
    <s v="Bhopal"/>
    <x v="3"/>
    <n v="3"/>
    <s v="Mi 11"/>
    <m/>
    <x v="12"/>
    <m/>
  </r>
  <r>
    <n v="1501"/>
    <x v="0"/>
    <s v="Saturday"/>
    <x v="4"/>
    <n v="8"/>
    <n v="47314.87"/>
    <n v="378518.96"/>
    <s v="Sachin Goyal"/>
    <s v="Mumbai"/>
    <x v="1"/>
    <n v="4"/>
    <s v="iPhone 12"/>
    <m/>
    <x v="12"/>
    <m/>
  </r>
  <r>
    <n v="1660"/>
    <x v="0"/>
    <s v="Tuesday"/>
    <x v="4"/>
    <n v="2"/>
    <n v="28565.95"/>
    <n v="57131.9"/>
    <s v="Sachin Goyal"/>
    <s v="Mumbai"/>
    <x v="3"/>
    <n v="1"/>
    <s v="iPhone 12"/>
    <m/>
    <x v="12"/>
    <m/>
  </r>
  <r>
    <n v="2125"/>
    <x v="0"/>
    <s v="Sunday"/>
    <x v="2"/>
    <n v="3"/>
    <n v="59098.91"/>
    <n v="177296.73"/>
    <s v="Sachin Goyal"/>
    <s v="Delhi"/>
    <x v="2"/>
    <n v="5"/>
    <s v="Galaxy A51"/>
    <m/>
    <x v="12"/>
    <m/>
  </r>
  <r>
    <n v="2144"/>
    <x v="0"/>
    <s v="Friday"/>
    <x v="0"/>
    <n v="6"/>
    <n v="11817.59"/>
    <n v="70905.540000000008"/>
    <s v="Sachin Goyal"/>
    <s v="Lucknow"/>
    <x v="3"/>
    <n v="2"/>
    <s v="Vivo Y51"/>
    <m/>
    <x v="12"/>
    <m/>
  </r>
  <r>
    <n v="2464"/>
    <x v="0"/>
    <s v="Friday"/>
    <x v="0"/>
    <n v="2"/>
    <n v="52625.48"/>
    <n v="105250.96"/>
    <s v="Sachin Goyal"/>
    <s v="Hyderabad"/>
    <x v="0"/>
    <n v="5"/>
    <s v="Vivo Y51"/>
    <m/>
    <x v="12"/>
    <m/>
  </r>
  <r>
    <n v="607"/>
    <x v="0"/>
    <s v="Tuesday"/>
    <x v="3"/>
    <n v="8"/>
    <n v="62966.9"/>
    <n v="503735.2"/>
    <s v="Sachin Iyer"/>
    <s v="Mumbai"/>
    <x v="3"/>
    <n v="5"/>
    <s v="Mi 11"/>
    <m/>
    <x v="12"/>
    <m/>
  </r>
  <r>
    <n v="1184"/>
    <x v="0"/>
    <s v="Monday"/>
    <x v="4"/>
    <n v="9"/>
    <n v="65592.87"/>
    <n v="590335.82999999996"/>
    <s v="Sachin Iyer"/>
    <s v="Chennai"/>
    <x v="2"/>
    <n v="5"/>
    <s v="iPhone 11"/>
    <m/>
    <x v="12"/>
    <m/>
  </r>
  <r>
    <n v="2217"/>
    <x v="0"/>
    <s v="Friday"/>
    <x v="0"/>
    <n v="2"/>
    <n v="24218.82"/>
    <n v="48437.64"/>
    <s v="Sachin Iyer"/>
    <s v="Hyderabad"/>
    <x v="1"/>
    <n v="2"/>
    <s v="Vivo Y51"/>
    <m/>
    <x v="12"/>
    <m/>
  </r>
  <r>
    <n v="720"/>
    <x v="0"/>
    <s v="Monday"/>
    <x v="1"/>
    <n v="1"/>
    <n v="10823.99"/>
    <n v="10823.99"/>
    <s v="Sachin Jain"/>
    <s v="Bhopal"/>
    <x v="1"/>
    <n v="5"/>
    <s v="OnePlus 9"/>
    <m/>
    <x v="12"/>
    <m/>
  </r>
  <r>
    <n v="1861"/>
    <x v="0"/>
    <s v="Wednesday"/>
    <x v="3"/>
    <n v="7"/>
    <n v="33959.57"/>
    <n v="237716.99"/>
    <s v="Sachin Jain"/>
    <s v="Mumbai"/>
    <x v="1"/>
    <n v="1"/>
    <s v="Redmi Note 10"/>
    <m/>
    <x v="12"/>
    <m/>
  </r>
  <r>
    <n v="1933"/>
    <x v="0"/>
    <s v="Wednesday"/>
    <x v="1"/>
    <n v="1"/>
    <n v="21522.02"/>
    <n v="21522.02"/>
    <s v="Sachin Jain"/>
    <s v="Delhi"/>
    <x v="3"/>
    <n v="2"/>
    <s v="OnePlus Nord"/>
    <m/>
    <x v="12"/>
    <m/>
  </r>
  <r>
    <n v="2727"/>
    <x v="0"/>
    <s v="Wednesday"/>
    <x v="2"/>
    <n v="1"/>
    <n v="69116.2"/>
    <n v="69116.2"/>
    <s v="Sachin Jain"/>
    <s v="Ludhiana"/>
    <x v="1"/>
    <n v="2"/>
    <s v="Galaxy Note 20"/>
    <m/>
    <x v="12"/>
    <m/>
  </r>
  <r>
    <n v="2902"/>
    <x v="0"/>
    <s v="Friday"/>
    <x v="1"/>
    <n v="5"/>
    <n v="28680.35"/>
    <n v="143401.75"/>
    <s v="Sachin Jain"/>
    <s v="Mumbai"/>
    <x v="1"/>
    <n v="4"/>
    <s v="OnePlus 9"/>
    <m/>
    <x v="12"/>
    <m/>
  </r>
  <r>
    <n v="123"/>
    <x v="0"/>
    <s v="Friday"/>
    <x v="1"/>
    <n v="4"/>
    <n v="49337.760000000002"/>
    <n v="197351.04000000001"/>
    <s v="Sachin Joshi"/>
    <s v="Mumbai"/>
    <x v="2"/>
    <n v="5"/>
    <s v="OnePlus 8T"/>
    <m/>
    <x v="12"/>
    <m/>
  </r>
  <r>
    <n v="767"/>
    <x v="0"/>
    <s v="Monday"/>
    <x v="0"/>
    <n v="6"/>
    <n v="22204.78"/>
    <n v="133228.68"/>
    <s v="Sachin Joshi"/>
    <s v="Madurai"/>
    <x v="0"/>
    <n v="5"/>
    <s v="Vivo V20"/>
    <m/>
    <x v="12"/>
    <m/>
  </r>
  <r>
    <n v="859"/>
    <x v="0"/>
    <s v="Saturday"/>
    <x v="0"/>
    <n v="9"/>
    <n v="33027.480000000003"/>
    <n v="297247.32"/>
    <s v="Sachin Joshi"/>
    <s v="Ranchi"/>
    <x v="2"/>
    <n v="5"/>
    <s v="Vivo V20"/>
    <m/>
    <x v="12"/>
    <m/>
  </r>
  <r>
    <n v="1117"/>
    <x v="0"/>
    <s v="Wednesday"/>
    <x v="1"/>
    <n v="9"/>
    <n v="52520.85"/>
    <n v="472687.64999999997"/>
    <s v="Sachin Joshi"/>
    <s v="Mumbai"/>
    <x v="0"/>
    <n v="3"/>
    <s v="OnePlus 8T"/>
    <m/>
    <x v="12"/>
    <m/>
  </r>
  <r>
    <n v="2334"/>
    <x v="0"/>
    <s v="Thursday"/>
    <x v="3"/>
    <n v="3"/>
    <n v="42800.77"/>
    <n v="128402.31"/>
    <s v="Sachin Joshi"/>
    <s v="Delhi"/>
    <x v="2"/>
    <n v="2"/>
    <s v="Redmi 9"/>
    <m/>
    <x v="12"/>
    <m/>
  </r>
  <r>
    <n v="2956"/>
    <x v="0"/>
    <s v="Sunday"/>
    <x v="3"/>
    <n v="8"/>
    <n v="67190.03"/>
    <n v="537520.24"/>
    <s v="Sachin Joshi"/>
    <s v="Delhi"/>
    <x v="3"/>
    <n v="2"/>
    <s v="Mi 11"/>
    <m/>
    <x v="12"/>
    <m/>
  </r>
  <r>
    <n v="3732"/>
    <x v="0"/>
    <s v="Sunday"/>
    <x v="0"/>
    <n v="7"/>
    <n v="21162.04"/>
    <n v="148134.28"/>
    <s v="Sachin Joshi"/>
    <s v="Delhi"/>
    <x v="3"/>
    <n v="5"/>
    <s v="Vivo Y51"/>
    <m/>
    <x v="12"/>
    <m/>
  </r>
  <r>
    <n v="612"/>
    <x v="0"/>
    <s v="Thursday"/>
    <x v="2"/>
    <n v="7"/>
    <n v="63638.36"/>
    <n v="445468.52"/>
    <s v="Sachin Kaur"/>
    <s v="Delhi"/>
    <x v="1"/>
    <n v="4"/>
    <s v="Galaxy S21"/>
    <m/>
    <x v="12"/>
    <m/>
  </r>
  <r>
    <n v="2408"/>
    <x v="0"/>
    <s v="Wednesday"/>
    <x v="1"/>
    <n v="9"/>
    <n v="44564.85"/>
    <n v="401083.64999999997"/>
    <s v="Sachin Kaur"/>
    <s v="Hyderabad"/>
    <x v="0"/>
    <n v="2"/>
    <s v="OnePlus Nord"/>
    <m/>
    <x v="12"/>
    <m/>
  </r>
  <r>
    <n v="2923"/>
    <x v="0"/>
    <s v="Thursday"/>
    <x v="3"/>
    <n v="2"/>
    <n v="65686.37"/>
    <n v="131372.74"/>
    <s v="Sachin Kaur"/>
    <s v="Mumbai"/>
    <x v="2"/>
    <n v="4"/>
    <s v="Mi 11"/>
    <m/>
    <x v="12"/>
    <m/>
  </r>
  <r>
    <n v="3509"/>
    <x v="0"/>
    <s v="Thursday"/>
    <x v="0"/>
    <n v="7"/>
    <n v="10190.459999999999"/>
    <n v="71333.22"/>
    <s v="Sachin Kaur"/>
    <s v="Indore"/>
    <x v="2"/>
    <n v="2"/>
    <s v="Vivo S1"/>
    <m/>
    <x v="12"/>
    <m/>
  </r>
  <r>
    <n v="3803"/>
    <x v="0"/>
    <s v="Monday"/>
    <x v="4"/>
    <n v="1"/>
    <n v="21978.92"/>
    <n v="21978.92"/>
    <s v="Sachin Kaur"/>
    <s v="Delhi"/>
    <x v="2"/>
    <n v="5"/>
    <s v="iPhone SE"/>
    <m/>
    <x v="12"/>
    <m/>
  </r>
  <r>
    <n v="2498"/>
    <x v="0"/>
    <s v="Sunday"/>
    <x v="1"/>
    <n v="7"/>
    <n v="37870.74"/>
    <n v="265095.18"/>
    <s v="Sachin Kulkarni"/>
    <s v="Kolkata"/>
    <x v="2"/>
    <n v="2"/>
    <s v="OnePlus Nord"/>
    <m/>
    <x v="12"/>
    <m/>
  </r>
  <r>
    <n v="2503"/>
    <x v="0"/>
    <s v="Monday"/>
    <x v="0"/>
    <n v="8"/>
    <n v="67836.62"/>
    <n v="542692.96"/>
    <s v="Sachin Malhotra"/>
    <s v="Jodhpur"/>
    <x v="1"/>
    <n v="5"/>
    <s v="Vivo V20"/>
    <m/>
    <x v="12"/>
    <m/>
  </r>
  <r>
    <n v="2507"/>
    <x v="0"/>
    <s v="Wednesday"/>
    <x v="2"/>
    <n v="2"/>
    <n v="11255.92"/>
    <n v="22511.84"/>
    <s v="Sachin Malhotra"/>
    <s v="Gorakhpur"/>
    <x v="1"/>
    <n v="5"/>
    <s v="Galaxy A51"/>
    <m/>
    <x v="12"/>
    <m/>
  </r>
  <r>
    <n v="2617"/>
    <x v="0"/>
    <s v="Saturday"/>
    <x v="1"/>
    <n v="1"/>
    <n v="19734.13"/>
    <n v="19734.13"/>
    <s v="Sachin Malhotra"/>
    <s v="Gorakhpur"/>
    <x v="1"/>
    <n v="4"/>
    <s v="OnePlus 8T"/>
    <m/>
    <x v="12"/>
    <m/>
  </r>
  <r>
    <n v="1480"/>
    <x v="0"/>
    <s v="Sunday"/>
    <x v="2"/>
    <n v="1"/>
    <n v="31609.73"/>
    <n v="31609.73"/>
    <s v="Sachin Nambiar"/>
    <s v="Patna"/>
    <x v="0"/>
    <n v="5"/>
    <s v="Galaxy Note 20"/>
    <m/>
    <x v="12"/>
    <m/>
  </r>
  <r>
    <n v="2088"/>
    <x v="0"/>
    <s v="Thursday"/>
    <x v="0"/>
    <n v="4"/>
    <n v="43750.73"/>
    <n v="175002.92"/>
    <s v="Sachin Nambiar"/>
    <s v="Madurai"/>
    <x v="0"/>
    <n v="2"/>
    <s v="Vivo Y51"/>
    <m/>
    <x v="12"/>
    <m/>
  </r>
  <r>
    <n v="2559"/>
    <x v="0"/>
    <s v="Wednesday"/>
    <x v="0"/>
    <n v="8"/>
    <n v="40644.36"/>
    <n v="325154.88"/>
    <s v="Sachin Prasad"/>
    <s v="Coimbatore"/>
    <x v="0"/>
    <n v="2"/>
    <s v="Vivo Y51"/>
    <m/>
    <x v="12"/>
    <m/>
  </r>
  <r>
    <n v="510"/>
    <x v="0"/>
    <s v="Tuesday"/>
    <x v="3"/>
    <n v="2"/>
    <n v="59604.55"/>
    <n v="119209.1"/>
    <s v="Sachin Rao"/>
    <s v="Delhi"/>
    <x v="2"/>
    <n v="4"/>
    <s v="Mi 11"/>
    <m/>
    <x v="12"/>
    <m/>
  </r>
  <r>
    <n v="898"/>
    <x v="0"/>
    <s v="Thursday"/>
    <x v="3"/>
    <n v="7"/>
    <n v="48007.85"/>
    <n v="336054.95"/>
    <s v="Sachin Rao"/>
    <s v="Delhi"/>
    <x v="3"/>
    <n v="5"/>
    <s v="Redmi Note 10"/>
    <m/>
    <x v="12"/>
    <m/>
  </r>
  <r>
    <n v="1244"/>
    <x v="0"/>
    <s v="Thursday"/>
    <x v="4"/>
    <n v="6"/>
    <n v="39685.25"/>
    <n v="238111.5"/>
    <s v="Sachin Rao"/>
    <s v="Hyderabad"/>
    <x v="1"/>
    <n v="5"/>
    <s v="iPhone SE"/>
    <m/>
    <x v="12"/>
    <m/>
  </r>
  <r>
    <n v="3305"/>
    <x v="0"/>
    <s v="Wednesday"/>
    <x v="4"/>
    <n v="6"/>
    <n v="30016.89"/>
    <n v="180101.34"/>
    <s v="Sachin Rao"/>
    <s v="Jodhpur"/>
    <x v="0"/>
    <n v="2"/>
    <s v="iPhone 11"/>
    <m/>
    <x v="12"/>
    <m/>
  </r>
  <r>
    <n v="610"/>
    <x v="0"/>
    <s v="Wednesday"/>
    <x v="1"/>
    <n v="4"/>
    <n v="17724.830000000002"/>
    <n v="70899.320000000007"/>
    <s v="Sachin Rawat"/>
    <s v="Kolkata"/>
    <x v="2"/>
    <n v="5"/>
    <s v="OnePlus Nord"/>
    <m/>
    <x v="12"/>
    <m/>
  </r>
  <r>
    <n v="870"/>
    <x v="0"/>
    <s v="Tuesday"/>
    <x v="1"/>
    <n v="2"/>
    <n v="33946.559999999998"/>
    <n v="67893.119999999995"/>
    <s v="Sachin Rawat"/>
    <s v="Vadodara"/>
    <x v="3"/>
    <n v="2"/>
    <s v="OnePlus 8T"/>
    <m/>
    <x v="12"/>
    <m/>
  </r>
  <r>
    <n v="1849"/>
    <x v="0"/>
    <s v="Sunday"/>
    <x v="0"/>
    <n v="4"/>
    <n v="57606.19"/>
    <n v="230424.76"/>
    <s v="Sachin Rawat"/>
    <s v="Delhi"/>
    <x v="0"/>
    <n v="1"/>
    <s v="Vivo S1"/>
    <m/>
    <x v="12"/>
    <m/>
  </r>
  <r>
    <n v="3069"/>
    <x v="0"/>
    <s v="Friday"/>
    <x v="0"/>
    <n v="8"/>
    <n v="25929.95"/>
    <n v="207439.6"/>
    <s v="Sachin Rawat"/>
    <s v="Vadodara"/>
    <x v="3"/>
    <n v="3"/>
    <s v="Vivo V20"/>
    <m/>
    <x v="12"/>
    <m/>
  </r>
  <r>
    <n v="796"/>
    <x v="0"/>
    <s v="Tuesday"/>
    <x v="1"/>
    <n v="6"/>
    <n v="43403.94"/>
    <n v="260423.64"/>
    <s v="Sachin Shah"/>
    <s v="Delhi"/>
    <x v="3"/>
    <n v="4"/>
    <s v="OnePlus 8T"/>
    <m/>
    <x v="12"/>
    <m/>
  </r>
  <r>
    <n v="941"/>
    <x v="0"/>
    <s v="Tuesday"/>
    <x v="0"/>
    <n v="7"/>
    <n v="66148.94"/>
    <n v="463042.58"/>
    <s v="Sachin Shah"/>
    <s v="Lucknow"/>
    <x v="1"/>
    <n v="4"/>
    <s v="Vivo Y51"/>
    <m/>
    <x v="12"/>
    <m/>
  </r>
  <r>
    <n v="2050"/>
    <x v="0"/>
    <s v="Sunday"/>
    <x v="2"/>
    <n v="3"/>
    <n v="12706.95"/>
    <n v="38120.850000000006"/>
    <s v="Sachin Shah"/>
    <s v="Mumbai"/>
    <x v="3"/>
    <n v="5"/>
    <s v="Galaxy A51"/>
    <m/>
    <x v="12"/>
    <m/>
  </r>
  <r>
    <n v="2418"/>
    <x v="0"/>
    <s v="Saturday"/>
    <x v="0"/>
    <n v="1"/>
    <n v="46079.01"/>
    <n v="46079.01"/>
    <s v="Sachin Shah"/>
    <s v="Hyderabad"/>
    <x v="2"/>
    <n v="3"/>
    <s v="Vivo S1"/>
    <m/>
    <x v="12"/>
    <m/>
  </r>
  <r>
    <n v="2458"/>
    <x v="0"/>
    <s v="Wednesday"/>
    <x v="1"/>
    <n v="1"/>
    <n v="14940.95"/>
    <n v="14940.95"/>
    <s v="Sachin Shah"/>
    <s v="Ranchi"/>
    <x v="2"/>
    <n v="3"/>
    <s v="OnePlus Nord"/>
    <m/>
    <x v="12"/>
    <m/>
  </r>
  <r>
    <n v="3392"/>
    <x v="0"/>
    <s v="Monday"/>
    <x v="1"/>
    <n v="3"/>
    <n v="42177.9"/>
    <n v="126533.70000000001"/>
    <s v="Sachin Shah"/>
    <s v="Vadodara"/>
    <x v="3"/>
    <n v="2"/>
    <s v="OnePlus 8T"/>
    <m/>
    <x v="12"/>
    <m/>
  </r>
  <r>
    <n v="3764"/>
    <x v="0"/>
    <s v="Wednesday"/>
    <x v="2"/>
    <n v="8"/>
    <n v="32611.360000000001"/>
    <n v="260890.88"/>
    <s v="Sachin Shah"/>
    <s v="Delhi"/>
    <x v="1"/>
    <n v="2"/>
    <s v="Galaxy S21"/>
    <m/>
    <x v="12"/>
    <m/>
  </r>
  <r>
    <n v="519"/>
    <x v="0"/>
    <s v="Thursday"/>
    <x v="3"/>
    <n v="6"/>
    <n v="24305.63"/>
    <n v="145833.78"/>
    <s v="Sachin Sheth"/>
    <s v="Delhi"/>
    <x v="0"/>
    <n v="3"/>
    <s v="Redmi Note 10"/>
    <m/>
    <x v="12"/>
    <m/>
  </r>
  <r>
    <n v="921"/>
    <x v="0"/>
    <s v="Wednesday"/>
    <x v="3"/>
    <n v="3"/>
    <n v="49810.12"/>
    <n v="149430.36000000002"/>
    <s v="Sachin Sheth"/>
    <s v="Indore"/>
    <x v="0"/>
    <n v="5"/>
    <s v="Redmi Note 10"/>
    <m/>
    <x v="12"/>
    <m/>
  </r>
  <r>
    <n v="3049"/>
    <x v="0"/>
    <s v="Saturday"/>
    <x v="3"/>
    <n v="8"/>
    <n v="47981.73"/>
    <n v="383853.84"/>
    <s v="Sachin Sheth"/>
    <s v="Delhi"/>
    <x v="3"/>
    <n v="3"/>
    <s v="Mi 11"/>
    <m/>
    <x v="12"/>
    <m/>
  </r>
  <r>
    <n v="3208"/>
    <x v="0"/>
    <s v="Wednesday"/>
    <x v="3"/>
    <n v="1"/>
    <n v="15030.74"/>
    <n v="15030.74"/>
    <s v="Sachin Sheth"/>
    <s v="Kolkata"/>
    <x v="1"/>
    <n v="2"/>
    <s v="Redmi Note 10"/>
    <m/>
    <x v="12"/>
    <m/>
  </r>
  <r>
    <n v="3668"/>
    <x v="0"/>
    <s v="Tuesday"/>
    <x v="1"/>
    <n v="2"/>
    <n v="14287.08"/>
    <n v="28574.16"/>
    <s v="Sachin Sheth"/>
    <s v="Mumbai"/>
    <x v="2"/>
    <n v="3"/>
    <s v="OnePlus 8T"/>
    <m/>
    <x v="12"/>
    <m/>
  </r>
  <r>
    <n v="1638"/>
    <x v="0"/>
    <s v="Tuesday"/>
    <x v="1"/>
    <n v="5"/>
    <n v="10784.59"/>
    <n v="53922.95"/>
    <s v="Sachin Singh"/>
    <s v="Ranchi"/>
    <x v="0"/>
    <n v="4"/>
    <s v="OnePlus 9"/>
    <m/>
    <x v="12"/>
    <m/>
  </r>
  <r>
    <n v="1686"/>
    <x v="0"/>
    <s v="Tuesday"/>
    <x v="0"/>
    <n v="3"/>
    <n v="54563.29"/>
    <n v="163689.87"/>
    <s v="Sachin Singh"/>
    <s v="Delhi"/>
    <x v="2"/>
    <n v="1"/>
    <s v="Vivo S1"/>
    <m/>
    <x v="12"/>
    <m/>
  </r>
  <r>
    <n v="3596"/>
    <x v="0"/>
    <s v="Monday"/>
    <x v="4"/>
    <n v="1"/>
    <n v="11426.6"/>
    <n v="11426.6"/>
    <s v="Sachin Singh"/>
    <s v="Kanpur"/>
    <x v="3"/>
    <n v="5"/>
    <s v="iPhone SE"/>
    <m/>
    <x v="12"/>
    <m/>
  </r>
  <r>
    <n v="141"/>
    <x v="0"/>
    <s v="Thursday"/>
    <x v="0"/>
    <n v="8"/>
    <n v="26555.7"/>
    <n v="212445.6"/>
    <s v="Sachin Varma"/>
    <s v="Lucknow"/>
    <x v="0"/>
    <n v="5"/>
    <s v="Vivo V20"/>
    <m/>
    <x v="12"/>
    <m/>
  </r>
  <r>
    <n v="806"/>
    <x v="0"/>
    <s v="Friday"/>
    <x v="2"/>
    <n v="2"/>
    <n v="41693.599999999999"/>
    <n v="83387.199999999997"/>
    <s v="Sachin Varma"/>
    <s v="Bhopal"/>
    <x v="3"/>
    <n v="3"/>
    <s v="Galaxy A51"/>
    <m/>
    <x v="12"/>
    <m/>
  </r>
  <r>
    <n v="1044"/>
    <x v="0"/>
    <s v="Wednesday"/>
    <x v="0"/>
    <n v="2"/>
    <n v="52926.17"/>
    <n v="105852.34"/>
    <s v="Sachin Varma"/>
    <s v="Bangalore"/>
    <x v="1"/>
    <n v="5"/>
    <s v="Vivo S1"/>
    <m/>
    <x v="12"/>
    <m/>
  </r>
  <r>
    <n v="2673"/>
    <x v="0"/>
    <s v="Monday"/>
    <x v="3"/>
    <n v="5"/>
    <n v="21981.13"/>
    <n v="109905.65000000001"/>
    <s v="Sachin Varma"/>
    <s v="Delhi"/>
    <x v="2"/>
    <n v="3"/>
    <s v="Redmi Note 10"/>
    <m/>
    <x v="12"/>
    <m/>
  </r>
  <r>
    <n v="189"/>
    <x v="0"/>
    <s v="Wednesday"/>
    <x v="4"/>
    <n v="6"/>
    <n v="16444.86"/>
    <n v="98669.16"/>
    <s v="Sachin Yadav"/>
    <s v="Chennai"/>
    <x v="2"/>
    <n v="3"/>
    <s v="iPhone SE"/>
    <m/>
    <x v="12"/>
    <m/>
  </r>
  <r>
    <n v="87"/>
    <x v="0"/>
    <s v="Wednesday"/>
    <x v="2"/>
    <n v="1"/>
    <n v="57260.61"/>
    <n v="57260.61"/>
    <s v="Sanjay Bhattacharya"/>
    <s v="Patna"/>
    <x v="2"/>
    <n v="5"/>
    <s v="Galaxy A51"/>
    <m/>
    <x v="12"/>
    <m/>
  </r>
  <r>
    <n v="171"/>
    <x v="0"/>
    <s v="Friday"/>
    <x v="1"/>
    <n v="7"/>
    <n v="25905.35"/>
    <n v="181337.44999999998"/>
    <s v="Sanjay Bhattacharya"/>
    <s v="Delhi"/>
    <x v="0"/>
    <n v="5"/>
    <s v="OnePlus 9"/>
    <m/>
    <x v="12"/>
    <m/>
  </r>
  <r>
    <n v="3757"/>
    <x v="0"/>
    <s v="Monday"/>
    <x v="3"/>
    <n v="1"/>
    <n v="50159.87"/>
    <n v="50159.87"/>
    <s v="Sanjay Bhattacharya"/>
    <s v="Delhi"/>
    <x v="3"/>
    <n v="3"/>
    <s v="Redmi 9"/>
    <m/>
    <x v="12"/>
    <m/>
  </r>
  <r>
    <n v="196"/>
    <x v="0"/>
    <s v="Friday"/>
    <x v="2"/>
    <n v="6"/>
    <n v="68078.19"/>
    <n v="408469.14"/>
    <s v="Sanjay Das"/>
    <s v="Jodhpur"/>
    <x v="3"/>
    <n v="5"/>
    <s v="Galaxy A51"/>
    <m/>
    <x v="12"/>
    <m/>
  </r>
  <r>
    <n v="491"/>
    <x v="0"/>
    <s v="Wednesday"/>
    <x v="1"/>
    <n v="7"/>
    <n v="57035.72"/>
    <n v="399250.04000000004"/>
    <s v="Sanjay Das"/>
    <s v="Madurai"/>
    <x v="3"/>
    <n v="2"/>
    <s v="OnePlus 8T"/>
    <m/>
    <x v="12"/>
    <m/>
  </r>
  <r>
    <n v="1108"/>
    <x v="0"/>
    <s v="Sunday"/>
    <x v="0"/>
    <n v="3"/>
    <n v="28634.62"/>
    <n v="85903.86"/>
    <s v="Sanjay Das"/>
    <s v="Delhi"/>
    <x v="2"/>
    <n v="1"/>
    <s v="Vivo V20"/>
    <m/>
    <x v="12"/>
    <m/>
  </r>
  <r>
    <n v="1831"/>
    <x v="0"/>
    <s v="Monday"/>
    <x v="3"/>
    <n v="7"/>
    <n v="16285.75"/>
    <n v="114000.25"/>
    <s v="Sanjay Das"/>
    <s v="Gorakhpur"/>
    <x v="1"/>
    <n v="5"/>
    <s v="Redmi Note 10"/>
    <m/>
    <x v="12"/>
    <m/>
  </r>
  <r>
    <n v="2235"/>
    <x v="0"/>
    <s v="Wednesday"/>
    <x v="4"/>
    <n v="3"/>
    <n v="29847.7"/>
    <n v="89543.1"/>
    <s v="Sanjay Das"/>
    <s v="Delhi"/>
    <x v="3"/>
    <n v="5"/>
    <s v="iPhone 11"/>
    <m/>
    <x v="12"/>
    <m/>
  </r>
  <r>
    <n v="2278"/>
    <x v="0"/>
    <s v="Monday"/>
    <x v="0"/>
    <n v="9"/>
    <n v="55936.29"/>
    <n v="503426.61"/>
    <s v="Sanjay Das"/>
    <s v="Delhi"/>
    <x v="0"/>
    <n v="4"/>
    <s v="Vivo Y51"/>
    <m/>
    <x v="12"/>
    <m/>
  </r>
  <r>
    <n v="3431"/>
    <x v="0"/>
    <s v="Friday"/>
    <x v="4"/>
    <n v="2"/>
    <n v="20092.82"/>
    <n v="40185.64"/>
    <s v="Sanjay Das"/>
    <s v="Ludhiana"/>
    <x v="0"/>
    <n v="2"/>
    <s v="iPhone 12"/>
    <m/>
    <x v="12"/>
    <m/>
  </r>
  <r>
    <n v="1261"/>
    <x v="0"/>
    <s v="Tuesday"/>
    <x v="4"/>
    <n v="7"/>
    <n v="63851.72"/>
    <n v="446962.04000000004"/>
    <s v="Sanjay Ghosh"/>
    <s v="Delhi"/>
    <x v="0"/>
    <n v="1"/>
    <s v="iPhone SE"/>
    <m/>
    <x v="12"/>
    <m/>
  </r>
  <r>
    <n v="1923"/>
    <x v="0"/>
    <s v="Sunday"/>
    <x v="3"/>
    <n v="5"/>
    <n v="33913.96"/>
    <n v="169569.8"/>
    <s v="Sanjay Ghosh"/>
    <s v="Delhi"/>
    <x v="3"/>
    <n v="5"/>
    <s v="Mi 11"/>
    <m/>
    <x v="12"/>
    <m/>
  </r>
  <r>
    <n v="2813"/>
    <x v="0"/>
    <s v="Sunday"/>
    <x v="3"/>
    <n v="8"/>
    <n v="57235.02"/>
    <n v="457880.16"/>
    <s v="Sanjay Ghosh"/>
    <s v="Madurai"/>
    <x v="0"/>
    <n v="3"/>
    <s v="Redmi Note 10"/>
    <m/>
    <x v="12"/>
    <m/>
  </r>
  <r>
    <n v="3496"/>
    <x v="0"/>
    <s v="Sunday"/>
    <x v="3"/>
    <n v="9"/>
    <n v="17593.73"/>
    <n v="158343.57"/>
    <s v="Sanjay Ghosh"/>
    <s v="Delhi"/>
    <x v="1"/>
    <n v="5"/>
    <s v="Redmi Note 10"/>
    <m/>
    <x v="12"/>
    <m/>
  </r>
  <r>
    <n v="3574"/>
    <x v="0"/>
    <s v="Tuesday"/>
    <x v="4"/>
    <n v="2"/>
    <n v="66930.75"/>
    <n v="133861.5"/>
    <s v="Sanjay Ghosh"/>
    <s v="Mumbai"/>
    <x v="3"/>
    <n v="4"/>
    <s v="iPhone 11"/>
    <m/>
    <x v="12"/>
    <m/>
  </r>
  <r>
    <n v="621"/>
    <x v="0"/>
    <s v="Saturday"/>
    <x v="3"/>
    <n v="1"/>
    <n v="51126.43"/>
    <n v="51126.43"/>
    <s v="Sanjay Jain"/>
    <s v="Delhi"/>
    <x v="1"/>
    <n v="5"/>
    <s v="Mi 11"/>
    <m/>
    <x v="12"/>
    <m/>
  </r>
  <r>
    <n v="2369"/>
    <x v="0"/>
    <s v="Sunday"/>
    <x v="3"/>
    <n v="5"/>
    <n v="42376.95"/>
    <n v="211884.75"/>
    <s v="Sanjay Jain"/>
    <s v="Mumbai"/>
    <x v="0"/>
    <n v="4"/>
    <s v="Redmi Note 10"/>
    <m/>
    <x v="12"/>
    <m/>
  </r>
  <r>
    <n v="2500"/>
    <x v="0"/>
    <s v="Monday"/>
    <x v="2"/>
    <n v="2"/>
    <n v="20343.43"/>
    <n v="40686.86"/>
    <s v="Sanjay Jain"/>
    <s v="Chennai"/>
    <x v="1"/>
    <n v="4"/>
    <s v="Galaxy Note 20"/>
    <m/>
    <x v="12"/>
    <m/>
  </r>
  <r>
    <n v="2670"/>
    <x v="0"/>
    <s v="Sunday"/>
    <x v="4"/>
    <n v="2"/>
    <n v="16870.37"/>
    <n v="33740.74"/>
    <s v="Sanjay Jain"/>
    <s v="Mumbai"/>
    <x v="2"/>
    <n v="2"/>
    <s v="iPhone 11"/>
    <m/>
    <x v="12"/>
    <m/>
  </r>
  <r>
    <n v="2856"/>
    <x v="0"/>
    <s v="Saturday"/>
    <x v="3"/>
    <n v="3"/>
    <n v="23033.45"/>
    <n v="69100.350000000006"/>
    <s v="Sanjay Jain"/>
    <s v="Jodhpur"/>
    <x v="1"/>
    <n v="3"/>
    <s v="Redmi Note 10"/>
    <m/>
    <x v="12"/>
    <m/>
  </r>
  <r>
    <n v="3306"/>
    <x v="0"/>
    <s v="Wednesday"/>
    <x v="3"/>
    <n v="2"/>
    <n v="12276.3"/>
    <n v="24552.6"/>
    <s v="Sanjay Jain"/>
    <s v="Delhi"/>
    <x v="0"/>
    <n v="5"/>
    <s v="Mi 11"/>
    <m/>
    <x v="12"/>
    <m/>
  </r>
  <r>
    <n v="3393"/>
    <x v="0"/>
    <s v="Monday"/>
    <x v="3"/>
    <n v="8"/>
    <n v="26484.18"/>
    <n v="211873.44"/>
    <s v="Sanjay Jain"/>
    <s v="Delhi"/>
    <x v="3"/>
    <n v="2"/>
    <s v="Mi 11"/>
    <m/>
    <x v="12"/>
    <m/>
  </r>
  <r>
    <n v="38"/>
    <x v="0"/>
    <s v="Wednesday"/>
    <x v="2"/>
    <n v="8"/>
    <n v="30269.02"/>
    <n v="242152.16"/>
    <s v="Sanjay Joshi"/>
    <s v="Ludhiana"/>
    <x v="2"/>
    <n v="5"/>
    <s v="Galaxy Note 20"/>
    <m/>
    <x v="12"/>
    <m/>
  </r>
  <r>
    <n v="224"/>
    <x v="0"/>
    <s v="Sunday"/>
    <x v="4"/>
    <n v="8"/>
    <n v="59992.58"/>
    <n v="479940.64"/>
    <s v="Sanjay Joshi"/>
    <s v="Ludhiana"/>
    <x v="1"/>
    <n v="5"/>
    <s v="iPhone 12"/>
    <m/>
    <x v="12"/>
    <m/>
  </r>
  <r>
    <n v="1284"/>
    <x v="0"/>
    <s v="Monday"/>
    <x v="3"/>
    <n v="8"/>
    <n v="48397.38"/>
    <n v="387179.04"/>
    <s v="Sanjay Joshi"/>
    <s v="Bangalore"/>
    <x v="0"/>
    <n v="5"/>
    <s v="Mi 11"/>
    <m/>
    <x v="12"/>
    <m/>
  </r>
  <r>
    <n v="2743"/>
    <x v="0"/>
    <s v="Sunday"/>
    <x v="2"/>
    <n v="1"/>
    <n v="59358.18"/>
    <n v="59358.18"/>
    <s v="Sanjay Joshi"/>
    <s v="Lucknow"/>
    <x v="2"/>
    <n v="4"/>
    <s v="Galaxy S21"/>
    <m/>
    <x v="12"/>
    <m/>
  </r>
  <r>
    <n v="1470"/>
    <x v="0"/>
    <s v="Thursday"/>
    <x v="0"/>
    <n v="3"/>
    <n v="18357.8"/>
    <n v="55073.399999999994"/>
    <s v="Sanjay Malhotra"/>
    <s v="Delhi"/>
    <x v="1"/>
    <n v="5"/>
    <s v="Vivo Y51"/>
    <m/>
    <x v="12"/>
    <m/>
  </r>
  <r>
    <n v="2463"/>
    <x v="0"/>
    <s v="Thursday"/>
    <x v="0"/>
    <n v="9"/>
    <n v="27763.83"/>
    <n v="249874.47000000003"/>
    <s v="Sanjay Malhotra"/>
    <s v="Mumbai"/>
    <x v="3"/>
    <n v="5"/>
    <s v="Vivo S1"/>
    <m/>
    <x v="12"/>
    <m/>
  </r>
  <r>
    <n v="2552"/>
    <x v="0"/>
    <s v="Monday"/>
    <x v="4"/>
    <n v="1"/>
    <n v="67174.62"/>
    <n v="67174.62"/>
    <s v="Sanjay Malhotra"/>
    <s v="Ranchi"/>
    <x v="1"/>
    <n v="2"/>
    <s v="iPhone 11"/>
    <m/>
    <x v="12"/>
    <m/>
  </r>
  <r>
    <n v="3835"/>
    <x v="0"/>
    <s v="Tuesday"/>
    <x v="2"/>
    <n v="1"/>
    <n v="50375.07"/>
    <n v="50375.07"/>
    <s v="Sanjay Malhotra"/>
    <s v="Patna"/>
    <x v="3"/>
    <n v="3"/>
    <s v="Galaxy A51"/>
    <m/>
    <x v="12"/>
    <m/>
  </r>
  <r>
    <n v="397"/>
    <x v="0"/>
    <s v="Thursday"/>
    <x v="3"/>
    <n v="5"/>
    <n v="43258.04"/>
    <n v="216290.2"/>
    <s v="Sanjay Mehta"/>
    <s v="Rajkot"/>
    <x v="2"/>
    <n v="5"/>
    <s v="Redmi 9"/>
    <m/>
    <x v="12"/>
    <m/>
  </r>
  <r>
    <n v="2432"/>
    <x v="0"/>
    <s v="Wednesday"/>
    <x v="4"/>
    <n v="4"/>
    <n v="14551.09"/>
    <n v="58204.36"/>
    <s v="Sanjay Mehta"/>
    <s v="Jodhpur"/>
    <x v="0"/>
    <n v="4"/>
    <s v="iPhone SE"/>
    <m/>
    <x v="12"/>
    <m/>
  </r>
  <r>
    <n v="3325"/>
    <x v="0"/>
    <s v="Tuesday"/>
    <x v="0"/>
    <n v="7"/>
    <n v="55909.19"/>
    <n v="391364.33"/>
    <s v="Sanjay Mehta"/>
    <s v="Ranchi"/>
    <x v="2"/>
    <n v="3"/>
    <s v="Vivo Y51"/>
    <m/>
    <x v="12"/>
    <m/>
  </r>
  <r>
    <n v="544"/>
    <x v="0"/>
    <s v="Friday"/>
    <x v="0"/>
    <n v="9"/>
    <n v="47339"/>
    <n v="426051"/>
    <s v="Sanjay Menon"/>
    <s v="Kolkata"/>
    <x v="2"/>
    <n v="2"/>
    <s v="Vivo S1"/>
    <m/>
    <x v="12"/>
    <m/>
  </r>
  <r>
    <n v="1855"/>
    <x v="0"/>
    <s v="Monday"/>
    <x v="3"/>
    <n v="9"/>
    <n v="64849.39"/>
    <n v="583644.51"/>
    <s v="Sanjay Menon"/>
    <s v="Jodhpur"/>
    <x v="1"/>
    <n v="5"/>
    <s v="Mi 11"/>
    <m/>
    <x v="12"/>
    <m/>
  </r>
  <r>
    <n v="492"/>
    <x v="0"/>
    <s v="Thursday"/>
    <x v="4"/>
    <n v="2"/>
    <n v="29476.53"/>
    <n v="58953.06"/>
    <s v="Sanjay Patel"/>
    <s v="Gorakhpur"/>
    <x v="2"/>
    <n v="5"/>
    <s v="iPhone 11"/>
    <m/>
    <x v="12"/>
    <m/>
  </r>
  <r>
    <n v="1096"/>
    <x v="0"/>
    <s v="Wednesday"/>
    <x v="4"/>
    <n v="3"/>
    <n v="11730.18"/>
    <n v="35190.54"/>
    <s v="Sanjay Patel"/>
    <s v="Delhi"/>
    <x v="0"/>
    <n v="5"/>
    <s v="iPhone SE"/>
    <m/>
    <x v="12"/>
    <m/>
  </r>
  <r>
    <n v="3300"/>
    <x v="0"/>
    <s v="Monday"/>
    <x v="2"/>
    <n v="9"/>
    <n v="28041.34"/>
    <n v="252372.06"/>
    <s v="Sanjay Patel"/>
    <s v="Delhi"/>
    <x v="3"/>
    <n v="3"/>
    <s v="Galaxy S21"/>
    <m/>
    <x v="12"/>
    <m/>
  </r>
  <r>
    <n v="131"/>
    <x v="0"/>
    <s v="Sunday"/>
    <x v="2"/>
    <n v="4"/>
    <n v="27263.11"/>
    <n v="109052.44"/>
    <s v="Sanjay Pathak"/>
    <s v="Jodhpur"/>
    <x v="0"/>
    <n v="3"/>
    <s v="Galaxy Note 20"/>
    <m/>
    <x v="12"/>
    <m/>
  </r>
  <r>
    <n v="208"/>
    <x v="0"/>
    <s v="Monday"/>
    <x v="4"/>
    <n v="2"/>
    <n v="18569.45"/>
    <n v="37138.9"/>
    <s v="Sanjay Pathak"/>
    <s v="Delhi"/>
    <x v="3"/>
    <n v="4"/>
    <s v="iPhone SE"/>
    <m/>
    <x v="12"/>
    <m/>
  </r>
  <r>
    <n v="1115"/>
    <x v="0"/>
    <s v="Tuesday"/>
    <x v="0"/>
    <n v="2"/>
    <n v="12172.44"/>
    <n v="24344.880000000001"/>
    <s v="Sanjay Pathak"/>
    <s v="Delhi"/>
    <x v="3"/>
    <n v="5"/>
    <s v="Vivo S1"/>
    <m/>
    <x v="12"/>
    <m/>
  </r>
  <r>
    <n v="1799"/>
    <x v="0"/>
    <s v="Sunday"/>
    <x v="3"/>
    <n v="7"/>
    <n v="33125.269999999997"/>
    <n v="231876.88999999998"/>
    <s v="Sanjay Pillai"/>
    <s v="Mumbai"/>
    <x v="3"/>
    <n v="5"/>
    <s v="Mi 11"/>
    <m/>
    <x v="12"/>
    <m/>
  </r>
  <r>
    <n v="963"/>
    <x v="0"/>
    <s v="Monday"/>
    <x v="0"/>
    <n v="9"/>
    <n v="51211.99"/>
    <n v="460907.91"/>
    <s v="Sanjay Roy"/>
    <s v="Gorakhpur"/>
    <x v="3"/>
    <n v="2"/>
    <s v="Vivo V20"/>
    <m/>
    <x v="12"/>
    <m/>
  </r>
  <r>
    <n v="1570"/>
    <x v="0"/>
    <s v="Thursday"/>
    <x v="2"/>
    <n v="3"/>
    <n v="32008.35"/>
    <n v="96025.049999999988"/>
    <s v="Sanjay Roy"/>
    <s v="Mumbai"/>
    <x v="2"/>
    <n v="5"/>
    <s v="Galaxy S21"/>
    <m/>
    <x v="12"/>
    <m/>
  </r>
  <r>
    <n v="2734"/>
    <x v="0"/>
    <s v="Friday"/>
    <x v="1"/>
    <n v="2"/>
    <n v="53546.26"/>
    <n v="107092.52"/>
    <s v="Sanjay Roy"/>
    <s v="Indore"/>
    <x v="0"/>
    <n v="2"/>
    <s v="OnePlus 9"/>
    <m/>
    <x v="12"/>
    <m/>
  </r>
  <r>
    <n v="160"/>
    <x v="0"/>
    <s v="Tuesday"/>
    <x v="2"/>
    <n v="8"/>
    <n v="18695.95"/>
    <n v="149567.6"/>
    <s v="Sanjay Sheth"/>
    <s v="Patna"/>
    <x v="3"/>
    <n v="4"/>
    <s v="Galaxy A51"/>
    <m/>
    <x v="12"/>
    <m/>
  </r>
  <r>
    <n v="210"/>
    <x v="0"/>
    <s v="Tuesday"/>
    <x v="2"/>
    <n v="4"/>
    <n v="19874.689999999999"/>
    <n v="79498.759999999995"/>
    <s v="Sanjay Sheth"/>
    <s v="Ranchi"/>
    <x v="1"/>
    <n v="5"/>
    <s v="Galaxy S21"/>
    <m/>
    <x v="12"/>
    <m/>
  </r>
  <r>
    <n v="2577"/>
    <x v="0"/>
    <s v="Tuesday"/>
    <x v="0"/>
    <n v="5"/>
    <n v="31497.37"/>
    <n v="157486.85"/>
    <s v="Sanjay Sheth"/>
    <s v="Delhi"/>
    <x v="1"/>
    <n v="5"/>
    <s v="Vivo V20"/>
    <m/>
    <x v="12"/>
    <m/>
  </r>
  <r>
    <n v="2906"/>
    <x v="0"/>
    <s v="Saturday"/>
    <x v="2"/>
    <n v="2"/>
    <n v="67159.929999999993"/>
    <n v="134319.85999999999"/>
    <s v="Sanjay Sheth"/>
    <s v="Delhi"/>
    <x v="1"/>
    <n v="2"/>
    <s v="Galaxy A51"/>
    <m/>
    <x v="12"/>
    <m/>
  </r>
  <r>
    <n v="3545"/>
    <x v="0"/>
    <s v="Monday"/>
    <x v="4"/>
    <n v="7"/>
    <n v="21519.52"/>
    <n v="150636.64000000001"/>
    <s v="Sanjay Sheth"/>
    <s v="Ludhiana"/>
    <x v="3"/>
    <n v="3"/>
    <s v="iPhone SE"/>
    <m/>
    <x v="12"/>
    <m/>
  </r>
  <r>
    <n v="1560"/>
    <x v="0"/>
    <s v="Monday"/>
    <x v="3"/>
    <n v="3"/>
    <n v="57852.55"/>
    <n v="173557.65000000002"/>
    <s v="Sanjay Srivastava"/>
    <s v="Coimbatore"/>
    <x v="0"/>
    <n v="1"/>
    <s v="Redmi 9"/>
    <m/>
    <x v="12"/>
    <m/>
  </r>
  <r>
    <n v="1683"/>
    <x v="0"/>
    <s v="Monday"/>
    <x v="2"/>
    <n v="3"/>
    <n v="40364.99"/>
    <n v="121094.97"/>
    <s v="Sanjay Srivastava"/>
    <s v="Mumbai"/>
    <x v="1"/>
    <n v="1"/>
    <s v="Galaxy Note 20"/>
    <m/>
    <x v="12"/>
    <m/>
  </r>
  <r>
    <n v="3789"/>
    <x v="0"/>
    <s v="Thursday"/>
    <x v="2"/>
    <n v="1"/>
    <n v="19354.07"/>
    <n v="19354.07"/>
    <s v="Sanjay Srivastava"/>
    <s v="Mumbai"/>
    <x v="0"/>
    <n v="5"/>
    <s v="Galaxy A51"/>
    <m/>
    <x v="12"/>
    <m/>
  </r>
  <r>
    <n v="3417"/>
    <x v="0"/>
    <s v="Monday"/>
    <x v="0"/>
    <n v="6"/>
    <n v="25909.37"/>
    <n v="155456.22"/>
    <s v="Sanjay Thakur"/>
    <s v="Patna"/>
    <x v="3"/>
    <n v="5"/>
    <s v="Vivo S1"/>
    <m/>
    <x v="12"/>
    <m/>
  </r>
  <r>
    <n v="1631"/>
    <x v="0"/>
    <s v="Sunday"/>
    <x v="2"/>
    <n v="8"/>
    <n v="67199.460000000006"/>
    <n v="537595.68000000005"/>
    <s v="Shruti Ahuja"/>
    <s v="Mumbai"/>
    <x v="1"/>
    <n v="4"/>
    <s v="Galaxy S21"/>
    <m/>
    <x v="12"/>
    <m/>
  </r>
  <r>
    <n v="1726"/>
    <x v="0"/>
    <s v="Saturday"/>
    <x v="4"/>
    <n v="1"/>
    <n v="59925.68"/>
    <n v="59925.68"/>
    <s v="Shruti Ahuja"/>
    <s v="Madurai"/>
    <x v="2"/>
    <n v="3"/>
    <s v="iPhone 12"/>
    <m/>
    <x v="12"/>
    <m/>
  </r>
  <r>
    <n v="2668"/>
    <x v="0"/>
    <s v="Saturday"/>
    <x v="2"/>
    <n v="9"/>
    <n v="64014.09"/>
    <n v="576126.80999999994"/>
    <s v="Shruti Ahuja"/>
    <s v="Delhi"/>
    <x v="3"/>
    <n v="2"/>
    <s v="Galaxy A51"/>
    <m/>
    <x v="12"/>
    <m/>
  </r>
  <r>
    <n v="2963"/>
    <x v="0"/>
    <s v="Tuesday"/>
    <x v="0"/>
    <n v="3"/>
    <n v="45006.14"/>
    <n v="135018.41999999998"/>
    <s v="Shruti Ahuja"/>
    <s v="Delhi"/>
    <x v="3"/>
    <n v="2"/>
    <s v="Vivo S1"/>
    <m/>
    <x v="12"/>
    <m/>
  </r>
  <r>
    <n v="2025"/>
    <x v="0"/>
    <s v="Sunday"/>
    <x v="0"/>
    <n v="5"/>
    <n v="60385.88"/>
    <n v="301929.39999999997"/>
    <s v="Shruti Alva"/>
    <s v="Rajkot"/>
    <x v="0"/>
    <n v="4"/>
    <s v="Vivo V20"/>
    <m/>
    <x v="12"/>
    <m/>
  </r>
  <r>
    <n v="2064"/>
    <x v="0"/>
    <s v="Thursday"/>
    <x v="2"/>
    <n v="6"/>
    <n v="16124.5"/>
    <n v="96747"/>
    <s v="Shruti Alva"/>
    <s v="Indore"/>
    <x v="0"/>
    <n v="1"/>
    <s v="Galaxy S21"/>
    <m/>
    <x v="12"/>
    <m/>
  </r>
  <r>
    <n v="2872"/>
    <x v="0"/>
    <s v="Wednesday"/>
    <x v="4"/>
    <n v="8"/>
    <n v="54563.839999999997"/>
    <n v="436510.71999999997"/>
    <s v="Shruti Alva"/>
    <s v="Vadodara"/>
    <x v="2"/>
    <n v="4"/>
    <s v="iPhone 11"/>
    <m/>
    <x v="12"/>
    <m/>
  </r>
  <r>
    <n v="35"/>
    <x v="0"/>
    <s v="Tuesday"/>
    <x v="3"/>
    <n v="1"/>
    <n v="36194.9"/>
    <n v="36194.9"/>
    <s v="Shruti Bhatnagar"/>
    <s v="Kanpur"/>
    <x v="1"/>
    <n v="4"/>
    <s v="Redmi Note 10"/>
    <m/>
    <x v="12"/>
    <m/>
  </r>
  <r>
    <n v="107"/>
    <x v="0"/>
    <s v="Monday"/>
    <x v="3"/>
    <n v="5"/>
    <n v="10304.73"/>
    <n v="51523.649999999994"/>
    <s v="Shruti Bhatnagar"/>
    <s v="Indore"/>
    <x v="2"/>
    <n v="5"/>
    <s v="Mi 11"/>
    <m/>
    <x v="12"/>
    <m/>
  </r>
  <r>
    <n v="1490"/>
    <x v="0"/>
    <s v="Wednesday"/>
    <x v="2"/>
    <n v="4"/>
    <n v="25810.43"/>
    <n v="103241.72"/>
    <s v="Shruti Bhatnagar"/>
    <s v="Mumbai"/>
    <x v="2"/>
    <n v="5"/>
    <s v="Galaxy Note 20"/>
    <m/>
    <x v="12"/>
    <m/>
  </r>
  <r>
    <n v="3411"/>
    <x v="0"/>
    <s v="Sunday"/>
    <x v="0"/>
    <n v="9"/>
    <n v="18648.14"/>
    <n v="167833.26"/>
    <s v="Shruti Bhatnagar"/>
    <s v="Kanpur"/>
    <x v="2"/>
    <n v="2"/>
    <s v="Vivo V20"/>
    <m/>
    <x v="12"/>
    <m/>
  </r>
  <r>
    <n v="172"/>
    <x v="0"/>
    <s v="Friday"/>
    <x v="0"/>
    <n v="4"/>
    <n v="54058.6"/>
    <n v="216234.4"/>
    <s v="Shruti Chaudhary"/>
    <s v="Delhi"/>
    <x v="1"/>
    <n v="5"/>
    <s v="Vivo V20"/>
    <m/>
    <x v="12"/>
    <m/>
  </r>
  <r>
    <n v="191"/>
    <x v="0"/>
    <s v="Wednesday"/>
    <x v="1"/>
    <n v="9"/>
    <n v="10679.96"/>
    <n v="96119.639999999985"/>
    <s v="Shruti Chaudhary"/>
    <s v="Jodhpur"/>
    <x v="0"/>
    <n v="5"/>
    <s v="OnePlus 8T"/>
    <m/>
    <x v="12"/>
    <m/>
  </r>
  <r>
    <n v="473"/>
    <x v="0"/>
    <s v="Thursday"/>
    <x v="3"/>
    <n v="3"/>
    <n v="40381.03"/>
    <n v="121143.09"/>
    <s v="Shruti Chaudhary"/>
    <s v="Delhi"/>
    <x v="3"/>
    <n v="5"/>
    <s v="Redmi Note 10"/>
    <m/>
    <x v="12"/>
    <m/>
  </r>
  <r>
    <n v="1630"/>
    <x v="0"/>
    <s v="Sunday"/>
    <x v="3"/>
    <n v="6"/>
    <n v="33688.050000000003"/>
    <n v="202128.30000000002"/>
    <s v="Shruti Chaudhary"/>
    <s v="Delhi"/>
    <x v="1"/>
    <n v="4"/>
    <s v="Redmi 9"/>
    <m/>
    <x v="12"/>
    <m/>
  </r>
  <r>
    <n v="1695"/>
    <x v="0"/>
    <s v="Thursday"/>
    <x v="4"/>
    <n v="2"/>
    <n v="53600.23"/>
    <n v="107200.46"/>
    <s v="Shruti Chaudhary"/>
    <s v="Chennai"/>
    <x v="2"/>
    <n v="1"/>
    <s v="iPhone 11"/>
    <m/>
    <x v="12"/>
    <m/>
  </r>
  <r>
    <n v="1898"/>
    <x v="0"/>
    <s v="Sunday"/>
    <x v="3"/>
    <n v="4"/>
    <n v="10355.69"/>
    <n v="41422.76"/>
    <s v="Shruti Chaudhary"/>
    <s v="Delhi"/>
    <x v="1"/>
    <n v="5"/>
    <s v="Mi 11"/>
    <m/>
    <x v="12"/>
    <m/>
  </r>
  <r>
    <n v="2018"/>
    <x v="0"/>
    <s v="Friday"/>
    <x v="1"/>
    <n v="7"/>
    <n v="39389.68"/>
    <n v="275727.76"/>
    <s v="Shruti Chaudhary"/>
    <s v="Delhi"/>
    <x v="3"/>
    <n v="1"/>
    <s v="OnePlus 9"/>
    <m/>
    <x v="12"/>
    <m/>
  </r>
  <r>
    <n v="2481"/>
    <x v="0"/>
    <s v="Tuesday"/>
    <x v="2"/>
    <n v="9"/>
    <n v="45250.75"/>
    <n v="407256.75"/>
    <s v="Shruti Chaudhary"/>
    <s v="Mumbai"/>
    <x v="2"/>
    <n v="2"/>
    <s v="Galaxy Note 20"/>
    <m/>
    <x v="12"/>
    <m/>
  </r>
  <r>
    <n v="2706"/>
    <x v="0"/>
    <s v="Thursday"/>
    <x v="2"/>
    <n v="5"/>
    <n v="60322.27"/>
    <n v="301611.34999999998"/>
    <s v="Shruti Deshmukh"/>
    <s v="Delhi"/>
    <x v="3"/>
    <n v="4"/>
    <s v="Galaxy S21"/>
    <m/>
    <x v="12"/>
    <m/>
  </r>
  <r>
    <n v="58"/>
    <x v="0"/>
    <s v="Tuesday"/>
    <x v="4"/>
    <n v="7"/>
    <n v="45407.64"/>
    <n v="317853.48"/>
    <s v="Shruti Dutta"/>
    <s v="Delhi"/>
    <x v="1"/>
    <n v="4"/>
    <s v="iPhone 12"/>
    <m/>
    <x v="12"/>
    <m/>
  </r>
  <r>
    <n v="565"/>
    <x v="0"/>
    <s v="Thursday"/>
    <x v="2"/>
    <n v="4"/>
    <n v="61010.32"/>
    <n v="244041.28"/>
    <s v="Shruti Dutta"/>
    <s v="Delhi"/>
    <x v="0"/>
    <n v="4"/>
    <s v="Galaxy Note 20"/>
    <m/>
    <x v="12"/>
    <m/>
  </r>
  <r>
    <n v="950"/>
    <x v="0"/>
    <s v="Thursday"/>
    <x v="3"/>
    <n v="7"/>
    <n v="11102.3"/>
    <n v="77716.099999999991"/>
    <s v="Shruti Dutta"/>
    <s v="Mumbai"/>
    <x v="2"/>
    <n v="5"/>
    <s v="Redmi Note 10"/>
    <m/>
    <x v="12"/>
    <m/>
  </r>
  <r>
    <n v="1551"/>
    <x v="0"/>
    <s v="Saturday"/>
    <x v="2"/>
    <n v="5"/>
    <n v="27637.68"/>
    <n v="138188.4"/>
    <s v="Shruti Dutta"/>
    <s v="Mumbai"/>
    <x v="0"/>
    <n v="1"/>
    <s v="Galaxy Note 20"/>
    <m/>
    <x v="12"/>
    <m/>
  </r>
  <r>
    <n v="3787"/>
    <x v="0"/>
    <s v="Wednesday"/>
    <x v="1"/>
    <n v="6"/>
    <n v="66931.83"/>
    <n v="401590.98"/>
    <s v="Shruti Dutta"/>
    <s v="Delhi"/>
    <x v="1"/>
    <n v="4"/>
    <s v="OnePlus 8T"/>
    <m/>
    <x v="12"/>
    <m/>
  </r>
  <r>
    <n v="75"/>
    <x v="0"/>
    <s v="Sunday"/>
    <x v="3"/>
    <n v="2"/>
    <n v="69769.820000000007"/>
    <n v="139539.64000000001"/>
    <s v="Shruti Iyer"/>
    <s v="Mumbai"/>
    <x v="3"/>
    <n v="3"/>
    <s v="Redmi Note 10"/>
    <m/>
    <x v="12"/>
    <m/>
  </r>
  <r>
    <n v="403"/>
    <x v="0"/>
    <s v="Saturday"/>
    <x v="2"/>
    <n v="2"/>
    <n v="22967.56"/>
    <n v="45935.12"/>
    <s v="Shruti Iyer"/>
    <s v="Delhi"/>
    <x v="2"/>
    <n v="4"/>
    <s v="Galaxy S21"/>
    <m/>
    <x v="12"/>
    <m/>
  </r>
  <r>
    <n v="594"/>
    <x v="0"/>
    <s v="Saturday"/>
    <x v="0"/>
    <n v="6"/>
    <n v="15536.14"/>
    <n v="93216.84"/>
    <s v="Shruti Iyer"/>
    <s v="Jodhpur"/>
    <x v="3"/>
    <n v="5"/>
    <s v="Vivo S1"/>
    <m/>
    <x v="12"/>
    <m/>
  </r>
  <r>
    <n v="604"/>
    <x v="0"/>
    <s v="Monday"/>
    <x v="0"/>
    <n v="2"/>
    <n v="41639.18"/>
    <n v="83278.36"/>
    <s v="Shruti Iyer"/>
    <s v="Indore"/>
    <x v="3"/>
    <n v="5"/>
    <s v="Vivo Y51"/>
    <m/>
    <x v="12"/>
    <m/>
  </r>
  <r>
    <n v="2891"/>
    <x v="0"/>
    <s v="Tuesday"/>
    <x v="1"/>
    <n v="2"/>
    <n v="64460.92"/>
    <n v="128921.84"/>
    <s v="Shruti Iyer"/>
    <s v="Hyderabad"/>
    <x v="2"/>
    <n v="2"/>
    <s v="OnePlus Nord"/>
    <m/>
    <x v="12"/>
    <m/>
  </r>
  <r>
    <n v="2935"/>
    <x v="0"/>
    <s v="Monday"/>
    <x v="2"/>
    <n v="8"/>
    <n v="61449.120000000003"/>
    <n v="491592.96000000002"/>
    <s v="Shruti Iyer"/>
    <s v="Ranchi"/>
    <x v="1"/>
    <n v="2"/>
    <s v="Galaxy S21"/>
    <m/>
    <x v="12"/>
    <m/>
  </r>
  <r>
    <n v="2972"/>
    <x v="0"/>
    <s v="Friday"/>
    <x v="0"/>
    <n v="7"/>
    <n v="51216.3"/>
    <n v="358514.10000000003"/>
    <s v="Shruti Iyer"/>
    <s v="Patna"/>
    <x v="2"/>
    <n v="1"/>
    <s v="Vivo Y51"/>
    <m/>
    <x v="12"/>
    <m/>
  </r>
  <r>
    <n v="1680"/>
    <x v="0"/>
    <s v="Sunday"/>
    <x v="4"/>
    <n v="8"/>
    <n v="50443.51"/>
    <n v="403548.08"/>
    <s v="Shruti Joshi"/>
    <s v="Indore"/>
    <x v="3"/>
    <n v="3"/>
    <s v="iPhone 12"/>
    <m/>
    <x v="12"/>
    <m/>
  </r>
  <r>
    <n v="2587"/>
    <x v="0"/>
    <s v="Friday"/>
    <x v="2"/>
    <n v="6"/>
    <n v="61016.04"/>
    <n v="366096.24"/>
    <s v="Shruti Joshi"/>
    <s v="Lucknow"/>
    <x v="1"/>
    <n v="4"/>
    <s v="Galaxy Note 20"/>
    <m/>
    <x v="12"/>
    <m/>
  </r>
  <r>
    <n v="2688"/>
    <x v="0"/>
    <s v="Friday"/>
    <x v="0"/>
    <n v="1"/>
    <n v="11045.83"/>
    <n v="11045.83"/>
    <s v="Shruti Joshi"/>
    <s v="Delhi"/>
    <x v="0"/>
    <n v="4"/>
    <s v="Vivo V20"/>
    <m/>
    <x v="12"/>
    <m/>
  </r>
  <r>
    <n v="2691"/>
    <x v="0"/>
    <s v="Saturday"/>
    <x v="2"/>
    <n v="5"/>
    <n v="47746.82"/>
    <n v="238734.1"/>
    <s v="Shruti Joshi"/>
    <s v="Jodhpur"/>
    <x v="3"/>
    <n v="2"/>
    <s v="Galaxy Note 20"/>
    <m/>
    <x v="12"/>
    <m/>
  </r>
  <r>
    <n v="1066"/>
    <x v="0"/>
    <s v="Tuesday"/>
    <x v="1"/>
    <n v="7"/>
    <n v="18069.41"/>
    <n v="126485.87"/>
    <s v="Shruti Kulkarni"/>
    <s v="Madurai"/>
    <x v="3"/>
    <n v="4"/>
    <s v="OnePlus Nord"/>
    <m/>
    <x v="12"/>
    <m/>
  </r>
  <r>
    <n v="1598"/>
    <x v="0"/>
    <s v="Friday"/>
    <x v="3"/>
    <n v="9"/>
    <n v="57985.760000000002"/>
    <n v="521871.84"/>
    <s v="Shruti Kulkarni"/>
    <s v="Delhi"/>
    <x v="3"/>
    <n v="4"/>
    <s v="Redmi Note 10"/>
    <m/>
    <x v="12"/>
    <m/>
  </r>
  <r>
    <n v="1507"/>
    <x v="0"/>
    <s v="Monday"/>
    <x v="4"/>
    <n v="7"/>
    <n v="19130.48"/>
    <n v="133913.35999999999"/>
    <s v="Shruti Mehta"/>
    <s v="Delhi"/>
    <x v="2"/>
    <n v="1"/>
    <s v="iPhone SE"/>
    <m/>
    <x v="12"/>
    <m/>
  </r>
  <r>
    <n v="2104"/>
    <x v="0"/>
    <s v="Monday"/>
    <x v="1"/>
    <n v="5"/>
    <n v="51376.480000000003"/>
    <n v="256882.40000000002"/>
    <s v="Shruti Mehta"/>
    <s v="Bangalore"/>
    <x v="0"/>
    <n v="4"/>
    <s v="OnePlus 8T"/>
    <m/>
    <x v="12"/>
    <m/>
  </r>
  <r>
    <n v="2216"/>
    <x v="0"/>
    <s v="Friday"/>
    <x v="0"/>
    <n v="9"/>
    <n v="18349.599999999999"/>
    <n v="165146.4"/>
    <s v="Shruti Mehta"/>
    <s v="Ludhiana"/>
    <x v="3"/>
    <n v="2"/>
    <s v="Vivo Y51"/>
    <m/>
    <x v="12"/>
    <m/>
  </r>
  <r>
    <n v="3487"/>
    <x v="0"/>
    <s v="Friday"/>
    <x v="2"/>
    <n v="1"/>
    <n v="29806.71"/>
    <n v="29806.71"/>
    <s v="Shruti Mehta"/>
    <s v="Patna"/>
    <x v="0"/>
    <n v="4"/>
    <s v="Galaxy Note 20"/>
    <m/>
    <x v="12"/>
    <m/>
  </r>
  <r>
    <n v="631"/>
    <x v="0"/>
    <s v="Tuesday"/>
    <x v="2"/>
    <n v="5"/>
    <n v="19385.62"/>
    <n v="96928.099999999991"/>
    <s v="Shruti Menon"/>
    <s v="Vadodara"/>
    <x v="0"/>
    <n v="5"/>
    <s v="Galaxy A51"/>
    <m/>
    <x v="12"/>
    <m/>
  </r>
  <r>
    <n v="2544"/>
    <x v="0"/>
    <s v="Friday"/>
    <x v="3"/>
    <n v="2"/>
    <n v="19352.84"/>
    <n v="38705.68"/>
    <s v="Shruti Menon"/>
    <s v="Indore"/>
    <x v="0"/>
    <n v="4"/>
    <s v="Redmi Note 10"/>
    <m/>
    <x v="12"/>
    <m/>
  </r>
  <r>
    <n v="2656"/>
    <x v="0"/>
    <s v="Wednesday"/>
    <x v="2"/>
    <n v="3"/>
    <n v="11238.61"/>
    <n v="33715.83"/>
    <s v="Shruti Menon"/>
    <s v="Mumbai"/>
    <x v="0"/>
    <n v="2"/>
    <s v="Galaxy A51"/>
    <m/>
    <x v="12"/>
    <m/>
  </r>
  <r>
    <n v="3105"/>
    <x v="0"/>
    <s v="Monday"/>
    <x v="1"/>
    <n v="5"/>
    <n v="36407.660000000003"/>
    <n v="182038.30000000002"/>
    <s v="Shruti Menon"/>
    <s v="Mumbai"/>
    <x v="0"/>
    <n v="5"/>
    <s v="OnePlus 9"/>
    <m/>
    <x v="12"/>
    <m/>
  </r>
  <r>
    <n v="3696"/>
    <x v="0"/>
    <s v="Thursday"/>
    <x v="2"/>
    <n v="4"/>
    <n v="26070.7"/>
    <n v="104282.8"/>
    <s v="Shruti Menon"/>
    <s v="Mumbai"/>
    <x v="3"/>
    <n v="5"/>
    <s v="Galaxy S21"/>
    <m/>
    <x v="12"/>
    <m/>
  </r>
  <r>
    <n v="484"/>
    <x v="0"/>
    <s v="Monday"/>
    <x v="4"/>
    <n v="7"/>
    <n v="39630.949999999997"/>
    <n v="277416.64999999997"/>
    <s v="Shruti Pathak"/>
    <s v="Delhi"/>
    <x v="0"/>
    <n v="5"/>
    <s v="iPhone SE"/>
    <m/>
    <x v="12"/>
    <m/>
  </r>
  <r>
    <n v="486"/>
    <x v="0"/>
    <s v="Tuesday"/>
    <x v="4"/>
    <n v="8"/>
    <n v="56178.53"/>
    <n v="449428.24"/>
    <s v="Shruti Pathak"/>
    <s v="Mumbai"/>
    <x v="1"/>
    <n v="3"/>
    <s v="iPhone 12"/>
    <m/>
    <x v="12"/>
    <m/>
  </r>
  <r>
    <n v="1521"/>
    <x v="0"/>
    <s v="Friday"/>
    <x v="4"/>
    <n v="8"/>
    <n v="16931.07"/>
    <n v="135448.56"/>
    <s v="Shruti Pathak"/>
    <s v="Chennai"/>
    <x v="1"/>
    <n v="5"/>
    <s v="iPhone 11"/>
    <m/>
    <x v="12"/>
    <m/>
  </r>
  <r>
    <n v="3041"/>
    <x v="0"/>
    <s v="Thursday"/>
    <x v="2"/>
    <n v="6"/>
    <n v="63991.44"/>
    <n v="383948.64"/>
    <s v="Shruti Pathak"/>
    <s v="Delhi"/>
    <x v="0"/>
    <n v="5"/>
    <s v="Galaxy Note 20"/>
    <m/>
    <x v="12"/>
    <m/>
  </r>
  <r>
    <n v="3433"/>
    <x v="0"/>
    <s v="Friday"/>
    <x v="4"/>
    <n v="4"/>
    <n v="37658.32"/>
    <n v="150633.28"/>
    <s v="Shruti Pathak"/>
    <s v="Mumbai"/>
    <x v="3"/>
    <n v="5"/>
    <s v="iPhone 11"/>
    <m/>
    <x v="12"/>
    <m/>
  </r>
  <r>
    <n v="2054"/>
    <x v="0"/>
    <s v="Monday"/>
    <x v="2"/>
    <n v="3"/>
    <n v="57680.83"/>
    <n v="173042.49"/>
    <s v="Shruti Roy"/>
    <s v="Mumbai"/>
    <x v="3"/>
    <n v="5"/>
    <s v="Galaxy A51"/>
    <m/>
    <x v="12"/>
    <m/>
  </r>
  <r>
    <n v="2109"/>
    <x v="0"/>
    <s v="Wednesday"/>
    <x v="2"/>
    <n v="9"/>
    <n v="38504.74"/>
    <n v="346542.66"/>
    <s v="Shruti Roy"/>
    <s v="Mumbai"/>
    <x v="3"/>
    <n v="2"/>
    <s v="Galaxy A51"/>
    <m/>
    <x v="12"/>
    <m/>
  </r>
  <r>
    <n v="2311"/>
    <x v="0"/>
    <s v="Thursday"/>
    <x v="0"/>
    <n v="1"/>
    <n v="51716.45"/>
    <n v="51716.45"/>
    <s v="Shruti Roy"/>
    <s v="Chennai"/>
    <x v="0"/>
    <n v="3"/>
    <s v="Vivo Y51"/>
    <m/>
    <x v="12"/>
    <m/>
  </r>
  <r>
    <n v="778"/>
    <x v="0"/>
    <s v="Friday"/>
    <x v="3"/>
    <n v="5"/>
    <n v="69442.75"/>
    <n v="347213.75"/>
    <s v="Shruti Shah"/>
    <s v="Mumbai"/>
    <x v="2"/>
    <n v="3"/>
    <s v="Redmi Note 10"/>
    <m/>
    <x v="12"/>
    <m/>
  </r>
  <r>
    <n v="1187"/>
    <x v="0"/>
    <s v="Monday"/>
    <x v="2"/>
    <n v="8"/>
    <n v="32019.89"/>
    <n v="256159.12"/>
    <s v="Shruti Shah"/>
    <s v="Delhi"/>
    <x v="2"/>
    <n v="5"/>
    <s v="Galaxy A51"/>
    <m/>
    <x v="12"/>
    <m/>
  </r>
  <r>
    <n v="1442"/>
    <x v="0"/>
    <s v="Wednesday"/>
    <x v="0"/>
    <n v="9"/>
    <n v="15734.47"/>
    <n v="141610.22999999998"/>
    <s v="Shruti Shah"/>
    <s v="Chennai"/>
    <x v="1"/>
    <n v="5"/>
    <s v="Vivo Y51"/>
    <m/>
    <x v="12"/>
    <m/>
  </r>
  <r>
    <n v="2402"/>
    <x v="0"/>
    <s v="Tuesday"/>
    <x v="0"/>
    <n v="3"/>
    <n v="26399.73"/>
    <n v="79199.19"/>
    <s v="Shruti Shah"/>
    <s v="Delhi"/>
    <x v="1"/>
    <n v="2"/>
    <s v="Vivo Y51"/>
    <m/>
    <x v="12"/>
    <m/>
  </r>
  <r>
    <n v="2435"/>
    <x v="0"/>
    <s v="Thursday"/>
    <x v="1"/>
    <n v="9"/>
    <n v="36796.11"/>
    <n v="331164.99"/>
    <s v="Shruti Shah"/>
    <s v="Vadodara"/>
    <x v="0"/>
    <n v="5"/>
    <s v="OnePlus 9"/>
    <m/>
    <x v="12"/>
    <m/>
  </r>
  <r>
    <n v="2456"/>
    <x v="0"/>
    <s v="Wednesday"/>
    <x v="1"/>
    <n v="5"/>
    <n v="55178.9"/>
    <n v="275894.5"/>
    <s v="Shruti Shah"/>
    <s v="Delhi"/>
    <x v="3"/>
    <n v="4"/>
    <s v="OnePlus 9"/>
    <m/>
    <x v="12"/>
    <m/>
  </r>
  <r>
    <n v="3048"/>
    <x v="0"/>
    <s v="Saturday"/>
    <x v="2"/>
    <n v="6"/>
    <n v="41387.81"/>
    <n v="248326.86"/>
    <s v="Shruti Shah"/>
    <s v="Jodhpur"/>
    <x v="0"/>
    <n v="4"/>
    <s v="Galaxy A51"/>
    <m/>
    <x v="12"/>
    <m/>
  </r>
  <r>
    <n v="290"/>
    <x v="0"/>
    <s v="Thursday"/>
    <x v="0"/>
    <n v="4"/>
    <n v="17195.310000000001"/>
    <n v="68781.240000000005"/>
    <s v="Shruti Sharma"/>
    <s v="Delhi"/>
    <x v="3"/>
    <n v="5"/>
    <s v="Vivo S1"/>
    <m/>
    <x v="12"/>
    <m/>
  </r>
  <r>
    <n v="1311"/>
    <x v="0"/>
    <s v="Tuesday"/>
    <x v="0"/>
    <n v="7"/>
    <n v="46477.56"/>
    <n v="325342.92"/>
    <s v="Shruti Sharma"/>
    <s v="Kanpur"/>
    <x v="3"/>
    <n v="4"/>
    <s v="Vivo S1"/>
    <m/>
    <x v="12"/>
    <m/>
  </r>
  <r>
    <n v="2298"/>
    <x v="0"/>
    <s v="Sunday"/>
    <x v="4"/>
    <n v="6"/>
    <n v="68642.14"/>
    <n v="411852.83999999997"/>
    <s v="Shruti Sharma"/>
    <s v="Delhi"/>
    <x v="3"/>
    <n v="5"/>
    <s v="iPhone 12"/>
    <m/>
    <x v="12"/>
    <m/>
  </r>
  <r>
    <n v="3139"/>
    <x v="0"/>
    <s v="Thursday"/>
    <x v="1"/>
    <n v="8"/>
    <n v="34276.35"/>
    <n v="274210.8"/>
    <s v="Shruti Sharma"/>
    <s v="Mumbai"/>
    <x v="1"/>
    <n v="5"/>
    <s v="OnePlus Nord"/>
    <m/>
    <x v="12"/>
    <m/>
  </r>
  <r>
    <n v="1897"/>
    <x v="0"/>
    <s v="Saturday"/>
    <x v="4"/>
    <n v="4"/>
    <n v="53289.35"/>
    <n v="213157.4"/>
    <s v="Shruti Sheth"/>
    <s v="Lucknow"/>
    <x v="0"/>
    <n v="5"/>
    <s v="iPhone 12"/>
    <m/>
    <x v="12"/>
    <m/>
  </r>
  <r>
    <n v="1620"/>
    <x v="0"/>
    <s v="Thursday"/>
    <x v="1"/>
    <n v="1"/>
    <n v="45315.17"/>
    <n v="45315.17"/>
    <s v="Shruti Teja"/>
    <s v="Hyderabad"/>
    <x v="0"/>
    <n v="4"/>
    <s v="OnePlus 9"/>
    <m/>
    <x v="12"/>
    <m/>
  </r>
  <r>
    <n v="369"/>
    <x v="0"/>
    <s v="Thursday"/>
    <x v="4"/>
    <n v="4"/>
    <n v="17714.77"/>
    <n v="70859.08"/>
    <s v="Shruti Thakur"/>
    <s v="Rajkot"/>
    <x v="3"/>
    <n v="4"/>
    <s v="iPhone 12"/>
    <m/>
    <x v="12"/>
    <m/>
  </r>
  <r>
    <n v="556"/>
    <x v="0"/>
    <s v="Tuesday"/>
    <x v="0"/>
    <n v="8"/>
    <n v="52339.56"/>
    <n v="418716.48"/>
    <s v="Shruti Thakur"/>
    <s v="Mumbai"/>
    <x v="2"/>
    <n v="2"/>
    <s v="Vivo S1"/>
    <m/>
    <x v="12"/>
    <m/>
  </r>
  <r>
    <n v="3193"/>
    <x v="0"/>
    <s v="Saturday"/>
    <x v="0"/>
    <n v="6"/>
    <n v="26976.85"/>
    <n v="161861.09999999998"/>
    <s v="Shruti Thakur"/>
    <s v="Mumbai"/>
    <x v="1"/>
    <n v="1"/>
    <s v="Vivo V20"/>
    <m/>
    <x v="12"/>
    <m/>
  </r>
  <r>
    <n v="816"/>
    <x v="0"/>
    <s v="Monday"/>
    <x v="1"/>
    <n v="1"/>
    <n v="50814.27"/>
    <n v="50814.27"/>
    <s v="Shruti Verma"/>
    <s v="Hyderabad"/>
    <x v="3"/>
    <n v="3"/>
    <s v="OnePlus 9"/>
    <m/>
    <x v="12"/>
    <m/>
  </r>
  <r>
    <n v="1514"/>
    <x v="0"/>
    <s v="Wednesday"/>
    <x v="4"/>
    <n v="2"/>
    <n v="17654.59"/>
    <n v="35309.18"/>
    <s v="Shruti Verma"/>
    <s v="Indore"/>
    <x v="2"/>
    <n v="3"/>
    <s v="iPhone 11"/>
    <m/>
    <x v="12"/>
    <m/>
  </r>
  <r>
    <n v="1869"/>
    <x v="0"/>
    <s v="Friday"/>
    <x v="2"/>
    <n v="1"/>
    <n v="13112.92"/>
    <n v="13112.92"/>
    <s v="Shruti Verma"/>
    <s v="Delhi"/>
    <x v="3"/>
    <n v="3"/>
    <s v="Galaxy A51"/>
    <m/>
    <x v="12"/>
    <m/>
  </r>
  <r>
    <n v="3006"/>
    <x v="0"/>
    <s v="Monday"/>
    <x v="1"/>
    <n v="8"/>
    <n v="66168.89"/>
    <n v="529351.12"/>
    <s v="Shruti Verma"/>
    <s v="Rajkot"/>
    <x v="0"/>
    <n v="1"/>
    <s v="OnePlus Nord"/>
    <m/>
    <x v="12"/>
    <m/>
  </r>
  <r>
    <n v="390"/>
    <x v="0"/>
    <s v="Tuesday"/>
    <x v="1"/>
    <n v="9"/>
    <n v="21579.040000000001"/>
    <n v="194211.36000000002"/>
    <s v="Sneha Arora"/>
    <s v="Ludhiana"/>
    <x v="1"/>
    <n v="4"/>
    <s v="OnePlus 9"/>
    <m/>
    <x v="12"/>
    <m/>
  </r>
  <r>
    <n v="694"/>
    <x v="0"/>
    <s v="Sunday"/>
    <x v="4"/>
    <n v="9"/>
    <n v="20644.57"/>
    <n v="185801.13"/>
    <s v="Sneha Arora"/>
    <s v="Delhi"/>
    <x v="3"/>
    <n v="5"/>
    <s v="iPhone SE"/>
    <m/>
    <x v="12"/>
    <m/>
  </r>
  <r>
    <n v="1251"/>
    <x v="0"/>
    <s v="Saturday"/>
    <x v="4"/>
    <n v="8"/>
    <n v="46527.88"/>
    <n v="372223.04"/>
    <s v="Sneha Arora"/>
    <s v="Hyderabad"/>
    <x v="1"/>
    <n v="5"/>
    <s v="iPhone SE"/>
    <m/>
    <x v="12"/>
    <m/>
  </r>
  <r>
    <n v="3542"/>
    <x v="0"/>
    <s v="Sunday"/>
    <x v="3"/>
    <n v="9"/>
    <n v="25092.73"/>
    <n v="225834.57"/>
    <s v="Sneha Arora"/>
    <s v="Delhi"/>
    <x v="0"/>
    <n v="5"/>
    <s v="Mi 11"/>
    <m/>
    <x v="12"/>
    <m/>
  </r>
  <r>
    <n v="422"/>
    <x v="0"/>
    <s v="Thursday"/>
    <x v="3"/>
    <n v="3"/>
    <n v="21706.53"/>
    <n v="65119.59"/>
    <s v="Sneha Desai"/>
    <s v="Hyderabad"/>
    <x v="0"/>
    <n v="5"/>
    <s v="Redmi 9"/>
    <m/>
    <x v="12"/>
    <m/>
  </r>
  <r>
    <n v="2015"/>
    <x v="0"/>
    <s v="Friday"/>
    <x v="3"/>
    <n v="7"/>
    <n v="35489.839999999997"/>
    <n v="248428.87999999998"/>
    <s v="Sneha Deshmukh"/>
    <s v="Bangalore"/>
    <x v="2"/>
    <n v="4"/>
    <s v="Redmi Note 10"/>
    <m/>
    <x v="12"/>
    <m/>
  </r>
  <r>
    <n v="2909"/>
    <x v="0"/>
    <s v="Sunday"/>
    <x v="2"/>
    <n v="6"/>
    <n v="47193.88"/>
    <n v="283163.27999999997"/>
    <s v="Sneha Deshmukh"/>
    <s v="Patna"/>
    <x v="2"/>
    <n v="5"/>
    <s v="Galaxy A51"/>
    <m/>
    <x v="12"/>
    <m/>
  </r>
  <r>
    <n v="1367"/>
    <x v="0"/>
    <s v="Thursday"/>
    <x v="1"/>
    <n v="1"/>
    <n v="13872.15"/>
    <n v="13872.15"/>
    <s v="Sneha Ghosh"/>
    <s v="Rajkot"/>
    <x v="1"/>
    <n v="5"/>
    <s v="OnePlus 8T"/>
    <m/>
    <x v="12"/>
    <m/>
  </r>
  <r>
    <n v="2247"/>
    <x v="0"/>
    <s v="Sunday"/>
    <x v="3"/>
    <n v="1"/>
    <n v="58630.99"/>
    <n v="58630.99"/>
    <s v="Sneha Ghosh"/>
    <s v="Bhopal"/>
    <x v="0"/>
    <n v="5"/>
    <s v="Redmi 9"/>
    <m/>
    <x v="12"/>
    <m/>
  </r>
  <r>
    <n v="2429"/>
    <x v="0"/>
    <s v="Tuesday"/>
    <x v="4"/>
    <n v="9"/>
    <n v="59511.58"/>
    <n v="535604.22"/>
    <s v="Sneha Ghosh"/>
    <s v="Ranchi"/>
    <x v="3"/>
    <n v="5"/>
    <s v="iPhone 12"/>
    <m/>
    <x v="12"/>
    <m/>
  </r>
  <r>
    <n v="2560"/>
    <x v="0"/>
    <s v="Wednesday"/>
    <x v="4"/>
    <n v="1"/>
    <n v="37300.93"/>
    <n v="37300.93"/>
    <s v="Sneha Ghosh"/>
    <s v="Bangalore"/>
    <x v="3"/>
    <n v="5"/>
    <s v="iPhone 11"/>
    <m/>
    <x v="12"/>
    <m/>
  </r>
  <r>
    <n v="182"/>
    <x v="0"/>
    <s v="Monday"/>
    <x v="1"/>
    <n v="4"/>
    <n v="66613.19"/>
    <n v="266452.76"/>
    <s v="Sneha Jain"/>
    <s v="Delhi"/>
    <x v="2"/>
    <n v="4"/>
    <s v="OnePlus Nord"/>
    <m/>
    <x v="12"/>
    <m/>
  </r>
  <r>
    <n v="207"/>
    <x v="0"/>
    <s v="Monday"/>
    <x v="3"/>
    <n v="8"/>
    <n v="32071.040000000001"/>
    <n v="256568.32000000001"/>
    <s v="Sneha Jain"/>
    <s v="Rajkot"/>
    <x v="0"/>
    <n v="5"/>
    <s v="Redmi Note 10"/>
    <m/>
    <x v="12"/>
    <m/>
  </r>
  <r>
    <n v="295"/>
    <x v="0"/>
    <s v="Friday"/>
    <x v="3"/>
    <n v="7"/>
    <n v="34160.269999999997"/>
    <n v="239121.88999999998"/>
    <s v="Sneha Jain"/>
    <s v="Kanpur"/>
    <x v="2"/>
    <n v="5"/>
    <s v="Redmi 9"/>
    <m/>
    <x v="12"/>
    <m/>
  </r>
  <r>
    <n v="2693"/>
    <x v="0"/>
    <s v="Sunday"/>
    <x v="4"/>
    <n v="9"/>
    <n v="17958.63"/>
    <n v="161627.67000000001"/>
    <s v="Sneha Jain"/>
    <s v="Indore"/>
    <x v="3"/>
    <n v="4"/>
    <s v="iPhone 11"/>
    <m/>
    <x v="12"/>
    <m/>
  </r>
  <r>
    <n v="2759"/>
    <x v="0"/>
    <s v="Friday"/>
    <x v="1"/>
    <n v="7"/>
    <n v="48826.68"/>
    <n v="341786.76"/>
    <s v="Sneha Jain"/>
    <s v="Indore"/>
    <x v="3"/>
    <n v="4"/>
    <s v="OnePlus Nord"/>
    <m/>
    <x v="12"/>
    <m/>
  </r>
  <r>
    <n v="3162"/>
    <x v="0"/>
    <s v="Thursday"/>
    <x v="3"/>
    <n v="5"/>
    <n v="21256.66"/>
    <n v="106283.3"/>
    <s v="Sneha Kaur"/>
    <s v="Gorakhpur"/>
    <x v="0"/>
    <n v="3"/>
    <s v="Mi 11"/>
    <m/>
    <x v="12"/>
    <m/>
  </r>
  <r>
    <n v="3749"/>
    <x v="0"/>
    <s v="Saturday"/>
    <x v="0"/>
    <n v="4"/>
    <n v="58381.32"/>
    <n v="233525.28"/>
    <s v="Sneha Kaur"/>
    <s v="Bangalore"/>
    <x v="3"/>
    <n v="3"/>
    <s v="Vivo S1"/>
    <m/>
    <x v="12"/>
    <m/>
  </r>
  <r>
    <n v="1303"/>
    <x v="0"/>
    <s v="Sunday"/>
    <x v="0"/>
    <n v="6"/>
    <n v="20627.29"/>
    <n v="123763.74"/>
    <s v="Sneha Malhotra"/>
    <s v="Hyderabad"/>
    <x v="1"/>
    <n v="3"/>
    <s v="Vivo V20"/>
    <m/>
    <x v="12"/>
    <m/>
  </r>
  <r>
    <n v="1335"/>
    <x v="0"/>
    <s v="Monday"/>
    <x v="1"/>
    <n v="1"/>
    <n v="10620.74"/>
    <n v="10620.74"/>
    <s v="Sneha Malhotra"/>
    <s v="Mumbai"/>
    <x v="1"/>
    <n v="1"/>
    <s v="OnePlus 8T"/>
    <m/>
    <x v="12"/>
    <m/>
  </r>
  <r>
    <n v="2657"/>
    <x v="0"/>
    <s v="Thursday"/>
    <x v="1"/>
    <n v="1"/>
    <n v="67741.009999999995"/>
    <n v="67741.009999999995"/>
    <s v="Sneha Malhotra"/>
    <s v="Delhi"/>
    <x v="2"/>
    <n v="2"/>
    <s v="OnePlus 8T"/>
    <m/>
    <x v="12"/>
    <m/>
  </r>
  <r>
    <n v="5"/>
    <x v="0"/>
    <s v="Sunday"/>
    <x v="1"/>
    <n v="3"/>
    <n v="48168.02"/>
    <n v="144504.06"/>
    <s v="Sneha Mehta"/>
    <s v="Gorakhpur"/>
    <x v="0"/>
    <n v="5"/>
    <s v="OnePlus 9"/>
    <m/>
    <x v="12"/>
    <m/>
  </r>
  <r>
    <n v="579"/>
    <x v="0"/>
    <s v="Monday"/>
    <x v="4"/>
    <n v="7"/>
    <n v="56294.18"/>
    <n v="394059.26"/>
    <s v="Sneha Mehta"/>
    <s v="Jodhpur"/>
    <x v="1"/>
    <n v="3"/>
    <s v="iPhone 12"/>
    <m/>
    <x v="12"/>
    <m/>
  </r>
  <r>
    <n v="1379"/>
    <x v="0"/>
    <s v="Sunday"/>
    <x v="2"/>
    <n v="4"/>
    <n v="35435.83"/>
    <n v="141743.32"/>
    <s v="Sneha Mehta"/>
    <s v="Ranchi"/>
    <x v="0"/>
    <n v="1"/>
    <s v="Galaxy S21"/>
    <m/>
    <x v="12"/>
    <m/>
  </r>
  <r>
    <n v="3488"/>
    <x v="0"/>
    <s v="Friday"/>
    <x v="4"/>
    <n v="1"/>
    <n v="29337.85"/>
    <n v="29337.85"/>
    <s v="Sneha Mehta"/>
    <s v="Hyderabad"/>
    <x v="1"/>
    <n v="4"/>
    <s v="iPhone 11"/>
    <m/>
    <x v="12"/>
    <m/>
  </r>
  <r>
    <n v="1450"/>
    <x v="0"/>
    <s v="Friday"/>
    <x v="3"/>
    <n v="5"/>
    <n v="56917.16"/>
    <n v="284585.80000000005"/>
    <s v="Sneha Menon"/>
    <s v="Patna"/>
    <x v="2"/>
    <n v="1"/>
    <s v="Redmi Note 10"/>
    <m/>
    <x v="12"/>
    <m/>
  </r>
  <r>
    <n v="2101"/>
    <x v="0"/>
    <s v="Sunday"/>
    <x v="1"/>
    <n v="3"/>
    <n v="66346.55"/>
    <n v="199039.65000000002"/>
    <s v="Sneha Menon"/>
    <s v="Vadodara"/>
    <x v="1"/>
    <n v="2"/>
    <s v="OnePlus 9"/>
    <m/>
    <x v="12"/>
    <m/>
  </r>
  <r>
    <n v="86"/>
    <x v="0"/>
    <s v="Tuesday"/>
    <x v="4"/>
    <n v="1"/>
    <n v="19507.150000000001"/>
    <n v="19507.150000000001"/>
    <s v="Sneha Mishra"/>
    <s v="Bangalore"/>
    <x v="1"/>
    <n v="5"/>
    <s v="iPhone SE"/>
    <m/>
    <x v="12"/>
    <m/>
  </r>
  <r>
    <n v="562"/>
    <x v="0"/>
    <s v="Thursday"/>
    <x v="4"/>
    <n v="8"/>
    <n v="36661.129999999997"/>
    <n v="293289.03999999998"/>
    <s v="Sneha Mishra"/>
    <s v="Rajkot"/>
    <x v="2"/>
    <n v="5"/>
    <s v="iPhone 11"/>
    <m/>
    <x v="12"/>
    <m/>
  </r>
  <r>
    <n v="1431"/>
    <x v="0"/>
    <s v="Sunday"/>
    <x v="3"/>
    <n v="8"/>
    <n v="22226.560000000001"/>
    <n v="177812.48000000001"/>
    <s v="Sneha Mishra"/>
    <s v="Chennai"/>
    <x v="0"/>
    <n v="1"/>
    <s v="Redmi Note 10"/>
    <m/>
    <x v="12"/>
    <m/>
  </r>
  <r>
    <n v="1717"/>
    <x v="0"/>
    <s v="Thursday"/>
    <x v="4"/>
    <n v="5"/>
    <n v="11846.51"/>
    <n v="59232.55"/>
    <s v="Sneha Mishra"/>
    <s v="Madurai"/>
    <x v="2"/>
    <n v="5"/>
    <s v="iPhone SE"/>
    <m/>
    <x v="12"/>
    <m/>
  </r>
  <r>
    <n v="402"/>
    <x v="0"/>
    <s v="Saturday"/>
    <x v="4"/>
    <n v="6"/>
    <n v="52179.5"/>
    <n v="313077"/>
    <s v="Sneha Patel"/>
    <s v="Hyderabad"/>
    <x v="1"/>
    <n v="5"/>
    <s v="iPhone SE"/>
    <m/>
    <x v="12"/>
    <m/>
  </r>
  <r>
    <n v="737"/>
    <x v="0"/>
    <s v="Saturday"/>
    <x v="4"/>
    <n v="4"/>
    <n v="68954.740000000005"/>
    <n v="275818.96000000002"/>
    <s v="Sneha Patel"/>
    <s v="Delhi"/>
    <x v="3"/>
    <n v="3"/>
    <s v="iPhone 11"/>
    <m/>
    <x v="12"/>
    <m/>
  </r>
  <r>
    <n v="1396"/>
    <x v="0"/>
    <s v="Friday"/>
    <x v="3"/>
    <n v="7"/>
    <n v="35145.269999999997"/>
    <n v="246016.88999999998"/>
    <s v="Sneha Patel"/>
    <s v="Patna"/>
    <x v="3"/>
    <n v="4"/>
    <s v="Redmi 9"/>
    <m/>
    <x v="12"/>
    <m/>
  </r>
  <r>
    <n v="2292"/>
    <x v="0"/>
    <s v="Saturday"/>
    <x v="4"/>
    <n v="1"/>
    <n v="24992.57"/>
    <n v="24992.57"/>
    <s v="Sneha Patel"/>
    <s v="Madurai"/>
    <x v="2"/>
    <n v="2"/>
    <s v="iPhone SE"/>
    <m/>
    <x v="12"/>
    <m/>
  </r>
  <r>
    <n v="3528"/>
    <x v="0"/>
    <s v="Wednesday"/>
    <x v="0"/>
    <n v="8"/>
    <n v="32691.68"/>
    <n v="261533.44"/>
    <s v="Sneha Patel"/>
    <s v="Delhi"/>
    <x v="3"/>
    <n v="3"/>
    <s v="Vivo V20"/>
    <m/>
    <x v="12"/>
    <m/>
  </r>
  <r>
    <n v="192"/>
    <x v="0"/>
    <s v="Thursday"/>
    <x v="3"/>
    <n v="5"/>
    <n v="42918.06"/>
    <n v="214590.3"/>
    <s v="Sneha Prasad"/>
    <s v="Delhi"/>
    <x v="1"/>
    <n v="5"/>
    <s v="Redmi Note 10"/>
    <m/>
    <x v="12"/>
    <m/>
  </r>
  <r>
    <n v="1291"/>
    <x v="0"/>
    <s v="Wednesday"/>
    <x v="3"/>
    <n v="2"/>
    <n v="13553.4"/>
    <n v="27106.799999999999"/>
    <s v="Sneha Prasad"/>
    <s v="Mumbai"/>
    <x v="0"/>
    <n v="5"/>
    <s v="Mi 11"/>
    <m/>
    <x v="12"/>
    <m/>
  </r>
  <r>
    <n v="1354"/>
    <x v="0"/>
    <s v="Sunday"/>
    <x v="2"/>
    <n v="7"/>
    <n v="45227.97"/>
    <n v="316595.79000000004"/>
    <s v="Sneha Prasad"/>
    <s v="Mumbai"/>
    <x v="1"/>
    <n v="4"/>
    <s v="Galaxy Note 20"/>
    <m/>
    <x v="12"/>
    <m/>
  </r>
  <r>
    <n v="1413"/>
    <x v="0"/>
    <s v="Wednesday"/>
    <x v="1"/>
    <n v="3"/>
    <n v="54838.95"/>
    <n v="164516.84999999998"/>
    <s v="Sneha Prasad"/>
    <s v="Delhi"/>
    <x v="3"/>
    <n v="5"/>
    <s v="OnePlus Nord"/>
    <m/>
    <x v="12"/>
    <m/>
  </r>
  <r>
    <n v="2386"/>
    <x v="0"/>
    <s v="Thursday"/>
    <x v="4"/>
    <n v="6"/>
    <n v="28319.55"/>
    <n v="169917.3"/>
    <s v="Sneha Prasad"/>
    <s v="Mumbai"/>
    <x v="3"/>
    <n v="5"/>
    <s v="iPhone SE"/>
    <m/>
    <x v="12"/>
    <m/>
  </r>
  <r>
    <n v="88"/>
    <x v="0"/>
    <s v="Wednesday"/>
    <x v="3"/>
    <n v="5"/>
    <n v="28662.2"/>
    <n v="143311"/>
    <s v="Sneha Rao"/>
    <s v="Delhi"/>
    <x v="0"/>
    <n v="3"/>
    <s v="Redmi 9"/>
    <m/>
    <x v="12"/>
    <m/>
  </r>
  <r>
    <n v="881"/>
    <x v="0"/>
    <s v="Friday"/>
    <x v="4"/>
    <n v="2"/>
    <n v="15254.53"/>
    <n v="30509.06"/>
    <s v="Sneha Rao"/>
    <s v="Ranchi"/>
    <x v="3"/>
    <n v="3"/>
    <s v="iPhone SE"/>
    <m/>
    <x v="12"/>
    <m/>
  </r>
  <r>
    <n v="1062"/>
    <x v="0"/>
    <s v="Monday"/>
    <x v="1"/>
    <n v="8"/>
    <n v="24382.54"/>
    <n v="195060.32"/>
    <s v="Sneha Rao"/>
    <s v="Ludhiana"/>
    <x v="0"/>
    <n v="3"/>
    <s v="OnePlus 8T"/>
    <m/>
    <x v="12"/>
    <m/>
  </r>
  <r>
    <n v="2753"/>
    <x v="0"/>
    <s v="Thursday"/>
    <x v="4"/>
    <n v="5"/>
    <n v="64359.35"/>
    <n v="321796.75"/>
    <s v="Sneha Rao"/>
    <s v="Mumbai"/>
    <x v="3"/>
    <n v="5"/>
    <s v="iPhone SE"/>
    <m/>
    <x v="12"/>
    <m/>
  </r>
  <r>
    <n v="321"/>
    <x v="0"/>
    <s v="Friday"/>
    <x v="1"/>
    <n v="2"/>
    <n v="56639.95"/>
    <n v="113279.9"/>
    <s v="Sneha Reddy"/>
    <s v="Ludhiana"/>
    <x v="1"/>
    <n v="3"/>
    <s v="OnePlus 9"/>
    <m/>
    <x v="12"/>
    <m/>
  </r>
  <r>
    <n v="1676"/>
    <x v="0"/>
    <s v="Saturday"/>
    <x v="0"/>
    <n v="1"/>
    <n v="48888.800000000003"/>
    <n v="48888.800000000003"/>
    <s v="Sneha Reddy"/>
    <s v="Indore"/>
    <x v="2"/>
    <n v="4"/>
    <s v="Vivo Y51"/>
    <m/>
    <x v="12"/>
    <m/>
  </r>
  <r>
    <n v="3662"/>
    <x v="0"/>
    <s v="Sunday"/>
    <x v="1"/>
    <n v="9"/>
    <n v="69513.61"/>
    <n v="625622.49"/>
    <s v="Sneha Reddy"/>
    <s v="Delhi"/>
    <x v="3"/>
    <n v="5"/>
    <s v="OnePlus 9"/>
    <m/>
    <x v="12"/>
    <m/>
  </r>
  <r>
    <n v="2"/>
    <x v="0"/>
    <s v="Saturday"/>
    <x v="0"/>
    <n v="6"/>
    <n v="10565.19"/>
    <n v="63391.14"/>
    <s v="Sneha Sharma"/>
    <s v="Delhi"/>
    <x v="2"/>
    <n v="3"/>
    <s v="Vivo Y51"/>
    <m/>
    <x v="12"/>
    <m/>
  </r>
  <r>
    <n v="1077"/>
    <x v="0"/>
    <s v="Friday"/>
    <x v="1"/>
    <n v="2"/>
    <n v="64638.58"/>
    <n v="129277.16"/>
    <s v="Sneha Sharma"/>
    <s v="Ranchi"/>
    <x v="1"/>
    <n v="5"/>
    <s v="OnePlus 9"/>
    <m/>
    <x v="12"/>
    <m/>
  </r>
  <r>
    <n v="1337"/>
    <x v="0"/>
    <s v="Tuesday"/>
    <x v="2"/>
    <n v="5"/>
    <n v="52234.81"/>
    <n v="261174.05"/>
    <s v="Sneha Sharma"/>
    <s v="Delhi"/>
    <x v="2"/>
    <n v="3"/>
    <s v="Galaxy A51"/>
    <m/>
    <x v="12"/>
    <m/>
  </r>
  <r>
    <n v="1469"/>
    <x v="0"/>
    <s v="Thursday"/>
    <x v="4"/>
    <n v="7"/>
    <n v="35592.74"/>
    <n v="249149.18"/>
    <s v="Sneha Sharma"/>
    <s v="Coimbatore"/>
    <x v="0"/>
    <n v="1"/>
    <s v="iPhone SE"/>
    <m/>
    <x v="12"/>
    <m/>
  </r>
  <r>
    <n v="2947"/>
    <x v="0"/>
    <s v="Thursday"/>
    <x v="3"/>
    <n v="4"/>
    <n v="60577.02"/>
    <n v="242308.08"/>
    <s v="Sneha Sharma"/>
    <s v="Madurai"/>
    <x v="2"/>
    <n v="2"/>
    <s v="Redmi Note 10"/>
    <m/>
    <x v="12"/>
    <m/>
  </r>
  <r>
    <n v="609"/>
    <x v="0"/>
    <s v="Wednesday"/>
    <x v="2"/>
    <n v="1"/>
    <n v="16271.67"/>
    <n v="16271.67"/>
    <s v="Sneha Teja"/>
    <s v="Coimbatore"/>
    <x v="3"/>
    <n v="5"/>
    <s v="Galaxy Note 20"/>
    <m/>
    <x v="12"/>
    <m/>
  </r>
  <r>
    <n v="3687"/>
    <x v="0"/>
    <s v="Monday"/>
    <x v="2"/>
    <n v="4"/>
    <n v="24554.63"/>
    <n v="98218.52"/>
    <s v="Sneha Teja"/>
    <s v="Delhi"/>
    <x v="2"/>
    <n v="5"/>
    <s v="Galaxy S21"/>
    <m/>
    <x v="12"/>
    <m/>
  </r>
  <r>
    <n v="3773"/>
    <x v="0"/>
    <s v="Saturday"/>
    <x v="4"/>
    <n v="2"/>
    <n v="34648.559999999998"/>
    <n v="69297.119999999995"/>
    <s v="Sneha Teja"/>
    <s v="Mumbai"/>
    <x v="2"/>
    <n v="2"/>
    <s v="iPhone SE"/>
    <m/>
    <x v="12"/>
    <m/>
  </r>
  <r>
    <n v="902"/>
    <x v="0"/>
    <s v="Friday"/>
    <x v="4"/>
    <n v="5"/>
    <n v="15697.22"/>
    <n v="78486.099999999991"/>
    <s v="Sneha Thakur"/>
    <s v="Patna"/>
    <x v="1"/>
    <n v="2"/>
    <s v="iPhone 11"/>
    <m/>
    <x v="12"/>
    <m/>
  </r>
  <r>
    <n v="2042"/>
    <x v="0"/>
    <s v="Friday"/>
    <x v="4"/>
    <n v="6"/>
    <n v="61459.62"/>
    <n v="368757.72000000003"/>
    <s v="Sneha Thakur"/>
    <s v="Gorakhpur"/>
    <x v="2"/>
    <n v="4"/>
    <s v="iPhone 11"/>
    <m/>
    <x v="12"/>
    <m/>
  </r>
  <r>
    <n v="3045"/>
    <x v="0"/>
    <s v="Friday"/>
    <x v="2"/>
    <n v="5"/>
    <n v="15204.87"/>
    <n v="76024.350000000006"/>
    <s v="Sneha Thakur"/>
    <s v="Lucknow"/>
    <x v="0"/>
    <n v="2"/>
    <s v="Galaxy Note 20"/>
    <m/>
    <x v="12"/>
    <m/>
  </r>
  <r>
    <n v="577"/>
    <x v="0"/>
    <s v="Monday"/>
    <x v="3"/>
    <n v="6"/>
    <n v="60437.96"/>
    <n v="362627.76"/>
    <s v="Sneha Yadav"/>
    <s v="Mumbai"/>
    <x v="1"/>
    <n v="3"/>
    <s v="Redmi Note 10"/>
    <m/>
    <x v="12"/>
    <m/>
  </r>
  <r>
    <n v="618"/>
    <x v="0"/>
    <s v="Friday"/>
    <x v="1"/>
    <n v="3"/>
    <n v="48411.63"/>
    <n v="145234.88999999998"/>
    <s v="Sneha Yadav"/>
    <s v="Indore"/>
    <x v="0"/>
    <n v="4"/>
    <s v="OnePlus 8T"/>
    <m/>
    <x v="12"/>
    <m/>
  </r>
  <r>
    <n v="828"/>
    <x v="0"/>
    <s v="Thursday"/>
    <x v="3"/>
    <n v="6"/>
    <n v="44259.49"/>
    <n v="265556.94"/>
    <s v="Sneha Yadav"/>
    <s v="Lucknow"/>
    <x v="0"/>
    <n v="5"/>
    <s v="Mi 11"/>
    <m/>
    <x v="12"/>
    <m/>
  </r>
  <r>
    <n v="1777"/>
    <x v="0"/>
    <s v="Monday"/>
    <x v="0"/>
    <n v="5"/>
    <n v="55169.02"/>
    <n v="275845.09999999998"/>
    <s v="Sneha Yadav"/>
    <s v="Kolkata"/>
    <x v="3"/>
    <n v="5"/>
    <s v="Vivo V20"/>
    <m/>
    <x v="12"/>
    <m/>
  </r>
  <r>
    <n v="3437"/>
    <x v="0"/>
    <s v="Saturday"/>
    <x v="4"/>
    <n v="5"/>
    <n v="51762.080000000002"/>
    <n v="258810.40000000002"/>
    <s v="Sneha Yadav"/>
    <s v="Mumbai"/>
    <x v="2"/>
    <n v="3"/>
    <s v="iPhone 11"/>
    <m/>
    <x v="12"/>
    <m/>
  </r>
  <r>
    <n v="293"/>
    <x v="0"/>
    <s v="Friday"/>
    <x v="0"/>
    <n v="8"/>
    <n v="23954.080000000002"/>
    <n v="191632.64000000001"/>
    <s v="Sumit Alva"/>
    <s v="Vadodara"/>
    <x v="1"/>
    <n v="5"/>
    <s v="Vivo V20"/>
    <m/>
    <x v="12"/>
    <m/>
  </r>
  <r>
    <n v="865"/>
    <x v="0"/>
    <s v="Sunday"/>
    <x v="0"/>
    <n v="9"/>
    <n v="14512.12"/>
    <n v="130609.08"/>
    <s v="Sumit Alva"/>
    <s v="Ludhiana"/>
    <x v="1"/>
    <n v="2"/>
    <s v="Vivo Y51"/>
    <m/>
    <x v="12"/>
    <m/>
  </r>
  <r>
    <n v="1386"/>
    <x v="0"/>
    <s v="Tuesday"/>
    <x v="1"/>
    <n v="7"/>
    <n v="55676.53"/>
    <n v="389735.70999999996"/>
    <s v="Sumit Alva"/>
    <s v="Indore"/>
    <x v="3"/>
    <n v="5"/>
    <s v="OnePlus 9"/>
    <m/>
    <x v="12"/>
    <m/>
  </r>
  <r>
    <n v="2479"/>
    <x v="0"/>
    <s v="Tuesday"/>
    <x v="1"/>
    <n v="5"/>
    <n v="11525.24"/>
    <n v="57626.2"/>
    <s v="Sumit Alva"/>
    <s v="Rajkot"/>
    <x v="2"/>
    <n v="2"/>
    <s v="OnePlus Nord"/>
    <m/>
    <x v="12"/>
    <m/>
  </r>
  <r>
    <n v="2609"/>
    <x v="0"/>
    <s v="Thursday"/>
    <x v="1"/>
    <n v="8"/>
    <n v="65095.49"/>
    <n v="520763.92"/>
    <s v="Sumit Alva"/>
    <s v="Delhi"/>
    <x v="3"/>
    <n v="5"/>
    <s v="OnePlus 8T"/>
    <m/>
    <x v="12"/>
    <m/>
  </r>
  <r>
    <n v="124"/>
    <x v="0"/>
    <s v="Friday"/>
    <x v="3"/>
    <n v="4"/>
    <n v="24355.53"/>
    <n v="97422.12"/>
    <s v="Sumit Arora"/>
    <s v="Delhi"/>
    <x v="2"/>
    <n v="2"/>
    <s v="Redmi 9"/>
    <m/>
    <x v="12"/>
    <m/>
  </r>
  <r>
    <n v="2784"/>
    <x v="0"/>
    <s v="Friday"/>
    <x v="4"/>
    <n v="2"/>
    <n v="11923.76"/>
    <n v="23847.52"/>
    <s v="Sumit Arora"/>
    <s v="Bangalore"/>
    <x v="3"/>
    <n v="5"/>
    <s v="iPhone 12"/>
    <m/>
    <x v="12"/>
    <m/>
  </r>
  <r>
    <n v="954"/>
    <x v="0"/>
    <s v="Friday"/>
    <x v="0"/>
    <n v="3"/>
    <n v="55226.84"/>
    <n v="165680.51999999999"/>
    <s v="Sumit Chatterjee"/>
    <s v="Vadodara"/>
    <x v="3"/>
    <n v="5"/>
    <s v="Vivo S1"/>
    <m/>
    <x v="12"/>
    <m/>
  </r>
  <r>
    <n v="1588"/>
    <x v="0"/>
    <s v="Tuesday"/>
    <x v="4"/>
    <n v="4"/>
    <n v="68867.87"/>
    <n v="275471.48"/>
    <s v="Sumit Chatterjee"/>
    <s v="Gorakhpur"/>
    <x v="2"/>
    <n v="5"/>
    <s v="iPhone 12"/>
    <m/>
    <x v="12"/>
    <m/>
  </r>
  <r>
    <n v="2191"/>
    <x v="0"/>
    <s v="Thursday"/>
    <x v="0"/>
    <n v="3"/>
    <n v="57393.14"/>
    <n v="172179.41999999998"/>
    <s v="Sumit Chatterjee"/>
    <s v="Mumbai"/>
    <x v="3"/>
    <n v="4"/>
    <s v="Vivo V20"/>
    <m/>
    <x v="12"/>
    <m/>
  </r>
  <r>
    <n v="2887"/>
    <x v="0"/>
    <s v="Monday"/>
    <x v="1"/>
    <n v="6"/>
    <n v="18990.29"/>
    <n v="113941.74"/>
    <s v="Sumit Chatterjee"/>
    <s v="Kolkata"/>
    <x v="3"/>
    <n v="4"/>
    <s v="OnePlus 9"/>
    <m/>
    <x v="12"/>
    <m/>
  </r>
  <r>
    <n v="1277"/>
    <x v="0"/>
    <s v="Saturday"/>
    <x v="0"/>
    <n v="2"/>
    <n v="45172.49"/>
    <n v="90344.98"/>
    <s v="Sumit Dutta"/>
    <s v="Mumbai"/>
    <x v="2"/>
    <n v="5"/>
    <s v="Vivo S1"/>
    <m/>
    <x v="12"/>
    <m/>
  </r>
  <r>
    <n v="1383"/>
    <x v="0"/>
    <s v="Tuesday"/>
    <x v="2"/>
    <n v="2"/>
    <n v="30644.53"/>
    <n v="61289.06"/>
    <s v="Sumit Dutta"/>
    <s v="Lucknow"/>
    <x v="2"/>
    <n v="3"/>
    <s v="Galaxy A51"/>
    <m/>
    <x v="12"/>
    <m/>
  </r>
  <r>
    <n v="3068"/>
    <x v="0"/>
    <s v="Friday"/>
    <x v="2"/>
    <n v="7"/>
    <n v="34975.660000000003"/>
    <n v="244829.62000000002"/>
    <s v="Sumit Dutta"/>
    <s v="Delhi"/>
    <x v="3"/>
    <n v="2"/>
    <s v="Galaxy S21"/>
    <m/>
    <x v="12"/>
    <m/>
  </r>
  <r>
    <n v="64"/>
    <x v="0"/>
    <s v="Wed"/>
    <x v="4"/>
    <n v="4"/>
    <n v="55360.25"/>
    <n v="221441"/>
    <s v="Sumit Ghosh"/>
    <s v="Ludhiana"/>
    <x v="3"/>
    <n v="4"/>
    <s v="iPhone SE"/>
    <m/>
    <x v="12"/>
    <m/>
  </r>
  <r>
    <n v="1024"/>
    <x v="0"/>
    <s v="Friday"/>
    <x v="4"/>
    <n v="9"/>
    <n v="52352.95"/>
    <n v="471176.55"/>
    <s v="Sumit Ghosh"/>
    <s v="Lucknow"/>
    <x v="3"/>
    <n v="4"/>
    <s v="iPhone SE"/>
    <m/>
    <x v="12"/>
    <m/>
  </r>
  <r>
    <n v="3828"/>
    <x v="0"/>
    <s v="Monday"/>
    <x v="0"/>
    <n v="1"/>
    <n v="16278.27"/>
    <n v="16278.27"/>
    <s v="Sumit Ghosh"/>
    <s v="Ranchi"/>
    <x v="1"/>
    <n v="5"/>
    <s v="Vivo Y51"/>
    <m/>
    <x v="12"/>
    <m/>
  </r>
  <r>
    <n v="3103"/>
    <x v="0"/>
    <s v="Monday"/>
    <x v="1"/>
    <n v="1"/>
    <n v="22046"/>
    <n v="22046"/>
    <s v="Sumit Goyal"/>
    <s v="Delhi"/>
    <x v="0"/>
    <n v="1"/>
    <s v="OnePlus 9"/>
    <m/>
    <x v="12"/>
    <m/>
  </r>
  <r>
    <n v="3184"/>
    <x v="0"/>
    <s v="Wednesday"/>
    <x v="2"/>
    <n v="2"/>
    <n v="50855.71"/>
    <n v="101711.42"/>
    <s v="Sumit Goyal"/>
    <s v="Ranchi"/>
    <x v="0"/>
    <n v="5"/>
    <s v="Galaxy S21"/>
    <m/>
    <x v="12"/>
    <m/>
  </r>
  <r>
    <n v="3186"/>
    <x v="0"/>
    <s v="Thursday"/>
    <x v="1"/>
    <n v="8"/>
    <n v="63449.61"/>
    <n v="507596.88"/>
    <s v="Sumit Goyal"/>
    <s v="Coimbatore"/>
    <x v="0"/>
    <n v="1"/>
    <s v="OnePlus 8T"/>
    <m/>
    <x v="12"/>
    <m/>
  </r>
  <r>
    <n v="3421"/>
    <x v="0"/>
    <s v="Tuesday"/>
    <x v="4"/>
    <n v="6"/>
    <n v="12896.31"/>
    <n v="77377.86"/>
    <s v="Sumit Goyal"/>
    <s v="Delhi"/>
    <x v="1"/>
    <n v="4"/>
    <s v="iPhone 12"/>
    <m/>
    <x v="12"/>
    <m/>
  </r>
  <r>
    <n v="3464"/>
    <x v="0"/>
    <s v="Saturday"/>
    <x v="0"/>
    <n v="6"/>
    <n v="57802.52"/>
    <n v="346815.12"/>
    <s v="Sumit Goyal"/>
    <s v="Delhi"/>
    <x v="3"/>
    <n v="5"/>
    <s v="Vivo V20"/>
    <m/>
    <x v="12"/>
    <m/>
  </r>
  <r>
    <n v="721"/>
    <x v="0"/>
    <s v="Tuesday"/>
    <x v="3"/>
    <n v="2"/>
    <n v="65285.16"/>
    <n v="130570.32"/>
    <s v="Sumit Joshi"/>
    <s v="Kolkata"/>
    <x v="0"/>
    <n v="5"/>
    <s v="Redmi 9"/>
    <m/>
    <x v="12"/>
    <m/>
  </r>
  <r>
    <n v="894"/>
    <x v="0"/>
    <s v="Tuesday"/>
    <x v="2"/>
    <n v="7"/>
    <n v="68317.05"/>
    <n v="478219.35000000003"/>
    <s v="Sumit Joshi"/>
    <s v="Gorakhpur"/>
    <x v="1"/>
    <n v="4"/>
    <s v="Galaxy S21"/>
    <m/>
    <x v="12"/>
    <m/>
  </r>
  <r>
    <n v="2448"/>
    <x v="0"/>
    <s v="Sunday"/>
    <x v="1"/>
    <n v="7"/>
    <n v="48730.69"/>
    <n v="341114.83"/>
    <s v="Sumit Joshi"/>
    <s v="Indore"/>
    <x v="3"/>
    <n v="3"/>
    <s v="OnePlus 9"/>
    <m/>
    <x v="12"/>
    <m/>
  </r>
  <r>
    <n v="3697"/>
    <x v="0"/>
    <s v="Thursday"/>
    <x v="4"/>
    <n v="2"/>
    <n v="61075.47"/>
    <n v="122150.94"/>
    <s v="Sumit Joshi"/>
    <s v="Mumbai"/>
    <x v="2"/>
    <n v="5"/>
    <s v="iPhone 12"/>
    <m/>
    <x v="12"/>
    <m/>
  </r>
  <r>
    <n v="206"/>
    <x v="0"/>
    <s v="Monday"/>
    <x v="1"/>
    <n v="3"/>
    <n v="63256.5"/>
    <n v="189769.5"/>
    <s v="Sumit Malhotra"/>
    <s v="Mumbai"/>
    <x v="3"/>
    <n v="5"/>
    <s v="OnePlus Nord"/>
    <m/>
    <x v="12"/>
    <m/>
  </r>
  <r>
    <n v="917"/>
    <x v="0"/>
    <s v="Tuesday"/>
    <x v="1"/>
    <n v="3"/>
    <n v="64262.87"/>
    <n v="192788.61000000002"/>
    <s v="Sumit Malhotra"/>
    <s v="Mumbai"/>
    <x v="3"/>
    <n v="5"/>
    <s v="OnePlus Nord"/>
    <m/>
    <x v="12"/>
    <m/>
  </r>
  <r>
    <n v="934"/>
    <x v="0"/>
    <s v="Sunday"/>
    <x v="3"/>
    <n v="5"/>
    <n v="25674.71"/>
    <n v="128373.54999999999"/>
    <s v="Sumit Malhotra"/>
    <s v="Mumbai"/>
    <x v="1"/>
    <n v="4"/>
    <s v="Mi 11"/>
    <m/>
    <x v="12"/>
    <m/>
  </r>
  <r>
    <n v="1227"/>
    <x v="0"/>
    <s v="Saturday"/>
    <x v="4"/>
    <n v="5"/>
    <n v="69765.320000000007"/>
    <n v="348826.60000000003"/>
    <s v="Sumit Malhotra"/>
    <s v="Madurai"/>
    <x v="3"/>
    <n v="3"/>
    <s v="iPhone SE"/>
    <m/>
    <x v="12"/>
    <m/>
  </r>
  <r>
    <n v="1659"/>
    <x v="0"/>
    <s v="Monday"/>
    <x v="4"/>
    <n v="5"/>
    <n v="48911.62"/>
    <n v="244558.1"/>
    <s v="Sumit Malhotra"/>
    <s v="Hyderabad"/>
    <x v="2"/>
    <n v="4"/>
    <s v="iPhone SE"/>
    <m/>
    <x v="12"/>
    <m/>
  </r>
  <r>
    <n v="2220"/>
    <x v="0"/>
    <s v="Saturday"/>
    <x v="0"/>
    <n v="2"/>
    <n v="26115.95"/>
    <n v="52231.9"/>
    <s v="Sumit Malhotra"/>
    <s v="Hyderabad"/>
    <x v="0"/>
    <n v="5"/>
    <s v="Vivo S1"/>
    <m/>
    <x v="12"/>
    <m/>
  </r>
  <r>
    <n v="2802"/>
    <x v="0"/>
    <s v="Wednesday"/>
    <x v="2"/>
    <n v="1"/>
    <n v="10727.49"/>
    <n v="10727.49"/>
    <s v="Sumit Malhotra"/>
    <s v="Lucknow"/>
    <x v="2"/>
    <n v="4"/>
    <s v="Galaxy Note 20"/>
    <m/>
    <x v="12"/>
    <m/>
  </r>
  <r>
    <n v="3209"/>
    <x v="0"/>
    <s v="Wednesday"/>
    <x v="2"/>
    <n v="4"/>
    <n v="30822.82"/>
    <n v="123291.28"/>
    <s v="Sumit Malhotra"/>
    <s v="Coimbatore"/>
    <x v="0"/>
    <n v="5"/>
    <s v="Galaxy S21"/>
    <m/>
    <x v="12"/>
    <m/>
  </r>
  <r>
    <n v="3455"/>
    <x v="0"/>
    <s v="Thursday"/>
    <x v="3"/>
    <n v="8"/>
    <n v="34881.89"/>
    <n v="279055.12"/>
    <s v="Sumit Malhotra"/>
    <s v="Bangalore"/>
    <x v="3"/>
    <n v="3"/>
    <s v="Mi 11"/>
    <m/>
    <x v="12"/>
    <m/>
  </r>
  <r>
    <n v="3794"/>
    <x v="0"/>
    <s v="Friday"/>
    <x v="3"/>
    <n v="4"/>
    <n v="34479.49"/>
    <n v="137917.96"/>
    <s v="Sumit Malhotra"/>
    <s v="Patna"/>
    <x v="2"/>
    <n v="4"/>
    <s v="Redmi 9"/>
    <m/>
    <x v="12"/>
    <m/>
  </r>
  <r>
    <n v="466"/>
    <x v="0"/>
    <s v="Tuesday"/>
    <x v="3"/>
    <n v="6"/>
    <n v="26302.45"/>
    <n v="157814.70000000001"/>
    <s v="Sumit Mishra"/>
    <s v="Jodhpur"/>
    <x v="3"/>
    <n v="4"/>
    <s v="Mi 11"/>
    <m/>
    <x v="12"/>
    <m/>
  </r>
  <r>
    <n v="1819"/>
    <x v="0"/>
    <s v="Friday"/>
    <x v="1"/>
    <n v="8"/>
    <n v="40721.089999999997"/>
    <n v="325768.71999999997"/>
    <s v="Sumit Mishra"/>
    <s v="Delhi"/>
    <x v="1"/>
    <n v="5"/>
    <s v="OnePlus 8T"/>
    <m/>
    <x v="12"/>
    <m/>
  </r>
  <r>
    <n v="1863"/>
    <x v="0"/>
    <s v="Wednesday"/>
    <x v="0"/>
    <n v="7"/>
    <n v="33728.800000000003"/>
    <n v="236101.60000000003"/>
    <s v="Sumit Mishra"/>
    <s v="Delhi"/>
    <x v="2"/>
    <n v="5"/>
    <s v="Vivo S1"/>
    <m/>
    <x v="12"/>
    <m/>
  </r>
  <r>
    <n v="1273"/>
    <x v="0"/>
    <s v="Friday"/>
    <x v="4"/>
    <n v="2"/>
    <n v="38764.949999999997"/>
    <n v="77529.899999999994"/>
    <s v="Sumit Nambiar"/>
    <s v="Delhi"/>
    <x v="0"/>
    <n v="5"/>
    <s v="iPhone 12"/>
    <m/>
    <x v="12"/>
    <m/>
  </r>
  <r>
    <n v="2419"/>
    <x v="0"/>
    <s v="Saturday"/>
    <x v="1"/>
    <n v="5"/>
    <n v="43757.96"/>
    <n v="218789.8"/>
    <s v="Sumit Nambiar"/>
    <s v="Kanpur"/>
    <x v="0"/>
    <n v="3"/>
    <s v="OnePlus Nord"/>
    <m/>
    <x v="12"/>
    <m/>
  </r>
  <r>
    <n v="3205"/>
    <x v="0"/>
    <s v="Tuesday"/>
    <x v="1"/>
    <n v="3"/>
    <n v="48860.160000000003"/>
    <n v="146580.48000000001"/>
    <s v="Sumit Nambiar"/>
    <s v="Delhi"/>
    <x v="3"/>
    <n v="5"/>
    <s v="OnePlus Nord"/>
    <m/>
    <x v="12"/>
    <m/>
  </r>
  <r>
    <n v="33"/>
    <x v="0"/>
    <s v="Monday"/>
    <x v="4"/>
    <n v="6"/>
    <n v="10910.45"/>
    <n v="65462.700000000004"/>
    <s v="Sumit Pillai"/>
    <s v="Rajkot"/>
    <x v="3"/>
    <n v="3"/>
    <s v="iPhone SE"/>
    <m/>
    <x v="12"/>
    <m/>
  </r>
  <r>
    <n v="478"/>
    <x v="0"/>
    <s v="Saturday"/>
    <x v="3"/>
    <n v="2"/>
    <n v="50887.61"/>
    <n v="101775.22"/>
    <s v="Sumit Rathod"/>
    <s v="Lucknow"/>
    <x v="2"/>
    <n v="4"/>
    <s v="Mi 11"/>
    <m/>
    <x v="12"/>
    <m/>
  </r>
  <r>
    <n v="1022"/>
    <x v="0"/>
    <s v="Thursday"/>
    <x v="1"/>
    <n v="9"/>
    <n v="36342.49"/>
    <n v="327082.40999999997"/>
    <s v="Sumit Rathod"/>
    <s v="Gorakhpur"/>
    <x v="1"/>
    <n v="3"/>
    <s v="OnePlus 8T"/>
    <m/>
    <x v="12"/>
    <m/>
  </r>
  <r>
    <n v="1705"/>
    <x v="0"/>
    <s v="Sunday"/>
    <x v="3"/>
    <n v="6"/>
    <n v="40614.83"/>
    <n v="243688.98"/>
    <s v="Sumit Rathod"/>
    <s v="Chennai"/>
    <x v="0"/>
    <n v="3"/>
    <s v="Redmi Note 10"/>
    <m/>
    <x v="12"/>
    <m/>
  </r>
  <r>
    <n v="2556"/>
    <x v="0"/>
    <s v="Tuesday"/>
    <x v="4"/>
    <n v="8"/>
    <n v="19205.05"/>
    <n v="153640.4"/>
    <s v="Sumit Rathod"/>
    <s v="Mumbai"/>
    <x v="1"/>
    <n v="5"/>
    <s v="iPhone 11"/>
    <m/>
    <x v="12"/>
    <m/>
  </r>
  <r>
    <n v="3670"/>
    <x v="0"/>
    <s v="Tuesday"/>
    <x v="1"/>
    <n v="9"/>
    <n v="54673.41"/>
    <n v="492060.69000000006"/>
    <s v="Sumit Rathod"/>
    <s v="Delhi"/>
    <x v="1"/>
    <n v="4"/>
    <s v="OnePlus 9"/>
    <m/>
    <x v="12"/>
    <m/>
  </r>
  <r>
    <n v="173"/>
    <x v="0"/>
    <s v="Friday"/>
    <x v="1"/>
    <n v="7"/>
    <n v="48156.37"/>
    <n v="337094.59"/>
    <s v="Sumit Reddy"/>
    <s v="Patna"/>
    <x v="3"/>
    <n v="5"/>
    <s v="OnePlus 8T"/>
    <m/>
    <x v="12"/>
    <m/>
  </r>
  <r>
    <n v="1102"/>
    <x v="0"/>
    <s v="Friday"/>
    <x v="0"/>
    <n v="7"/>
    <n v="41210.980000000003"/>
    <n v="288476.86000000004"/>
    <s v="Sumit Reddy"/>
    <s v="Mumbai"/>
    <x v="0"/>
    <n v="5"/>
    <s v="Vivo S1"/>
    <m/>
    <x v="12"/>
    <m/>
  </r>
  <r>
    <n v="3797"/>
    <x v="0"/>
    <s v="Saturday"/>
    <x v="2"/>
    <n v="2"/>
    <n v="49310.33"/>
    <n v="98620.66"/>
    <s v="Sumit Reddy"/>
    <s v="Delhi"/>
    <x v="1"/>
    <n v="4"/>
    <s v="Galaxy A51"/>
    <m/>
    <x v="12"/>
    <m/>
  </r>
  <r>
    <n v="795"/>
    <x v="0"/>
    <s v="Tuesday"/>
    <x v="3"/>
    <n v="2"/>
    <n v="52916.02"/>
    <n v="105832.04"/>
    <s v="Sumit Roy"/>
    <s v="Ludhiana"/>
    <x v="2"/>
    <n v="3"/>
    <s v="Mi 11"/>
    <m/>
    <x v="12"/>
    <m/>
  </r>
  <r>
    <n v="2030"/>
    <x v="0"/>
    <s v="Tuesday"/>
    <x v="3"/>
    <n v="2"/>
    <n v="52667.77"/>
    <n v="105335.54"/>
    <s v="Sumit Roy"/>
    <s v="Lucknow"/>
    <x v="2"/>
    <n v="2"/>
    <s v="Redmi 9"/>
    <m/>
    <x v="12"/>
    <m/>
  </r>
  <r>
    <n v="2262"/>
    <x v="0"/>
    <s v="Thursday"/>
    <x v="3"/>
    <n v="6"/>
    <n v="57713"/>
    <n v="346278"/>
    <s v="Sumit Roy"/>
    <s v="Ranchi"/>
    <x v="2"/>
    <n v="2"/>
    <s v="Redmi Note 10"/>
    <m/>
    <x v="12"/>
    <m/>
  </r>
  <r>
    <n v="424"/>
    <x v="0"/>
    <s v="Friday"/>
    <x v="4"/>
    <n v="4"/>
    <n v="37518.99"/>
    <n v="150075.96"/>
    <s v="Sumit Sharma"/>
    <s v="Delhi"/>
    <x v="3"/>
    <n v="4"/>
    <s v="iPhone 11"/>
    <m/>
    <x v="12"/>
    <m/>
  </r>
  <r>
    <n v="1259"/>
    <x v="0"/>
    <s v="Monday"/>
    <x v="2"/>
    <n v="6"/>
    <n v="64198.07"/>
    <n v="385188.42"/>
    <s v="Sumit Sharma"/>
    <s v="Lucknow"/>
    <x v="3"/>
    <n v="1"/>
    <s v="Galaxy S21"/>
    <m/>
    <x v="12"/>
    <m/>
  </r>
  <r>
    <n v="2941"/>
    <x v="0"/>
    <s v="Tuesday"/>
    <x v="4"/>
    <n v="8"/>
    <n v="28223.99"/>
    <n v="225791.92"/>
    <s v="Sumit Sharma"/>
    <s v="Lucknow"/>
    <x v="0"/>
    <n v="2"/>
    <s v="iPhone 11"/>
    <m/>
    <x v="12"/>
    <m/>
  </r>
  <r>
    <n v="3535"/>
    <x v="0"/>
    <s v="Friday"/>
    <x v="2"/>
    <n v="7"/>
    <n v="66456.77"/>
    <n v="465197.39"/>
    <s v="Sumit Sharma"/>
    <s v="Delhi"/>
    <x v="1"/>
    <n v="4"/>
    <s v="Galaxy Note 20"/>
    <m/>
    <x v="12"/>
    <m/>
  </r>
  <r>
    <n v="3755"/>
    <x v="0"/>
    <s v="Sunday"/>
    <x v="0"/>
    <n v="3"/>
    <n v="29052.74"/>
    <n v="87158.22"/>
    <s v="Sumit Sharma"/>
    <s v="Jodhpur"/>
    <x v="3"/>
    <n v="5"/>
    <s v="Vivo Y51"/>
    <m/>
    <x v="12"/>
    <m/>
  </r>
  <r>
    <n v="93"/>
    <x v="0"/>
    <s v="Thursday"/>
    <x v="4"/>
    <n v="6"/>
    <n v="56372.83"/>
    <n v="338236.98"/>
    <s v="Sumit Sheth"/>
    <s v="Indore"/>
    <x v="3"/>
    <n v="3"/>
    <s v="iPhone 11"/>
    <m/>
    <x v="12"/>
    <m/>
  </r>
  <r>
    <n v="2885"/>
    <x v="0"/>
    <s v="Sunday"/>
    <x v="4"/>
    <n v="2"/>
    <n v="55253.88"/>
    <n v="110507.76"/>
    <s v="Sumit Sheth"/>
    <s v="Delhi"/>
    <x v="2"/>
    <n v="4"/>
    <s v="iPhone SE"/>
    <m/>
    <x v="12"/>
    <m/>
  </r>
  <r>
    <n v="3245"/>
    <x v="0"/>
    <s v="Sunday"/>
    <x v="1"/>
    <n v="7"/>
    <n v="53142"/>
    <n v="371994"/>
    <s v="Sumit Sheth"/>
    <s v="Ludhiana"/>
    <x v="3"/>
    <n v="5"/>
    <s v="OnePlus Nord"/>
    <m/>
    <x v="12"/>
    <m/>
  </r>
  <r>
    <n v="3321"/>
    <x v="0"/>
    <s v="Monday"/>
    <x v="2"/>
    <n v="1"/>
    <n v="39524.9"/>
    <n v="39524.9"/>
    <s v="Sumit Sheth"/>
    <s v="Kolkata"/>
    <x v="2"/>
    <n v="2"/>
    <s v="Galaxy Note 20"/>
    <m/>
    <x v="12"/>
    <m/>
  </r>
  <r>
    <n v="3815"/>
    <x v="0"/>
    <s v="Thursday"/>
    <x v="0"/>
    <n v="9"/>
    <n v="41361.839999999997"/>
    <n v="372256.55999999994"/>
    <s v="Sumit Sheth"/>
    <s v="Delhi"/>
    <x v="0"/>
    <n v="2"/>
    <s v="Vivo Y51"/>
    <m/>
    <x v="12"/>
    <m/>
  </r>
  <r>
    <n v="359"/>
    <x v="0"/>
    <s v="Monday"/>
    <x v="1"/>
    <n v="9"/>
    <n v="63692.15"/>
    <n v="573229.35"/>
    <s v="Sumit Siddiqui"/>
    <s v="Mumbai"/>
    <x v="1"/>
    <n v="5"/>
    <s v="OnePlus 8T"/>
    <m/>
    <x v="12"/>
    <m/>
  </r>
  <r>
    <n v="385"/>
    <x v="0"/>
    <s v="Monday"/>
    <x v="3"/>
    <n v="6"/>
    <n v="40968.089999999997"/>
    <n v="245808.53999999998"/>
    <s v="Sumit Siddiqui"/>
    <s v="Delhi"/>
    <x v="2"/>
    <n v="5"/>
    <s v="Redmi Note 10"/>
    <m/>
    <x v="12"/>
    <m/>
  </r>
  <r>
    <n v="1301"/>
    <x v="0"/>
    <s v="Saturday"/>
    <x v="0"/>
    <n v="8"/>
    <n v="64217.07"/>
    <n v="513736.56"/>
    <s v="Sumit Siddiqui"/>
    <s v="Delhi"/>
    <x v="1"/>
    <n v="1"/>
    <s v="Vivo V20"/>
    <m/>
    <x v="12"/>
    <m/>
  </r>
  <r>
    <n v="2926"/>
    <x v="0"/>
    <s v="Friday"/>
    <x v="1"/>
    <n v="6"/>
    <n v="57829.31"/>
    <n v="346975.86"/>
    <s v="Sumit Siddiqui"/>
    <s v="Delhi"/>
    <x v="1"/>
    <n v="3"/>
    <s v="OnePlus Nord"/>
    <m/>
    <x v="12"/>
    <m/>
  </r>
  <r>
    <n v="3075"/>
    <x v="0"/>
    <s v="Sunday"/>
    <x v="0"/>
    <n v="8"/>
    <n v="34479.660000000003"/>
    <n v="275837.28000000003"/>
    <s v="Sumit Siddiqui"/>
    <s v="Lucknow"/>
    <x v="1"/>
    <n v="3"/>
    <s v="Vivo S1"/>
    <m/>
    <x v="12"/>
    <m/>
  </r>
  <r>
    <n v="3786"/>
    <x v="0"/>
    <s v="Wednesday"/>
    <x v="1"/>
    <n v="8"/>
    <n v="25276.560000000001"/>
    <n v="202212.48000000001"/>
    <s v="Sumit Siddiqui"/>
    <s v="Delhi"/>
    <x v="0"/>
    <n v="3"/>
    <s v="OnePlus Nord"/>
    <m/>
    <x v="12"/>
    <m/>
  </r>
  <r>
    <n v="2470"/>
    <x v="0"/>
    <s v="Saturday"/>
    <x v="4"/>
    <n v="3"/>
    <n v="14446.52"/>
    <n v="43339.56"/>
    <s v="Sumit Solanki"/>
    <s v="Delhi"/>
    <x v="2"/>
    <n v="4"/>
    <s v="iPhone 12"/>
    <m/>
    <x v="12"/>
    <m/>
  </r>
  <r>
    <n v="825"/>
    <x v="0"/>
    <s v="Wednesday"/>
    <x v="2"/>
    <n v="3"/>
    <n v="60193.14"/>
    <n v="180579.41999999998"/>
    <s v="Sumit Teja"/>
    <s v="Delhi"/>
    <x v="2"/>
    <n v="5"/>
    <s v="Galaxy S21"/>
    <m/>
    <x v="12"/>
    <m/>
  </r>
  <r>
    <n v="1824"/>
    <x v="0"/>
    <s v="Sunday"/>
    <x v="1"/>
    <n v="3"/>
    <n v="39798.71"/>
    <n v="119396.13"/>
    <s v="Sumit Teja"/>
    <s v="Ranchi"/>
    <x v="1"/>
    <n v="5"/>
    <s v="OnePlus Nord"/>
    <m/>
    <x v="12"/>
    <m/>
  </r>
  <r>
    <n v="1927"/>
    <x v="0"/>
    <s v="Monday"/>
    <x v="3"/>
    <n v="6"/>
    <n v="62507.26"/>
    <n v="375043.56"/>
    <s v="Sumit Teja"/>
    <s v="Coimbatore"/>
    <x v="3"/>
    <n v="4"/>
    <s v="Mi 11"/>
    <m/>
    <x v="12"/>
    <m/>
  </r>
  <r>
    <n v="2215"/>
    <x v="0"/>
    <s v="Thursday"/>
    <x v="4"/>
    <n v="5"/>
    <n v="40809.879999999997"/>
    <n v="204049.4"/>
    <s v="Sumit Teja"/>
    <s v="Delhi"/>
    <x v="0"/>
    <n v="4"/>
    <s v="iPhone 12"/>
    <m/>
    <x v="12"/>
    <m/>
  </r>
  <r>
    <n v="2809"/>
    <x v="0"/>
    <s v="Saturday"/>
    <x v="3"/>
    <n v="8"/>
    <n v="57354.63"/>
    <n v="458837.04"/>
    <s v="Sumit Teja"/>
    <s v="Vadodara"/>
    <x v="2"/>
    <n v="5"/>
    <s v="Redmi 9"/>
    <m/>
    <x v="12"/>
    <m/>
  </r>
  <r>
    <n v="142"/>
    <x v="0"/>
    <s v="Thursday"/>
    <x v="4"/>
    <n v="8"/>
    <n v="64297.71"/>
    <n v="514381.68"/>
    <s v="Sumit Verma"/>
    <s v="Patna"/>
    <x v="0"/>
    <n v="5"/>
    <s v="iPhone SE"/>
    <m/>
    <x v="12"/>
    <m/>
  </r>
  <r>
    <n v="220"/>
    <x v="0"/>
    <s v="Friday"/>
    <x v="4"/>
    <n v="5"/>
    <n v="42122.25"/>
    <n v="210611.25"/>
    <s v="Sumit Verma"/>
    <s v="Jodhpur"/>
    <x v="2"/>
    <n v="4"/>
    <s v="iPhone 12"/>
    <m/>
    <x v="12"/>
    <m/>
  </r>
  <r>
    <n v="2717"/>
    <x v="0"/>
    <s v="Sunday"/>
    <x v="1"/>
    <n v="7"/>
    <n v="49562.74"/>
    <n v="346939.18"/>
    <s v="Sumit Verma"/>
    <s v="Ranchi"/>
    <x v="0"/>
    <n v="5"/>
    <s v="OnePlus 8T"/>
    <m/>
    <x v="12"/>
    <m/>
  </r>
  <r>
    <n v="2779"/>
    <x v="0"/>
    <s v="Thursday"/>
    <x v="0"/>
    <n v="3"/>
    <n v="25389.25"/>
    <n v="76167.75"/>
    <s v="Sumit Verma"/>
    <s v="Hyderabad"/>
    <x v="0"/>
    <n v="4"/>
    <s v="Vivo V20"/>
    <m/>
    <x v="12"/>
    <m/>
  </r>
  <r>
    <n v="1942"/>
    <x v="0"/>
    <s v="Friday"/>
    <x v="0"/>
    <n v="1"/>
    <n v="42969.37"/>
    <n v="42969.37"/>
    <s v="Sunil Arora"/>
    <s v="Kolkata"/>
    <x v="2"/>
    <n v="2"/>
    <s v="Vivo S1"/>
    <m/>
    <x v="12"/>
    <m/>
  </r>
  <r>
    <n v="2576"/>
    <x v="0"/>
    <s v="Monday"/>
    <x v="4"/>
    <n v="9"/>
    <n v="39413.32"/>
    <n v="354719.88"/>
    <s v="Sunil Arora"/>
    <s v="Mumbai"/>
    <x v="2"/>
    <n v="2"/>
    <s v="iPhone 12"/>
    <m/>
    <x v="12"/>
    <m/>
  </r>
  <r>
    <n v="1290"/>
    <x v="0"/>
    <s v="Wednesday"/>
    <x v="2"/>
    <n v="4"/>
    <n v="20312.419999999998"/>
    <n v="81249.679999999993"/>
    <s v="Sunil Chaudhary"/>
    <s v="Delhi"/>
    <x v="1"/>
    <n v="5"/>
    <s v="Galaxy A51"/>
    <m/>
    <x v="12"/>
    <m/>
  </r>
  <r>
    <n v="3775"/>
    <x v="0"/>
    <s v="Saturday"/>
    <x v="1"/>
    <n v="4"/>
    <n v="66830.149999999994"/>
    <n v="267320.59999999998"/>
    <s v="Sunil Chaudhary"/>
    <s v="Bhopal"/>
    <x v="1"/>
    <n v="5"/>
    <s v="OnePlus 8T"/>
    <m/>
    <x v="12"/>
    <m/>
  </r>
  <r>
    <n v="74"/>
    <x v="0"/>
    <s v="Saturday"/>
    <x v="1"/>
    <n v="3"/>
    <n v="69894.039999999994"/>
    <n v="209682.12"/>
    <s v="Sunil Das"/>
    <s v="Delhi"/>
    <x v="1"/>
    <n v="4"/>
    <s v="OnePlus Nord"/>
    <m/>
    <x v="12"/>
    <m/>
  </r>
  <r>
    <n v="1941"/>
    <x v="0"/>
    <s v="Friday"/>
    <x v="4"/>
    <n v="9"/>
    <n v="35533.800000000003"/>
    <n v="319804.2"/>
    <s v="Sunil Das"/>
    <s v="Delhi"/>
    <x v="0"/>
    <n v="4"/>
    <s v="iPhone 11"/>
    <m/>
    <x v="12"/>
    <m/>
  </r>
  <r>
    <n v="3225"/>
    <x v="0"/>
    <s v="Sunday"/>
    <x v="2"/>
    <n v="2"/>
    <n v="57580.49"/>
    <n v="115160.98"/>
    <s v="Sunil Das"/>
    <s v="Coimbatore"/>
    <x v="3"/>
    <n v="3"/>
    <s v="Galaxy Note 20"/>
    <m/>
    <x v="12"/>
    <m/>
  </r>
  <r>
    <n v="1197"/>
    <x v="0"/>
    <s v="Thursday"/>
    <x v="0"/>
    <n v="7"/>
    <n v="20095.63"/>
    <n v="140669.41"/>
    <s v="Sunil Dutta"/>
    <s v="Delhi"/>
    <x v="0"/>
    <n v="5"/>
    <s v="Vivo Y51"/>
    <m/>
    <x v="12"/>
    <m/>
  </r>
  <r>
    <n v="1439"/>
    <x v="0"/>
    <s v="Tuesday"/>
    <x v="2"/>
    <n v="2"/>
    <n v="28530.84"/>
    <n v="57061.68"/>
    <s v="Sunil Dutta"/>
    <s v="Vadodara"/>
    <x v="1"/>
    <n v="5"/>
    <s v="Galaxy Note 20"/>
    <m/>
    <x v="12"/>
    <m/>
  </r>
  <r>
    <n v="2995"/>
    <x v="0"/>
    <s v="Thursday"/>
    <x v="2"/>
    <n v="7"/>
    <n v="45495.96"/>
    <n v="318471.71999999997"/>
    <s v="Sunil Dutta"/>
    <s v="Bangalore"/>
    <x v="2"/>
    <n v="3"/>
    <s v="Galaxy Note 20"/>
    <m/>
    <x v="12"/>
    <m/>
  </r>
  <r>
    <n v="3269"/>
    <x v="0"/>
    <s v="Sunday"/>
    <x v="3"/>
    <n v="2"/>
    <n v="42650.93"/>
    <n v="85301.86"/>
    <s v="Sunil Dutta"/>
    <s v="Lucknow"/>
    <x v="1"/>
    <n v="5"/>
    <s v="Redmi 9"/>
    <m/>
    <x v="12"/>
    <m/>
  </r>
  <r>
    <n v="3273"/>
    <x v="0"/>
    <s v="Monday"/>
    <x v="0"/>
    <n v="7"/>
    <n v="58364.93"/>
    <n v="408554.51"/>
    <s v="Sunil Dutta"/>
    <s v="Indore"/>
    <x v="0"/>
    <n v="1"/>
    <s v="Vivo S1"/>
    <m/>
    <x v="12"/>
    <m/>
  </r>
  <r>
    <n v="229"/>
    <x v="0"/>
    <s v="Monday"/>
    <x v="1"/>
    <n v="9"/>
    <n v="68928.11"/>
    <n v="620352.99"/>
    <s v="Sunil Gupta"/>
    <s v="Delhi"/>
    <x v="0"/>
    <n v="4"/>
    <s v="OnePlus 9"/>
    <m/>
    <x v="12"/>
    <m/>
  </r>
  <r>
    <n v="1219"/>
    <x v="0"/>
    <s v="Thursday"/>
    <x v="0"/>
    <n v="5"/>
    <n v="50068.37"/>
    <n v="250341.85"/>
    <s v="Sunil Gupta"/>
    <s v="Hyderabad"/>
    <x v="1"/>
    <n v="1"/>
    <s v="Vivo S1"/>
    <m/>
    <x v="12"/>
    <m/>
  </r>
  <r>
    <n v="2330"/>
    <x v="0"/>
    <s v="Wednesday"/>
    <x v="0"/>
    <n v="6"/>
    <n v="20776.52"/>
    <n v="124659.12"/>
    <s v="Sunil Gupta"/>
    <s v="Delhi"/>
    <x v="0"/>
    <n v="5"/>
    <s v="Vivo Y51"/>
    <m/>
    <x v="12"/>
    <m/>
  </r>
  <r>
    <n v="1412"/>
    <x v="0"/>
    <s v="Tuesday"/>
    <x v="3"/>
    <n v="3"/>
    <n v="14308.88"/>
    <n v="42926.64"/>
    <s v="Sunil Iyer"/>
    <s v="Mumbai"/>
    <x v="3"/>
    <n v="5"/>
    <s v="Redmi Note 10"/>
    <m/>
    <x v="12"/>
    <m/>
  </r>
  <r>
    <n v="1718"/>
    <x v="0"/>
    <s v="Thursday"/>
    <x v="3"/>
    <n v="2"/>
    <n v="47047.76"/>
    <n v="94095.52"/>
    <s v="Sunil Iyer"/>
    <s v="Delhi"/>
    <x v="2"/>
    <n v="1"/>
    <s v="Redmi Note 10"/>
    <m/>
    <x v="12"/>
    <m/>
  </r>
  <r>
    <n v="2934"/>
    <x v="0"/>
    <s v="Sunday"/>
    <x v="2"/>
    <n v="2"/>
    <n v="56196.01"/>
    <n v="112392.02"/>
    <s v="Sunil Iyer"/>
    <s v="Gorakhpur"/>
    <x v="0"/>
    <n v="4"/>
    <s v="Galaxy S21"/>
    <m/>
    <x v="12"/>
    <m/>
  </r>
  <r>
    <n v="110"/>
    <x v="0"/>
    <s v="Tuesday"/>
    <x v="2"/>
    <n v="8"/>
    <n v="69047.13"/>
    <n v="552377.04"/>
    <s v="Sunil Jain"/>
    <s v="Gorakhpur"/>
    <x v="3"/>
    <n v="5"/>
    <s v="Galaxy S21"/>
    <m/>
    <x v="12"/>
    <m/>
  </r>
  <r>
    <n v="797"/>
    <x v="0"/>
    <s v="Wednesday"/>
    <x v="1"/>
    <n v="5"/>
    <n v="61284.44"/>
    <n v="306422.2"/>
    <s v="Sunil Jain"/>
    <s v="Mumbai"/>
    <x v="0"/>
    <n v="4"/>
    <s v="OnePlus 8T"/>
    <m/>
    <x v="12"/>
    <m/>
  </r>
  <r>
    <n v="1190"/>
    <x v="0"/>
    <s v="Tuesday"/>
    <x v="1"/>
    <n v="1"/>
    <n v="68719.240000000005"/>
    <n v="68719.240000000005"/>
    <s v="Sunil Jain"/>
    <s v="Bhopal"/>
    <x v="0"/>
    <n v="5"/>
    <s v="OnePlus 8T"/>
    <m/>
    <x v="12"/>
    <m/>
  </r>
  <r>
    <n v="2271"/>
    <x v="0"/>
    <s v="Saturday"/>
    <x v="3"/>
    <n v="8"/>
    <n v="15309.21"/>
    <n v="122473.68"/>
    <s v="Sunil Jain"/>
    <s v="Delhi"/>
    <x v="3"/>
    <n v="5"/>
    <s v="Redmi 9"/>
    <m/>
    <x v="12"/>
    <m/>
  </r>
  <r>
    <n v="84"/>
    <x v="0"/>
    <s v="Tuesday"/>
    <x v="2"/>
    <n v="3"/>
    <n v="16305.85"/>
    <n v="48917.55"/>
    <s v="Sunil Kapoor"/>
    <s v="Delhi"/>
    <x v="2"/>
    <n v="2"/>
    <s v="Galaxy S21"/>
    <m/>
    <x v="12"/>
    <m/>
  </r>
  <r>
    <n v="267"/>
    <x v="0"/>
    <s v="Thursday"/>
    <x v="3"/>
    <n v="5"/>
    <n v="45261.09"/>
    <n v="226305.44999999998"/>
    <s v="Sunil Kapoor"/>
    <s v="Kolkata"/>
    <x v="0"/>
    <n v="3"/>
    <s v="Mi 11"/>
    <m/>
    <x v="12"/>
    <m/>
  </r>
  <r>
    <n v="1954"/>
    <x v="0"/>
    <s v="Tuesday"/>
    <x v="3"/>
    <n v="7"/>
    <n v="56418.84"/>
    <n v="394931.88"/>
    <s v="Sunil Kapoor"/>
    <s v="Coimbatore"/>
    <x v="1"/>
    <n v="1"/>
    <s v="Redmi Note 10"/>
    <m/>
    <x v="12"/>
    <m/>
  </r>
  <r>
    <n v="2851"/>
    <x v="0"/>
    <s v="Thursday"/>
    <x v="2"/>
    <n v="7"/>
    <n v="54064.28"/>
    <n v="378449.95999999996"/>
    <s v="Sunil Kapoor"/>
    <s v="Ranchi"/>
    <x v="1"/>
    <n v="2"/>
    <s v="Galaxy A51"/>
    <m/>
    <x v="12"/>
    <m/>
  </r>
  <r>
    <n v="3254"/>
    <x v="0"/>
    <s v="Tuesday"/>
    <x v="2"/>
    <n v="3"/>
    <n v="37351.99"/>
    <n v="112055.97"/>
    <s v="Sunil Kapoor"/>
    <s v="Kanpur"/>
    <x v="1"/>
    <n v="3"/>
    <s v="Galaxy S21"/>
    <m/>
    <x v="12"/>
    <m/>
  </r>
  <r>
    <n v="761"/>
    <x v="0"/>
    <s v="Sunday"/>
    <x v="4"/>
    <n v="4"/>
    <n v="50734.05"/>
    <n v="202936.2"/>
    <s v="Sunil Kumar"/>
    <s v="Madurai"/>
    <x v="3"/>
    <n v="4"/>
    <s v="iPhone SE"/>
    <m/>
    <x v="12"/>
    <m/>
  </r>
  <r>
    <n v="1049"/>
    <x v="0"/>
    <s v="Thursday"/>
    <x v="0"/>
    <n v="9"/>
    <n v="53824.98"/>
    <n v="484424.82"/>
    <s v="Sunil Kumar"/>
    <s v="Mumbai"/>
    <x v="0"/>
    <n v="5"/>
    <s v="Vivo V20"/>
    <m/>
    <x v="12"/>
    <m/>
  </r>
  <r>
    <n v="2213"/>
    <x v="0"/>
    <s v="Thursday"/>
    <x v="2"/>
    <n v="2"/>
    <n v="10888.53"/>
    <n v="21777.06"/>
    <s v="Sunil Kumar"/>
    <s v="Lucknow"/>
    <x v="3"/>
    <n v="4"/>
    <s v="Galaxy A51"/>
    <m/>
    <x v="12"/>
    <m/>
  </r>
  <r>
    <n v="3195"/>
    <x v="0"/>
    <s v="Saturday"/>
    <x v="3"/>
    <n v="8"/>
    <n v="62507.32"/>
    <n v="500058.56"/>
    <s v="Sunil Kumar"/>
    <s v="Jodhpur"/>
    <x v="3"/>
    <n v="3"/>
    <s v="Redmi Note 10"/>
    <m/>
    <x v="12"/>
    <m/>
  </r>
  <r>
    <n v="3643"/>
    <x v="0"/>
    <s v="Monday"/>
    <x v="4"/>
    <n v="2"/>
    <n v="25384.43"/>
    <n v="50768.86"/>
    <s v="Sunil Kumar"/>
    <s v="Mumbai"/>
    <x v="0"/>
    <n v="5"/>
    <s v="iPhone 12"/>
    <m/>
    <x v="12"/>
    <m/>
  </r>
  <r>
    <n v="67"/>
    <x v="0"/>
    <s v="Thu"/>
    <x v="1"/>
    <n v="4"/>
    <n v="28576.04"/>
    <n v="114304.16"/>
    <s v="Sunil Luthra"/>
    <s v="Indore"/>
    <x v="3"/>
    <n v="5"/>
    <s v="OnePlus Nord"/>
    <m/>
    <x v="12"/>
    <m/>
  </r>
  <r>
    <n v="83"/>
    <x v="0"/>
    <s v="Tuesday"/>
    <x v="2"/>
    <n v="8"/>
    <n v="22722.69"/>
    <n v="181781.52"/>
    <s v="Sunil Luthra"/>
    <s v="Delhi"/>
    <x v="2"/>
    <n v="4"/>
    <s v="Galaxy A51"/>
    <m/>
    <x v="12"/>
    <m/>
  </r>
  <r>
    <n v="306"/>
    <x v="0"/>
    <s v="Monday"/>
    <x v="4"/>
    <n v="3"/>
    <n v="14842.51"/>
    <n v="44527.53"/>
    <s v="Sunil Luthra"/>
    <s v="Mumbai"/>
    <x v="1"/>
    <n v="5"/>
    <s v="iPhone SE"/>
    <m/>
    <x v="12"/>
    <m/>
  </r>
  <r>
    <n v="1547"/>
    <x v="0"/>
    <s v="Friday"/>
    <x v="4"/>
    <n v="3"/>
    <n v="69958.98"/>
    <n v="209876.94"/>
    <s v="Sunil Luthra"/>
    <s v="Delhi"/>
    <x v="0"/>
    <n v="5"/>
    <s v="iPhone SE"/>
    <m/>
    <x v="12"/>
    <m/>
  </r>
  <r>
    <n v="2880"/>
    <x v="0"/>
    <s v="Saturday"/>
    <x v="3"/>
    <n v="1"/>
    <n v="47831.27"/>
    <n v="47831.27"/>
    <s v="Sunil Malhotra"/>
    <s v="Jodhpur"/>
    <x v="3"/>
    <n v="5"/>
    <s v="Redmi 9"/>
    <m/>
    <x v="12"/>
    <m/>
  </r>
  <r>
    <n v="334"/>
    <x v="0"/>
    <s v="Tuesday"/>
    <x v="2"/>
    <n v="2"/>
    <n v="49286.239999999998"/>
    <n v="98572.479999999996"/>
    <s v="Sunil Mathur"/>
    <s v="Delhi"/>
    <x v="2"/>
    <n v="3"/>
    <s v="Galaxy S21"/>
    <m/>
    <x v="12"/>
    <m/>
  </r>
  <r>
    <n v="1375"/>
    <x v="0"/>
    <s v="Saturday"/>
    <x v="4"/>
    <n v="7"/>
    <n v="60777.24"/>
    <n v="425440.68"/>
    <s v="Sunil Menon"/>
    <s v="Hyderabad"/>
    <x v="2"/>
    <n v="4"/>
    <s v="iPhone 12"/>
    <m/>
    <x v="12"/>
    <m/>
  </r>
  <r>
    <n v="2396"/>
    <x v="0"/>
    <s v="Sunday"/>
    <x v="0"/>
    <n v="9"/>
    <n v="69051.600000000006"/>
    <n v="621464.4"/>
    <s v="Sunil Menon"/>
    <s v="Ranchi"/>
    <x v="2"/>
    <n v="3"/>
    <s v="Vivo V20"/>
    <m/>
    <x v="12"/>
    <m/>
  </r>
  <r>
    <n v="3080"/>
    <x v="0"/>
    <s v="Monday"/>
    <x v="2"/>
    <n v="4"/>
    <n v="50511.360000000001"/>
    <n v="202045.44"/>
    <s v="Sunil Menon"/>
    <s v="Coimbatore"/>
    <x v="0"/>
    <n v="4"/>
    <s v="Galaxy Note 20"/>
    <m/>
    <x v="12"/>
    <m/>
  </r>
  <r>
    <n v="3594"/>
    <x v="0"/>
    <s v="Monday"/>
    <x v="4"/>
    <n v="1"/>
    <n v="16586.98"/>
    <n v="16586.98"/>
    <s v="Sunil Menon"/>
    <s v="Bhopal"/>
    <x v="2"/>
    <n v="3"/>
    <s v="iPhone SE"/>
    <m/>
    <x v="12"/>
    <m/>
  </r>
  <r>
    <n v="789"/>
    <x v="0"/>
    <s v="Sunday"/>
    <x v="1"/>
    <n v="7"/>
    <n v="47462.36"/>
    <n v="332236.52"/>
    <s v="Sunil Patel"/>
    <s v="Indore"/>
    <x v="2"/>
    <n v="2"/>
    <s v="OnePlus 8T"/>
    <m/>
    <x v="12"/>
    <m/>
  </r>
  <r>
    <n v="2724"/>
    <x v="0"/>
    <s v="Tuesday"/>
    <x v="4"/>
    <n v="2"/>
    <n v="30490.43"/>
    <n v="60980.86"/>
    <s v="Sunil Patel"/>
    <s v="Bhopal"/>
    <x v="2"/>
    <n v="5"/>
    <s v="iPhone 11"/>
    <m/>
    <x v="12"/>
    <m/>
  </r>
  <r>
    <n v="545"/>
    <x v="0"/>
    <s v="Saturday"/>
    <x v="3"/>
    <n v="2"/>
    <n v="52403.11"/>
    <n v="104806.22"/>
    <s v="Sunil Rao"/>
    <s v="Kolkata"/>
    <x v="2"/>
    <n v="3"/>
    <s v="Redmi 9"/>
    <m/>
    <x v="12"/>
    <m/>
  </r>
  <r>
    <n v="1269"/>
    <x v="0"/>
    <s v="Thursday"/>
    <x v="2"/>
    <n v="1"/>
    <n v="67367.97"/>
    <n v="67367.97"/>
    <s v="Sunil Rao"/>
    <s v="Coimbatore"/>
    <x v="2"/>
    <n v="4"/>
    <s v="Galaxy S21"/>
    <m/>
    <x v="12"/>
    <m/>
  </r>
  <r>
    <n v="2466"/>
    <x v="0"/>
    <s v="Friday"/>
    <x v="0"/>
    <n v="4"/>
    <n v="59919.4"/>
    <n v="239677.6"/>
    <s v="Sunil Rao"/>
    <s v="Delhi"/>
    <x v="3"/>
    <n v="4"/>
    <s v="Vivo V20"/>
    <m/>
    <x v="12"/>
    <m/>
  </r>
  <r>
    <n v="125"/>
    <x v="0"/>
    <s v="Saturday"/>
    <x v="0"/>
    <n v="6"/>
    <n v="26831.67"/>
    <n v="160990.01999999999"/>
    <s v="Sunil Rawat"/>
    <s v="Delhi"/>
    <x v="0"/>
    <n v="3"/>
    <s v="Vivo S1"/>
    <m/>
    <x v="12"/>
    <m/>
  </r>
  <r>
    <n v="976"/>
    <x v="0"/>
    <s v="Friday"/>
    <x v="4"/>
    <n v="2"/>
    <n v="16117.15"/>
    <n v="32234.3"/>
    <s v="Sunil Rawat"/>
    <s v="Patna"/>
    <x v="1"/>
    <n v="4"/>
    <s v="iPhone 12"/>
    <m/>
    <x v="12"/>
    <m/>
  </r>
  <r>
    <n v="1176"/>
    <x v="0"/>
    <s v="Friday"/>
    <x v="2"/>
    <n v="6"/>
    <n v="34374.949999999997"/>
    <n v="206249.69999999998"/>
    <s v="Sunil Rawat"/>
    <s v="Mumbai"/>
    <x v="0"/>
    <n v="1"/>
    <s v="Galaxy S21"/>
    <m/>
    <x v="12"/>
    <m/>
  </r>
  <r>
    <n v="2575"/>
    <x v="0"/>
    <s v="Monday"/>
    <x v="1"/>
    <n v="5"/>
    <n v="23670.59"/>
    <n v="118352.95"/>
    <s v="Sunil Rawat"/>
    <s v="Vadodara"/>
    <x v="1"/>
    <n v="5"/>
    <s v="OnePlus Nord"/>
    <m/>
    <x v="12"/>
    <m/>
  </r>
  <r>
    <n v="2242"/>
    <x v="0"/>
    <s v="Friday"/>
    <x v="4"/>
    <n v="6"/>
    <n v="23177.14"/>
    <n v="139062.84"/>
    <s v="Sunil Reddy"/>
    <s v="Chennai"/>
    <x v="3"/>
    <n v="2"/>
    <s v="iPhone 11"/>
    <m/>
    <x v="12"/>
    <m/>
  </r>
  <r>
    <n v="2674"/>
    <x v="0"/>
    <s v="Monday"/>
    <x v="2"/>
    <n v="5"/>
    <n v="40382.18"/>
    <n v="201910.9"/>
    <s v="Sunil Reddy"/>
    <s v="Lucknow"/>
    <x v="2"/>
    <n v="3"/>
    <s v="Galaxy A51"/>
    <m/>
    <x v="12"/>
    <m/>
  </r>
  <r>
    <n v="3337"/>
    <x v="0"/>
    <s v="Friday"/>
    <x v="3"/>
    <n v="7"/>
    <n v="29822.86"/>
    <n v="208760.02000000002"/>
    <s v="Sunil Reddy"/>
    <s v="Indore"/>
    <x v="1"/>
    <n v="5"/>
    <s v="Redmi 9"/>
    <m/>
    <x v="12"/>
    <m/>
  </r>
  <r>
    <n v="1780"/>
    <x v="0"/>
    <s v="Tuesday"/>
    <x v="4"/>
    <n v="5"/>
    <n v="41316.1"/>
    <n v="206580.5"/>
    <s v="Sunil Sheth"/>
    <s v="Bhopal"/>
    <x v="0"/>
    <n v="1"/>
    <s v="iPhone 11"/>
    <m/>
    <x v="12"/>
    <m/>
  </r>
  <r>
    <n v="3565"/>
    <x v="0"/>
    <s v="Sunday"/>
    <x v="3"/>
    <n v="8"/>
    <n v="48377.03"/>
    <n v="387016.24"/>
    <s v="Sunil Sheth"/>
    <s v="Mumbai"/>
    <x v="3"/>
    <n v="2"/>
    <s v="Redmi 9"/>
    <m/>
    <x v="12"/>
    <m/>
  </r>
  <r>
    <n v="842"/>
    <x v="0"/>
    <s v="Monday"/>
    <x v="3"/>
    <n v="3"/>
    <n v="45982.26"/>
    <n v="137946.78"/>
    <s v="Sunil Siddiqui"/>
    <s v="Delhi"/>
    <x v="0"/>
    <n v="4"/>
    <s v="Redmi Note 10"/>
    <m/>
    <x v="12"/>
    <m/>
  </r>
  <r>
    <n v="1555"/>
    <x v="0"/>
    <s v="Sunday"/>
    <x v="2"/>
    <n v="5"/>
    <n v="16354.94"/>
    <n v="81774.7"/>
    <s v="Sunil Siddiqui"/>
    <s v="Delhi"/>
    <x v="1"/>
    <n v="5"/>
    <s v="Galaxy Note 20"/>
    <m/>
    <x v="12"/>
    <m/>
  </r>
  <r>
    <n v="2412"/>
    <x v="0"/>
    <s v="Friday"/>
    <x v="2"/>
    <n v="4"/>
    <n v="37378.47"/>
    <n v="149513.88"/>
    <s v="Sunil Siddiqui"/>
    <s v="Bhopal"/>
    <x v="3"/>
    <n v="2"/>
    <s v="Galaxy A51"/>
    <m/>
    <x v="12"/>
    <m/>
  </r>
  <r>
    <n v="2642"/>
    <x v="0"/>
    <s v="Sunday"/>
    <x v="1"/>
    <n v="4"/>
    <n v="44664.15"/>
    <n v="178656.6"/>
    <s v="Sunil Siddiqui"/>
    <s v="Bangalore"/>
    <x v="3"/>
    <n v="2"/>
    <s v="OnePlus 9"/>
    <m/>
    <x v="12"/>
    <m/>
  </r>
  <r>
    <n v="672"/>
    <x v="0"/>
    <s v="Monday"/>
    <x v="1"/>
    <n v="8"/>
    <n v="52675.95"/>
    <n v="421407.6"/>
    <s v="Sunil Singh"/>
    <s v="Delhi"/>
    <x v="2"/>
    <n v="5"/>
    <s v="OnePlus Nord"/>
    <m/>
    <x v="12"/>
    <m/>
  </r>
  <r>
    <n v="193"/>
    <x v="0"/>
    <s v="Thursday"/>
    <x v="4"/>
    <n v="8"/>
    <n v="68403.66"/>
    <n v="547229.28"/>
    <s v="Sunil Varma"/>
    <s v="Chennai"/>
    <x v="3"/>
    <n v="5"/>
    <s v="iPhone SE"/>
    <m/>
    <x v="12"/>
    <m/>
  </r>
  <r>
    <n v="735"/>
    <x v="0"/>
    <s v="Friday"/>
    <x v="4"/>
    <n v="4"/>
    <n v="66174.42"/>
    <n v="264697.68"/>
    <s v="Sunil Varma"/>
    <s v="Delhi"/>
    <x v="1"/>
    <n v="5"/>
    <s v="iPhone 12"/>
    <m/>
    <x v="12"/>
    <m/>
  </r>
  <r>
    <n v="1545"/>
    <x v="0"/>
    <s v="Thursday"/>
    <x v="4"/>
    <n v="8"/>
    <n v="21919.040000000001"/>
    <n v="175352.32000000001"/>
    <s v="Sunil Varma"/>
    <s v="Delhi"/>
    <x v="2"/>
    <n v="5"/>
    <s v="iPhone SE"/>
    <m/>
    <x v="12"/>
    <m/>
  </r>
  <r>
    <n v="2112"/>
    <x v="0"/>
    <s v="Wednesday"/>
    <x v="0"/>
    <n v="1"/>
    <n v="66325.61"/>
    <n v="66325.61"/>
    <s v="Sunil Varma"/>
    <s v="Delhi"/>
    <x v="3"/>
    <n v="2"/>
    <s v="Vivo S1"/>
    <m/>
    <x v="12"/>
    <m/>
  </r>
  <r>
    <n v="3407"/>
    <x v="0"/>
    <s v="Friday"/>
    <x v="1"/>
    <n v="2"/>
    <n v="49597.98"/>
    <n v="99195.96"/>
    <s v="Sunil Varma"/>
    <s v="Delhi"/>
    <x v="3"/>
    <n v="5"/>
    <s v="OnePlus 8T"/>
    <m/>
    <x v="12"/>
    <m/>
  </r>
  <r>
    <n v="3743"/>
    <x v="0"/>
    <s v="Thursday"/>
    <x v="1"/>
    <n v="1"/>
    <n v="39744.03"/>
    <n v="39744.03"/>
    <s v="Sunil Varma"/>
    <s v="Mumbai"/>
    <x v="2"/>
    <n v="4"/>
    <s v="OnePlus 9"/>
    <m/>
    <x v="12"/>
    <m/>
  </r>
  <r>
    <n v="667"/>
    <x v="0"/>
    <s v="Saturday"/>
    <x v="3"/>
    <n v="3"/>
    <n v="17610.64"/>
    <n v="52831.92"/>
    <s v="Sunita Ahuja"/>
    <s v="Hyderabad"/>
    <x v="0"/>
    <n v="5"/>
    <s v="Redmi Note 10"/>
    <m/>
    <x v="12"/>
    <m/>
  </r>
  <r>
    <n v="2982"/>
    <x v="0"/>
    <s v="Monday"/>
    <x v="2"/>
    <n v="3"/>
    <n v="55778.16"/>
    <n v="167334.48000000001"/>
    <s v="Sunita Ahuja"/>
    <s v="Hyderabad"/>
    <x v="3"/>
    <n v="2"/>
    <s v="Galaxy Note 20"/>
    <m/>
    <x v="12"/>
    <m/>
  </r>
  <r>
    <n v="76"/>
    <x v="0"/>
    <s v="Sunday"/>
    <x v="3"/>
    <n v="9"/>
    <n v="21472.63"/>
    <n v="193253.67"/>
    <s v="Sunita Arora"/>
    <s v="Mumbai"/>
    <x v="3"/>
    <n v="5"/>
    <s v="Redmi Note 10"/>
    <m/>
    <x v="12"/>
    <m/>
  </r>
  <r>
    <n v="2091"/>
    <x v="0"/>
    <s v="Friday"/>
    <x v="2"/>
    <n v="3"/>
    <n v="43036.800000000003"/>
    <n v="129110.40000000001"/>
    <s v="Sunita Arora"/>
    <s v="Delhi"/>
    <x v="1"/>
    <n v="1"/>
    <s v="Galaxy A51"/>
    <m/>
    <x v="12"/>
    <m/>
  </r>
  <r>
    <n v="1449"/>
    <x v="0"/>
    <s v="Friday"/>
    <x v="4"/>
    <n v="5"/>
    <n v="41354.370000000003"/>
    <n v="206771.85"/>
    <s v="Sunita Das"/>
    <s v="Delhi"/>
    <x v="3"/>
    <n v="3"/>
    <s v="iPhone 11"/>
    <m/>
    <x v="12"/>
    <m/>
  </r>
  <r>
    <n v="3281"/>
    <x v="0"/>
    <s v="Wednesday"/>
    <x v="1"/>
    <n v="5"/>
    <n v="48719.18"/>
    <n v="243595.9"/>
    <s v="Sunita Das"/>
    <s v="Chennai"/>
    <x v="1"/>
    <n v="3"/>
    <s v="OnePlus 9"/>
    <m/>
    <x v="12"/>
    <m/>
  </r>
  <r>
    <n v="1557"/>
    <x v="0"/>
    <s v="Monday"/>
    <x v="1"/>
    <n v="5"/>
    <n v="58278.5"/>
    <n v="291392.5"/>
    <s v="Sunita Iyer"/>
    <s v="Rajkot"/>
    <x v="3"/>
    <n v="4"/>
    <s v="OnePlus 9"/>
    <m/>
    <x v="12"/>
    <m/>
  </r>
  <r>
    <n v="2137"/>
    <x v="0"/>
    <s v="Thursday"/>
    <x v="2"/>
    <n v="7"/>
    <n v="39792.99"/>
    <n v="278550.93"/>
    <s v="Sunita Iyer"/>
    <s v="Hyderabad"/>
    <x v="1"/>
    <n v="1"/>
    <s v="Galaxy S21"/>
    <m/>
    <x v="12"/>
    <m/>
  </r>
  <r>
    <n v="2415"/>
    <x v="0"/>
    <s v="Friday"/>
    <x v="0"/>
    <n v="3"/>
    <n v="14170.53"/>
    <n v="42511.590000000004"/>
    <s v="Sunita Iyer"/>
    <s v="Delhi"/>
    <x v="3"/>
    <n v="4"/>
    <s v="Vivo S1"/>
    <m/>
    <x v="12"/>
    <m/>
  </r>
  <r>
    <n v="2808"/>
    <x v="0"/>
    <s v="Friday"/>
    <x v="4"/>
    <n v="7"/>
    <n v="19316.599999999999"/>
    <n v="135216.19999999998"/>
    <s v="Sunita Iyer"/>
    <s v="Delhi"/>
    <x v="0"/>
    <n v="2"/>
    <s v="iPhone 11"/>
    <m/>
    <x v="12"/>
    <m/>
  </r>
  <r>
    <n v="3042"/>
    <x v="0"/>
    <s v="Thursday"/>
    <x v="0"/>
    <n v="9"/>
    <n v="59104.160000000003"/>
    <n v="531937.44000000006"/>
    <s v="Sunita Iyer"/>
    <s v="Chennai"/>
    <x v="3"/>
    <n v="5"/>
    <s v="Vivo S1"/>
    <m/>
    <x v="12"/>
    <m/>
  </r>
  <r>
    <n v="3731"/>
    <x v="0"/>
    <s v="Sunday"/>
    <x v="2"/>
    <n v="6"/>
    <n v="12703.57"/>
    <n v="76221.42"/>
    <s v="Sunita Iyer"/>
    <s v="Mumbai"/>
    <x v="0"/>
    <n v="5"/>
    <s v="Galaxy S21"/>
    <m/>
    <x v="12"/>
    <m/>
  </r>
  <r>
    <n v="683"/>
    <x v="0"/>
    <s v="Friday"/>
    <x v="2"/>
    <n v="9"/>
    <n v="29601.34"/>
    <n v="266412.06"/>
    <s v="Sunita Luthra"/>
    <s v="Coimbatore"/>
    <x v="3"/>
    <n v="5"/>
    <s v="Galaxy A51"/>
    <m/>
    <x v="12"/>
    <m/>
  </r>
  <r>
    <n v="1296"/>
    <x v="0"/>
    <s v="Friday"/>
    <x v="3"/>
    <n v="3"/>
    <n v="52700.92"/>
    <n v="158102.76"/>
    <s v="Sunita Luthra"/>
    <s v="Mumbai"/>
    <x v="2"/>
    <n v="5"/>
    <s v="Redmi 9"/>
    <m/>
    <x v="12"/>
    <m/>
  </r>
  <r>
    <n v="1516"/>
    <x v="0"/>
    <s v="Wednesday"/>
    <x v="4"/>
    <n v="1"/>
    <n v="45689.96"/>
    <n v="45689.96"/>
    <s v="Sunita Luthra"/>
    <s v="Coimbatore"/>
    <x v="3"/>
    <n v="5"/>
    <s v="iPhone 11"/>
    <m/>
    <x v="12"/>
    <m/>
  </r>
  <r>
    <n v="3474"/>
    <x v="0"/>
    <s v="Tuesday"/>
    <x v="0"/>
    <n v="4"/>
    <n v="13955.73"/>
    <n v="55822.92"/>
    <s v="Sunita Luthra"/>
    <s v="Kanpur"/>
    <x v="0"/>
    <n v="3"/>
    <s v="Vivo S1"/>
    <m/>
    <x v="12"/>
    <m/>
  </r>
  <r>
    <n v="3494"/>
    <x v="0"/>
    <s v="Sunday"/>
    <x v="4"/>
    <n v="8"/>
    <n v="69527.59"/>
    <n v="556220.72"/>
    <s v="Sunita Luthra"/>
    <s v="Mumbai"/>
    <x v="1"/>
    <n v="5"/>
    <s v="iPhone SE"/>
    <m/>
    <x v="12"/>
    <m/>
  </r>
  <r>
    <n v="831"/>
    <x v="0"/>
    <s v="Friday"/>
    <x v="3"/>
    <n v="3"/>
    <n v="62914.2"/>
    <n v="188742.59999999998"/>
    <s v="Sunita Mathur"/>
    <s v="Rajkot"/>
    <x v="2"/>
    <n v="4"/>
    <s v="Redmi 9"/>
    <m/>
    <x v="12"/>
    <m/>
  </r>
  <r>
    <n v="1539"/>
    <x v="0"/>
    <s v="Tuesday"/>
    <x v="1"/>
    <n v="6"/>
    <n v="39269.370000000003"/>
    <n v="235616.22000000003"/>
    <s v="Sunita Mathur"/>
    <s v="Indore"/>
    <x v="1"/>
    <n v="4"/>
    <s v="OnePlus 8T"/>
    <m/>
    <x v="12"/>
    <m/>
  </r>
  <r>
    <n v="1905"/>
    <x v="0"/>
    <s v="Tuesday"/>
    <x v="1"/>
    <n v="2"/>
    <n v="16438.07"/>
    <n v="32876.14"/>
    <s v="Sunita Mathur"/>
    <s v="Madurai"/>
    <x v="3"/>
    <n v="5"/>
    <s v="OnePlus 8T"/>
    <m/>
    <x v="12"/>
    <m/>
  </r>
  <r>
    <n v="2794"/>
    <x v="0"/>
    <s v="Monday"/>
    <x v="2"/>
    <n v="5"/>
    <n v="61771.75"/>
    <n v="308858.75"/>
    <s v="Sunita Mathur"/>
    <s v="Bangalore"/>
    <x v="1"/>
    <n v="4"/>
    <s v="Galaxy A51"/>
    <m/>
    <x v="12"/>
    <m/>
  </r>
  <r>
    <n v="3470"/>
    <x v="0"/>
    <s v="Monday"/>
    <x v="0"/>
    <n v="1"/>
    <n v="37753.800000000003"/>
    <n v="37753.800000000003"/>
    <s v="Sunita Mathur"/>
    <s v="Coimbatore"/>
    <x v="3"/>
    <n v="5"/>
    <s v="Vivo V20"/>
    <m/>
    <x v="12"/>
    <m/>
  </r>
  <r>
    <n v="496"/>
    <x v="0"/>
    <s v="Friday"/>
    <x v="4"/>
    <n v="5"/>
    <n v="65865.42"/>
    <n v="329327.09999999998"/>
    <s v="Sunita Mehta"/>
    <s v="Ludhiana"/>
    <x v="3"/>
    <n v="2"/>
    <s v="iPhone SE"/>
    <m/>
    <x v="12"/>
    <m/>
  </r>
  <r>
    <n v="730"/>
    <x v="0"/>
    <s v="Thursday"/>
    <x v="4"/>
    <n v="1"/>
    <n v="46160.2"/>
    <n v="46160.2"/>
    <s v="Sunita Mehta"/>
    <s v="Delhi"/>
    <x v="0"/>
    <n v="5"/>
    <s v="iPhone 11"/>
    <m/>
    <x v="12"/>
    <m/>
  </r>
  <r>
    <n v="1245"/>
    <x v="0"/>
    <s v="Thursday"/>
    <x v="1"/>
    <n v="1"/>
    <n v="18025.64"/>
    <n v="18025.64"/>
    <s v="Sunita Mehta"/>
    <s v="Delhi"/>
    <x v="3"/>
    <n v="4"/>
    <s v="OnePlus Nord"/>
    <m/>
    <x v="12"/>
    <m/>
  </r>
  <r>
    <n v="2244"/>
    <x v="0"/>
    <s v="Saturday"/>
    <x v="1"/>
    <n v="9"/>
    <n v="55504.52"/>
    <n v="499540.68"/>
    <s v="Sunita Mehta"/>
    <s v="Coimbatore"/>
    <x v="1"/>
    <n v="2"/>
    <s v="OnePlus Nord"/>
    <m/>
    <x v="12"/>
    <m/>
  </r>
  <r>
    <n v="3462"/>
    <x v="0"/>
    <s v="Saturday"/>
    <x v="2"/>
    <n v="6"/>
    <n v="18469.96"/>
    <n v="110819.76"/>
    <s v="Sunita Mehta"/>
    <s v="Mumbai"/>
    <x v="0"/>
    <n v="4"/>
    <s v="Galaxy S21"/>
    <m/>
    <x v="12"/>
    <m/>
  </r>
  <r>
    <n v="769"/>
    <x v="0"/>
    <s v="Tuesday"/>
    <x v="3"/>
    <n v="8"/>
    <n v="61349.37"/>
    <n v="490794.96"/>
    <s v="Sunita Nair"/>
    <s v="Madurai"/>
    <x v="1"/>
    <n v="3"/>
    <s v="Mi 11"/>
    <m/>
    <x v="12"/>
    <m/>
  </r>
  <r>
    <n v="926"/>
    <x v="0"/>
    <s v="Friday"/>
    <x v="2"/>
    <n v="7"/>
    <n v="57083.4"/>
    <n v="399583.8"/>
    <s v="Sunita Nair"/>
    <s v="Mumbai"/>
    <x v="2"/>
    <n v="3"/>
    <s v="Galaxy A51"/>
    <m/>
    <x v="12"/>
    <m/>
  </r>
  <r>
    <n v="2610"/>
    <x v="0"/>
    <s v="Thursday"/>
    <x v="1"/>
    <n v="3"/>
    <n v="46180.23"/>
    <n v="138540.69"/>
    <s v="Sunita Nair"/>
    <s v="Delhi"/>
    <x v="1"/>
    <n v="3"/>
    <s v="OnePlus 8T"/>
    <m/>
    <x v="12"/>
    <m/>
  </r>
  <r>
    <n v="3291"/>
    <x v="0"/>
    <s v="Saturday"/>
    <x v="2"/>
    <n v="7"/>
    <n v="57409.98"/>
    <n v="401869.86000000004"/>
    <s v="Sunita Prasad"/>
    <s v="Rajkot"/>
    <x v="3"/>
    <n v="2"/>
    <s v="Galaxy Note 20"/>
    <m/>
    <x v="12"/>
    <m/>
  </r>
  <r>
    <n v="440"/>
    <x v="0"/>
    <s v="Tuesday"/>
    <x v="1"/>
    <n v="3"/>
    <n v="59980.37"/>
    <n v="179941.11000000002"/>
    <s v="Sunita Roy"/>
    <s v="Delhi"/>
    <x v="0"/>
    <n v="5"/>
    <s v="OnePlus Nord"/>
    <m/>
    <x v="12"/>
    <m/>
  </r>
  <r>
    <n v="1823"/>
    <x v="0"/>
    <s v="Saturday"/>
    <x v="2"/>
    <n v="4"/>
    <n v="41534.76"/>
    <n v="166139.04"/>
    <s v="Sunita Roy"/>
    <s v="Chennai"/>
    <x v="0"/>
    <n v="1"/>
    <s v="Galaxy A51"/>
    <m/>
    <x v="12"/>
    <m/>
  </r>
  <r>
    <n v="3809"/>
    <x v="0"/>
    <s v="Tuesday"/>
    <x v="4"/>
    <n v="3"/>
    <n v="44016.75"/>
    <n v="132050.25"/>
    <s v="Sunita Roy"/>
    <s v="Delhi"/>
    <x v="1"/>
    <n v="5"/>
    <s v="iPhone 11"/>
    <m/>
    <x v="12"/>
    <m/>
  </r>
  <r>
    <n v="662"/>
    <x v="0"/>
    <s v="Friday"/>
    <x v="4"/>
    <n v="6"/>
    <n v="44171.28"/>
    <n v="265027.68"/>
    <s v="Sunita Sharma"/>
    <s v="Rajkot"/>
    <x v="0"/>
    <n v="5"/>
    <s v="iPhone 11"/>
    <m/>
    <x v="12"/>
    <m/>
  </r>
  <r>
    <n v="2356"/>
    <x v="0"/>
    <s v="Wednesday"/>
    <x v="1"/>
    <n v="2"/>
    <n v="46878.47"/>
    <n v="93756.94"/>
    <s v="Sunita Sharma"/>
    <s v="Patna"/>
    <x v="0"/>
    <n v="2"/>
    <s v="OnePlus 9"/>
    <m/>
    <x v="12"/>
    <m/>
  </r>
  <r>
    <n v="1058"/>
    <x v="0"/>
    <s v="Sunday"/>
    <x v="0"/>
    <n v="4"/>
    <n v="41828.39"/>
    <n v="167313.56"/>
    <s v="Sunita Sheth"/>
    <s v="Kolkata"/>
    <x v="3"/>
    <n v="5"/>
    <s v="Vivo Y51"/>
    <m/>
    <x v="12"/>
    <m/>
  </r>
  <r>
    <n v="1195"/>
    <x v="0"/>
    <s v="Thursday"/>
    <x v="3"/>
    <n v="6"/>
    <n v="24952.23"/>
    <n v="149713.38"/>
    <s v="Sunita Sheth"/>
    <s v="Gorakhpur"/>
    <x v="1"/>
    <n v="1"/>
    <s v="Mi 11"/>
    <m/>
    <x v="12"/>
    <m/>
  </r>
  <r>
    <n v="1152"/>
    <x v="0"/>
    <s v="Friday"/>
    <x v="3"/>
    <n v="1"/>
    <n v="62097.82"/>
    <n v="62097.82"/>
    <s v="Sunita Singh"/>
    <s v="Ranchi"/>
    <x v="2"/>
    <n v="5"/>
    <s v="Redmi 9"/>
    <m/>
    <x v="12"/>
    <m/>
  </r>
  <r>
    <n v="1185"/>
    <x v="0"/>
    <s v="Monday"/>
    <x v="2"/>
    <n v="2"/>
    <n v="63887.43"/>
    <n v="127774.86"/>
    <s v="Sunita Singh"/>
    <s v="Madurai"/>
    <x v="3"/>
    <n v="4"/>
    <s v="Galaxy Note 20"/>
    <m/>
    <x v="12"/>
    <m/>
  </r>
  <r>
    <n v="2917"/>
    <x v="0"/>
    <s v="Tuesday"/>
    <x v="3"/>
    <n v="5"/>
    <n v="15481.23"/>
    <n v="77406.149999999994"/>
    <s v="Sunita Singh"/>
    <s v="Mumbai"/>
    <x v="2"/>
    <n v="4"/>
    <s v="Redmi Note 10"/>
    <m/>
    <x v="12"/>
    <m/>
  </r>
  <r>
    <n v="3136"/>
    <x v="0"/>
    <s v="Thursday"/>
    <x v="4"/>
    <n v="4"/>
    <n v="41128.5"/>
    <n v="164514"/>
    <s v="Sunita Singh"/>
    <s v="Delhi"/>
    <x v="1"/>
    <n v="4"/>
    <s v="iPhone SE"/>
    <m/>
    <x v="12"/>
    <m/>
  </r>
  <r>
    <n v="213"/>
    <x v="0"/>
    <s v="Wednesday"/>
    <x v="0"/>
    <n v="7"/>
    <n v="56773.17"/>
    <n v="397412.19"/>
    <s v="Sunita Teja"/>
    <s v="Chennai"/>
    <x v="0"/>
    <n v="5"/>
    <s v="Vivo V20"/>
    <m/>
    <x v="12"/>
    <m/>
  </r>
  <r>
    <n v="801"/>
    <x v="0"/>
    <s v="Thursday"/>
    <x v="1"/>
    <n v="4"/>
    <n v="33542.93"/>
    <n v="134171.72"/>
    <s v="Sunita Teja"/>
    <s v="Hyderabad"/>
    <x v="2"/>
    <n v="5"/>
    <s v="OnePlus 8T"/>
    <m/>
    <x v="12"/>
    <m/>
  </r>
  <r>
    <n v="1086"/>
    <x v="0"/>
    <s v="Monday"/>
    <x v="1"/>
    <n v="4"/>
    <n v="38963.699999999997"/>
    <n v="155854.79999999999"/>
    <s v="Sunita Teja"/>
    <s v="Delhi"/>
    <x v="1"/>
    <n v="5"/>
    <s v="OnePlus 9"/>
    <m/>
    <x v="12"/>
    <m/>
  </r>
  <r>
    <n v="3149"/>
    <x v="0"/>
    <s v="Sunday"/>
    <x v="2"/>
    <n v="9"/>
    <n v="51378.14"/>
    <n v="462403.26"/>
    <s v="Sunita Teja"/>
    <s v="Kanpur"/>
    <x v="1"/>
    <n v="3"/>
    <s v="Galaxy Note 20"/>
    <m/>
    <x v="12"/>
    <m/>
  </r>
  <r>
    <n v="3284"/>
    <x v="0"/>
    <s v="Thursday"/>
    <x v="0"/>
    <n v="8"/>
    <n v="64762.06"/>
    <n v="518096.48"/>
    <s v="Sunita Teja"/>
    <s v="Mumbai"/>
    <x v="1"/>
    <n v="2"/>
    <s v="Vivo S1"/>
    <m/>
    <x v="12"/>
    <m/>
  </r>
  <r>
    <n v="55"/>
    <x v="0"/>
    <s v="Monday"/>
    <x v="0"/>
    <n v="2"/>
    <n v="37603.85"/>
    <n v="75207.7"/>
    <s v="Sunita Thakur"/>
    <s v="Mumbai"/>
    <x v="0"/>
    <n v="2"/>
    <s v="Vivo Y51"/>
    <m/>
    <x v="12"/>
    <m/>
  </r>
  <r>
    <n v="238"/>
    <x v="0"/>
    <s v="Thursday"/>
    <x v="2"/>
    <n v="7"/>
    <n v="14779.24"/>
    <n v="103454.68"/>
    <s v="Sunita Thakur"/>
    <s v="Patna"/>
    <x v="0"/>
    <n v="5"/>
    <s v="Galaxy Note 20"/>
    <m/>
    <x v="12"/>
    <m/>
  </r>
  <r>
    <n v="2385"/>
    <x v="0"/>
    <s v="Thursday"/>
    <x v="2"/>
    <n v="2"/>
    <n v="13558.53"/>
    <n v="27117.06"/>
    <s v="Sunita Thakur"/>
    <s v="Mumbai"/>
    <x v="3"/>
    <n v="2"/>
    <s v="Galaxy S21"/>
    <m/>
    <x v="12"/>
    <m/>
  </r>
  <r>
    <n v="661"/>
    <x v="0"/>
    <s v="Friday"/>
    <x v="4"/>
    <n v="3"/>
    <n v="53139.45"/>
    <n v="159418.34999999998"/>
    <s v="Sunita Verma"/>
    <s v="Vadodara"/>
    <x v="3"/>
    <n v="5"/>
    <s v="iPhone 11"/>
    <m/>
    <x v="12"/>
    <m/>
  </r>
  <r>
    <n v="690"/>
    <x v="0"/>
    <s v="Saturday"/>
    <x v="0"/>
    <n v="4"/>
    <n v="18528.45"/>
    <n v="74113.8"/>
    <s v="Sunita Verma"/>
    <s v="Delhi"/>
    <x v="2"/>
    <n v="5"/>
    <s v="Vivo Y51"/>
    <m/>
    <x v="12"/>
    <m/>
  </r>
  <r>
    <n v="1116"/>
    <x v="0"/>
    <s v="Wednesday"/>
    <x v="3"/>
    <n v="4"/>
    <n v="43068.480000000003"/>
    <n v="172273.92000000001"/>
    <s v="Sunita Verma"/>
    <s v="Patna"/>
    <x v="2"/>
    <n v="3"/>
    <s v="Redmi Note 10"/>
    <m/>
    <x v="12"/>
    <m/>
  </r>
  <r>
    <n v="1528"/>
    <x v="0"/>
    <s v="Saturday"/>
    <x v="0"/>
    <n v="4"/>
    <n v="43780.78"/>
    <n v="175123.12"/>
    <s v="Sunita Verma"/>
    <s v="Mumbai"/>
    <x v="0"/>
    <n v="1"/>
    <s v="Vivo S1"/>
    <m/>
    <x v="12"/>
    <m/>
  </r>
  <r>
    <n v="3461"/>
    <x v="0"/>
    <s v="Friday"/>
    <x v="4"/>
    <n v="8"/>
    <n v="42016.31"/>
    <n v="336130.48"/>
    <s v="Sunita Verma"/>
    <s v="Ranchi"/>
    <x v="3"/>
    <n v="2"/>
    <s v="iPhone 12"/>
    <m/>
    <x v="12"/>
    <m/>
  </r>
  <r>
    <n v="199"/>
    <x v="0"/>
    <s v="Saturday"/>
    <x v="2"/>
    <n v="4"/>
    <n v="42783.43"/>
    <n v="171133.72"/>
    <s v="Tanuja Ahuja"/>
    <s v="Mumbai"/>
    <x v="3"/>
    <n v="5"/>
    <s v="Galaxy A51"/>
    <m/>
    <x v="12"/>
    <m/>
  </r>
  <r>
    <n v="978"/>
    <x v="0"/>
    <s v="Friday"/>
    <x v="1"/>
    <n v="6"/>
    <n v="13746.85"/>
    <n v="82481.100000000006"/>
    <s v="Tanuja Ahuja"/>
    <s v="Gorakhpur"/>
    <x v="1"/>
    <n v="4"/>
    <s v="OnePlus Nord"/>
    <m/>
    <x v="12"/>
    <m/>
  </r>
  <r>
    <n v="2663"/>
    <x v="0"/>
    <s v="Friday"/>
    <x v="1"/>
    <n v="3"/>
    <n v="16564"/>
    <n v="49692"/>
    <s v="Tanuja Ahuja"/>
    <s v="Kolkata"/>
    <x v="3"/>
    <n v="5"/>
    <s v="OnePlus 9"/>
    <m/>
    <x v="12"/>
    <m/>
  </r>
  <r>
    <n v="3675"/>
    <x v="0"/>
    <s v="Thursday"/>
    <x v="0"/>
    <n v="2"/>
    <n v="25820.53"/>
    <n v="51641.06"/>
    <s v="Tanuja Ahuja"/>
    <s v="Gorakhpur"/>
    <x v="2"/>
    <n v="4"/>
    <s v="Vivo V20"/>
    <m/>
    <x v="12"/>
    <m/>
  </r>
  <r>
    <n v="846"/>
    <x v="0"/>
    <s v="Tuesday"/>
    <x v="0"/>
    <n v="7"/>
    <n v="46651.61"/>
    <n v="326561.27"/>
    <s v="Tanuja Bhatnagar"/>
    <s v="Delhi"/>
    <x v="0"/>
    <n v="3"/>
    <s v="Vivo V20"/>
    <m/>
    <x v="12"/>
    <m/>
  </r>
  <r>
    <n v="959"/>
    <x v="0"/>
    <s v="Sunday"/>
    <x v="0"/>
    <n v="4"/>
    <n v="60338.27"/>
    <n v="241353.08"/>
    <s v="Tanuja Bhatnagar"/>
    <s v="Lucknow"/>
    <x v="0"/>
    <n v="5"/>
    <s v="Vivo S1"/>
    <m/>
    <x v="12"/>
    <m/>
  </r>
  <r>
    <n v="1627"/>
    <x v="0"/>
    <s v="Saturday"/>
    <x v="0"/>
    <n v="1"/>
    <n v="36445.949999999997"/>
    <n v="36445.949999999997"/>
    <s v="Tanuja Bhatnagar"/>
    <s v="Indore"/>
    <x v="1"/>
    <n v="3"/>
    <s v="Vivo S1"/>
    <m/>
    <x v="12"/>
    <m/>
  </r>
  <r>
    <n v="3694"/>
    <x v="0"/>
    <s v="Wednesday"/>
    <x v="1"/>
    <n v="3"/>
    <n v="15692.24"/>
    <n v="47076.72"/>
    <s v="Tanuja Bhattacharya"/>
    <s v="Delhi"/>
    <x v="2"/>
    <n v="5"/>
    <s v="OnePlus Nord"/>
    <m/>
    <x v="12"/>
    <m/>
  </r>
  <r>
    <n v="65"/>
    <x v="0"/>
    <s v="Thu"/>
    <x v="4"/>
    <n v="5"/>
    <n v="37138.839999999997"/>
    <n v="185694.19999999998"/>
    <s v="Tanuja Dutta"/>
    <s v="Kanpur"/>
    <x v="3"/>
    <n v="5"/>
    <s v="iPhone SE"/>
    <m/>
    <x v="12"/>
    <m/>
  </r>
  <r>
    <n v="788"/>
    <x v="0"/>
    <s v="Sunday"/>
    <x v="3"/>
    <n v="4"/>
    <n v="45198.78"/>
    <n v="180795.12"/>
    <s v="Tanuja Dutta"/>
    <s v="Rajkot"/>
    <x v="1"/>
    <n v="3"/>
    <s v="Redmi Note 10"/>
    <m/>
    <x v="12"/>
    <m/>
  </r>
  <r>
    <n v="869"/>
    <x v="0"/>
    <s v="Tuesday"/>
    <x v="3"/>
    <n v="9"/>
    <n v="68960.800000000003"/>
    <n v="620647.20000000007"/>
    <s v="Tanuja Dutta"/>
    <s v="Kolkata"/>
    <x v="2"/>
    <n v="5"/>
    <s v="Redmi 9"/>
    <m/>
    <x v="12"/>
    <m/>
  </r>
  <r>
    <n v="1260"/>
    <x v="0"/>
    <s v="Monday"/>
    <x v="1"/>
    <n v="2"/>
    <n v="50336.73"/>
    <n v="100673.46"/>
    <s v="Tanuja Dutta"/>
    <s v="Gorakhpur"/>
    <x v="2"/>
    <n v="1"/>
    <s v="OnePlus 8T"/>
    <m/>
    <x v="12"/>
    <m/>
  </r>
  <r>
    <n v="1969"/>
    <x v="0"/>
    <s v="Friday"/>
    <x v="1"/>
    <n v="9"/>
    <n v="57446.38"/>
    <n v="517017.42"/>
    <s v="Tanuja Dutta"/>
    <s v="Mumbai"/>
    <x v="3"/>
    <n v="5"/>
    <s v="OnePlus Nord"/>
    <m/>
    <x v="12"/>
    <m/>
  </r>
  <r>
    <n v="2363"/>
    <x v="0"/>
    <s v="Friday"/>
    <x v="3"/>
    <n v="4"/>
    <n v="44802.31"/>
    <n v="179209.24"/>
    <s v="Tanuja Dutta"/>
    <s v="Kanpur"/>
    <x v="2"/>
    <n v="2"/>
    <s v="Redmi 9"/>
    <m/>
    <x v="12"/>
    <m/>
  </r>
  <r>
    <n v="3178"/>
    <x v="0"/>
    <s v="Monday"/>
    <x v="3"/>
    <n v="8"/>
    <n v="53374.06"/>
    <n v="426992.48"/>
    <s v="Tanuja Dutta"/>
    <s v="Delhi"/>
    <x v="1"/>
    <n v="2"/>
    <s v="Redmi Note 10"/>
    <m/>
    <x v="12"/>
    <m/>
  </r>
  <r>
    <n v="134"/>
    <x v="0"/>
    <s v="Monday"/>
    <x v="3"/>
    <n v="3"/>
    <n v="61872.480000000003"/>
    <n v="185617.44"/>
    <s v="Tanuja Goyal"/>
    <s v="Mumbai"/>
    <x v="1"/>
    <n v="4"/>
    <s v="Mi 11"/>
    <m/>
    <x v="12"/>
    <m/>
  </r>
  <r>
    <n v="150"/>
    <x v="0"/>
    <s v="Saturday"/>
    <x v="2"/>
    <n v="9"/>
    <n v="37365.97"/>
    <n v="336293.73"/>
    <s v="Tanuja Goyal"/>
    <s v="Delhi"/>
    <x v="3"/>
    <n v="4"/>
    <s v="Galaxy Note 20"/>
    <m/>
    <x v="12"/>
    <m/>
  </r>
  <r>
    <n v="845"/>
    <x v="0"/>
    <s v="Monday"/>
    <x v="0"/>
    <n v="9"/>
    <n v="29726.46"/>
    <n v="267538.14"/>
    <s v="Tanuja Goyal"/>
    <s v="Delhi"/>
    <x v="3"/>
    <n v="5"/>
    <s v="Vivo V20"/>
    <m/>
    <x v="12"/>
    <m/>
  </r>
  <r>
    <n v="2493"/>
    <x v="0"/>
    <s v="Saturday"/>
    <x v="0"/>
    <n v="6"/>
    <n v="39438.85"/>
    <n v="236633.09999999998"/>
    <s v="Tanuja Goyal"/>
    <s v="Kanpur"/>
    <x v="0"/>
    <n v="5"/>
    <s v="Vivo Y51"/>
    <m/>
    <x v="12"/>
    <m/>
  </r>
  <r>
    <n v="1623"/>
    <x v="0"/>
    <s v="Friday"/>
    <x v="4"/>
    <n v="6"/>
    <n v="56078.01"/>
    <n v="336468.06"/>
    <s v="Tanuja Gupta"/>
    <s v="Mumbai"/>
    <x v="2"/>
    <n v="3"/>
    <s v="iPhone 12"/>
    <m/>
    <x v="12"/>
    <m/>
  </r>
  <r>
    <n v="3637"/>
    <x v="0"/>
    <s v="Saturday"/>
    <x v="1"/>
    <n v="5"/>
    <n v="35361.22"/>
    <n v="176806.1"/>
    <s v="Tanuja Gupta"/>
    <s v="Mumbai"/>
    <x v="1"/>
    <n v="5"/>
    <s v="OnePlus 9"/>
    <m/>
    <x v="12"/>
    <m/>
  </r>
  <r>
    <n v="3226"/>
    <x v="0"/>
    <s v="Monday"/>
    <x v="2"/>
    <n v="5"/>
    <n v="65346.14"/>
    <n v="326730.7"/>
    <s v="Tanuja Malhotra"/>
    <s v="Bangalore"/>
    <x v="1"/>
    <n v="4"/>
    <s v="Galaxy S21"/>
    <m/>
    <x v="12"/>
    <m/>
  </r>
  <r>
    <n v="3346"/>
    <x v="0"/>
    <s v="Monday"/>
    <x v="1"/>
    <n v="4"/>
    <n v="17872.93"/>
    <n v="71491.72"/>
    <s v="Tanuja Malhotra"/>
    <s v="Ludhiana"/>
    <x v="2"/>
    <n v="5"/>
    <s v="OnePlus 9"/>
    <m/>
    <x v="12"/>
    <m/>
  </r>
  <r>
    <n v="138"/>
    <x v="0"/>
    <s v="Wednesday"/>
    <x v="3"/>
    <n v="2"/>
    <n v="47451.519999999997"/>
    <n v="94903.039999999994"/>
    <s v="Tanuja Mathur"/>
    <s v="Delhi"/>
    <x v="2"/>
    <n v="5"/>
    <s v="Mi 11"/>
    <m/>
    <x v="12"/>
    <m/>
  </r>
  <r>
    <n v="655"/>
    <x v="0"/>
    <s v="Wednesday"/>
    <x v="2"/>
    <n v="3"/>
    <n v="43331.5"/>
    <n v="129994.5"/>
    <s v="Tanuja Mathur"/>
    <s v="Hyderabad"/>
    <x v="2"/>
    <n v="5"/>
    <s v="Galaxy Note 20"/>
    <m/>
    <x v="12"/>
    <m/>
  </r>
  <r>
    <n v="2117"/>
    <x v="0"/>
    <s v="Friday"/>
    <x v="0"/>
    <n v="3"/>
    <n v="47976.03"/>
    <n v="143928.09"/>
    <s v="Tanuja Mathur"/>
    <s v="Lucknow"/>
    <x v="2"/>
    <n v="2"/>
    <s v="Vivo V20"/>
    <m/>
    <x v="12"/>
    <m/>
  </r>
  <r>
    <n v="2118"/>
    <x v="0"/>
    <s v="Friday"/>
    <x v="1"/>
    <n v="8"/>
    <n v="35192.22"/>
    <n v="281537.76"/>
    <s v="Tanuja Mathur"/>
    <s v="Rajkot"/>
    <x v="1"/>
    <n v="5"/>
    <s v="OnePlus Nord"/>
    <m/>
    <x v="12"/>
    <m/>
  </r>
  <r>
    <n v="3327"/>
    <x v="0"/>
    <s v="Tuesday"/>
    <x v="1"/>
    <n v="5"/>
    <n v="29041.25"/>
    <n v="145206.25"/>
    <s v="Tanuja Mathur"/>
    <s v="Ranchi"/>
    <x v="1"/>
    <n v="2"/>
    <s v="OnePlus 9"/>
    <m/>
    <x v="12"/>
    <m/>
  </r>
  <r>
    <n v="48"/>
    <x v="0"/>
    <s v="Saturday"/>
    <x v="0"/>
    <n v="7"/>
    <n v="13496.52"/>
    <n v="94475.64"/>
    <s v="Tanuja Prasad"/>
    <s v="Bhopal"/>
    <x v="3"/>
    <n v="5"/>
    <s v="Vivo S1"/>
    <m/>
    <x v="12"/>
    <m/>
  </r>
  <r>
    <n v="312"/>
    <x v="0"/>
    <s v="Wednesday"/>
    <x v="2"/>
    <n v="2"/>
    <n v="18559.259999999998"/>
    <n v="37118.519999999997"/>
    <s v="Tanuja Rao"/>
    <s v="Delhi"/>
    <x v="0"/>
    <n v="5"/>
    <s v="Galaxy A51"/>
    <m/>
    <x v="12"/>
    <m/>
  </r>
  <r>
    <n v="411"/>
    <x v="0"/>
    <s v="Monday"/>
    <x v="0"/>
    <n v="4"/>
    <n v="12110.48"/>
    <n v="48441.919999999998"/>
    <s v="Tanuja Rao"/>
    <s v="Mumbai"/>
    <x v="0"/>
    <n v="3"/>
    <s v="Vivo V20"/>
    <m/>
    <x v="12"/>
    <m/>
  </r>
  <r>
    <n v="1891"/>
    <x v="0"/>
    <s v="Friday"/>
    <x v="2"/>
    <n v="9"/>
    <n v="54098.98"/>
    <n v="486890.82"/>
    <s v="Tanuja Rao"/>
    <s v="Mumbai"/>
    <x v="0"/>
    <n v="5"/>
    <s v="Galaxy S21"/>
    <m/>
    <x v="12"/>
    <m/>
  </r>
  <r>
    <n v="2282"/>
    <x v="0"/>
    <s v="Wednesday"/>
    <x v="0"/>
    <n v="8"/>
    <n v="26122.04"/>
    <n v="208976.32"/>
    <s v="Tanuja Rao"/>
    <s v="Delhi"/>
    <x v="2"/>
    <n v="4"/>
    <s v="Vivo Y51"/>
    <m/>
    <x v="12"/>
    <m/>
  </r>
  <r>
    <n v="729"/>
    <x v="0"/>
    <s v="Thursday"/>
    <x v="0"/>
    <n v="1"/>
    <n v="67682.95"/>
    <n v="67682.95"/>
    <s v="Tanuja Reddy"/>
    <s v="Delhi"/>
    <x v="0"/>
    <n v="4"/>
    <s v="Vivo V20"/>
    <m/>
    <x v="12"/>
    <m/>
  </r>
  <r>
    <n v="1040"/>
    <x v="0"/>
    <s v="Tuesday"/>
    <x v="2"/>
    <n v="7"/>
    <n v="59216.61"/>
    <n v="414516.27"/>
    <s v="Tanuja Reddy"/>
    <s v="Delhi"/>
    <x v="2"/>
    <n v="3"/>
    <s v="Galaxy S21"/>
    <m/>
    <x v="12"/>
    <m/>
  </r>
  <r>
    <n v="3014"/>
    <x v="0"/>
    <s v="Wednesday"/>
    <x v="0"/>
    <n v="7"/>
    <n v="10694.33"/>
    <n v="74860.31"/>
    <s v="Tanuja Reddy"/>
    <s v="Indore"/>
    <x v="2"/>
    <n v="5"/>
    <s v="Vivo V20"/>
    <m/>
    <x v="12"/>
    <m/>
  </r>
  <r>
    <n v="2097"/>
    <x v="0"/>
    <s v="Saturday"/>
    <x v="1"/>
    <n v="2"/>
    <n v="63580.08"/>
    <n v="127160.16"/>
    <s v="Tanuja Roy"/>
    <s v="Delhi"/>
    <x v="2"/>
    <n v="5"/>
    <s v="OnePlus 9"/>
    <m/>
    <x v="12"/>
    <m/>
  </r>
  <r>
    <n v="2750"/>
    <x v="0"/>
    <s v="Wednesday"/>
    <x v="0"/>
    <n v="1"/>
    <n v="12092.82"/>
    <n v="12092.82"/>
    <s v="Tanuja Roy"/>
    <s v="Mumbai"/>
    <x v="1"/>
    <n v="4"/>
    <s v="Vivo V20"/>
    <m/>
    <x v="12"/>
    <m/>
  </r>
  <r>
    <n v="2921"/>
    <x v="0"/>
    <s v="Wednesday"/>
    <x v="2"/>
    <n v="4"/>
    <n v="38217.040000000001"/>
    <n v="152868.16"/>
    <s v="Tanuja Roy"/>
    <s v="Delhi"/>
    <x v="1"/>
    <n v="4"/>
    <s v="Galaxy S21"/>
    <m/>
    <x v="12"/>
    <m/>
  </r>
  <r>
    <n v="2957"/>
    <x v="0"/>
    <s v="Sunday"/>
    <x v="1"/>
    <n v="3"/>
    <n v="46492.800000000003"/>
    <n v="139478.40000000002"/>
    <s v="Tanuja Roy"/>
    <s v="Vadodara"/>
    <x v="3"/>
    <n v="5"/>
    <s v="OnePlus Nord"/>
    <m/>
    <x v="12"/>
    <m/>
  </r>
  <r>
    <n v="152"/>
    <x v="0"/>
    <s v="Sunday"/>
    <x v="0"/>
    <n v="3"/>
    <n v="29482.32"/>
    <n v="88446.959999999992"/>
    <s v="Tanuja Shah"/>
    <s v="Coimbatore"/>
    <x v="1"/>
    <n v="5"/>
    <s v="Vivo S1"/>
    <m/>
    <x v="12"/>
    <m/>
  </r>
  <r>
    <n v="952"/>
    <x v="0"/>
    <s v="Friday"/>
    <x v="1"/>
    <n v="2"/>
    <n v="58283.56"/>
    <n v="116567.12"/>
    <s v="Tanuja Solanki"/>
    <s v="Ranchi"/>
    <x v="1"/>
    <n v="5"/>
    <s v="OnePlus Nord"/>
    <m/>
    <x v="12"/>
    <m/>
  </r>
  <r>
    <n v="3064"/>
    <x v="0"/>
    <s v="Wednesday"/>
    <x v="2"/>
    <n v="6"/>
    <n v="30881.81"/>
    <n v="185290.86000000002"/>
    <s v="Tanuja Srivastava"/>
    <s v="Delhi"/>
    <x v="1"/>
    <n v="4"/>
    <s v="Galaxy Note 20"/>
    <m/>
    <x v="12"/>
    <m/>
  </r>
  <r>
    <n v="3368"/>
    <x v="0"/>
    <s v="Monday"/>
    <x v="2"/>
    <n v="1"/>
    <n v="29982.35"/>
    <n v="29982.35"/>
    <s v="Tanuja Srivastava"/>
    <s v="Rajkot"/>
    <x v="1"/>
    <n v="3"/>
    <s v="Galaxy A51"/>
    <m/>
    <x v="12"/>
    <m/>
  </r>
  <r>
    <n v="1715"/>
    <x v="0"/>
    <s v="Wednesday"/>
    <x v="0"/>
    <n v="4"/>
    <n v="23995.1"/>
    <n v="95980.4"/>
    <s v="Tanuja Teja"/>
    <s v="Delhi"/>
    <x v="0"/>
    <n v="3"/>
    <s v="Vivo S1"/>
    <m/>
    <x v="12"/>
    <m/>
  </r>
  <r>
    <n v="1913"/>
    <x v="0"/>
    <s v="Thursday"/>
    <x v="1"/>
    <n v="3"/>
    <n v="67863.009999999995"/>
    <n v="203589.02999999997"/>
    <s v="Tanuja Teja"/>
    <s v="Mumbai"/>
    <x v="0"/>
    <n v="5"/>
    <s v="OnePlus 8T"/>
    <m/>
    <x v="12"/>
    <m/>
  </r>
  <r>
    <n v="3460"/>
    <x v="0"/>
    <s v="Friday"/>
    <x v="2"/>
    <n v="8"/>
    <n v="58873.23"/>
    <n v="470985.84"/>
    <s v="Tanuja Teja"/>
    <s v="Delhi"/>
    <x v="3"/>
    <n v="2"/>
    <s v="Galaxy S21"/>
    <m/>
    <x v="12"/>
    <m/>
  </r>
  <r>
    <n v="3818"/>
    <x v="0"/>
    <s v="Friday"/>
    <x v="0"/>
    <n v="2"/>
    <n v="17939.830000000002"/>
    <n v="35879.660000000003"/>
    <s v="Tanuja Teja"/>
    <s v="Delhi"/>
    <x v="0"/>
    <n v="4"/>
    <s v="Vivo Y51"/>
    <m/>
    <x v="12"/>
    <m/>
  </r>
  <r>
    <n v="292"/>
    <x v="0"/>
    <s v="Thursday"/>
    <x v="3"/>
    <n v="8"/>
    <n v="62058.5"/>
    <n v="496468"/>
    <s v="Tapan Ahuja"/>
    <s v="Gorakhpur"/>
    <x v="2"/>
    <n v="5"/>
    <s v="Redmi 9"/>
    <m/>
    <x v="12"/>
    <m/>
  </r>
  <r>
    <n v="1080"/>
    <x v="0"/>
    <s v="Saturday"/>
    <x v="2"/>
    <n v="7"/>
    <n v="21848.42"/>
    <n v="152938.94"/>
    <s v="Tapan Ahuja"/>
    <s v="Delhi"/>
    <x v="1"/>
    <n v="5"/>
    <s v="Galaxy Note 20"/>
    <m/>
    <x v="12"/>
    <m/>
  </r>
  <r>
    <n v="1132"/>
    <x v="0"/>
    <s v="Sunday"/>
    <x v="0"/>
    <n v="5"/>
    <n v="44323.28"/>
    <n v="221616.4"/>
    <s v="Tapan Ahuja"/>
    <s v="Delhi"/>
    <x v="3"/>
    <n v="1"/>
    <s v="Vivo V20"/>
    <m/>
    <x v="12"/>
    <m/>
  </r>
  <r>
    <n v="1986"/>
    <x v="0"/>
    <s v="Wednesday"/>
    <x v="0"/>
    <n v="1"/>
    <n v="64867.46"/>
    <n v="64867.46"/>
    <s v="Tapan Ahuja"/>
    <s v="Indore"/>
    <x v="0"/>
    <n v="4"/>
    <s v="Vivo Y51"/>
    <m/>
    <x v="12"/>
    <m/>
  </r>
  <r>
    <n v="2886"/>
    <x v="0"/>
    <s v="Monday"/>
    <x v="0"/>
    <n v="6"/>
    <n v="38292.410000000003"/>
    <n v="229754.46000000002"/>
    <s v="Tapan Ahuja"/>
    <s v="Mumbai"/>
    <x v="2"/>
    <n v="3"/>
    <s v="Vivo V20"/>
    <m/>
    <x v="12"/>
    <m/>
  </r>
  <r>
    <n v="3223"/>
    <x v="0"/>
    <s v="Sunday"/>
    <x v="4"/>
    <n v="3"/>
    <n v="29346.720000000001"/>
    <n v="88040.16"/>
    <s v="Tapan Ahuja"/>
    <s v="Gorakhpur"/>
    <x v="1"/>
    <n v="1"/>
    <s v="iPhone SE"/>
    <m/>
    <x v="12"/>
    <m/>
  </r>
  <r>
    <n v="3657"/>
    <x v="0"/>
    <s v="Friday"/>
    <x v="2"/>
    <n v="9"/>
    <n v="16240.75"/>
    <n v="146166.75"/>
    <s v="Tapan Ahuja"/>
    <s v="Mumbai"/>
    <x v="1"/>
    <n v="5"/>
    <s v="Galaxy Note 20"/>
    <m/>
    <x v="12"/>
    <m/>
  </r>
  <r>
    <n v="373"/>
    <x v="0"/>
    <s v="Friday"/>
    <x v="0"/>
    <n v="8"/>
    <n v="47559.03"/>
    <n v="380472.24"/>
    <s v="Tapan Bhattacharya"/>
    <s v="Hyderabad"/>
    <x v="3"/>
    <n v="3"/>
    <s v="Vivo V20"/>
    <m/>
    <x v="12"/>
    <m/>
  </r>
  <r>
    <n v="471"/>
    <x v="0"/>
    <s v="Thursday"/>
    <x v="4"/>
    <n v="4"/>
    <n v="67160.37"/>
    <n v="268641.48"/>
    <s v="Tapan Bhattacharya"/>
    <s v="Lucknow"/>
    <x v="3"/>
    <n v="3"/>
    <s v="iPhone 12"/>
    <m/>
    <x v="12"/>
    <m/>
  </r>
  <r>
    <n v="1952"/>
    <x v="0"/>
    <s v="Monday"/>
    <x v="2"/>
    <n v="7"/>
    <n v="25744.47"/>
    <n v="180211.29"/>
    <s v="Tapan Bhattacharya"/>
    <s v="Kanpur"/>
    <x v="0"/>
    <n v="5"/>
    <s v="Galaxy A51"/>
    <m/>
    <x v="12"/>
    <m/>
  </r>
  <r>
    <n v="2534"/>
    <x v="0"/>
    <s v="Wednesday"/>
    <x v="4"/>
    <n v="5"/>
    <n v="44930.84"/>
    <n v="224654.19999999998"/>
    <s v="Tapan Bhattacharya"/>
    <s v="Delhi"/>
    <x v="1"/>
    <n v="4"/>
    <s v="iPhone SE"/>
    <m/>
    <x v="12"/>
    <m/>
  </r>
  <r>
    <n v="248"/>
    <x v="0"/>
    <s v="Saturday"/>
    <x v="3"/>
    <n v="6"/>
    <n v="49592.19"/>
    <n v="297553.14"/>
    <s v="Tapan Chatterjee"/>
    <s v="Delhi"/>
    <x v="1"/>
    <n v="4"/>
    <s v="Mi 11"/>
    <m/>
    <x v="12"/>
    <m/>
  </r>
  <r>
    <n v="1243"/>
    <x v="0"/>
    <s v="Wednesday"/>
    <x v="2"/>
    <n v="7"/>
    <n v="58929.27"/>
    <n v="412504.88999999996"/>
    <s v="Tapan Chatterjee"/>
    <s v="Delhi"/>
    <x v="1"/>
    <n v="5"/>
    <s v="Galaxy A51"/>
    <m/>
    <x v="12"/>
    <m/>
  </r>
  <r>
    <n v="1877"/>
    <x v="0"/>
    <s v="Monday"/>
    <x v="4"/>
    <n v="5"/>
    <n v="41889.160000000003"/>
    <n v="209445.80000000002"/>
    <s v="Tapan Chatterjee"/>
    <s v="Kolkata"/>
    <x v="3"/>
    <n v="3"/>
    <s v="iPhone SE"/>
    <m/>
    <x v="12"/>
    <m/>
  </r>
  <r>
    <n v="2341"/>
    <x v="0"/>
    <s v="Saturday"/>
    <x v="2"/>
    <n v="9"/>
    <n v="46913.69"/>
    <n v="422223.21"/>
    <s v="Tapan Chatterjee"/>
    <s v="Hyderabad"/>
    <x v="1"/>
    <n v="2"/>
    <s v="Galaxy S21"/>
    <m/>
    <x v="12"/>
    <m/>
  </r>
  <r>
    <n v="3714"/>
    <x v="0"/>
    <s v="Tuesday"/>
    <x v="3"/>
    <n v="5"/>
    <n v="12668.63"/>
    <n v="63343.149999999994"/>
    <s v="Tapan Chatterjee"/>
    <s v="Ranchi"/>
    <x v="0"/>
    <n v="4"/>
    <s v="Redmi Note 10"/>
    <m/>
    <x v="12"/>
    <m/>
  </r>
  <r>
    <n v="368"/>
    <x v="0"/>
    <s v="Thursday"/>
    <x v="1"/>
    <n v="5"/>
    <n v="58756.76"/>
    <n v="293783.8"/>
    <s v="Tapan Deshmukh"/>
    <s v="Delhi"/>
    <x v="1"/>
    <n v="4"/>
    <s v="OnePlus 9"/>
    <m/>
    <x v="12"/>
    <m/>
  </r>
  <r>
    <n v="459"/>
    <x v="0"/>
    <s v="Monday"/>
    <x v="2"/>
    <n v="4"/>
    <n v="58789"/>
    <n v="235156"/>
    <s v="Tapan Deshmukh"/>
    <s v="Rajkot"/>
    <x v="3"/>
    <n v="2"/>
    <s v="Galaxy A51"/>
    <m/>
    <x v="12"/>
    <m/>
  </r>
  <r>
    <n v="897"/>
    <x v="0"/>
    <s v="Wednesday"/>
    <x v="4"/>
    <n v="9"/>
    <n v="28846.59"/>
    <n v="259619.31"/>
    <s v="Tapan Deshmukh"/>
    <s v="Delhi"/>
    <x v="0"/>
    <n v="4"/>
    <s v="iPhone SE"/>
    <m/>
    <x v="12"/>
    <m/>
  </r>
  <r>
    <n v="1478"/>
    <x v="0"/>
    <s v="Saturday"/>
    <x v="2"/>
    <n v="1"/>
    <n v="57218.12"/>
    <n v="57218.12"/>
    <s v="Tapan Deshmukh"/>
    <s v="Lucknow"/>
    <x v="0"/>
    <n v="5"/>
    <s v="Galaxy Note 20"/>
    <m/>
    <x v="12"/>
    <m/>
  </r>
  <r>
    <n v="2625"/>
    <x v="0"/>
    <s v="Tuesday"/>
    <x v="1"/>
    <n v="8"/>
    <n v="38715.019999999997"/>
    <n v="309720.15999999997"/>
    <s v="Tapan Deshmukh"/>
    <s v="Delhi"/>
    <x v="2"/>
    <n v="4"/>
    <s v="OnePlus 8T"/>
    <m/>
    <x v="12"/>
    <m/>
  </r>
  <r>
    <n v="112"/>
    <x v="0"/>
    <s v="Tuesday"/>
    <x v="1"/>
    <n v="7"/>
    <n v="56455.07"/>
    <n v="395185.49"/>
    <s v="Tapan Gupta"/>
    <s v="Gorakhpur"/>
    <x v="0"/>
    <n v="5"/>
    <s v="OnePlus 8T"/>
    <m/>
    <x v="12"/>
    <m/>
  </r>
  <r>
    <n v="851"/>
    <x v="0"/>
    <s v="Wednesday"/>
    <x v="4"/>
    <n v="6"/>
    <n v="33317.94"/>
    <n v="199907.64"/>
    <s v="Tapan Gupta"/>
    <s v="Ludhiana"/>
    <x v="0"/>
    <n v="5"/>
    <s v="iPhone 11"/>
    <m/>
    <x v="12"/>
    <m/>
  </r>
  <r>
    <n v="1958"/>
    <x v="0"/>
    <s v="Wednesday"/>
    <x v="3"/>
    <n v="6"/>
    <n v="52116.83"/>
    <n v="312700.98"/>
    <s v="Tapan Gupta"/>
    <s v="Mumbai"/>
    <x v="0"/>
    <n v="5"/>
    <s v="Redmi Note 10"/>
    <m/>
    <x v="12"/>
    <m/>
  </r>
  <r>
    <n v="468"/>
    <x v="0"/>
    <s v="Wednesday"/>
    <x v="4"/>
    <n v="2"/>
    <n v="46215.15"/>
    <n v="92430.3"/>
    <s v="Tapan Joshi"/>
    <s v="Kolkata"/>
    <x v="2"/>
    <n v="5"/>
    <s v="iPhone 12"/>
    <m/>
    <x v="12"/>
    <m/>
  </r>
  <r>
    <n v="852"/>
    <x v="0"/>
    <s v="Wednesday"/>
    <x v="4"/>
    <n v="8"/>
    <n v="34959.379999999997"/>
    <n v="279675.03999999998"/>
    <s v="Tapan Joshi"/>
    <s v="Lucknow"/>
    <x v="1"/>
    <n v="5"/>
    <s v="iPhone SE"/>
    <m/>
    <x v="12"/>
    <m/>
  </r>
  <r>
    <n v="2059"/>
    <x v="0"/>
    <s v="Tuesday"/>
    <x v="4"/>
    <n v="4"/>
    <n v="61240.98"/>
    <n v="244963.92"/>
    <s v="Tapan Joshi"/>
    <s v="Bhopal"/>
    <x v="1"/>
    <n v="1"/>
    <s v="iPhone 11"/>
    <m/>
    <x v="12"/>
    <m/>
  </r>
  <r>
    <n v="3770"/>
    <x v="0"/>
    <s v="Friday"/>
    <x v="1"/>
    <n v="8"/>
    <n v="11113.5"/>
    <n v="88908"/>
    <s v="Tapan Joshi"/>
    <s v="Hyderabad"/>
    <x v="3"/>
    <n v="5"/>
    <s v="OnePlus 9"/>
    <m/>
    <x v="12"/>
    <m/>
  </r>
  <r>
    <n v="1740"/>
    <x v="0"/>
    <s v="Thursday"/>
    <x v="3"/>
    <n v="1"/>
    <n v="25661.72"/>
    <n v="25661.72"/>
    <s v="Tapan Kulkarni"/>
    <s v="Bangalore"/>
    <x v="2"/>
    <n v="5"/>
    <s v="Mi 11"/>
    <m/>
    <x v="12"/>
    <m/>
  </r>
  <r>
    <n v="3146"/>
    <x v="0"/>
    <s v="Saturday"/>
    <x v="4"/>
    <n v="4"/>
    <n v="35463.78"/>
    <n v="141855.12"/>
    <s v="Tapan Kulkarni"/>
    <s v="Rajkot"/>
    <x v="0"/>
    <n v="4"/>
    <s v="iPhone 11"/>
    <m/>
    <x v="12"/>
    <m/>
  </r>
  <r>
    <n v="1422"/>
    <x v="0"/>
    <s v="Friday"/>
    <x v="2"/>
    <n v="9"/>
    <n v="26707.919999999998"/>
    <n v="240371.27999999997"/>
    <s v="Tapan Kumar"/>
    <s v="Mumbai"/>
    <x v="2"/>
    <n v="5"/>
    <s v="Galaxy Note 20"/>
    <m/>
    <x v="12"/>
    <m/>
  </r>
  <r>
    <n v="1602"/>
    <x v="0"/>
    <s v="Saturday"/>
    <x v="1"/>
    <n v="5"/>
    <n v="38034.480000000003"/>
    <n v="190172.40000000002"/>
    <s v="Tapan Kumar"/>
    <s v="Delhi"/>
    <x v="1"/>
    <n v="5"/>
    <s v="OnePlus 9"/>
    <m/>
    <x v="12"/>
    <m/>
  </r>
  <r>
    <n v="2618"/>
    <x v="0"/>
    <s v="Saturday"/>
    <x v="0"/>
    <n v="3"/>
    <n v="34980.97"/>
    <n v="104942.91"/>
    <s v="Tapan Kumar"/>
    <s v="Delhi"/>
    <x v="0"/>
    <n v="2"/>
    <s v="Vivo Y51"/>
    <m/>
    <x v="12"/>
    <m/>
  </r>
  <r>
    <n v="3328"/>
    <x v="0"/>
    <s v="Wednesday"/>
    <x v="2"/>
    <n v="4"/>
    <n v="47357.56"/>
    <n v="189430.24"/>
    <s v="Tapan Kumar"/>
    <s v="Jodhpur"/>
    <x v="1"/>
    <n v="5"/>
    <s v="Galaxy A51"/>
    <m/>
    <x v="12"/>
    <m/>
  </r>
  <r>
    <n v="717"/>
    <x v="0"/>
    <s v="Sunday"/>
    <x v="0"/>
    <n v="9"/>
    <n v="32643.26"/>
    <n v="293789.33999999997"/>
    <s v="Tapan Luthra"/>
    <s v="Delhi"/>
    <x v="0"/>
    <n v="5"/>
    <s v="Vivo V20"/>
    <m/>
    <x v="12"/>
    <m/>
  </r>
  <r>
    <n v="3614"/>
    <x v="0"/>
    <s v="Sunday"/>
    <x v="4"/>
    <n v="4"/>
    <n v="39103.32"/>
    <n v="156413.28"/>
    <s v="Tapan Luthra"/>
    <s v="Delhi"/>
    <x v="2"/>
    <n v="3"/>
    <s v="iPhone 11"/>
    <m/>
    <x v="12"/>
    <m/>
  </r>
  <r>
    <n v="421"/>
    <x v="0"/>
    <s v="Thursday"/>
    <x v="3"/>
    <n v="5"/>
    <n v="60014.45"/>
    <n v="300072.25"/>
    <s v="Tapan Mathur"/>
    <s v="Mumbai"/>
    <x v="1"/>
    <n v="5"/>
    <s v="Redmi 9"/>
    <m/>
    <x v="12"/>
    <m/>
  </r>
  <r>
    <n v="1221"/>
    <x v="0"/>
    <s v="Thursday"/>
    <x v="1"/>
    <n v="2"/>
    <n v="33445.18"/>
    <n v="66890.36"/>
    <s v="Tapan Mathur"/>
    <s v="Vadodara"/>
    <x v="1"/>
    <n v="4"/>
    <s v="OnePlus Nord"/>
    <m/>
    <x v="12"/>
    <m/>
  </r>
  <r>
    <n v="363"/>
    <x v="0"/>
    <s v="Tuesday"/>
    <x v="2"/>
    <n v="1"/>
    <n v="14805.37"/>
    <n v="14805.37"/>
    <s v="Tapan Mishra"/>
    <s v="Delhi"/>
    <x v="2"/>
    <n v="5"/>
    <s v="Galaxy Note 20"/>
    <m/>
    <x v="12"/>
    <m/>
  </r>
  <r>
    <n v="2343"/>
    <x v="0"/>
    <s v="Sunday"/>
    <x v="3"/>
    <n v="7"/>
    <n v="47961.760000000002"/>
    <n v="335732.32"/>
    <s v="Tapan Mishra"/>
    <s v="Indore"/>
    <x v="2"/>
    <n v="3"/>
    <s v="Mi 11"/>
    <m/>
    <x v="12"/>
    <m/>
  </r>
  <r>
    <n v="3484"/>
    <x v="0"/>
    <s v="Thursday"/>
    <x v="1"/>
    <n v="9"/>
    <n v="20027.95"/>
    <n v="180251.55000000002"/>
    <s v="Tapan Mishra"/>
    <s v="Rajkot"/>
    <x v="1"/>
    <n v="5"/>
    <s v="OnePlus 9"/>
    <m/>
    <x v="12"/>
    <m/>
  </r>
  <r>
    <n v="1711"/>
    <x v="0"/>
    <s v="Tuesday"/>
    <x v="4"/>
    <n v="8"/>
    <n v="35566.92"/>
    <n v="284535.36"/>
    <s v="Tapan Nair"/>
    <s v="Mumbai"/>
    <x v="2"/>
    <n v="4"/>
    <s v="iPhone 12"/>
    <m/>
    <x v="12"/>
    <m/>
  </r>
  <r>
    <n v="2167"/>
    <x v="0"/>
    <s v="Thursday"/>
    <x v="4"/>
    <n v="6"/>
    <n v="22361.42"/>
    <n v="134168.51999999999"/>
    <s v="Tapan Nair"/>
    <s v="Mumbai"/>
    <x v="1"/>
    <n v="2"/>
    <s v="iPhone 11"/>
    <m/>
    <x v="12"/>
    <m/>
  </r>
  <r>
    <n v="3752"/>
    <x v="0"/>
    <s v="Sunday"/>
    <x v="1"/>
    <n v="5"/>
    <n v="39630.160000000003"/>
    <n v="198150.80000000002"/>
    <s v="Tapan Nair"/>
    <s v="Delhi"/>
    <x v="1"/>
    <n v="4"/>
    <s v="OnePlus 9"/>
    <m/>
    <x v="12"/>
    <m/>
  </r>
  <r>
    <n v="2084"/>
    <x v="0"/>
    <s v="Wednesday"/>
    <x v="3"/>
    <n v="8"/>
    <n v="58165.94"/>
    <n v="465327.52"/>
    <s v="Tapan Patel"/>
    <s v="Lucknow"/>
    <x v="2"/>
    <n v="2"/>
    <s v="Redmi 9"/>
    <m/>
    <x v="12"/>
    <m/>
  </r>
  <r>
    <n v="1048"/>
    <x v="0"/>
    <s v="Thursday"/>
    <x v="3"/>
    <n v="3"/>
    <n v="43309.58"/>
    <n v="129928.74"/>
    <s v="Tapan Rathod"/>
    <s v="Mumbai"/>
    <x v="3"/>
    <n v="5"/>
    <s v="Redmi 9"/>
    <m/>
    <x v="12"/>
    <m/>
  </r>
  <r>
    <n v="2124"/>
    <x v="0"/>
    <s v="Sunday"/>
    <x v="4"/>
    <n v="2"/>
    <n v="48059.76"/>
    <n v="96119.52"/>
    <s v="Tapan Rathod"/>
    <s v="Ludhiana"/>
    <x v="3"/>
    <n v="5"/>
    <s v="iPhone 12"/>
    <m/>
    <x v="12"/>
    <m/>
  </r>
  <r>
    <n v="2168"/>
    <x v="0"/>
    <s v="Friday"/>
    <x v="0"/>
    <n v="3"/>
    <n v="59706.67"/>
    <n v="179120.01"/>
    <s v="Tapan Rathod"/>
    <s v="Kanpur"/>
    <x v="2"/>
    <n v="5"/>
    <s v="Vivo V20"/>
    <m/>
    <x v="12"/>
    <m/>
  </r>
  <r>
    <n v="2967"/>
    <x v="0"/>
    <s v="Wednesday"/>
    <x v="1"/>
    <n v="9"/>
    <n v="60101.42"/>
    <n v="540912.78"/>
    <s v="Tapan Rathod"/>
    <s v="Madurai"/>
    <x v="3"/>
    <n v="4"/>
    <s v="OnePlus 9"/>
    <m/>
    <x v="12"/>
    <m/>
  </r>
  <r>
    <n v="377"/>
    <x v="0"/>
    <s v="Saturday"/>
    <x v="2"/>
    <n v="9"/>
    <n v="45104.67"/>
    <n v="405942.02999999997"/>
    <s v="Tapan Rawat"/>
    <s v="Delhi"/>
    <x v="0"/>
    <n v="5"/>
    <s v="Galaxy Note 20"/>
    <m/>
    <x v="12"/>
    <m/>
  </r>
  <r>
    <n v="794"/>
    <x v="0"/>
    <s v="Tuesday"/>
    <x v="2"/>
    <n v="7"/>
    <n v="42459.17"/>
    <n v="297214.19"/>
    <s v="Tapan Rawat"/>
    <s v="Mumbai"/>
    <x v="0"/>
    <n v="5"/>
    <s v="Galaxy S21"/>
    <m/>
    <x v="12"/>
    <m/>
  </r>
  <r>
    <n v="1371"/>
    <x v="0"/>
    <s v="Friday"/>
    <x v="0"/>
    <n v="3"/>
    <n v="58432.66"/>
    <n v="175297.98"/>
    <s v="Tapan Rawat"/>
    <s v="Delhi"/>
    <x v="3"/>
    <n v="5"/>
    <s v="Vivo S1"/>
    <m/>
    <x v="12"/>
    <m/>
  </r>
  <r>
    <n v="1957"/>
    <x v="0"/>
    <s v="Tuesday"/>
    <x v="1"/>
    <n v="4"/>
    <n v="32411.18"/>
    <n v="129644.72"/>
    <s v="Tapan Rawat"/>
    <s v="Patna"/>
    <x v="1"/>
    <n v="1"/>
    <s v="OnePlus Nord"/>
    <m/>
    <x v="12"/>
    <m/>
  </r>
  <r>
    <n v="1960"/>
    <x v="0"/>
    <s v="Wednesday"/>
    <x v="4"/>
    <n v="5"/>
    <n v="51294"/>
    <n v="256470"/>
    <s v="Tapan Rawat"/>
    <s v="Bangalore"/>
    <x v="0"/>
    <n v="4"/>
    <s v="iPhone SE"/>
    <m/>
    <x v="12"/>
    <m/>
  </r>
  <r>
    <n v="3369"/>
    <x v="0"/>
    <s v="Monday"/>
    <x v="4"/>
    <n v="5"/>
    <n v="33997.730000000003"/>
    <n v="169988.65000000002"/>
    <s v="Tapan Rawat"/>
    <s v="Bhopal"/>
    <x v="3"/>
    <n v="3"/>
    <s v="iPhone 12"/>
    <m/>
    <x v="12"/>
    <m/>
  </r>
  <r>
    <n v="29"/>
    <x v="0"/>
    <s v="Sunday"/>
    <x v="3"/>
    <n v="1"/>
    <n v="37307.449999999997"/>
    <n v="37307.449999999997"/>
    <s v="Tapan Shah"/>
    <s v="Delhi"/>
    <x v="0"/>
    <n v="4"/>
    <s v="Redmi 9"/>
    <m/>
    <x v="12"/>
    <m/>
  </r>
  <r>
    <n v="1390"/>
    <x v="0"/>
    <s v="Wednesday"/>
    <x v="2"/>
    <n v="3"/>
    <n v="19959.23"/>
    <n v="59877.69"/>
    <s v="Tapan Siddiqui"/>
    <s v="Delhi"/>
    <x v="0"/>
    <n v="1"/>
    <s v="Galaxy Note 20"/>
    <m/>
    <x v="12"/>
    <m/>
  </r>
  <r>
    <n v="1392"/>
    <x v="0"/>
    <s v="Thursday"/>
    <x v="4"/>
    <n v="2"/>
    <n v="32696.43"/>
    <n v="65392.86"/>
    <s v="Tapan Siddiqui"/>
    <s v="Delhi"/>
    <x v="3"/>
    <n v="4"/>
    <s v="iPhone 11"/>
    <m/>
    <x v="12"/>
    <m/>
  </r>
  <r>
    <n v="3312"/>
    <x v="0"/>
    <s v="Friday"/>
    <x v="3"/>
    <n v="4"/>
    <n v="34146.71"/>
    <n v="136586.84"/>
    <s v="Tapan Siddiqui"/>
    <s v="Ludhiana"/>
    <x v="2"/>
    <n v="4"/>
    <s v="Mi 11"/>
    <m/>
    <x v="12"/>
    <m/>
  </r>
  <r>
    <n v="282"/>
    <x v="0"/>
    <s v="Monday"/>
    <x v="0"/>
    <n v="7"/>
    <n v="19087.46"/>
    <n v="133612.22"/>
    <s v="Tapan Singh"/>
    <s v="Kanpur"/>
    <x v="0"/>
    <n v="4"/>
    <s v="Vivo Y51"/>
    <m/>
    <x v="12"/>
    <m/>
  </r>
  <r>
    <n v="1537"/>
    <x v="0"/>
    <s v="Tuesday"/>
    <x v="3"/>
    <n v="6"/>
    <n v="27564.49"/>
    <n v="165386.94"/>
    <s v="Tapan Singh"/>
    <s v="Kanpur"/>
    <x v="2"/>
    <n v="5"/>
    <s v="Mi 11"/>
    <m/>
    <x v="12"/>
    <m/>
  </r>
  <r>
    <n v="1579"/>
    <x v="0"/>
    <s v="Sunday"/>
    <x v="2"/>
    <n v="3"/>
    <n v="14771.18"/>
    <n v="44313.54"/>
    <s v="Tapan Singh"/>
    <s v="Coimbatore"/>
    <x v="1"/>
    <n v="5"/>
    <s v="Galaxy A51"/>
    <m/>
    <x v="12"/>
    <m/>
  </r>
  <r>
    <n v="3320"/>
    <x v="0"/>
    <s v="Monday"/>
    <x v="3"/>
    <n v="5"/>
    <n v="10481.91"/>
    <n v="52409.55"/>
    <s v="Tapan Singh"/>
    <s v="Mumbai"/>
    <x v="2"/>
    <n v="3"/>
    <s v="Mi 11"/>
    <m/>
    <x v="12"/>
    <m/>
  </r>
  <r>
    <n v="3825"/>
    <x v="0"/>
    <s v="Sunday"/>
    <x v="2"/>
    <n v="1"/>
    <n v="16268.38"/>
    <n v="16268.38"/>
    <s v="Tapan Singh"/>
    <s v="Kanpur"/>
    <x v="0"/>
    <n v="3"/>
    <s v="Galaxy S21"/>
    <m/>
    <x v="12"/>
    <m/>
  </r>
  <r>
    <n v="1072"/>
    <x v="0"/>
    <s v="Thursday"/>
    <x v="1"/>
    <n v="9"/>
    <n v="24853.87"/>
    <n v="223684.83"/>
    <s v="Tapan Varma"/>
    <s v="Delhi"/>
    <x v="2"/>
    <n v="5"/>
    <s v="OnePlus Nord"/>
    <m/>
    <x v="12"/>
    <m/>
  </r>
  <r>
    <n v="2090"/>
    <x v="0"/>
    <s v="Thursday"/>
    <x v="0"/>
    <n v="1"/>
    <n v="48633.64"/>
    <n v="48633.64"/>
    <s v="Tapan Varma"/>
    <s v="Jodhpur"/>
    <x v="2"/>
    <n v="1"/>
    <s v="Vivo Y51"/>
    <m/>
    <x v="12"/>
    <m/>
  </r>
  <r>
    <n v="2149"/>
    <x v="0"/>
    <s v="Sunday"/>
    <x v="1"/>
    <n v="5"/>
    <n v="45418.79"/>
    <n v="227093.95"/>
    <s v="Tapan Varma"/>
    <s v="Hyderabad"/>
    <x v="3"/>
    <n v="5"/>
    <s v="OnePlus Nord"/>
    <m/>
    <x v="12"/>
    <m/>
  </r>
  <r>
    <n v="2436"/>
    <x v="0"/>
    <s v="Thursday"/>
    <x v="0"/>
    <n v="1"/>
    <n v="37458.74"/>
    <n v="37458.74"/>
    <s v="Tapan Varma"/>
    <s v="Delhi"/>
    <x v="3"/>
    <n v="3"/>
    <s v="Vivo Y51"/>
    <m/>
    <x v="12"/>
    <m/>
  </r>
  <r>
    <n v="1281"/>
    <x v="0"/>
    <s v="Monday"/>
    <x v="0"/>
    <n v="8"/>
    <n v="57617.94"/>
    <n v="460943.52"/>
    <s v="Umesh Bhattacharya"/>
    <s v="Ranchi"/>
    <x v="0"/>
    <n v="3"/>
    <s v="Vivo Y51"/>
    <m/>
    <x v="12"/>
    <m/>
  </r>
  <r>
    <n v="2002"/>
    <x v="0"/>
    <s v="Monday"/>
    <x v="2"/>
    <n v="9"/>
    <n v="12489.96"/>
    <n v="112409.63999999998"/>
    <s v="Umesh Bhattacharya"/>
    <s v="Indore"/>
    <x v="2"/>
    <n v="4"/>
    <s v="Galaxy S21"/>
    <m/>
    <x v="12"/>
    <m/>
  </r>
  <r>
    <n v="2613"/>
    <x v="0"/>
    <s v="Friday"/>
    <x v="0"/>
    <n v="7"/>
    <n v="21589.47"/>
    <n v="151126.29"/>
    <s v="Umesh Bhattacharya"/>
    <s v="Mumbai"/>
    <x v="2"/>
    <n v="5"/>
    <s v="Vivo Y51"/>
    <m/>
    <x v="12"/>
    <m/>
  </r>
  <r>
    <n v="2077"/>
    <x v="0"/>
    <s v="Monday"/>
    <x v="4"/>
    <n v="9"/>
    <n v="31055.33"/>
    <n v="279497.97000000003"/>
    <s v="Umesh Chaudhary"/>
    <s v="Lucknow"/>
    <x v="1"/>
    <n v="2"/>
    <s v="iPhone 12"/>
    <m/>
    <x v="12"/>
    <m/>
  </r>
  <r>
    <n v="2468"/>
    <x v="0"/>
    <s v="Saturday"/>
    <x v="2"/>
    <n v="3"/>
    <n v="45033.39"/>
    <n v="135100.16999999998"/>
    <s v="Umesh Chaudhary"/>
    <s v="Mumbai"/>
    <x v="2"/>
    <n v="4"/>
    <s v="Galaxy Note 20"/>
    <m/>
    <x v="12"/>
    <m/>
  </r>
  <r>
    <n v="203"/>
    <x v="0"/>
    <s v="Sunday"/>
    <x v="2"/>
    <n v="6"/>
    <n v="14388.55"/>
    <n v="86331.299999999988"/>
    <s v="Umesh Dutta"/>
    <s v="Hyderabad"/>
    <x v="1"/>
    <n v="5"/>
    <s v="Galaxy Note 20"/>
    <m/>
    <x v="12"/>
    <m/>
  </r>
  <r>
    <n v="1232"/>
    <x v="0"/>
    <s v="Sunday"/>
    <x v="1"/>
    <n v="8"/>
    <n v="22610.55"/>
    <n v="180884.4"/>
    <s v="Umesh Dutta"/>
    <s v="Delhi"/>
    <x v="1"/>
    <n v="5"/>
    <s v="OnePlus 9"/>
    <m/>
    <x v="12"/>
    <m/>
  </r>
  <r>
    <n v="1471"/>
    <x v="0"/>
    <s v="Friday"/>
    <x v="3"/>
    <n v="4"/>
    <n v="11336.35"/>
    <n v="45345.4"/>
    <s v="Umesh Dutta"/>
    <s v="Vadodara"/>
    <x v="3"/>
    <n v="5"/>
    <s v="Redmi 9"/>
    <m/>
    <x v="12"/>
    <m/>
  </r>
  <r>
    <n v="1483"/>
    <x v="0"/>
    <s v="Monday"/>
    <x v="2"/>
    <n v="8"/>
    <n v="63044.52"/>
    <n v="504356.16"/>
    <s v="Umesh Dutta"/>
    <s v="Kolkata"/>
    <x v="0"/>
    <n v="5"/>
    <s v="Galaxy S21"/>
    <m/>
    <x v="12"/>
    <m/>
  </r>
  <r>
    <n v="3163"/>
    <x v="0"/>
    <s v="Thursday"/>
    <x v="1"/>
    <n v="2"/>
    <n v="11298.87"/>
    <n v="22597.74"/>
    <s v="Umesh Dutta"/>
    <s v="Delhi"/>
    <x v="2"/>
    <n v="4"/>
    <s v="OnePlus 9"/>
    <m/>
    <x v="12"/>
    <m/>
  </r>
  <r>
    <n v="3364"/>
    <x v="0"/>
    <s v="Saturday"/>
    <x v="2"/>
    <n v="1"/>
    <n v="58560.57"/>
    <n v="58560.57"/>
    <s v="Umesh Dutta"/>
    <s v="Kanpur"/>
    <x v="3"/>
    <n v="4"/>
    <s v="Galaxy Note 20"/>
    <m/>
    <x v="12"/>
    <m/>
  </r>
  <r>
    <n v="354"/>
    <x v="0"/>
    <s v="Sunday"/>
    <x v="2"/>
    <n v="1"/>
    <n v="56676.67"/>
    <n v="56676.67"/>
    <s v="Umesh Ghosh"/>
    <s v="Rajkot"/>
    <x v="2"/>
    <n v="5"/>
    <s v="Galaxy Note 20"/>
    <m/>
    <x v="12"/>
    <m/>
  </r>
  <r>
    <n v="488"/>
    <x v="0"/>
    <s v="Tuesday"/>
    <x v="2"/>
    <n v="7"/>
    <n v="30263.15"/>
    <n v="211842.05000000002"/>
    <s v="Umesh Ghosh"/>
    <s v="Delhi"/>
    <x v="3"/>
    <n v="4"/>
    <s v="Galaxy Note 20"/>
    <m/>
    <x v="12"/>
    <m/>
  </r>
  <r>
    <n v="1053"/>
    <x v="0"/>
    <s v="Saturday"/>
    <x v="1"/>
    <n v="4"/>
    <n v="31687.919999999998"/>
    <n v="126751.67999999999"/>
    <s v="Umesh Ghosh"/>
    <s v="Rajkot"/>
    <x v="2"/>
    <n v="4"/>
    <s v="OnePlus Nord"/>
    <m/>
    <x v="12"/>
    <m/>
  </r>
  <r>
    <n v="1858"/>
    <x v="0"/>
    <s v="Tuesday"/>
    <x v="4"/>
    <n v="2"/>
    <n v="10436.370000000001"/>
    <n v="20872.740000000002"/>
    <s v="Umesh Ghosh"/>
    <s v="Mumbai"/>
    <x v="2"/>
    <n v="3"/>
    <s v="iPhone 11"/>
    <m/>
    <x v="12"/>
    <m/>
  </r>
  <r>
    <n v="2252"/>
    <x v="0"/>
    <s v="Monday"/>
    <x v="4"/>
    <n v="8"/>
    <n v="63596"/>
    <n v="508768"/>
    <s v="Umesh Ghosh"/>
    <s v="Rajkot"/>
    <x v="3"/>
    <n v="2"/>
    <s v="iPhone 11"/>
    <m/>
    <x v="12"/>
    <m/>
  </r>
  <r>
    <n v="2495"/>
    <x v="0"/>
    <s v="Saturday"/>
    <x v="3"/>
    <n v="1"/>
    <n v="59934.28"/>
    <n v="59934.28"/>
    <s v="Umesh Ghosh"/>
    <s v="Gorakhpur"/>
    <x v="3"/>
    <n v="4"/>
    <s v="Mi 11"/>
    <m/>
    <x v="12"/>
    <m/>
  </r>
  <r>
    <n v="3669"/>
    <x v="0"/>
    <s v="Tuesday"/>
    <x v="3"/>
    <n v="2"/>
    <n v="11947.61"/>
    <n v="23895.22"/>
    <s v="Umesh Ghosh"/>
    <s v="Vadodara"/>
    <x v="3"/>
    <n v="4"/>
    <s v="Redmi Note 10"/>
    <m/>
    <x v="12"/>
    <m/>
  </r>
  <r>
    <n v="39"/>
    <x v="0"/>
    <s v="Wednesday"/>
    <x v="1"/>
    <n v="8"/>
    <n v="33285.919999999998"/>
    <n v="266287.35999999999"/>
    <s v="Umesh Goyal"/>
    <s v="Delhi"/>
    <x v="1"/>
    <n v="5"/>
    <s v="OnePlus 8T"/>
    <m/>
    <x v="12"/>
    <m/>
  </r>
  <r>
    <n v="2912"/>
    <x v="0"/>
    <s v="Monday"/>
    <x v="1"/>
    <n v="2"/>
    <n v="50626.080000000002"/>
    <n v="101252.16"/>
    <s v="Umesh Goyal"/>
    <s v="Mumbai"/>
    <x v="2"/>
    <n v="5"/>
    <s v="OnePlus Nord"/>
    <m/>
    <x v="12"/>
    <m/>
  </r>
  <r>
    <n v="3490"/>
    <x v="0"/>
    <s v="Saturday"/>
    <x v="3"/>
    <n v="4"/>
    <n v="61677.18"/>
    <n v="246708.72"/>
    <s v="Umesh Goyal"/>
    <s v="Mumbai"/>
    <x v="3"/>
    <n v="3"/>
    <s v="Redmi Note 10"/>
    <m/>
    <x v="12"/>
    <m/>
  </r>
  <r>
    <n v="755"/>
    <x v="0"/>
    <s v="Friday"/>
    <x v="0"/>
    <n v="7"/>
    <n v="48307.3"/>
    <n v="338151.10000000003"/>
    <s v="Umesh Kaur"/>
    <s v="Mumbai"/>
    <x v="3"/>
    <n v="3"/>
    <s v="Vivo S1"/>
    <m/>
    <x v="12"/>
    <m/>
  </r>
  <r>
    <n v="1027"/>
    <x v="0"/>
    <s v="Friday"/>
    <x v="2"/>
    <n v="8"/>
    <n v="56428.04"/>
    <n v="451424.32"/>
    <s v="Umesh Kaur"/>
    <s v="Delhi"/>
    <x v="1"/>
    <n v="4"/>
    <s v="Galaxy Note 20"/>
    <m/>
    <x v="12"/>
    <m/>
  </r>
  <r>
    <n v="2820"/>
    <x v="0"/>
    <s v="Tuesday"/>
    <x v="1"/>
    <n v="9"/>
    <n v="47378.37"/>
    <n v="426405.33"/>
    <s v="Umesh Kaur"/>
    <s v="Mumbai"/>
    <x v="3"/>
    <n v="4"/>
    <s v="OnePlus 9"/>
    <m/>
    <x v="12"/>
    <m/>
  </r>
  <r>
    <n v="2879"/>
    <x v="0"/>
    <s v="Friday"/>
    <x v="1"/>
    <n v="2"/>
    <n v="64616.31"/>
    <n v="129232.62"/>
    <s v="Umesh Kaur"/>
    <s v="Bhopal"/>
    <x v="2"/>
    <n v="5"/>
    <s v="OnePlus 9"/>
    <m/>
    <x v="12"/>
    <m/>
  </r>
  <r>
    <n v="3667"/>
    <x v="0"/>
    <s v="Monday"/>
    <x v="4"/>
    <n v="9"/>
    <n v="62711.03"/>
    <n v="564399.27"/>
    <s v="Umesh Kaur"/>
    <s v="Delhi"/>
    <x v="2"/>
    <n v="5"/>
    <s v="iPhone 11"/>
    <m/>
    <x v="12"/>
    <m/>
  </r>
  <r>
    <n v="1017"/>
    <x v="0"/>
    <s v="Tuesday"/>
    <x v="3"/>
    <n v="2"/>
    <n v="54647.6"/>
    <n v="109295.2"/>
    <s v="Umesh Kulkarni"/>
    <s v="Rajkot"/>
    <x v="1"/>
    <n v="3"/>
    <s v="Mi 11"/>
    <m/>
    <x v="12"/>
    <m/>
  </r>
  <r>
    <n v="2243"/>
    <x v="0"/>
    <s v="Saturday"/>
    <x v="2"/>
    <n v="6"/>
    <n v="50648.01"/>
    <n v="303888.06"/>
    <s v="Umesh Kulkarni"/>
    <s v="Coimbatore"/>
    <x v="1"/>
    <n v="4"/>
    <s v="Galaxy A51"/>
    <m/>
    <x v="12"/>
    <m/>
  </r>
  <r>
    <n v="3564"/>
    <x v="0"/>
    <s v="Saturday"/>
    <x v="3"/>
    <n v="5"/>
    <n v="45621.26"/>
    <n v="228106.30000000002"/>
    <s v="Umesh Kulkarni"/>
    <s v="Mumbai"/>
    <x v="3"/>
    <n v="4"/>
    <s v="Redmi 9"/>
    <m/>
    <x v="12"/>
    <m/>
  </r>
  <r>
    <n v="2786"/>
    <x v="0"/>
    <s v="Saturday"/>
    <x v="1"/>
    <n v="1"/>
    <n v="27603.77"/>
    <n v="27603.77"/>
    <s v="Umesh Kumar"/>
    <s v="Bangalore"/>
    <x v="3"/>
    <n v="2"/>
    <s v="OnePlus Nord"/>
    <m/>
    <x v="12"/>
    <m/>
  </r>
  <r>
    <n v="867"/>
    <x v="0"/>
    <s v="Monday"/>
    <x v="2"/>
    <n v="6"/>
    <n v="38980.71"/>
    <n v="233884.26"/>
    <s v="Umesh Menon"/>
    <s v="Kolkata"/>
    <x v="0"/>
    <n v="3"/>
    <s v="Galaxy Note 20"/>
    <m/>
    <x v="12"/>
    <m/>
  </r>
  <r>
    <n v="1010"/>
    <x v="0"/>
    <s v="Sunday"/>
    <x v="3"/>
    <n v="1"/>
    <n v="58713.38"/>
    <n v="58713.38"/>
    <s v="Umesh Menon"/>
    <s v="Delhi"/>
    <x v="0"/>
    <n v="4"/>
    <s v="Mi 11"/>
    <m/>
    <x v="12"/>
    <m/>
  </r>
  <r>
    <n v="1363"/>
    <x v="0"/>
    <s v="Wednesday"/>
    <x v="4"/>
    <n v="6"/>
    <n v="56002.31"/>
    <n v="336013.86"/>
    <s v="Umesh Nair"/>
    <s v="Kolkata"/>
    <x v="1"/>
    <n v="5"/>
    <s v="iPhone 11"/>
    <m/>
    <x v="12"/>
    <m/>
  </r>
  <r>
    <n v="2737"/>
    <x v="0"/>
    <s v="Saturday"/>
    <x v="0"/>
    <n v="5"/>
    <n v="31324.32"/>
    <n v="156621.6"/>
    <s v="Umesh Nair"/>
    <s v="Delhi"/>
    <x v="2"/>
    <n v="4"/>
    <s v="Vivo V20"/>
    <m/>
    <x v="12"/>
    <m/>
  </r>
  <r>
    <n v="2858"/>
    <x v="0"/>
    <s v="Saturday"/>
    <x v="3"/>
    <n v="5"/>
    <n v="32196.65"/>
    <n v="160983.25"/>
    <s v="Umesh Nair"/>
    <s v="Mumbai"/>
    <x v="3"/>
    <n v="2"/>
    <s v="Redmi 9"/>
    <m/>
    <x v="12"/>
    <m/>
  </r>
  <r>
    <n v="3134"/>
    <x v="0"/>
    <s v="Wednesday"/>
    <x v="2"/>
    <n v="1"/>
    <n v="59683.57"/>
    <n v="59683.57"/>
    <s v="Umesh Nair"/>
    <s v="Delhi"/>
    <x v="3"/>
    <n v="3"/>
    <s v="Galaxy S21"/>
    <m/>
    <x v="12"/>
    <m/>
  </r>
  <r>
    <n v="3616"/>
    <x v="0"/>
    <s v="Sunday"/>
    <x v="4"/>
    <n v="9"/>
    <n v="41712.39"/>
    <n v="375411.51"/>
    <s v="Umesh Nair"/>
    <s v="Ranchi"/>
    <x v="1"/>
    <n v="3"/>
    <s v="iPhone SE"/>
    <m/>
    <x v="12"/>
    <m/>
  </r>
  <r>
    <n v="2308"/>
    <x v="0"/>
    <s v="Wednesday"/>
    <x v="1"/>
    <n v="7"/>
    <n v="53325.85"/>
    <n v="373280.95"/>
    <s v="Umesh Patel"/>
    <s v="Delhi"/>
    <x v="0"/>
    <n v="4"/>
    <s v="OnePlus 8T"/>
    <m/>
    <x v="12"/>
    <m/>
  </r>
  <r>
    <n v="3182"/>
    <x v="0"/>
    <s v="Tuesday"/>
    <x v="1"/>
    <n v="5"/>
    <n v="40313.589999999997"/>
    <n v="201567.94999999998"/>
    <s v="Umesh Patel"/>
    <s v="Rajkot"/>
    <x v="0"/>
    <n v="1"/>
    <s v="OnePlus 8T"/>
    <m/>
    <x v="12"/>
    <m/>
  </r>
  <r>
    <n v="3350"/>
    <x v="0"/>
    <s v="Tuesday"/>
    <x v="1"/>
    <n v="9"/>
    <n v="24580.11"/>
    <n v="221220.99"/>
    <s v="Umesh Patel"/>
    <s v="Kolkata"/>
    <x v="3"/>
    <n v="3"/>
    <s v="OnePlus Nord"/>
    <m/>
    <x v="12"/>
    <m/>
  </r>
  <r>
    <n v="3678"/>
    <x v="0"/>
    <s v="Friday"/>
    <x v="3"/>
    <n v="2"/>
    <n v="59966.5"/>
    <n v="119933"/>
    <s v="Umesh Patel"/>
    <s v="Ludhiana"/>
    <x v="2"/>
    <n v="5"/>
    <s v="Redmi Note 10"/>
    <m/>
    <x v="12"/>
    <m/>
  </r>
  <r>
    <n v="281"/>
    <x v="0"/>
    <s v="Monday"/>
    <x v="0"/>
    <n v="9"/>
    <n v="34143.61"/>
    <n v="307292.49"/>
    <s v="Umesh Rawat"/>
    <s v="Mumbai"/>
    <x v="0"/>
    <n v="3"/>
    <s v="Vivo V20"/>
    <m/>
    <x v="12"/>
    <m/>
  </r>
  <r>
    <n v="1100"/>
    <x v="0"/>
    <s v="Friday"/>
    <x v="2"/>
    <n v="6"/>
    <n v="60333.27"/>
    <n v="361999.62"/>
    <s v="Umesh Rawat"/>
    <s v="Delhi"/>
    <x v="1"/>
    <n v="5"/>
    <s v="Galaxy A51"/>
    <m/>
    <x v="12"/>
    <m/>
  </r>
  <r>
    <n v="1256"/>
    <x v="0"/>
    <s v="Sunday"/>
    <x v="1"/>
    <n v="9"/>
    <n v="58621.86"/>
    <n v="527596.74"/>
    <s v="Umesh Rawat"/>
    <s v="Delhi"/>
    <x v="1"/>
    <n v="4"/>
    <s v="OnePlus 9"/>
    <m/>
    <x v="12"/>
    <m/>
  </r>
  <r>
    <n v="1520"/>
    <x v="0"/>
    <s v="Thursday"/>
    <x v="4"/>
    <n v="4"/>
    <n v="60742.51"/>
    <n v="242970.04"/>
    <s v="Umesh Rawat"/>
    <s v="Kolkata"/>
    <x v="1"/>
    <n v="5"/>
    <s v="iPhone 12"/>
    <m/>
    <x v="12"/>
    <m/>
  </r>
  <r>
    <n v="2913"/>
    <x v="0"/>
    <s v="Monday"/>
    <x v="4"/>
    <n v="9"/>
    <n v="21935.040000000001"/>
    <n v="197415.36000000002"/>
    <s v="Umesh Reddy"/>
    <s v="Madurai"/>
    <x v="2"/>
    <n v="2"/>
    <s v="iPhone 11"/>
    <m/>
    <x v="12"/>
    <m/>
  </r>
  <r>
    <n v="3330"/>
    <x v="0"/>
    <s v="Wednesday"/>
    <x v="3"/>
    <n v="6"/>
    <n v="56163.75"/>
    <n v="336982.5"/>
    <s v="Umesh Reddy"/>
    <s v="Mumbai"/>
    <x v="1"/>
    <n v="2"/>
    <s v="Redmi 9"/>
    <m/>
    <x v="12"/>
    <m/>
  </r>
  <r>
    <n v="3500"/>
    <x v="0"/>
    <s v="Tuesday"/>
    <x v="0"/>
    <n v="7"/>
    <n v="52844.27"/>
    <n v="369909.88999999996"/>
    <s v="Umesh Reddy"/>
    <s v="Ludhiana"/>
    <x v="3"/>
    <n v="3"/>
    <s v="Vivo Y51"/>
    <m/>
    <x v="12"/>
    <m/>
  </r>
  <r>
    <n v="783"/>
    <x v="0"/>
    <s v="Saturday"/>
    <x v="4"/>
    <n v="5"/>
    <n v="34912.83"/>
    <n v="174564.15000000002"/>
    <s v="Umesh Srivastava"/>
    <s v="Indore"/>
    <x v="2"/>
    <n v="3"/>
    <s v="iPhone 11"/>
    <m/>
    <x v="12"/>
    <m/>
  </r>
  <r>
    <n v="2318"/>
    <x v="0"/>
    <s v="Saturday"/>
    <x v="2"/>
    <n v="3"/>
    <n v="46252.33"/>
    <n v="138756.99"/>
    <s v="Umesh Srivastava"/>
    <s v="Delhi"/>
    <x v="1"/>
    <n v="2"/>
    <s v="Galaxy S21"/>
    <m/>
    <x v="12"/>
    <m/>
  </r>
  <r>
    <n v="2628"/>
    <x v="0"/>
    <s v="Tuesday"/>
    <x v="3"/>
    <n v="1"/>
    <n v="32402.71"/>
    <n v="32402.71"/>
    <s v="Umesh Srivastava"/>
    <s v="Bangalore"/>
    <x v="3"/>
    <n v="3"/>
    <s v="Redmi 9"/>
    <m/>
    <x v="12"/>
    <m/>
  </r>
  <r>
    <n v="3644"/>
    <x v="0"/>
    <s v="Monday"/>
    <x v="4"/>
    <n v="2"/>
    <n v="53662.57"/>
    <n v="107325.14"/>
    <s v="Umesh Srivastava"/>
    <s v="Delhi"/>
    <x v="1"/>
    <n v="3"/>
    <s v="iPhone 11"/>
    <m/>
    <x v="12"/>
    <m/>
  </r>
  <r>
    <n v="636"/>
    <x v="0"/>
    <s v="Thursday"/>
    <x v="1"/>
    <n v="4"/>
    <n v="28995.88"/>
    <n v="115983.52"/>
    <s v="Umesh Teja"/>
    <s v="Indore"/>
    <x v="2"/>
    <n v="5"/>
    <s v="OnePlus 8T"/>
    <m/>
    <x v="12"/>
    <m/>
  </r>
  <r>
    <n v="840"/>
    <x v="0"/>
    <s v="Sunday"/>
    <x v="0"/>
    <n v="8"/>
    <n v="69066.52"/>
    <n v="552532.16"/>
    <s v="Umesh Teja"/>
    <s v="Indore"/>
    <x v="2"/>
    <n v="5"/>
    <s v="Vivo Y51"/>
    <m/>
    <x v="12"/>
    <m/>
  </r>
  <r>
    <n v="1391"/>
    <x v="0"/>
    <s v="Thursday"/>
    <x v="3"/>
    <n v="7"/>
    <n v="54753.54"/>
    <n v="383274.78"/>
    <s v="Umesh Teja"/>
    <s v="Delhi"/>
    <x v="3"/>
    <n v="5"/>
    <s v="Redmi Note 10"/>
    <m/>
    <x v="12"/>
    <m/>
  </r>
  <r>
    <n v="2596"/>
    <x v="0"/>
    <s v="Sunday"/>
    <x v="4"/>
    <n v="7"/>
    <n v="33224.04"/>
    <n v="232568.28"/>
    <s v="Umesh Teja"/>
    <s v="Delhi"/>
    <x v="0"/>
    <n v="3"/>
    <s v="iPhone SE"/>
    <m/>
    <x v="12"/>
    <m/>
  </r>
  <r>
    <n v="1237"/>
    <x v="0"/>
    <s v="Tuesday"/>
    <x v="1"/>
    <n v="9"/>
    <n v="29192.77"/>
    <n v="262734.93"/>
    <s v="Umesh Varma"/>
    <s v="Hyderabad"/>
    <x v="2"/>
    <n v="1"/>
    <s v="OnePlus 9"/>
    <m/>
    <x v="12"/>
    <m/>
  </r>
  <r>
    <n v="1485"/>
    <x v="0"/>
    <s v="Monday"/>
    <x v="0"/>
    <n v="1"/>
    <n v="61431.58"/>
    <n v="61431.58"/>
    <s v="Umesh Varma"/>
    <s v="Delhi"/>
    <x v="0"/>
    <n v="3"/>
    <s v="Vivo S1"/>
    <m/>
    <x v="12"/>
    <m/>
  </r>
  <r>
    <n v="2421"/>
    <x v="0"/>
    <s v="Sunday"/>
    <x v="4"/>
    <n v="1"/>
    <n v="19054.96"/>
    <n v="19054.96"/>
    <s v="Vijay Bhattacharya"/>
    <s v="Chennai"/>
    <x v="3"/>
    <n v="2"/>
    <s v="iPhone 12"/>
    <m/>
    <x v="12"/>
    <m/>
  </r>
  <r>
    <n v="2729"/>
    <x v="0"/>
    <s v="Wednesday"/>
    <x v="4"/>
    <n v="6"/>
    <n v="14779.35"/>
    <n v="88676.1"/>
    <s v="Vijay Chatterjee"/>
    <s v="Rajkot"/>
    <x v="0"/>
    <n v="4"/>
    <s v="iPhone SE"/>
    <m/>
    <x v="12"/>
    <m/>
  </r>
  <r>
    <n v="3022"/>
    <x v="0"/>
    <s v="Saturday"/>
    <x v="0"/>
    <n v="9"/>
    <n v="63564.55"/>
    <n v="572080.95000000007"/>
    <s v="Vijay Chatterjee"/>
    <s v="Jodhpur"/>
    <x v="1"/>
    <n v="3"/>
    <s v="Vivo Y51"/>
    <m/>
    <x v="12"/>
    <m/>
  </r>
  <r>
    <n v="3032"/>
    <x v="0"/>
    <s v="Monday"/>
    <x v="2"/>
    <n v="6"/>
    <n v="42215.4"/>
    <n v="253292.40000000002"/>
    <s v="Vijay Chatterjee"/>
    <s v="Delhi"/>
    <x v="0"/>
    <n v="3"/>
    <s v="Galaxy Note 20"/>
    <m/>
    <x v="12"/>
    <m/>
  </r>
  <r>
    <n v="660"/>
    <x v="0"/>
    <s v="Thursday"/>
    <x v="4"/>
    <n v="2"/>
    <n v="47249.13"/>
    <n v="94498.26"/>
    <s v="Vijay Das"/>
    <s v="Bangalore"/>
    <x v="2"/>
    <n v="5"/>
    <s v="iPhone 12"/>
    <m/>
    <x v="12"/>
    <m/>
  </r>
  <r>
    <n v="1409"/>
    <x v="0"/>
    <s v="Monday"/>
    <x v="1"/>
    <n v="5"/>
    <n v="30028.89"/>
    <n v="150144.45000000001"/>
    <s v="Vijay Das"/>
    <s v="Delhi"/>
    <x v="0"/>
    <n v="3"/>
    <s v="OnePlus 9"/>
    <m/>
    <x v="12"/>
    <m/>
  </r>
  <r>
    <n v="1513"/>
    <x v="0"/>
    <s v="Tuesday"/>
    <x v="3"/>
    <n v="4"/>
    <n v="59017.46"/>
    <n v="236069.84"/>
    <s v="Vijay Das"/>
    <s v="Delhi"/>
    <x v="0"/>
    <n v="5"/>
    <s v="Redmi Note 10"/>
    <m/>
    <x v="12"/>
    <m/>
  </r>
  <r>
    <n v="1914"/>
    <x v="0"/>
    <s v="Thursday"/>
    <x v="3"/>
    <n v="9"/>
    <n v="16872.72"/>
    <n v="151854.48000000001"/>
    <s v="Vijay Das"/>
    <s v="Coimbatore"/>
    <x v="1"/>
    <n v="1"/>
    <s v="Mi 11"/>
    <m/>
    <x v="12"/>
    <m/>
  </r>
  <r>
    <n v="1989"/>
    <x v="0"/>
    <s v="Thursday"/>
    <x v="2"/>
    <n v="6"/>
    <n v="47009.01"/>
    <n v="282054.06"/>
    <s v="Vijay Das"/>
    <s v="Kanpur"/>
    <x v="1"/>
    <n v="2"/>
    <s v="Galaxy A51"/>
    <m/>
    <x v="12"/>
    <m/>
  </r>
  <r>
    <n v="2314"/>
    <x v="0"/>
    <s v="Friday"/>
    <x v="2"/>
    <n v="1"/>
    <n v="63052.44"/>
    <n v="63052.44"/>
    <s v="Vijay Das"/>
    <s v="Lucknow"/>
    <x v="3"/>
    <n v="2"/>
    <s v="Galaxy Note 20"/>
    <m/>
    <x v="12"/>
    <m/>
  </r>
  <r>
    <n v="2987"/>
    <x v="0"/>
    <s v="Tuesday"/>
    <x v="4"/>
    <n v="6"/>
    <n v="47475.839999999997"/>
    <n v="284855.03999999998"/>
    <s v="Vijay Das"/>
    <s v="Mumbai"/>
    <x v="2"/>
    <n v="4"/>
    <s v="iPhone SE"/>
    <m/>
    <x v="12"/>
    <m/>
  </r>
  <r>
    <n v="3766"/>
    <x v="0"/>
    <s v="Thursday"/>
    <x v="0"/>
    <n v="6"/>
    <n v="50299.96"/>
    <n v="301799.76"/>
    <s v="Vijay Das"/>
    <s v="Delhi"/>
    <x v="1"/>
    <n v="5"/>
    <s v="Vivo S1"/>
    <m/>
    <x v="12"/>
    <m/>
  </r>
  <r>
    <n v="394"/>
    <x v="0"/>
    <s v="Wednesday"/>
    <x v="3"/>
    <n v="3"/>
    <n v="21280.94"/>
    <n v="63842.819999999992"/>
    <s v="Vijay Jain"/>
    <s v="Gorakhpur"/>
    <x v="0"/>
    <n v="4"/>
    <s v="Redmi 9"/>
    <m/>
    <x v="12"/>
    <m/>
  </r>
  <r>
    <n v="557"/>
    <x v="0"/>
    <s v="Tuesday"/>
    <x v="4"/>
    <n v="6"/>
    <n v="39353.79"/>
    <n v="236122.74"/>
    <s v="Vijay Malhotra"/>
    <s v="Lucknow"/>
    <x v="1"/>
    <n v="5"/>
    <s v="iPhone 11"/>
    <m/>
    <x v="12"/>
    <m/>
  </r>
  <r>
    <n v="716"/>
    <x v="0"/>
    <s v="Sunday"/>
    <x v="2"/>
    <n v="7"/>
    <n v="69384.2"/>
    <n v="485689.39999999997"/>
    <s v="Vijay Malhotra"/>
    <s v="Mumbai"/>
    <x v="1"/>
    <n v="5"/>
    <s v="Galaxy Note 20"/>
    <m/>
    <x v="12"/>
    <m/>
  </r>
  <r>
    <n v="940"/>
    <x v="0"/>
    <s v="Tuesday"/>
    <x v="2"/>
    <n v="6"/>
    <n v="46247.839999999997"/>
    <n v="277487.03999999998"/>
    <s v="Vijay Malhotra"/>
    <s v="Delhi"/>
    <x v="0"/>
    <n v="3"/>
    <s v="Galaxy Note 20"/>
    <m/>
    <x v="12"/>
    <m/>
  </r>
  <r>
    <n v="2164"/>
    <x v="0"/>
    <s v="Thursday"/>
    <x v="1"/>
    <n v="7"/>
    <n v="43275.81"/>
    <n v="302930.67"/>
    <s v="Vijay Malhotra"/>
    <s v="Delhi"/>
    <x v="0"/>
    <n v="5"/>
    <s v="OnePlus 9"/>
    <m/>
    <x v="12"/>
    <m/>
  </r>
  <r>
    <n v="2641"/>
    <x v="0"/>
    <s v="Saturday"/>
    <x v="4"/>
    <n v="7"/>
    <n v="33561.949999999997"/>
    <n v="234933.64999999997"/>
    <s v="Vijay Malhotra"/>
    <s v="Mumbai"/>
    <x v="3"/>
    <n v="5"/>
    <s v="iPhone SE"/>
    <m/>
    <x v="12"/>
    <m/>
  </r>
  <r>
    <n v="2485"/>
    <x v="0"/>
    <s v="Thursday"/>
    <x v="0"/>
    <n v="6"/>
    <n v="28283.37"/>
    <n v="169700.22"/>
    <s v="Vijay Mishra"/>
    <s v="Mumbai"/>
    <x v="1"/>
    <n v="2"/>
    <s v="Vivo V20"/>
    <m/>
    <x v="12"/>
    <m/>
  </r>
  <r>
    <n v="2783"/>
    <x v="0"/>
    <s v="Friday"/>
    <x v="4"/>
    <n v="5"/>
    <n v="49682.92"/>
    <n v="248414.59999999998"/>
    <s v="Vijay Mishra"/>
    <s v="Patna"/>
    <x v="1"/>
    <n v="5"/>
    <s v="iPhone 12"/>
    <m/>
    <x v="12"/>
    <m/>
  </r>
  <r>
    <n v="2814"/>
    <x v="0"/>
    <s v="Sunday"/>
    <x v="4"/>
    <n v="6"/>
    <n v="34524.46"/>
    <n v="207146.76"/>
    <s v="Vijay Mishra"/>
    <s v="Hyderabad"/>
    <x v="2"/>
    <n v="2"/>
    <s v="iPhone 11"/>
    <m/>
    <x v="12"/>
    <m/>
  </r>
  <r>
    <n v="1421"/>
    <x v="0"/>
    <s v="Friday"/>
    <x v="1"/>
    <n v="7"/>
    <n v="24517.64"/>
    <n v="171623.47999999998"/>
    <s v="Vijay Patel"/>
    <s v="Mumbai"/>
    <x v="0"/>
    <n v="1"/>
    <s v="OnePlus 8T"/>
    <m/>
    <x v="12"/>
    <m/>
  </r>
  <r>
    <n v="353"/>
    <x v="0"/>
    <s v="Saturday"/>
    <x v="4"/>
    <n v="6"/>
    <n v="40110.410000000003"/>
    <n v="240662.46000000002"/>
    <s v="Vijay Prasad"/>
    <s v="Ludhiana"/>
    <x v="3"/>
    <n v="5"/>
    <s v="iPhone 11"/>
    <m/>
    <x v="12"/>
    <m/>
  </r>
  <r>
    <n v="476"/>
    <x v="0"/>
    <s v="Friday"/>
    <x v="1"/>
    <n v="3"/>
    <n v="57543.45"/>
    <n v="172630.34999999998"/>
    <s v="Vijay Prasad"/>
    <s v="Mumbai"/>
    <x v="0"/>
    <n v="2"/>
    <s v="OnePlus Nord"/>
    <m/>
    <x v="12"/>
    <m/>
  </r>
  <r>
    <n v="1682"/>
    <x v="0"/>
    <s v="Monday"/>
    <x v="3"/>
    <n v="4"/>
    <n v="48262.17"/>
    <n v="193048.68"/>
    <s v="Vijay Prasad"/>
    <s v="Delhi"/>
    <x v="3"/>
    <n v="3"/>
    <s v="Redmi 9"/>
    <m/>
    <x v="12"/>
    <m/>
  </r>
  <r>
    <n v="1924"/>
    <x v="0"/>
    <s v="Sunday"/>
    <x v="1"/>
    <n v="8"/>
    <n v="20207.82"/>
    <n v="161662.56"/>
    <s v="Vijay Prasad"/>
    <s v="Delhi"/>
    <x v="1"/>
    <n v="5"/>
    <s v="OnePlus 8T"/>
    <m/>
    <x v="12"/>
    <m/>
  </r>
  <r>
    <n v="2843"/>
    <x v="0"/>
    <s v="Tuesday"/>
    <x v="3"/>
    <n v="6"/>
    <n v="22316.32"/>
    <n v="133897.91999999998"/>
    <s v="Vijay Prasad"/>
    <s v="Coimbatore"/>
    <x v="1"/>
    <n v="3"/>
    <s v="Mi 11"/>
    <m/>
    <x v="12"/>
    <m/>
  </r>
  <r>
    <n v="1634"/>
    <x v="0"/>
    <s v="Monday"/>
    <x v="1"/>
    <n v="8"/>
    <n v="10491.9"/>
    <n v="83935.2"/>
    <s v="Vijay Rao"/>
    <s v="Indore"/>
    <x v="2"/>
    <n v="5"/>
    <s v="OnePlus 8T"/>
    <m/>
    <x v="12"/>
    <m/>
  </r>
  <r>
    <n v="1888"/>
    <x v="0"/>
    <s v="Thursday"/>
    <x v="0"/>
    <n v="1"/>
    <n v="18646.240000000002"/>
    <n v="18646.240000000002"/>
    <s v="Vijay Rao"/>
    <s v="Chennai"/>
    <x v="1"/>
    <n v="5"/>
    <s v="Vivo V20"/>
    <m/>
    <x v="12"/>
    <m/>
  </r>
  <r>
    <n v="2932"/>
    <x v="0"/>
    <s v="Sunday"/>
    <x v="4"/>
    <n v="1"/>
    <n v="68660.460000000006"/>
    <n v="68660.460000000006"/>
    <s v="Vijay Rao"/>
    <s v="Delhi"/>
    <x v="0"/>
    <n v="2"/>
    <s v="iPhone 11"/>
    <m/>
    <x v="12"/>
    <m/>
  </r>
  <r>
    <n v="3250"/>
    <x v="0"/>
    <s v="Monday"/>
    <x v="0"/>
    <n v="1"/>
    <n v="46223.6"/>
    <n v="46223.6"/>
    <s v="Vijay Rao"/>
    <s v="Mumbai"/>
    <x v="3"/>
    <n v="2"/>
    <s v="Vivo V20"/>
    <m/>
    <x v="12"/>
    <m/>
  </r>
  <r>
    <n v="3518"/>
    <x v="0"/>
    <s v="Sunday"/>
    <x v="2"/>
    <n v="4"/>
    <n v="49527.17"/>
    <n v="198108.68"/>
    <s v="Vijay Rao"/>
    <s v="Delhi"/>
    <x v="3"/>
    <n v="5"/>
    <s v="Galaxy S21"/>
    <m/>
    <x v="12"/>
    <m/>
  </r>
  <r>
    <n v="437"/>
    <x v="0"/>
    <s v="Monday"/>
    <x v="3"/>
    <n v="5"/>
    <n v="43445.760000000002"/>
    <n v="217228.80000000002"/>
    <s v="Vijay Rawat"/>
    <s v="Kanpur"/>
    <x v="0"/>
    <n v="5"/>
    <s v="Mi 11"/>
    <m/>
    <x v="12"/>
    <m/>
  </r>
  <r>
    <n v="1009"/>
    <x v="0"/>
    <s v="Sunday"/>
    <x v="1"/>
    <n v="9"/>
    <n v="26143.13"/>
    <n v="235288.17"/>
    <s v="Vijay Rawat"/>
    <s v="Bhopal"/>
    <x v="0"/>
    <n v="5"/>
    <s v="OnePlus 8T"/>
    <m/>
    <x v="12"/>
    <m/>
  </r>
  <r>
    <n v="2672"/>
    <x v="0"/>
    <s v="Monday"/>
    <x v="4"/>
    <n v="5"/>
    <n v="22405.63"/>
    <n v="112028.15000000001"/>
    <s v="Vijay Rawat"/>
    <s v="Delhi"/>
    <x v="2"/>
    <n v="2"/>
    <s v="iPhone SE"/>
    <m/>
    <x v="12"/>
    <m/>
  </r>
  <r>
    <n v="2778"/>
    <x v="0"/>
    <s v="Wednesday"/>
    <x v="3"/>
    <n v="7"/>
    <n v="28288.79"/>
    <n v="198021.53"/>
    <s v="Vijay Rawat"/>
    <s v="Chennai"/>
    <x v="1"/>
    <n v="5"/>
    <s v="Redmi Note 10"/>
    <m/>
    <x v="12"/>
    <m/>
  </r>
  <r>
    <n v="2800"/>
    <x v="0"/>
    <s v="Wednesday"/>
    <x v="1"/>
    <n v="1"/>
    <n v="33880.39"/>
    <n v="33880.39"/>
    <s v="Vijay Rawat"/>
    <s v="Bangalore"/>
    <x v="0"/>
    <n v="2"/>
    <s v="OnePlus 8T"/>
    <m/>
    <x v="12"/>
    <m/>
  </r>
  <r>
    <n v="3129"/>
    <x v="0"/>
    <s v="Monday"/>
    <x v="1"/>
    <n v="4"/>
    <n v="31974.47"/>
    <n v="127897.88"/>
    <s v="Vijay Rawat"/>
    <s v="Delhi"/>
    <x v="1"/>
    <n v="5"/>
    <s v="OnePlus 9"/>
    <m/>
    <x v="12"/>
    <m/>
  </r>
  <r>
    <n v="3568"/>
    <x v="0"/>
    <s v="Sunday"/>
    <x v="3"/>
    <n v="4"/>
    <n v="30083.360000000001"/>
    <n v="120333.44"/>
    <s v="Vijay Rawat"/>
    <s v="Ranchi"/>
    <x v="3"/>
    <n v="2"/>
    <s v="Redmi 9"/>
    <m/>
    <x v="12"/>
    <m/>
  </r>
  <r>
    <n v="231"/>
    <x v="0"/>
    <s v="Tuesday"/>
    <x v="4"/>
    <n v="5"/>
    <n v="65498.62"/>
    <n v="327493.10000000003"/>
    <s v="Vijay Shah"/>
    <s v="Indore"/>
    <x v="3"/>
    <n v="4"/>
    <s v="iPhone 12"/>
    <m/>
    <x v="12"/>
    <m/>
  </r>
  <r>
    <n v="3405"/>
    <x v="0"/>
    <s v="Friday"/>
    <x v="2"/>
    <n v="4"/>
    <n v="50221.22"/>
    <n v="200884.88"/>
    <s v="Vijay Shah"/>
    <s v="Rajkot"/>
    <x v="2"/>
    <n v="5"/>
    <s v="Galaxy S21"/>
    <m/>
    <x v="12"/>
    <m/>
  </r>
  <r>
    <n v="180"/>
    <x v="0"/>
    <s v="Sunday"/>
    <x v="4"/>
    <n v="5"/>
    <n v="55618.7"/>
    <n v="278093.5"/>
    <s v="Vijay Sheth"/>
    <s v="Delhi"/>
    <x v="2"/>
    <n v="4"/>
    <s v="iPhone SE"/>
    <m/>
    <x v="12"/>
    <m/>
  </r>
  <r>
    <n v="3086"/>
    <x v="0"/>
    <s v="Wednesday"/>
    <x v="0"/>
    <n v="7"/>
    <n v="47501.17"/>
    <n v="332508.19"/>
    <s v="Vijay Sheth"/>
    <s v="Mumbai"/>
    <x v="3"/>
    <n v="5"/>
    <s v="Vivo Y51"/>
    <m/>
    <x v="12"/>
    <m/>
  </r>
  <r>
    <n v="916"/>
    <x v="0"/>
    <s v="Tuesday"/>
    <x v="2"/>
    <n v="1"/>
    <n v="18706.330000000002"/>
    <n v="18706.330000000002"/>
    <s v="Vijay Siddiqui"/>
    <s v="Jodhpur"/>
    <x v="2"/>
    <n v="3"/>
    <s v="Galaxy Note 20"/>
    <m/>
    <x v="12"/>
    <m/>
  </r>
  <r>
    <n v="1173"/>
    <x v="0"/>
    <s v="Thursday"/>
    <x v="4"/>
    <n v="7"/>
    <n v="10170.530000000001"/>
    <n v="71193.710000000006"/>
    <s v="Vijay Siddiqui"/>
    <s v="Delhi"/>
    <x v="1"/>
    <n v="5"/>
    <s v="iPhone 12"/>
    <m/>
    <x v="12"/>
    <m/>
  </r>
  <r>
    <n v="2229"/>
    <x v="0"/>
    <s v="Tuesday"/>
    <x v="4"/>
    <n v="5"/>
    <n v="31416.240000000002"/>
    <n v="157081.20000000001"/>
    <s v="Vijay Siddiqui"/>
    <s v="Jodhpur"/>
    <x v="0"/>
    <n v="2"/>
    <s v="iPhone SE"/>
    <m/>
    <x v="12"/>
    <m/>
  </r>
  <r>
    <n v="3283"/>
    <x v="0"/>
    <s v="Thursday"/>
    <x v="4"/>
    <n v="9"/>
    <n v="27852.81"/>
    <n v="250675.29"/>
    <s v="Vijay Siddiqui"/>
    <s v="Delhi"/>
    <x v="2"/>
    <n v="2"/>
    <s v="iPhone 11"/>
    <m/>
    <x v="12"/>
    <m/>
  </r>
  <r>
    <n v="1487"/>
    <x v="0"/>
    <s v="Tuesday"/>
    <x v="2"/>
    <n v="3"/>
    <n v="18911.05"/>
    <n v="56733.149999999994"/>
    <s v="Vijay Singh"/>
    <s v="Bangalore"/>
    <x v="1"/>
    <n v="1"/>
    <s v="Galaxy A51"/>
    <m/>
    <x v="12"/>
    <m/>
  </r>
  <r>
    <n v="2584"/>
    <x v="0"/>
    <s v="Thursday"/>
    <x v="2"/>
    <n v="3"/>
    <n v="34253.199999999997"/>
    <n v="102759.59999999999"/>
    <s v="Vijay Singh"/>
    <s v="Gorakhpur"/>
    <x v="2"/>
    <n v="3"/>
    <s v="Galaxy Note 20"/>
    <m/>
    <x v="12"/>
    <m/>
  </r>
  <r>
    <n v="2874"/>
    <x v="0"/>
    <s v="Thursday"/>
    <x v="1"/>
    <n v="9"/>
    <n v="38414.17"/>
    <n v="345727.52999999997"/>
    <s v="Vijay Singh"/>
    <s v="Mumbai"/>
    <x v="2"/>
    <n v="2"/>
    <s v="OnePlus 8T"/>
    <m/>
    <x v="12"/>
    <m/>
  </r>
  <r>
    <n v="1405"/>
    <x v="0"/>
    <s v="Sunday"/>
    <x v="1"/>
    <n v="7"/>
    <n v="25974.74"/>
    <n v="181823.18000000002"/>
    <s v="Vijay Solanki"/>
    <s v="Rajkot"/>
    <x v="0"/>
    <n v="5"/>
    <s v="OnePlus Nord"/>
    <m/>
    <x v="12"/>
    <m/>
  </r>
  <r>
    <n v="2551"/>
    <x v="0"/>
    <s v="Sunday"/>
    <x v="4"/>
    <n v="2"/>
    <n v="19398.84"/>
    <n v="38797.68"/>
    <s v="Vijay Solanki"/>
    <s v="Patna"/>
    <x v="2"/>
    <n v="2"/>
    <s v="iPhone 11"/>
    <m/>
    <x v="12"/>
    <m/>
  </r>
  <r>
    <n v="259"/>
    <x v="0"/>
    <s v="Tuesday"/>
    <x v="4"/>
    <n v="3"/>
    <n v="65660.47"/>
    <n v="196981.41"/>
    <s v="Vijay Varma"/>
    <s v="Kanpur"/>
    <x v="1"/>
    <n v="4"/>
    <s v="iPhone SE"/>
    <m/>
    <x v="12"/>
    <m/>
  </r>
  <r>
    <n v="456"/>
    <x v="0"/>
    <s v="Sunday"/>
    <x v="3"/>
    <n v="9"/>
    <n v="52987.18"/>
    <n v="476884.62"/>
    <s v="Vijay Varma"/>
    <s v="Delhi"/>
    <x v="0"/>
    <n v="5"/>
    <s v="Redmi Note 10"/>
    <m/>
    <x v="12"/>
    <m/>
  </r>
  <r>
    <n v="1719"/>
    <x v="0"/>
    <s v="Thursday"/>
    <x v="1"/>
    <n v="8"/>
    <n v="55639.68"/>
    <n v="445117.44"/>
    <s v="Vijay Varma"/>
    <s v="Patna"/>
    <x v="3"/>
    <n v="5"/>
    <s v="OnePlus Nord"/>
    <m/>
    <x v="12"/>
    <m/>
  </r>
  <r>
    <n v="1846"/>
    <x v="0"/>
    <s v="Saturday"/>
    <x v="1"/>
    <n v="5"/>
    <n v="65008.39"/>
    <n v="325041.95"/>
    <s v="Vijay Varma"/>
    <s v="Delhi"/>
    <x v="3"/>
    <n v="5"/>
    <s v="OnePlus 8T"/>
    <m/>
    <x v="12"/>
    <m/>
  </r>
  <r>
    <n v="2169"/>
    <x v="0"/>
    <s v="Friday"/>
    <x v="1"/>
    <n v="2"/>
    <n v="42266.35"/>
    <n v="84532.7"/>
    <s v="Vijay Varma"/>
    <s v="Indore"/>
    <x v="2"/>
    <n v="2"/>
    <s v="OnePlus 9"/>
    <m/>
    <x v="12"/>
    <m/>
  </r>
  <r>
    <n v="3318"/>
    <x v="0"/>
    <s v="Sunday"/>
    <x v="3"/>
    <n v="4"/>
    <n v="62408.39"/>
    <n v="249633.56"/>
    <s v="Vijay Varma"/>
    <s v="Delhi"/>
    <x v="1"/>
    <n v="4"/>
    <s v="Redmi 9"/>
    <m/>
    <x v="12"/>
    <m/>
  </r>
  <r>
    <n v="3560"/>
    <x v="0"/>
    <s v="Friday"/>
    <x v="1"/>
    <n v="2"/>
    <n v="23497"/>
    <n v="46994"/>
    <s v="Vijay Varma"/>
    <s v="Mumbai"/>
    <x v="1"/>
    <n v="4"/>
    <s v="OnePlus 9"/>
    <m/>
    <x v="12"/>
    <m/>
  </r>
  <r>
    <n v="3630"/>
    <x v="0"/>
    <s v="Thursday"/>
    <x v="0"/>
    <n v="2"/>
    <n v="26478.89"/>
    <n v="52957.78"/>
    <s v="Vijay Varma"/>
    <s v="Ludhiana"/>
    <x v="0"/>
    <n v="4"/>
    <s v="Vivo S1"/>
    <m/>
    <x v="12"/>
    <m/>
  </r>
  <r>
    <n v="3671"/>
    <x v="0"/>
    <s v="Wednesday"/>
    <x v="2"/>
    <n v="3"/>
    <n v="18001.12"/>
    <n v="54003.360000000001"/>
    <s v="Vijay Varma"/>
    <s v="Vadodara"/>
    <x v="1"/>
    <n v="4"/>
    <s v="Galaxy Note 20"/>
    <m/>
    <x v="12"/>
    <m/>
  </r>
  <r>
    <n v="850"/>
    <x v="0"/>
    <s v="Wednesday"/>
    <x v="4"/>
    <n v="9"/>
    <n v="23456.41"/>
    <n v="211107.69"/>
    <s v="Vinod Ahuja"/>
    <s v="Patna"/>
    <x v="2"/>
    <n v="4"/>
    <s v="iPhone 11"/>
    <m/>
    <x v="12"/>
    <m/>
  </r>
  <r>
    <n v="1359"/>
    <x v="0"/>
    <s v="Monday"/>
    <x v="3"/>
    <n v="2"/>
    <n v="52185.63"/>
    <n v="104371.26"/>
    <s v="Vinod Ahuja"/>
    <s v="Mumbai"/>
    <x v="1"/>
    <n v="4"/>
    <s v="Mi 11"/>
    <m/>
    <x v="12"/>
    <m/>
  </r>
  <r>
    <n v="1813"/>
    <x v="0"/>
    <s v="Thursday"/>
    <x v="0"/>
    <n v="8"/>
    <n v="27936.86"/>
    <n v="223494.88"/>
    <s v="Vinod Ahuja"/>
    <s v="Delhi"/>
    <x v="1"/>
    <n v="4"/>
    <s v="Vivo S1"/>
    <m/>
    <x v="12"/>
    <m/>
  </r>
  <r>
    <n v="3352"/>
    <x v="0"/>
    <s v="Wednesday"/>
    <x v="0"/>
    <n v="1"/>
    <n v="12977.48"/>
    <n v="12977.48"/>
    <s v="Vinod Ahuja"/>
    <s v="Kolkata"/>
    <x v="0"/>
    <n v="5"/>
    <s v="Vivo S1"/>
    <m/>
    <x v="12"/>
    <m/>
  </r>
  <r>
    <n v="616"/>
    <x v="0"/>
    <s v="Friday"/>
    <x v="4"/>
    <n v="3"/>
    <n v="22773.66"/>
    <n v="68320.98"/>
    <s v="Vinod Arora"/>
    <s v="Mumbai"/>
    <x v="3"/>
    <n v="4"/>
    <s v="iPhone SE"/>
    <m/>
    <x v="12"/>
    <m/>
  </r>
  <r>
    <n v="759"/>
    <x v="0"/>
    <s v="Saturday"/>
    <x v="4"/>
    <n v="6"/>
    <n v="61145.83"/>
    <n v="366874.98"/>
    <s v="Vinod Arora"/>
    <s v="Vadodara"/>
    <x v="1"/>
    <n v="3"/>
    <s v="iPhone SE"/>
    <m/>
    <x v="12"/>
    <m/>
  </r>
  <r>
    <n v="924"/>
    <x v="0"/>
    <s v="Thursday"/>
    <x v="3"/>
    <n v="8"/>
    <n v="14738.84"/>
    <n v="117910.72"/>
    <s v="Vinod Arora"/>
    <s v="Delhi"/>
    <x v="0"/>
    <n v="2"/>
    <s v="Mi 11"/>
    <m/>
    <x v="12"/>
    <m/>
  </r>
  <r>
    <n v="2819"/>
    <x v="0"/>
    <s v="Tuesday"/>
    <x v="0"/>
    <n v="5"/>
    <n v="15083.72"/>
    <n v="75418.599999999991"/>
    <s v="Vinod Arora"/>
    <s v="Vadodara"/>
    <x v="3"/>
    <n v="3"/>
    <s v="Vivo V20"/>
    <m/>
    <x v="12"/>
    <m/>
  </r>
  <r>
    <n v="400"/>
    <x v="0"/>
    <s v="Friday"/>
    <x v="1"/>
    <n v="4"/>
    <n v="13306.58"/>
    <n v="53226.32"/>
    <s v="Vinod Chatterjee"/>
    <s v="Mumbai"/>
    <x v="3"/>
    <n v="5"/>
    <s v="OnePlus 8T"/>
    <m/>
    <x v="12"/>
    <m/>
  </r>
  <r>
    <n v="682"/>
    <x v="0"/>
    <s v="Thursday"/>
    <x v="2"/>
    <n v="8"/>
    <n v="15519.07"/>
    <n v="124152.56"/>
    <s v="Vinod Chatterjee"/>
    <s v="Delhi"/>
    <x v="0"/>
    <n v="5"/>
    <s v="Galaxy A51"/>
    <m/>
    <x v="12"/>
    <m/>
  </r>
  <r>
    <n v="886"/>
    <x v="0"/>
    <s v="Sunday"/>
    <x v="0"/>
    <n v="7"/>
    <n v="50783.55"/>
    <n v="355484.85000000003"/>
    <s v="Vinod Chatterjee"/>
    <s v="Kolkata"/>
    <x v="0"/>
    <n v="5"/>
    <s v="Vivo Y51"/>
    <m/>
    <x v="12"/>
    <m/>
  </r>
  <r>
    <n v="965"/>
    <x v="0"/>
    <s v="Monday"/>
    <x v="1"/>
    <n v="8"/>
    <n v="46514.99"/>
    <n v="372119.92"/>
    <s v="Vinod Chatterjee"/>
    <s v="Madurai"/>
    <x v="3"/>
    <n v="2"/>
    <s v="OnePlus 9"/>
    <m/>
    <x v="12"/>
    <m/>
  </r>
  <r>
    <n v="1669"/>
    <x v="0"/>
    <s v="Thursday"/>
    <x v="1"/>
    <n v="6"/>
    <n v="13789.63"/>
    <n v="82737.78"/>
    <s v="Vinod Chatterjee"/>
    <s v="Delhi"/>
    <x v="0"/>
    <n v="3"/>
    <s v="OnePlus 8T"/>
    <m/>
    <x v="12"/>
    <m/>
  </r>
  <r>
    <n v="2108"/>
    <x v="0"/>
    <s v="Tuesday"/>
    <x v="1"/>
    <n v="9"/>
    <n v="57754.79"/>
    <n v="519793.11"/>
    <s v="Vinod Chatterjee"/>
    <s v="Delhi"/>
    <x v="3"/>
    <n v="4"/>
    <s v="OnePlus Nord"/>
    <m/>
    <x v="12"/>
    <m/>
  </r>
  <r>
    <n v="2646"/>
    <x v="0"/>
    <s v="Monday"/>
    <x v="4"/>
    <n v="3"/>
    <n v="35454.74"/>
    <n v="106364.22"/>
    <s v="Vinod Chatterjee"/>
    <s v="Mumbai"/>
    <x v="3"/>
    <n v="2"/>
    <s v="iPhone 11"/>
    <m/>
    <x v="12"/>
    <m/>
  </r>
  <r>
    <n v="34"/>
    <x v="0"/>
    <s v="Tuesday"/>
    <x v="1"/>
    <n v="4"/>
    <n v="27024.73"/>
    <n v="108098.92"/>
    <s v="Vinod Dutta"/>
    <s v="Mumbai"/>
    <x v="3"/>
    <n v="5"/>
    <s v="OnePlus 9"/>
    <m/>
    <x v="12"/>
    <m/>
  </r>
  <r>
    <n v="531"/>
    <x v="0"/>
    <s v="Monday"/>
    <x v="4"/>
    <n v="9"/>
    <n v="44417.67"/>
    <n v="399759.02999999997"/>
    <s v="Vinod Dutta"/>
    <s v="Delhi"/>
    <x v="3"/>
    <n v="5"/>
    <s v="iPhone 11"/>
    <m/>
    <x v="12"/>
    <m/>
  </r>
  <r>
    <n v="1098"/>
    <x v="0"/>
    <s v="Thursday"/>
    <x v="0"/>
    <n v="1"/>
    <n v="16471.2"/>
    <n v="16471.2"/>
    <s v="Vinod Dutta"/>
    <s v="Mumbai"/>
    <x v="3"/>
    <n v="4"/>
    <s v="Vivo V20"/>
    <m/>
    <x v="12"/>
    <m/>
  </r>
  <r>
    <n v="1142"/>
    <x v="0"/>
    <s v="Tuesday"/>
    <x v="1"/>
    <n v="1"/>
    <n v="47160.89"/>
    <n v="47160.89"/>
    <s v="Vinod Dutta"/>
    <s v="Madurai"/>
    <x v="1"/>
    <n v="5"/>
    <s v="OnePlus Nord"/>
    <m/>
    <x v="12"/>
    <m/>
  </r>
  <r>
    <n v="1666"/>
    <x v="0"/>
    <s v="Wednesday"/>
    <x v="0"/>
    <n v="3"/>
    <n v="27589.360000000001"/>
    <n v="82768.08"/>
    <s v="Vinod Dutta"/>
    <s v="Delhi"/>
    <x v="3"/>
    <n v="5"/>
    <s v="Vivo S1"/>
    <m/>
    <x v="12"/>
    <m/>
  </r>
  <r>
    <n v="2392"/>
    <x v="0"/>
    <s v="Saturday"/>
    <x v="4"/>
    <n v="6"/>
    <n v="10488.77"/>
    <n v="62932.62"/>
    <s v="Vinod Dutta"/>
    <s v="Delhi"/>
    <x v="0"/>
    <n v="5"/>
    <s v="iPhone 12"/>
    <m/>
    <x v="12"/>
    <m/>
  </r>
  <r>
    <n v="3181"/>
    <x v="0"/>
    <s v="Tuesday"/>
    <x v="4"/>
    <n v="7"/>
    <n v="38685.82"/>
    <n v="270800.74"/>
    <s v="Vinod Dutta"/>
    <s v="Ludhiana"/>
    <x v="3"/>
    <n v="4"/>
    <s v="iPhone SE"/>
    <m/>
    <x v="12"/>
    <m/>
  </r>
  <r>
    <n v="115"/>
    <x v="0"/>
    <s v="Wednesday"/>
    <x v="2"/>
    <n v="3"/>
    <n v="44297.66"/>
    <n v="132892.98000000001"/>
    <s v="Vinod Goyal"/>
    <s v="Mumbai"/>
    <x v="3"/>
    <n v="4"/>
    <s v="Galaxy S21"/>
    <m/>
    <x v="12"/>
    <m/>
  </r>
  <r>
    <n v="454"/>
    <x v="0"/>
    <s v="Saturday"/>
    <x v="0"/>
    <n v="6"/>
    <n v="53528.68"/>
    <n v="321172.08"/>
    <s v="Vinod Goyal"/>
    <s v="Vadodara"/>
    <x v="2"/>
    <n v="4"/>
    <s v="Vivo Y51"/>
    <m/>
    <x v="12"/>
    <m/>
  </r>
  <r>
    <n v="463"/>
    <x v="0"/>
    <s v="Tuesday"/>
    <x v="2"/>
    <n v="4"/>
    <n v="61524.54"/>
    <n v="246098.16"/>
    <s v="Vinod Goyal"/>
    <s v="Mumbai"/>
    <x v="0"/>
    <n v="3"/>
    <s v="Galaxy Note 20"/>
    <m/>
    <x v="12"/>
    <m/>
  </r>
  <r>
    <n v="1658"/>
    <x v="0"/>
    <s v="Monday"/>
    <x v="1"/>
    <n v="1"/>
    <n v="34995.53"/>
    <n v="34995.53"/>
    <s v="Vinod Goyal"/>
    <s v="Delhi"/>
    <x v="2"/>
    <n v="4"/>
    <s v="OnePlus 9"/>
    <m/>
    <x v="12"/>
    <m/>
  </r>
  <r>
    <n v="2508"/>
    <x v="0"/>
    <s v="Wednesday"/>
    <x v="0"/>
    <n v="8"/>
    <n v="46246.94"/>
    <n v="369975.52"/>
    <s v="Vinod Goyal"/>
    <s v="Rajkot"/>
    <x v="1"/>
    <n v="5"/>
    <s v="Vivo S1"/>
    <m/>
    <x v="12"/>
    <m/>
  </r>
  <r>
    <n v="133"/>
    <x v="0"/>
    <s v="Monday"/>
    <x v="0"/>
    <n v="3"/>
    <n v="14206.09"/>
    <n v="42618.270000000004"/>
    <s v="Vinod Joshi"/>
    <s v="Coimbatore"/>
    <x v="2"/>
    <n v="3"/>
    <s v="Vivo V20"/>
    <m/>
    <x v="12"/>
    <m/>
  </r>
  <r>
    <n v="596"/>
    <x v="0"/>
    <s v="Saturday"/>
    <x v="0"/>
    <n v="8"/>
    <n v="30837.26"/>
    <n v="246698.08"/>
    <s v="Vinod Joshi"/>
    <s v="Hyderabad"/>
    <x v="3"/>
    <n v="3"/>
    <s v="Vivo S1"/>
    <m/>
    <x v="12"/>
    <m/>
  </r>
  <r>
    <n v="1982"/>
    <x v="0"/>
    <s v="Tuesday"/>
    <x v="3"/>
    <n v="3"/>
    <n v="55640.79"/>
    <n v="166922.37"/>
    <s v="Vinod Joshi"/>
    <s v="Delhi"/>
    <x v="1"/>
    <n v="4"/>
    <s v="Mi 11"/>
    <m/>
    <x v="12"/>
    <m/>
  </r>
  <r>
    <n v="2367"/>
    <x v="0"/>
    <s v="Saturday"/>
    <x v="3"/>
    <n v="3"/>
    <n v="27181.96"/>
    <n v="81545.88"/>
    <s v="Vinod Joshi"/>
    <s v="Mumbai"/>
    <x v="3"/>
    <n v="3"/>
    <s v="Mi 11"/>
    <m/>
    <x v="12"/>
    <m/>
  </r>
  <r>
    <n v="51"/>
    <x v="0"/>
    <s v="Sun"/>
    <x v="0"/>
    <n v="2"/>
    <n v="44265.59"/>
    <n v="88531.18"/>
    <s v="Vinod Kaur"/>
    <s v="Ranchi"/>
    <x v="1"/>
    <n v="5"/>
    <s v="Vivo V20"/>
    <m/>
    <x v="12"/>
    <m/>
  </r>
  <r>
    <n v="309"/>
    <x v="0"/>
    <s v="Tuesday"/>
    <x v="2"/>
    <n v="8"/>
    <n v="65319.25"/>
    <n v="522554"/>
    <s v="Vinod Kaur"/>
    <s v="Lucknow"/>
    <x v="1"/>
    <n v="4"/>
    <s v="Galaxy S21"/>
    <m/>
    <x v="12"/>
    <m/>
  </r>
  <r>
    <n v="1136"/>
    <x v="0"/>
    <s v="Monday"/>
    <x v="2"/>
    <n v="8"/>
    <n v="66264.5"/>
    <n v="530116"/>
    <s v="Vinod Kaur"/>
    <s v="Mumbai"/>
    <x v="3"/>
    <n v="5"/>
    <s v="Galaxy A51"/>
    <m/>
    <x v="12"/>
    <m/>
  </r>
  <r>
    <n v="2085"/>
    <x v="0"/>
    <s v="Wednesday"/>
    <x v="2"/>
    <n v="4"/>
    <n v="24334.28"/>
    <n v="97337.12"/>
    <s v="Vinod Kaur"/>
    <s v="Ludhiana"/>
    <x v="2"/>
    <n v="1"/>
    <s v="Galaxy A51"/>
    <m/>
    <x v="12"/>
    <m/>
  </r>
  <r>
    <n v="2423"/>
    <x v="0"/>
    <s v="Monday"/>
    <x v="0"/>
    <n v="4"/>
    <n v="63253.75"/>
    <n v="253015"/>
    <s v="Vinod Kaur"/>
    <s v="Patna"/>
    <x v="3"/>
    <n v="5"/>
    <s v="Vivo V20"/>
    <m/>
    <x v="12"/>
    <m/>
  </r>
  <r>
    <n v="2469"/>
    <x v="0"/>
    <s v="Saturday"/>
    <x v="0"/>
    <n v="7"/>
    <n v="22586.52"/>
    <n v="158105.64000000001"/>
    <s v="Vinod Kaur"/>
    <s v="Indore"/>
    <x v="3"/>
    <n v="2"/>
    <s v="Vivo Y51"/>
    <m/>
    <x v="12"/>
    <m/>
  </r>
  <r>
    <n v="2726"/>
    <x v="0"/>
    <s v="Wednesday"/>
    <x v="0"/>
    <n v="4"/>
    <n v="44512.5"/>
    <n v="178050"/>
    <s v="Vinod Kaur"/>
    <s v="Delhi"/>
    <x v="3"/>
    <n v="5"/>
    <s v="Vivo Y51"/>
    <m/>
    <x v="12"/>
    <m/>
  </r>
  <r>
    <n v="2998"/>
    <x v="0"/>
    <s v="Friday"/>
    <x v="4"/>
    <n v="6"/>
    <n v="52140.31"/>
    <n v="312841.86"/>
    <s v="Vinod Kaur"/>
    <s v="Kanpur"/>
    <x v="2"/>
    <n v="4"/>
    <s v="iPhone 11"/>
    <m/>
    <x v="12"/>
    <m/>
  </r>
  <r>
    <n v="516"/>
    <x v="0"/>
    <s v="Wednesday"/>
    <x v="2"/>
    <n v="1"/>
    <n v="54904.38"/>
    <n v="54904.38"/>
    <s v="Vinod Kulkarni"/>
    <s v="Lucknow"/>
    <x v="0"/>
    <n v="3"/>
    <s v="Galaxy S21"/>
    <m/>
    <x v="12"/>
    <m/>
  </r>
  <r>
    <n v="3238"/>
    <x v="0"/>
    <s v="Thursday"/>
    <x v="0"/>
    <n v="1"/>
    <n v="67262.16"/>
    <n v="67262.16"/>
    <s v="Vinod Kulkarni"/>
    <s v="Bangalore"/>
    <x v="2"/>
    <n v="4"/>
    <s v="Vivo Y51"/>
    <m/>
    <x v="12"/>
    <m/>
  </r>
  <r>
    <n v="195"/>
    <x v="0"/>
    <s v="Friday"/>
    <x v="1"/>
    <n v="5"/>
    <n v="42445.45"/>
    <n v="212227.25"/>
    <s v="Vinod Kumar"/>
    <s v="Mumbai"/>
    <x v="0"/>
    <n v="5"/>
    <s v="OnePlus 9"/>
    <m/>
    <x v="12"/>
    <m/>
  </r>
  <r>
    <n v="514"/>
    <x v="0"/>
    <s v="Wednesday"/>
    <x v="0"/>
    <n v="9"/>
    <n v="56306.98"/>
    <n v="506762.82"/>
    <s v="Vinod Kumar"/>
    <s v="Gorakhpur"/>
    <x v="1"/>
    <n v="2"/>
    <s v="Vivo S1"/>
    <m/>
    <x v="12"/>
    <m/>
  </r>
  <r>
    <n v="1872"/>
    <x v="0"/>
    <s v="Saturday"/>
    <x v="2"/>
    <n v="5"/>
    <n v="29503.46"/>
    <n v="147517.29999999999"/>
    <s v="Vinod Kumar"/>
    <s v="Mumbai"/>
    <x v="0"/>
    <n v="5"/>
    <s v="Galaxy A51"/>
    <m/>
    <x v="12"/>
    <m/>
  </r>
  <r>
    <n v="3009"/>
    <x v="0"/>
    <s v="Tuesday"/>
    <x v="4"/>
    <n v="8"/>
    <n v="28671.62"/>
    <n v="229372.96"/>
    <s v="Vinod Kumar"/>
    <s v="Delhi"/>
    <x v="3"/>
    <n v="2"/>
    <s v="iPhone 12"/>
    <m/>
    <x v="12"/>
    <m/>
  </r>
  <r>
    <n v="389"/>
    <x v="0"/>
    <s v="Tuesday"/>
    <x v="0"/>
    <n v="2"/>
    <n v="27931.79"/>
    <n v="55863.58"/>
    <s v="Vinod Malhotra"/>
    <s v="Kolkata"/>
    <x v="0"/>
    <n v="4"/>
    <s v="Vivo V20"/>
    <m/>
    <x v="12"/>
    <m/>
  </r>
  <r>
    <n v="3057"/>
    <x v="0"/>
    <s v="Tuesday"/>
    <x v="2"/>
    <n v="1"/>
    <n v="34967.11"/>
    <n v="34967.11"/>
    <s v="Vinod Malhotra"/>
    <s v="Indore"/>
    <x v="3"/>
    <n v="3"/>
    <s v="Galaxy A51"/>
    <m/>
    <x v="12"/>
    <m/>
  </r>
  <r>
    <n v="517"/>
    <x v="0"/>
    <s v="Thursday"/>
    <x v="0"/>
    <n v="8"/>
    <n v="67680.08"/>
    <n v="541440.64"/>
    <s v="Vinod Nair"/>
    <s v="Delhi"/>
    <x v="3"/>
    <n v="5"/>
    <s v="Vivo V20"/>
    <m/>
    <x v="12"/>
    <m/>
  </r>
  <r>
    <n v="1203"/>
    <x v="0"/>
    <s v="Saturday"/>
    <x v="4"/>
    <n v="1"/>
    <n v="28796.560000000001"/>
    <n v="28796.560000000001"/>
    <s v="Vinod Nair"/>
    <s v="Delhi"/>
    <x v="2"/>
    <n v="5"/>
    <s v="iPhone SE"/>
    <m/>
    <x v="12"/>
    <m/>
  </r>
  <r>
    <n v="2451"/>
    <x v="0"/>
    <s v="Monday"/>
    <x v="1"/>
    <n v="5"/>
    <n v="32418.080000000002"/>
    <n v="162090.40000000002"/>
    <s v="Vinod Nair"/>
    <s v="Ranchi"/>
    <x v="3"/>
    <n v="5"/>
    <s v="OnePlus Nord"/>
    <m/>
    <x v="12"/>
    <m/>
  </r>
  <r>
    <n v="2769"/>
    <x v="0"/>
    <s v="Monday"/>
    <x v="2"/>
    <n v="8"/>
    <n v="66042.19"/>
    <n v="528337.52"/>
    <s v="Vinod Nair"/>
    <s v="Rajkot"/>
    <x v="2"/>
    <n v="5"/>
    <s v="Galaxy S21"/>
    <m/>
    <x v="12"/>
    <m/>
  </r>
  <r>
    <n v="2812"/>
    <x v="0"/>
    <s v="Sunday"/>
    <x v="3"/>
    <n v="4"/>
    <n v="69787.03"/>
    <n v="279148.12"/>
    <s v="Vinod Nair"/>
    <s v="Mumbai"/>
    <x v="3"/>
    <n v="5"/>
    <s v="Mi 11"/>
    <m/>
    <x v="12"/>
    <m/>
  </r>
  <r>
    <n v="2908"/>
    <x v="0"/>
    <s v="Sunday"/>
    <x v="3"/>
    <n v="6"/>
    <n v="57215.69"/>
    <n v="343294.14"/>
    <s v="Vinod Nair"/>
    <s v="Mumbai"/>
    <x v="2"/>
    <n v="5"/>
    <s v="Mi 11"/>
    <m/>
    <x v="12"/>
    <m/>
  </r>
  <r>
    <n v="441"/>
    <x v="0"/>
    <s v="Tuesday"/>
    <x v="1"/>
    <n v="7"/>
    <n v="51890.43"/>
    <n v="363233.01"/>
    <s v="Vinod Nambiar"/>
    <s v="Lucknow"/>
    <x v="3"/>
    <n v="3"/>
    <s v="OnePlus Nord"/>
    <m/>
    <x v="12"/>
    <m/>
  </r>
  <r>
    <n v="614"/>
    <x v="0"/>
    <s v="Thursday"/>
    <x v="3"/>
    <n v="8"/>
    <n v="12775.72"/>
    <n v="102205.75999999999"/>
    <s v="Vinod Nambiar"/>
    <s v="Kolkata"/>
    <x v="0"/>
    <n v="4"/>
    <s v="Redmi 9"/>
    <m/>
    <x v="12"/>
    <m/>
  </r>
  <r>
    <n v="1308"/>
    <x v="0"/>
    <s v="Monday"/>
    <x v="2"/>
    <n v="3"/>
    <n v="27075.75"/>
    <n v="81227.25"/>
    <s v="Vinod Nambiar"/>
    <s v="Bhopal"/>
    <x v="3"/>
    <n v="1"/>
    <s v="Galaxy A51"/>
    <m/>
    <x v="12"/>
    <m/>
  </r>
  <r>
    <n v="1309"/>
    <x v="0"/>
    <s v="Monday"/>
    <x v="2"/>
    <n v="6"/>
    <n v="20199.39"/>
    <n v="121196.34"/>
    <s v="Vinod Nambiar"/>
    <s v="Coimbatore"/>
    <x v="2"/>
    <n v="5"/>
    <s v="Galaxy S21"/>
    <m/>
    <x v="12"/>
    <m/>
  </r>
  <r>
    <n v="2686"/>
    <x v="0"/>
    <s v="Friday"/>
    <x v="1"/>
    <n v="9"/>
    <n v="18808.099999999999"/>
    <n v="169272.9"/>
    <s v="Vinod Nambiar"/>
    <s v="Vadodara"/>
    <x v="1"/>
    <n v="4"/>
    <s v="OnePlus Nord"/>
    <m/>
    <x v="12"/>
    <m/>
  </r>
  <r>
    <n v="2692"/>
    <x v="0"/>
    <s v="Saturday"/>
    <x v="3"/>
    <n v="3"/>
    <n v="57580.62"/>
    <n v="172741.86000000002"/>
    <s v="Vinod Nambiar"/>
    <s v="Chennai"/>
    <x v="0"/>
    <n v="5"/>
    <s v="Redmi Note 10"/>
    <m/>
    <x v="12"/>
    <m/>
  </r>
  <r>
    <n v="30"/>
    <x v="0"/>
    <s v="Mon"/>
    <x v="0"/>
    <n v="4"/>
    <n v="43354.720000000001"/>
    <n v="173418.88"/>
    <s v="Vinod Pathak"/>
    <s v="Delhi"/>
    <x v="0"/>
    <n v="5"/>
    <s v="Vivo Y51"/>
    <m/>
    <x v="12"/>
    <m/>
  </r>
  <r>
    <n v="82"/>
    <x v="0"/>
    <s v="Monday"/>
    <x v="3"/>
    <n v="1"/>
    <n v="53439.35"/>
    <n v="53439.35"/>
    <s v="Vinod Pathak"/>
    <s v="Bhopal"/>
    <x v="1"/>
    <n v="5"/>
    <s v="Redmi Note 10"/>
    <m/>
    <x v="12"/>
    <m/>
  </r>
  <r>
    <n v="1124"/>
    <x v="0"/>
    <s v="Friday"/>
    <x v="3"/>
    <n v="7"/>
    <n v="21805.53"/>
    <n v="152638.71"/>
    <s v="Vinod Pathak"/>
    <s v="Kolkata"/>
    <x v="3"/>
    <n v="5"/>
    <s v="Mi 11"/>
    <m/>
    <x v="12"/>
    <m/>
  </r>
  <r>
    <n v="2876"/>
    <x v="0"/>
    <s v="Friday"/>
    <x v="0"/>
    <n v="3"/>
    <n v="65796.53"/>
    <n v="197389.59"/>
    <s v="Vinod Pathak"/>
    <s v="Lucknow"/>
    <x v="1"/>
    <n v="4"/>
    <s v="Vivo S1"/>
    <m/>
    <x v="12"/>
    <m/>
  </r>
  <r>
    <n v="3649"/>
    <x v="0"/>
    <s v="Wednesday"/>
    <x v="4"/>
    <n v="6"/>
    <n v="52317.02"/>
    <n v="313902.12"/>
    <s v="Vinod Pathak"/>
    <s v="Delhi"/>
    <x v="1"/>
    <n v="2"/>
    <s v="iPhone 11"/>
    <m/>
    <x v="12"/>
    <m/>
  </r>
  <r>
    <n v="470"/>
    <x v="0"/>
    <s v="Wednesday"/>
    <x v="3"/>
    <n v="7"/>
    <n v="62024.800000000003"/>
    <n v="434173.60000000003"/>
    <s v="Vinod Prasad"/>
    <s v="Rajkot"/>
    <x v="0"/>
    <n v="2"/>
    <s v="Redmi 9"/>
    <m/>
    <x v="12"/>
    <m/>
  </r>
  <r>
    <n v="1011"/>
    <x v="0"/>
    <s v="Monday"/>
    <x v="4"/>
    <n v="3"/>
    <n v="42008.71"/>
    <n v="126026.13"/>
    <s v="Vinod Prasad"/>
    <s v="Bhopal"/>
    <x v="1"/>
    <n v="5"/>
    <s v="iPhone SE"/>
    <m/>
    <x v="12"/>
    <m/>
  </r>
  <r>
    <n v="1231"/>
    <x v="0"/>
    <s v="Sunday"/>
    <x v="4"/>
    <n v="5"/>
    <n v="29659.3"/>
    <n v="148296.5"/>
    <s v="Vinod Prasad"/>
    <s v="Delhi"/>
    <x v="0"/>
    <n v="3"/>
    <s v="iPhone SE"/>
    <m/>
    <x v="12"/>
    <m/>
  </r>
  <r>
    <n v="1854"/>
    <x v="0"/>
    <s v="Monday"/>
    <x v="3"/>
    <n v="7"/>
    <n v="66301.7"/>
    <n v="464111.89999999997"/>
    <s v="Vinod Prasad"/>
    <s v="Delhi"/>
    <x v="0"/>
    <n v="5"/>
    <s v="Redmi Note 10"/>
    <m/>
    <x v="12"/>
    <m/>
  </r>
  <r>
    <n v="2180"/>
    <x v="0"/>
    <s v="Monday"/>
    <x v="3"/>
    <n v="6"/>
    <n v="65608.399999999994"/>
    <n v="393650.39999999997"/>
    <s v="Vinod Prasad"/>
    <s v="Coimbatore"/>
    <x v="3"/>
    <n v="4"/>
    <s v="Mi 11"/>
    <m/>
    <x v="12"/>
    <m/>
  </r>
  <r>
    <n v="2567"/>
    <x v="0"/>
    <s v="Saturday"/>
    <x v="1"/>
    <n v="3"/>
    <n v="19197.77"/>
    <n v="57593.31"/>
    <s v="Vinod Prasad"/>
    <s v="Gorakhpur"/>
    <x v="2"/>
    <n v="5"/>
    <s v="OnePlus Nord"/>
    <m/>
    <x v="12"/>
    <m/>
  </r>
  <r>
    <n v="3790"/>
    <x v="0"/>
    <s v="Thursday"/>
    <x v="3"/>
    <n v="6"/>
    <n v="53334.91"/>
    <n v="320009.46000000002"/>
    <s v="Vinod Prasad"/>
    <s v="Mumbai"/>
    <x v="3"/>
    <n v="4"/>
    <s v="Redmi Note 10"/>
    <m/>
    <x v="12"/>
    <m/>
  </r>
  <r>
    <n v="2755"/>
    <x v="0"/>
    <s v="Thursday"/>
    <x v="3"/>
    <n v="8"/>
    <n v="35899.050000000003"/>
    <n v="287192.40000000002"/>
    <s v="Vinod Sharma"/>
    <s v="Coimbatore"/>
    <x v="3"/>
    <n v="4"/>
    <s v="Redmi 9"/>
    <m/>
    <x v="12"/>
    <m/>
  </r>
  <r>
    <n v="518"/>
    <x v="0"/>
    <s v="Thursday"/>
    <x v="0"/>
    <n v="9"/>
    <n v="37538.18"/>
    <n v="337843.62"/>
    <s v="Vinod Solanki"/>
    <s v="Delhi"/>
    <x v="0"/>
    <n v="5"/>
    <s v="Vivo V20"/>
    <m/>
    <x v="12"/>
    <m/>
  </r>
  <r>
    <n v="1353"/>
    <x v="0"/>
    <s v="Saturday"/>
    <x v="3"/>
    <n v="5"/>
    <n v="29438.76"/>
    <n v="147193.79999999999"/>
    <s v="Vinod Solanki"/>
    <s v="Kanpur"/>
    <x v="3"/>
    <n v="3"/>
    <s v="Redmi Note 10"/>
    <m/>
    <x v="12"/>
    <m/>
  </r>
  <r>
    <n v="2648"/>
    <x v="0"/>
    <s v="Monday"/>
    <x v="2"/>
    <n v="2"/>
    <n v="18446.7"/>
    <n v="36893.4"/>
    <s v="Vinod Srivastava"/>
    <s v="Delhi"/>
    <x v="2"/>
    <n v="4"/>
    <s v="Galaxy A51"/>
    <m/>
    <x v="12"/>
    <m/>
  </r>
  <r>
    <n v="2730"/>
    <x v="0"/>
    <s v="Thursday"/>
    <x v="4"/>
    <n v="9"/>
    <n v="14193.51"/>
    <n v="127741.59"/>
    <s v="Vinod Srivastava"/>
    <s v="Delhi"/>
    <x v="0"/>
    <n v="5"/>
    <s v="iPhone SE"/>
    <m/>
    <x v="12"/>
    <m/>
  </r>
  <r>
    <n v="2795"/>
    <x v="0"/>
    <s v="Monday"/>
    <x v="3"/>
    <n v="6"/>
    <n v="38524.97"/>
    <n v="231149.82"/>
    <s v="Vinod Srivastava"/>
    <s v="Delhi"/>
    <x v="0"/>
    <n v="3"/>
    <s v="Redmi Note 10"/>
    <m/>
    <x v="12"/>
    <m/>
  </r>
  <r>
    <n v="3359"/>
    <x v="0"/>
    <s v="Friday"/>
    <x v="2"/>
    <n v="5"/>
    <n v="18563.310000000001"/>
    <n v="92816.55"/>
    <s v="Vinod Srivastava"/>
    <s v="Lucknow"/>
    <x v="0"/>
    <n v="3"/>
    <s v="Galaxy S21"/>
    <m/>
    <x v="12"/>
    <m/>
  </r>
  <r>
    <n v="925"/>
    <x v="0"/>
    <s v="Friday"/>
    <x v="2"/>
    <n v="6"/>
    <n v="51597.85"/>
    <n v="309587.09999999998"/>
    <s v="Vinod Verma"/>
    <s v="Kolkata"/>
    <x v="0"/>
    <n v="5"/>
    <s v="Galaxy A51"/>
    <m/>
    <x v="12"/>
    <m/>
  </r>
  <r>
    <n v="1890"/>
    <x v="0"/>
    <s v="Thursday"/>
    <x v="2"/>
    <n v="6"/>
    <n v="46232.43"/>
    <n v="277394.58"/>
    <s v="Vinod Verma"/>
    <s v="Mumbai"/>
    <x v="3"/>
    <n v="5"/>
    <s v="Galaxy A51"/>
    <m/>
    <x v="12"/>
    <m/>
  </r>
  <r>
    <n v="427"/>
    <x v="0"/>
    <s v="Friday"/>
    <x v="0"/>
    <n v="5"/>
    <n v="15639.46"/>
    <n v="78197.299999999988"/>
    <s v="Vivek Alva"/>
    <s v="Coimbatore"/>
    <x v="1"/>
    <n v="2"/>
    <s v="Vivo V20"/>
    <m/>
    <x v="12"/>
    <m/>
  </r>
  <r>
    <n v="718"/>
    <x v="0"/>
    <s v="Monday"/>
    <x v="2"/>
    <n v="7"/>
    <n v="36685.35"/>
    <n v="256797.44999999998"/>
    <s v="Vivek Alva"/>
    <s v="Delhi"/>
    <x v="0"/>
    <n v="4"/>
    <s v="Galaxy A51"/>
    <m/>
    <x v="12"/>
    <m/>
  </r>
  <r>
    <n v="918"/>
    <x v="0"/>
    <s v="Tuesday"/>
    <x v="1"/>
    <n v="4"/>
    <n v="68128.990000000005"/>
    <n v="272515.96000000002"/>
    <s v="Vivek Alva"/>
    <s v="Bangalore"/>
    <x v="0"/>
    <n v="5"/>
    <s v="OnePlus 8T"/>
    <m/>
    <x v="12"/>
    <m/>
  </r>
  <r>
    <n v="1122"/>
    <x v="0"/>
    <s v="Thursday"/>
    <x v="3"/>
    <n v="6"/>
    <n v="24496.15"/>
    <n v="146976.90000000002"/>
    <s v="Vivek Alva"/>
    <s v="Madurai"/>
    <x v="0"/>
    <n v="5"/>
    <s v="Redmi 9"/>
    <m/>
    <x v="12"/>
    <m/>
  </r>
  <r>
    <n v="1771"/>
    <x v="0"/>
    <s v="Saturday"/>
    <x v="2"/>
    <n v="8"/>
    <n v="19469.84"/>
    <n v="155758.72"/>
    <s v="Vivek Alva"/>
    <s v="Ranchi"/>
    <x v="1"/>
    <n v="3"/>
    <s v="Galaxy Note 20"/>
    <m/>
    <x v="12"/>
    <m/>
  </r>
  <r>
    <n v="3093"/>
    <x v="0"/>
    <s v="Friday"/>
    <x v="4"/>
    <n v="2"/>
    <n v="69422.45"/>
    <n v="138844.9"/>
    <s v="Vivek Alva"/>
    <s v="Delhi"/>
    <x v="0"/>
    <n v="5"/>
    <s v="iPhone 12"/>
    <m/>
    <x v="12"/>
    <m/>
  </r>
  <r>
    <n v="629"/>
    <x v="0"/>
    <s v="Tuesday"/>
    <x v="1"/>
    <n v="3"/>
    <n v="16610.330000000002"/>
    <n v="49830.990000000005"/>
    <s v="Vivek Bhatnagar"/>
    <s v="Mumbai"/>
    <x v="1"/>
    <n v="5"/>
    <s v="OnePlus 8T"/>
    <m/>
    <x v="12"/>
    <m/>
  </r>
  <r>
    <n v="895"/>
    <x v="0"/>
    <s v="Wednesday"/>
    <x v="1"/>
    <n v="2"/>
    <n v="12253.14"/>
    <n v="24506.28"/>
    <s v="Vivek Bhatnagar"/>
    <s v="Delhi"/>
    <x v="0"/>
    <n v="5"/>
    <s v="OnePlus Nord"/>
    <m/>
    <x v="12"/>
    <m/>
  </r>
  <r>
    <n v="1063"/>
    <x v="0"/>
    <s v="Tuesday"/>
    <x v="2"/>
    <n v="7"/>
    <n v="32356.31"/>
    <n v="226494.17"/>
    <s v="Vivek Bhatnagar"/>
    <s v="Patna"/>
    <x v="0"/>
    <n v="5"/>
    <s v="Galaxy S21"/>
    <m/>
    <x v="12"/>
    <m/>
  </r>
  <r>
    <n v="2733"/>
    <x v="0"/>
    <s v="Friday"/>
    <x v="3"/>
    <n v="1"/>
    <n v="10115.91"/>
    <n v="10115.91"/>
    <s v="Vivek Bhatnagar"/>
    <s v="Delhi"/>
    <x v="1"/>
    <n v="4"/>
    <s v="Redmi 9"/>
    <m/>
    <x v="12"/>
    <m/>
  </r>
  <r>
    <n v="774"/>
    <x v="0"/>
    <s v="Thursday"/>
    <x v="0"/>
    <n v="2"/>
    <n v="37232.120000000003"/>
    <n v="74464.240000000005"/>
    <s v="Vivek Bhattacharya"/>
    <s v="Kanpur"/>
    <x v="0"/>
    <n v="5"/>
    <s v="Vivo Y51"/>
    <m/>
    <x v="12"/>
    <m/>
  </r>
  <r>
    <n v="1595"/>
    <x v="0"/>
    <s v="Thursday"/>
    <x v="1"/>
    <n v="6"/>
    <n v="69164.05"/>
    <n v="414984.30000000005"/>
    <s v="Vivek Bhattacharya"/>
    <s v="Hyderabad"/>
    <x v="2"/>
    <n v="4"/>
    <s v="OnePlus 8T"/>
    <m/>
    <x v="12"/>
    <m/>
  </r>
  <r>
    <n v="2133"/>
    <x v="0"/>
    <s v="Tuesday"/>
    <x v="1"/>
    <n v="2"/>
    <n v="16493.599999999999"/>
    <n v="32987.199999999997"/>
    <s v="Vivek Bhattacharya"/>
    <s v="Mumbai"/>
    <x v="1"/>
    <n v="4"/>
    <s v="OnePlus 9"/>
    <m/>
    <x v="12"/>
    <m/>
  </r>
  <r>
    <n v="502"/>
    <x v="0"/>
    <s v="Sunday"/>
    <x v="3"/>
    <n v="8"/>
    <n v="26334.43"/>
    <n v="210675.44"/>
    <s v="Vivek Deshmukh"/>
    <s v="Delhi"/>
    <x v="3"/>
    <n v="2"/>
    <s v="Redmi 9"/>
    <m/>
    <x v="12"/>
    <m/>
  </r>
  <r>
    <n v="3107"/>
    <x v="0"/>
    <s v="Tuesday"/>
    <x v="0"/>
    <n v="7"/>
    <n v="39186.800000000003"/>
    <n v="274307.60000000003"/>
    <s v="Vivek Deshmukh"/>
    <s v="Delhi"/>
    <x v="1"/>
    <n v="2"/>
    <s v="Vivo S1"/>
    <m/>
    <x v="12"/>
    <m/>
  </r>
  <r>
    <n v="571"/>
    <x v="0"/>
    <s v="Saturday"/>
    <x v="4"/>
    <n v="5"/>
    <n v="54091.03"/>
    <n v="270455.15000000002"/>
    <s v="Vivek Ghosh"/>
    <s v="Delhi"/>
    <x v="2"/>
    <n v="5"/>
    <s v="iPhone SE"/>
    <m/>
    <x v="12"/>
    <m/>
  </r>
  <r>
    <n v="3025"/>
    <x v="0"/>
    <s v="Sunday"/>
    <x v="0"/>
    <n v="8"/>
    <n v="37946.21"/>
    <n v="303569.68"/>
    <s v="Vivek Ghosh"/>
    <s v="Mumbai"/>
    <x v="1"/>
    <n v="1"/>
    <s v="Vivo Y51"/>
    <m/>
    <x v="12"/>
    <m/>
  </r>
  <r>
    <n v="3553"/>
    <x v="0"/>
    <s v="Wednesday"/>
    <x v="0"/>
    <n v="2"/>
    <n v="32730.85"/>
    <n v="65461.7"/>
    <s v="Vivek Ghosh"/>
    <s v="Delhi"/>
    <x v="0"/>
    <n v="2"/>
    <s v="Vivo V20"/>
    <m/>
    <x v="12"/>
    <m/>
  </r>
  <r>
    <n v="356"/>
    <x v="0"/>
    <s v="Sunday"/>
    <x v="4"/>
    <n v="6"/>
    <n v="44785.99"/>
    <n v="268715.94"/>
    <s v="Vivek Jain"/>
    <s v="Mumbai"/>
    <x v="1"/>
    <n v="5"/>
    <s v="iPhone 11"/>
    <m/>
    <x v="12"/>
    <m/>
  </r>
  <r>
    <n v="2150"/>
    <x v="0"/>
    <s v="Sunday"/>
    <x v="1"/>
    <n v="1"/>
    <n v="66079.12"/>
    <n v="66079.12"/>
    <s v="Vivek Jain"/>
    <s v="Delhi"/>
    <x v="2"/>
    <n v="5"/>
    <s v="OnePlus 9"/>
    <m/>
    <x v="12"/>
    <m/>
  </r>
  <r>
    <n v="3536"/>
    <x v="0"/>
    <s v="Friday"/>
    <x v="1"/>
    <n v="1"/>
    <n v="41268.93"/>
    <n v="41268.93"/>
    <s v="Vivek Kaur"/>
    <s v="Ranchi"/>
    <x v="1"/>
    <n v="3"/>
    <s v="OnePlus 8T"/>
    <m/>
    <x v="12"/>
    <m/>
  </r>
  <r>
    <n v="791"/>
    <x v="0"/>
    <s v="Monday"/>
    <x v="0"/>
    <n v="6"/>
    <n v="14222.09"/>
    <n v="85332.540000000008"/>
    <s v="Vivek Luthra"/>
    <s v="Mumbai"/>
    <x v="1"/>
    <n v="4"/>
    <s v="Vivo S1"/>
    <m/>
    <x v="12"/>
    <m/>
  </r>
  <r>
    <n v="2017"/>
    <x v="0"/>
    <s v="Friday"/>
    <x v="1"/>
    <n v="6"/>
    <n v="49827.9"/>
    <n v="298967.40000000002"/>
    <s v="Vivek Luthra"/>
    <s v="Delhi"/>
    <x v="2"/>
    <n v="4"/>
    <s v="OnePlus 9"/>
    <m/>
    <x v="12"/>
    <m/>
  </r>
  <r>
    <n v="2905"/>
    <x v="0"/>
    <s v="Saturday"/>
    <x v="0"/>
    <n v="6"/>
    <n v="63888.65"/>
    <n v="383331.9"/>
    <s v="Vivek Luthra"/>
    <s v="Ludhiana"/>
    <x v="0"/>
    <n v="2"/>
    <s v="Vivo V20"/>
    <m/>
    <x v="12"/>
    <m/>
  </r>
  <r>
    <n v="3198"/>
    <x v="0"/>
    <s v="Sunday"/>
    <x v="2"/>
    <n v="9"/>
    <n v="38378.86"/>
    <n v="345409.74"/>
    <s v="Vivek Luthra"/>
    <s v="Hyderabad"/>
    <x v="3"/>
    <n v="4"/>
    <s v="Galaxy A51"/>
    <m/>
    <x v="12"/>
    <m/>
  </r>
  <r>
    <n v="1235"/>
    <x v="0"/>
    <s v="Monday"/>
    <x v="0"/>
    <n v="9"/>
    <n v="64090.34"/>
    <n v="576813.05999999994"/>
    <s v="Vivek Mathur"/>
    <s v="Mumbai"/>
    <x v="2"/>
    <n v="4"/>
    <s v="Vivo V20"/>
    <m/>
    <x v="12"/>
    <m/>
  </r>
  <r>
    <n v="2865"/>
    <x v="0"/>
    <s v="Monday"/>
    <x v="3"/>
    <n v="6"/>
    <n v="58104.85"/>
    <n v="348629.1"/>
    <s v="Vivek Mathur"/>
    <s v="Mumbai"/>
    <x v="2"/>
    <n v="3"/>
    <s v="Redmi Note 10"/>
    <m/>
    <x v="12"/>
    <m/>
  </r>
  <r>
    <n v="3394"/>
    <x v="0"/>
    <s v="Monday"/>
    <x v="2"/>
    <n v="6"/>
    <n v="38786.28"/>
    <n v="232717.68"/>
    <s v="Vivek Mathur"/>
    <s v="Mumbai"/>
    <x v="1"/>
    <n v="5"/>
    <s v="Galaxy Note 20"/>
    <m/>
    <x v="12"/>
    <m/>
  </r>
  <r>
    <n v="404"/>
    <x v="0"/>
    <s v="Saturday"/>
    <x v="2"/>
    <n v="8"/>
    <n v="21004.32"/>
    <n v="168034.56"/>
    <s v="Vivek Mehta"/>
    <s v="Kolkata"/>
    <x v="0"/>
    <n v="4"/>
    <s v="Galaxy S21"/>
    <m/>
    <x v="12"/>
    <m/>
  </r>
  <r>
    <n v="2293"/>
    <x v="0"/>
    <s v="Saturday"/>
    <x v="4"/>
    <n v="7"/>
    <n v="46973.04"/>
    <n v="328811.28000000003"/>
    <s v="Vivek Mehta"/>
    <s v="Vadodara"/>
    <x v="0"/>
    <n v="3"/>
    <s v="iPhone 12"/>
    <m/>
    <x v="12"/>
    <m/>
  </r>
  <r>
    <n v="2368"/>
    <x v="0"/>
    <s v="Sunday"/>
    <x v="4"/>
    <n v="1"/>
    <n v="55854.65"/>
    <n v="55854.65"/>
    <s v="Vivek Mehta"/>
    <s v="Hyderabad"/>
    <x v="2"/>
    <n v="2"/>
    <s v="iPhone 11"/>
    <m/>
    <x v="12"/>
    <m/>
  </r>
  <r>
    <n v="2933"/>
    <x v="0"/>
    <s v="Sunday"/>
    <x v="3"/>
    <n v="1"/>
    <n v="57200.02"/>
    <n v="57200.02"/>
    <s v="Vivek Mehta"/>
    <s v="Delhi"/>
    <x v="0"/>
    <n v="3"/>
    <s v="Mi 11"/>
    <m/>
    <x v="12"/>
    <m/>
  </r>
  <r>
    <n v="3376"/>
    <x v="0"/>
    <s v="Wednesday"/>
    <x v="4"/>
    <n v="6"/>
    <n v="48700.59"/>
    <n v="292203.53999999998"/>
    <s v="Vivek Mehta"/>
    <s v="Hyderabad"/>
    <x v="0"/>
    <n v="1"/>
    <s v="iPhone SE"/>
    <m/>
    <x v="12"/>
    <m/>
  </r>
  <r>
    <n v="3456"/>
    <x v="0"/>
    <s v="Thursday"/>
    <x v="1"/>
    <n v="4"/>
    <n v="14940.53"/>
    <n v="59762.12"/>
    <s v="Vivek Mehta"/>
    <s v="Delhi"/>
    <x v="3"/>
    <n v="2"/>
    <s v="OnePlus 8T"/>
    <m/>
    <x v="12"/>
    <m/>
  </r>
  <r>
    <n v="1075"/>
    <x v="0"/>
    <s v="Friday"/>
    <x v="4"/>
    <n v="7"/>
    <n v="33169.360000000001"/>
    <n v="232185.52000000002"/>
    <s v="Vivek Menon"/>
    <s v="Delhi"/>
    <x v="3"/>
    <n v="5"/>
    <s v="iPhone 11"/>
    <m/>
    <x v="12"/>
    <m/>
  </r>
  <r>
    <n v="701"/>
    <x v="0"/>
    <s v="Wednesday"/>
    <x v="0"/>
    <n v="3"/>
    <n v="37761.269999999997"/>
    <n v="113283.81"/>
    <s v="Vivek Mishra"/>
    <s v="Delhi"/>
    <x v="2"/>
    <n v="5"/>
    <s v="Vivo Y51"/>
    <m/>
    <x v="12"/>
    <m/>
  </r>
  <r>
    <n v="2931"/>
    <x v="0"/>
    <s v="Saturday"/>
    <x v="2"/>
    <n v="5"/>
    <n v="57502.97"/>
    <n v="287514.84999999998"/>
    <s v="Vivek Mishra"/>
    <s v="Ludhiana"/>
    <x v="0"/>
    <n v="5"/>
    <s v="Galaxy A51"/>
    <m/>
    <x v="12"/>
    <m/>
  </r>
  <r>
    <n v="3248"/>
    <x v="0"/>
    <s v="Monday"/>
    <x v="0"/>
    <n v="1"/>
    <n v="45056.09"/>
    <n v="45056.09"/>
    <s v="Vivek Mishra"/>
    <s v="Ludhiana"/>
    <x v="2"/>
    <n v="1"/>
    <s v="Vivo S1"/>
    <m/>
    <x v="12"/>
    <m/>
  </r>
  <r>
    <n v="3722"/>
    <x v="0"/>
    <s v="Thursday"/>
    <x v="3"/>
    <n v="8"/>
    <n v="25689.57"/>
    <n v="205516.56"/>
    <s v="Vivek Mishra"/>
    <s v="Mumbai"/>
    <x v="1"/>
    <n v="3"/>
    <s v="Redmi Note 10"/>
    <m/>
    <x v="12"/>
    <m/>
  </r>
  <r>
    <n v="181"/>
    <x v="0"/>
    <s v="Monday"/>
    <x v="0"/>
    <n v="9"/>
    <n v="35220"/>
    <n v="316980"/>
    <s v="Vivek Nair"/>
    <s v="Gorakhpur"/>
    <x v="3"/>
    <n v="5"/>
    <s v="Vivo Y51"/>
    <m/>
    <x v="12"/>
    <m/>
  </r>
  <r>
    <n v="1734"/>
    <x v="0"/>
    <s v="Tuesday"/>
    <x v="1"/>
    <n v="7"/>
    <n v="58360.7"/>
    <n v="408524.89999999997"/>
    <s v="Vivek Nair"/>
    <s v="Ludhiana"/>
    <x v="0"/>
    <n v="1"/>
    <s v="OnePlus 9"/>
    <m/>
    <x v="12"/>
    <m/>
  </r>
  <r>
    <n v="2915"/>
    <x v="0"/>
    <s v="Tuesday"/>
    <x v="4"/>
    <n v="7"/>
    <n v="60221.33"/>
    <n v="421549.31"/>
    <s v="Vivek Nair"/>
    <s v="Delhi"/>
    <x v="2"/>
    <n v="5"/>
    <s v="iPhone SE"/>
    <m/>
    <x v="12"/>
    <m/>
  </r>
  <r>
    <n v="2929"/>
    <x v="0"/>
    <s v="Saturday"/>
    <x v="0"/>
    <n v="4"/>
    <n v="53393.77"/>
    <n v="213575.08"/>
    <s v="Vivek Nair"/>
    <s v="Gorakhpur"/>
    <x v="2"/>
    <n v="2"/>
    <s v="Vivo S1"/>
    <m/>
    <x v="12"/>
    <m/>
  </r>
  <r>
    <n v="2994"/>
    <x v="0"/>
    <s v="Thursday"/>
    <x v="4"/>
    <n v="2"/>
    <n v="66180.820000000007"/>
    <n v="132361.64000000001"/>
    <s v="Vivek Nair"/>
    <s v="Mumbai"/>
    <x v="0"/>
    <n v="4"/>
    <s v="iPhone 11"/>
    <m/>
    <x v="12"/>
    <m/>
  </r>
  <r>
    <n v="3372"/>
    <x v="0"/>
    <s v="Tuesday"/>
    <x v="0"/>
    <n v="4"/>
    <n v="27207.74"/>
    <n v="108830.96"/>
    <s v="Vivek Nair"/>
    <s v="Madurai"/>
    <x v="3"/>
    <n v="2"/>
    <s v="Vivo V20"/>
    <m/>
    <x v="12"/>
    <m/>
  </r>
  <r>
    <n v="1613"/>
    <x v="0"/>
    <s v="Tuesday"/>
    <x v="2"/>
    <n v="2"/>
    <n v="32718.54"/>
    <n v="65437.08"/>
    <s v="Vivek Nambiar"/>
    <s v="Mumbai"/>
    <x v="1"/>
    <n v="1"/>
    <s v="Galaxy S21"/>
    <m/>
    <x v="12"/>
    <m/>
  </r>
  <r>
    <n v="1893"/>
    <x v="0"/>
    <s v="Friday"/>
    <x v="3"/>
    <n v="7"/>
    <n v="61726.239999999998"/>
    <n v="432083.68"/>
    <s v="Vivek Nambiar"/>
    <s v="Ranchi"/>
    <x v="2"/>
    <n v="1"/>
    <s v="Mi 11"/>
    <m/>
    <x v="12"/>
    <m/>
  </r>
  <r>
    <n v="3030"/>
    <x v="0"/>
    <s v="Monday"/>
    <x v="3"/>
    <n v="3"/>
    <n v="59272.01"/>
    <n v="177816.03"/>
    <s v="Vivek Nambiar"/>
    <s v="Delhi"/>
    <x v="2"/>
    <n v="3"/>
    <s v="Redmi 9"/>
    <m/>
    <x v="12"/>
    <m/>
  </r>
  <r>
    <n v="529"/>
    <x v="0"/>
    <s v="Monday"/>
    <x v="2"/>
    <n v="2"/>
    <n v="42554.53"/>
    <n v="85109.06"/>
    <s v="Vivek Patel"/>
    <s v="Mumbai"/>
    <x v="2"/>
    <n v="2"/>
    <s v="Galaxy S21"/>
    <m/>
    <x v="12"/>
    <m/>
  </r>
  <r>
    <n v="2208"/>
    <x v="0"/>
    <s v="Tuesday"/>
    <x v="0"/>
    <n v="9"/>
    <n v="19243.7"/>
    <n v="173193.30000000002"/>
    <s v="Vivek Patel"/>
    <s v="Mumbai"/>
    <x v="2"/>
    <n v="4"/>
    <s v="Vivo S1"/>
    <m/>
    <x v="12"/>
    <m/>
  </r>
  <r>
    <n v="3562"/>
    <x v="0"/>
    <s v="Saturday"/>
    <x v="2"/>
    <n v="4"/>
    <n v="38912.400000000001"/>
    <n v="155649.60000000001"/>
    <s v="Vivek Patel"/>
    <s v="Delhi"/>
    <x v="3"/>
    <n v="5"/>
    <s v="Galaxy A51"/>
    <m/>
    <x v="12"/>
    <m/>
  </r>
  <r>
    <n v="1871"/>
    <x v="0"/>
    <s v="Saturday"/>
    <x v="1"/>
    <n v="7"/>
    <n v="41633.56"/>
    <n v="291434.92"/>
    <s v="Vivek Pathak"/>
    <s v="Bangalore"/>
    <x v="0"/>
    <n v="5"/>
    <s v="OnePlus Nord"/>
    <m/>
    <x v="12"/>
    <m/>
  </r>
  <r>
    <n v="2189"/>
    <x v="0"/>
    <s v="Thursday"/>
    <x v="2"/>
    <n v="7"/>
    <n v="37085.379999999997"/>
    <n v="259597.65999999997"/>
    <s v="Vivek Pathak"/>
    <s v="Delhi"/>
    <x v="0"/>
    <n v="4"/>
    <s v="Galaxy Note 20"/>
    <m/>
    <x v="12"/>
    <m/>
  </r>
  <r>
    <n v="3579"/>
    <x v="0"/>
    <s v="Thursday"/>
    <x v="3"/>
    <n v="5"/>
    <n v="67771.740000000005"/>
    <n v="338858.7"/>
    <s v="Vivek Pathak"/>
    <s v="Delhi"/>
    <x v="2"/>
    <n v="5"/>
    <s v="Redmi 9"/>
    <m/>
    <x v="12"/>
    <m/>
  </r>
  <r>
    <n v="1084"/>
    <x v="0"/>
    <s v="Sunday"/>
    <x v="0"/>
    <n v="2"/>
    <n v="57188.98"/>
    <n v="114377.96"/>
    <s v="Vivek Prasad"/>
    <s v="Patna"/>
    <x v="3"/>
    <n v="3"/>
    <s v="Vivo V20"/>
    <m/>
    <x v="12"/>
    <m/>
  </r>
  <r>
    <n v="3522"/>
    <x v="0"/>
    <s v="Monday"/>
    <x v="3"/>
    <n v="8"/>
    <n v="32919.01"/>
    <n v="263352.08"/>
    <s v="Vivek Prasad"/>
    <s v="Hyderabad"/>
    <x v="3"/>
    <n v="5"/>
    <s v="Mi 11"/>
    <m/>
    <x v="12"/>
    <m/>
  </r>
  <r>
    <n v="1797"/>
    <x v="0"/>
    <s v="Saturday"/>
    <x v="3"/>
    <n v="3"/>
    <n v="18203.34"/>
    <n v="54610.020000000004"/>
    <s v="Vivek Rathod"/>
    <s v="Gorakhpur"/>
    <x v="0"/>
    <n v="5"/>
    <s v="Redmi 9"/>
    <m/>
    <x v="12"/>
    <m/>
  </r>
  <r>
    <n v="1887"/>
    <x v="0"/>
    <s v="Wednesday"/>
    <x v="3"/>
    <n v="1"/>
    <n v="59841.38"/>
    <n v="59841.38"/>
    <s v="Vivek Rathod"/>
    <s v="Madurai"/>
    <x v="1"/>
    <n v="1"/>
    <s v="Mi 11"/>
    <m/>
    <x v="12"/>
    <m/>
  </r>
  <r>
    <n v="2616"/>
    <x v="0"/>
    <s v="Saturday"/>
    <x v="2"/>
    <n v="9"/>
    <n v="40471.01"/>
    <n v="364239.09"/>
    <s v="Vivek Rathod"/>
    <s v="Delhi"/>
    <x v="2"/>
    <n v="5"/>
    <s v="Galaxy S21"/>
    <m/>
    <x v="12"/>
    <m/>
  </r>
  <r>
    <n v="366"/>
    <x v="0"/>
    <s v="Wednesday"/>
    <x v="2"/>
    <n v="7"/>
    <n v="43599.62"/>
    <n v="305197.34000000003"/>
    <s v="Vivek Rawat"/>
    <s v="Mumbai"/>
    <x v="1"/>
    <n v="4"/>
    <s v="Galaxy S21"/>
    <m/>
    <x v="12"/>
    <m/>
  </r>
  <r>
    <n v="561"/>
    <x v="0"/>
    <s v="Wednesday"/>
    <x v="2"/>
    <n v="4"/>
    <n v="46501"/>
    <n v="186004"/>
    <s v="Vivek Rawat"/>
    <s v="Kolkata"/>
    <x v="3"/>
    <n v="5"/>
    <s v="Galaxy S21"/>
    <m/>
    <x v="12"/>
    <m/>
  </r>
  <r>
    <n v="1270"/>
    <x v="0"/>
    <s v="Thursday"/>
    <x v="3"/>
    <n v="5"/>
    <n v="51896.36"/>
    <n v="259481.8"/>
    <s v="Vivek Rawat"/>
    <s v="Bhopal"/>
    <x v="0"/>
    <n v="3"/>
    <s v="Redmi 9"/>
    <m/>
    <x v="12"/>
    <m/>
  </r>
  <r>
    <n v="1577"/>
    <x v="0"/>
    <s v="Saturday"/>
    <x v="4"/>
    <n v="1"/>
    <n v="39263.129999999997"/>
    <n v="39263.129999999997"/>
    <s v="Vivek Rawat"/>
    <s v="Mumbai"/>
    <x v="0"/>
    <n v="5"/>
    <s v="iPhone 12"/>
    <m/>
    <x v="12"/>
    <m/>
  </r>
  <r>
    <n v="3389"/>
    <x v="0"/>
    <s v="Sunday"/>
    <x v="4"/>
    <n v="8"/>
    <n v="32967.57"/>
    <n v="263740.56"/>
    <s v="Vivek Rawat"/>
    <s v="Lucknow"/>
    <x v="0"/>
    <n v="4"/>
    <s v="iPhone 12"/>
    <m/>
    <x v="12"/>
    <m/>
  </r>
  <r>
    <n v="1611"/>
    <x v="0"/>
    <s v="Monday"/>
    <x v="1"/>
    <n v="6"/>
    <n v="63226.39"/>
    <n v="379358.33999999997"/>
    <s v="Vivek Shah"/>
    <s v="Delhi"/>
    <x v="3"/>
    <n v="1"/>
    <s v="OnePlus 9"/>
    <m/>
    <x v="12"/>
    <m/>
  </r>
  <r>
    <n v="3485"/>
    <x v="0"/>
    <s v="Thursday"/>
    <x v="1"/>
    <n v="6"/>
    <n v="51908.83"/>
    <n v="311452.98"/>
    <s v="Vivek Shah"/>
    <s v="Mumbai"/>
    <x v="0"/>
    <n v="5"/>
    <s v="OnePlus 9"/>
    <m/>
    <x v="12"/>
    <m/>
  </r>
  <r>
    <n v="3821"/>
    <x v="0"/>
    <s v="Saturday"/>
    <x v="0"/>
    <n v="5"/>
    <n v="68746.2"/>
    <n v="343731"/>
    <s v="Vivek Shah"/>
    <s v="Delhi"/>
    <x v="0"/>
    <n v="5"/>
    <s v="Vivo S1"/>
    <m/>
    <x v="12"/>
    <m/>
  </r>
  <r>
    <n v="3307"/>
    <x v="0"/>
    <s v="Wednesday"/>
    <x v="0"/>
    <n v="1"/>
    <n v="18817.62"/>
    <n v="18817.62"/>
    <s v="Vivek Sharma"/>
    <s v="Jodhpur"/>
    <x v="2"/>
    <n v="1"/>
    <s v="Vivo V20"/>
    <m/>
    <x v="12"/>
    <m/>
  </r>
  <r>
    <n v="420"/>
    <x v="0"/>
    <s v="Thursday"/>
    <x v="4"/>
    <n v="4"/>
    <n v="20092.669999999998"/>
    <n v="80370.679999999993"/>
    <s v="Vivek Sheth"/>
    <s v="Vadodara"/>
    <x v="3"/>
    <n v="5"/>
    <s v="iPhone 11"/>
    <m/>
    <x v="12"/>
    <m/>
  </r>
  <r>
    <n v="1532"/>
    <x v="0"/>
    <s v="Sunday"/>
    <x v="4"/>
    <n v="8"/>
    <n v="49849.17"/>
    <n v="398793.36"/>
    <s v="Vivek Sheth"/>
    <s v="Bhopal"/>
    <x v="3"/>
    <n v="5"/>
    <s v="iPhone 11"/>
    <m/>
    <x v="12"/>
    <m/>
  </r>
  <r>
    <n v="3520"/>
    <x v="0"/>
    <s v="Sunday"/>
    <x v="2"/>
    <n v="9"/>
    <n v="39675.39"/>
    <n v="357078.51"/>
    <s v="Vivek Sheth"/>
    <s v="Ranchi"/>
    <x v="3"/>
    <n v="2"/>
    <s v="Galaxy Note 20"/>
    <m/>
    <x v="12"/>
    <m/>
  </r>
  <r>
    <n v="3745"/>
    <x v="0"/>
    <s v="Friday"/>
    <x v="2"/>
    <n v="8"/>
    <n v="10131.049999999999"/>
    <n v="81048.399999999994"/>
    <s v="Vivek Sheth"/>
    <s v="Mumbai"/>
    <x v="2"/>
    <n v="5"/>
    <s v="Galaxy S21"/>
    <m/>
    <x v="12"/>
    <m/>
  </r>
  <r>
    <n v="3832"/>
    <x v="0"/>
    <s v="Tuesday"/>
    <x v="3"/>
    <n v="8"/>
    <n v="34675.31"/>
    <n v="277402.48"/>
    <s v="Vivek Sheth"/>
    <s v="Jodhpur"/>
    <x v="3"/>
    <n v="2"/>
    <s v="Redmi 9"/>
    <m/>
    <x v="12"/>
    <m/>
  </r>
  <r>
    <n v="300"/>
    <x v="0"/>
    <s v="Sunday"/>
    <x v="1"/>
    <n v="6"/>
    <n v="24180.2"/>
    <n v="145081.20000000001"/>
    <s v="Vivek Siddiqui"/>
    <s v="Mumbai"/>
    <x v="2"/>
    <n v="5"/>
    <s v="OnePlus Nord"/>
    <m/>
    <x v="12"/>
    <m/>
  </r>
  <r>
    <n v="525"/>
    <x v="0"/>
    <s v="Saturday"/>
    <x v="0"/>
    <n v="2"/>
    <n v="61335.33"/>
    <n v="122670.66"/>
    <s v="Vivek Siddiqui"/>
    <s v="Indore"/>
    <x v="2"/>
    <n v="5"/>
    <s v="Vivo S1"/>
    <m/>
    <x v="12"/>
    <m/>
  </r>
  <r>
    <n v="1214"/>
    <x v="0"/>
    <s v="Tuesday"/>
    <x v="1"/>
    <n v="1"/>
    <n v="49623.21"/>
    <n v="49623.21"/>
    <s v="Vivek Siddiqui"/>
    <s v="Kanpur"/>
    <x v="3"/>
    <n v="1"/>
    <s v="OnePlus Nord"/>
    <m/>
    <x v="12"/>
    <m/>
  </r>
  <r>
    <n v="1307"/>
    <x v="0"/>
    <s v="Monday"/>
    <x v="4"/>
    <n v="7"/>
    <n v="33904.03"/>
    <n v="237328.21"/>
    <s v="Vivek Siddiqui"/>
    <s v="Mumbai"/>
    <x v="0"/>
    <n v="3"/>
    <s v="iPhone SE"/>
    <m/>
    <x v="12"/>
    <m/>
  </r>
  <r>
    <n v="1732"/>
    <x v="0"/>
    <s v="Monday"/>
    <x v="2"/>
    <n v="7"/>
    <n v="54199.11"/>
    <n v="379393.77"/>
    <s v="Vivek Siddiqui"/>
    <s v="Delhi"/>
    <x v="1"/>
    <n v="5"/>
    <s v="Galaxy A51"/>
    <m/>
    <x v="12"/>
    <m/>
  </r>
  <r>
    <n v="2569"/>
    <x v="0"/>
    <s v="Saturday"/>
    <x v="1"/>
    <n v="3"/>
    <n v="13864.31"/>
    <n v="41592.93"/>
    <s v="Vivek Siddiqui"/>
    <s v="Kanpur"/>
    <x v="0"/>
    <n v="5"/>
    <s v="OnePlus 9"/>
    <m/>
    <x v="12"/>
    <m/>
  </r>
  <r>
    <n v="177"/>
    <x v="0"/>
    <s v="Saturday"/>
    <x v="1"/>
    <n v="9"/>
    <n v="27600.92"/>
    <n v="248408.27999999997"/>
    <s v="Vivek Srivastava"/>
    <s v="Coimbatore"/>
    <x v="0"/>
    <n v="3"/>
    <s v="OnePlus Nord"/>
    <m/>
    <x v="12"/>
    <m/>
  </r>
  <r>
    <n v="832"/>
    <x v="0"/>
    <s v="Friday"/>
    <x v="4"/>
    <n v="8"/>
    <n v="34563.35"/>
    <n v="276506.8"/>
    <s v="Vivek Srivastava"/>
    <s v="Delhi"/>
    <x v="1"/>
    <n v="2"/>
    <s v="iPhone 11"/>
    <m/>
    <x v="12"/>
    <m/>
  </r>
  <r>
    <n v="843"/>
    <x v="0"/>
    <s v="Monday"/>
    <x v="1"/>
    <n v="9"/>
    <n v="56589.21"/>
    <n v="509302.89"/>
    <s v="Vivek Srivastava"/>
    <s v="Patna"/>
    <x v="2"/>
    <n v="2"/>
    <s v="OnePlus Nord"/>
    <m/>
    <x v="12"/>
    <m/>
  </r>
  <r>
    <n v="1608"/>
    <x v="0"/>
    <s v="Monday"/>
    <x v="0"/>
    <n v="6"/>
    <n v="43342.29"/>
    <n v="260053.74"/>
    <s v="Vivek Srivastava"/>
    <s v="Delhi"/>
    <x v="1"/>
    <n v="4"/>
    <s v="Vivo S1"/>
    <m/>
    <x v="12"/>
    <m/>
  </r>
  <r>
    <n v="1962"/>
    <x v="0"/>
    <s v="Thursday"/>
    <x v="0"/>
    <n v="8"/>
    <n v="37519.480000000003"/>
    <n v="300155.84000000003"/>
    <s v="Vivek Srivastava"/>
    <s v="Gorakhpur"/>
    <x v="3"/>
    <n v="5"/>
    <s v="Vivo Y51"/>
    <m/>
    <x v="12"/>
    <m/>
  </r>
  <r>
    <n v="2499"/>
    <x v="0"/>
    <s v="Sunday"/>
    <x v="3"/>
    <n v="2"/>
    <n v="68735.78"/>
    <n v="137471.56"/>
    <s v="Vivek Srivastava"/>
    <s v="Vadodara"/>
    <x v="3"/>
    <n v="4"/>
    <s v="Redmi 9"/>
    <m/>
    <x v="12"/>
    <m/>
  </r>
  <r>
    <n v="3655"/>
    <x v="0"/>
    <s v="Friday"/>
    <x v="4"/>
    <n v="1"/>
    <n v="18583.64"/>
    <n v="18583.64"/>
    <s v="Vivek Srivastava"/>
    <s v="Delhi"/>
    <x v="0"/>
    <n v="4"/>
    <s v="iPhone 11"/>
    <m/>
    <x v="12"/>
    <m/>
  </r>
  <r>
    <n v="317"/>
    <x v="0"/>
    <s v="Thursday"/>
    <x v="2"/>
    <n v="7"/>
    <n v="17691.11"/>
    <n v="123837.77"/>
    <s v="Vivek Teja"/>
    <s v="Madurai"/>
    <x v="0"/>
    <n v="4"/>
    <s v="Galaxy S21"/>
    <m/>
    <x v="12"/>
    <m/>
  </r>
  <r>
    <n v="447"/>
    <x v="0"/>
    <s v="Thursday"/>
    <x v="1"/>
    <n v="4"/>
    <n v="51930.02"/>
    <n v="207720.08"/>
    <s v="Vivek Teja"/>
    <s v="Ludhiana"/>
    <x v="0"/>
    <n v="4"/>
    <s v="OnePlus 9"/>
    <m/>
    <x v="12"/>
    <m/>
  </r>
  <r>
    <n v="985"/>
    <x v="0"/>
    <s v="Sunday"/>
    <x v="0"/>
    <n v="7"/>
    <n v="33929.29"/>
    <n v="237505.03"/>
    <s v="Vivek Teja"/>
    <s v="Delhi"/>
    <x v="1"/>
    <n v="3"/>
    <s v="Vivo Y51"/>
    <m/>
    <x v="12"/>
    <m/>
  </r>
  <r>
    <n v="1226"/>
    <x v="0"/>
    <s v="Saturday"/>
    <x v="1"/>
    <n v="5"/>
    <n v="24832.31"/>
    <n v="124161.55"/>
    <s v="Vivek Teja"/>
    <s v="Bhopal"/>
    <x v="1"/>
    <n v="3"/>
    <s v="OnePlus 8T"/>
    <m/>
    <x v="12"/>
    <m/>
  </r>
  <r>
    <n v="1844"/>
    <x v="0"/>
    <s v="Friday"/>
    <x v="2"/>
    <n v="1"/>
    <n v="23455.5"/>
    <n v="23455.5"/>
    <s v="Vivek Teja"/>
    <s v="Vadodara"/>
    <x v="0"/>
    <n v="5"/>
    <s v="Galaxy A51"/>
    <m/>
    <x v="12"/>
    <m/>
  </r>
  <r>
    <n v="1975"/>
    <x v="0"/>
    <s v="Sunday"/>
    <x v="1"/>
    <n v="7"/>
    <n v="51382.1"/>
    <n v="359674.7"/>
    <s v="Vivek Teja"/>
    <s v="Bangalore"/>
    <x v="2"/>
    <n v="1"/>
    <s v="OnePlus Nord"/>
    <m/>
    <x v="12"/>
    <m/>
  </r>
  <r>
    <n v="2928"/>
    <x v="0"/>
    <s v="Saturday"/>
    <x v="0"/>
    <n v="8"/>
    <n v="29108.17"/>
    <n v="232865.36"/>
    <s v="Vivek Teja"/>
    <s v="Mumbai"/>
    <x v="2"/>
    <n v="4"/>
    <s v="Vivo Y51"/>
    <m/>
    <x v="12"/>
    <m/>
  </r>
  <r>
    <n v="233"/>
    <x v="0"/>
    <s v="Tuesday"/>
    <x v="2"/>
    <n v="2"/>
    <n v="29546.77"/>
    <n v="59093.54"/>
    <s v="Vivek Yadav"/>
    <s v="Delhi"/>
    <x v="3"/>
    <n v="5"/>
    <s v="Galaxy A51"/>
    <m/>
    <x v="12"/>
    <m/>
  </r>
  <r>
    <n v="841"/>
    <x v="0"/>
    <s v="Sunday"/>
    <x v="1"/>
    <n v="7"/>
    <n v="27865.25"/>
    <n v="195056.75"/>
    <s v="Vivek Yadav"/>
    <s v="Hyderabad"/>
    <x v="2"/>
    <n v="5"/>
    <s v="OnePlus 8T"/>
    <m/>
    <x v="12"/>
    <m/>
  </r>
  <r>
    <n v="1885"/>
    <x v="0"/>
    <s v="Wednesday"/>
    <x v="3"/>
    <n v="1"/>
    <n v="58300.89"/>
    <n v="58300.89"/>
    <s v="Vivek Yadav"/>
    <s v="Ranchi"/>
    <x v="0"/>
    <n v="3"/>
    <s v="Redmi Note 10"/>
    <m/>
    <x v="12"/>
    <m/>
  </r>
  <r>
    <n v="2788"/>
    <x v="0"/>
    <s v="Saturday"/>
    <x v="0"/>
    <n v="6"/>
    <n v="55893.17"/>
    <n v="335359.02"/>
    <s v="Vivek Yadav"/>
    <s v="Delhi"/>
    <x v="0"/>
    <n v="4"/>
    <s v="Vivo Y51"/>
    <m/>
    <x v="12"/>
    <m/>
  </r>
  <r>
    <n v="27"/>
    <x v="0"/>
    <s v="Sunday"/>
    <x v="2"/>
    <n v="4"/>
    <n v="37813.089999999997"/>
    <n v="151252.35999999999"/>
    <s v="Yogesh Ahuja"/>
    <s v="Delhi"/>
    <x v="0"/>
    <n v="4"/>
    <s v="Galaxy A51"/>
    <m/>
    <x v="12"/>
    <m/>
  </r>
  <r>
    <n v="72"/>
    <x v="0"/>
    <s v="Saturday"/>
    <x v="4"/>
    <n v="6"/>
    <n v="68064.399999999994"/>
    <n v="408386.39999999997"/>
    <s v="Yogesh Ahuja"/>
    <s v="Patna"/>
    <x v="3"/>
    <n v="4"/>
    <s v="iPhone 12"/>
    <m/>
    <x v="12"/>
    <m/>
  </r>
  <r>
    <n v="2531"/>
    <x v="0"/>
    <s v="Tuesday"/>
    <x v="4"/>
    <n v="7"/>
    <n v="57177.57"/>
    <n v="400242.99"/>
    <s v="Yogesh Ahuja"/>
    <s v="Bangalore"/>
    <x v="3"/>
    <n v="4"/>
    <s v="iPhone SE"/>
    <m/>
    <x v="12"/>
    <m/>
  </r>
  <r>
    <n v="3576"/>
    <x v="0"/>
    <s v="Wednesday"/>
    <x v="4"/>
    <n v="2"/>
    <n v="29513.27"/>
    <n v="59026.54"/>
    <s v="Yogesh Ahuja"/>
    <s v="Indore"/>
    <x v="0"/>
    <n v="5"/>
    <s v="iPhone 11"/>
    <m/>
    <x v="12"/>
    <m/>
  </r>
  <r>
    <n v="3799"/>
    <x v="0"/>
    <s v="Sunday"/>
    <x v="0"/>
    <n v="1"/>
    <n v="30580.93"/>
    <n v="30580.93"/>
    <s v="Yogesh Ahuja"/>
    <s v="Gorakhpur"/>
    <x v="1"/>
    <n v="2"/>
    <s v="Vivo V20"/>
    <m/>
    <x v="12"/>
    <m/>
  </r>
  <r>
    <n v="396"/>
    <x v="0"/>
    <s v="Thursday"/>
    <x v="0"/>
    <n v="3"/>
    <n v="18908.990000000002"/>
    <n v="56726.97"/>
    <s v="Yogesh Alva"/>
    <s v="Vadodara"/>
    <x v="0"/>
    <n v="3"/>
    <s v="Vivo S1"/>
    <m/>
    <x v="12"/>
    <m/>
  </r>
  <r>
    <n v="3311"/>
    <x v="0"/>
    <s v="Friday"/>
    <x v="1"/>
    <n v="1"/>
    <n v="27208.76"/>
    <n v="27208.76"/>
    <s v="Yogesh Bhattacharya"/>
    <s v="Mumbai"/>
    <x v="0"/>
    <n v="5"/>
    <s v="OnePlus 8T"/>
    <m/>
    <x v="12"/>
    <m/>
  </r>
  <r>
    <n v="949"/>
    <x v="0"/>
    <s v="Thursday"/>
    <x v="1"/>
    <n v="9"/>
    <n v="34648.54"/>
    <n v="311836.86"/>
    <s v="Yogesh Desai"/>
    <s v="Delhi"/>
    <x v="3"/>
    <n v="3"/>
    <s v="OnePlus 9"/>
    <m/>
    <x v="12"/>
    <m/>
  </r>
  <r>
    <n v="239"/>
    <x v="0"/>
    <s v="Thursday"/>
    <x v="2"/>
    <n v="6"/>
    <n v="12913.76"/>
    <n v="77482.559999999998"/>
    <s v="Yogesh Dutta"/>
    <s v="Delhi"/>
    <x v="2"/>
    <n v="3"/>
    <s v="Galaxy A51"/>
    <m/>
    <x v="12"/>
    <m/>
  </r>
  <r>
    <n v="2540"/>
    <x v="0"/>
    <s v="Thursday"/>
    <x v="3"/>
    <n v="1"/>
    <n v="60595.72"/>
    <n v="60595.72"/>
    <s v="Yogesh Dutta"/>
    <s v="Delhi"/>
    <x v="3"/>
    <n v="2"/>
    <s v="Redmi 9"/>
    <m/>
    <x v="12"/>
    <m/>
  </r>
  <r>
    <n v="2615"/>
    <x v="0"/>
    <s v="Saturday"/>
    <x v="0"/>
    <n v="6"/>
    <n v="15608.08"/>
    <n v="93648.48"/>
    <s v="Yogesh Dutta"/>
    <s v="Mumbai"/>
    <x v="3"/>
    <n v="3"/>
    <s v="Vivo V20"/>
    <m/>
    <x v="12"/>
    <m/>
  </r>
  <r>
    <n v="2882"/>
    <x v="0"/>
    <s v="Saturday"/>
    <x v="4"/>
    <n v="3"/>
    <n v="32205.360000000001"/>
    <n v="96616.08"/>
    <s v="Yogesh Dutta"/>
    <s v="Ludhiana"/>
    <x v="0"/>
    <n v="3"/>
    <s v="iPhone 11"/>
    <m/>
    <x v="12"/>
    <m/>
  </r>
  <r>
    <n v="3541"/>
    <x v="0"/>
    <s v="Sunday"/>
    <x v="4"/>
    <n v="5"/>
    <n v="28602.43"/>
    <n v="143012.15"/>
    <s v="Yogesh Dutta"/>
    <s v="Lucknow"/>
    <x v="3"/>
    <n v="2"/>
    <s v="iPhone SE"/>
    <m/>
    <x v="12"/>
    <m/>
  </r>
  <r>
    <n v="1094"/>
    <x v="0"/>
    <s v="Wednesday"/>
    <x v="2"/>
    <n v="9"/>
    <n v="50749.5"/>
    <n v="456745.5"/>
    <s v="Yogesh Kaur"/>
    <s v="Lucknow"/>
    <x v="3"/>
    <n v="5"/>
    <s v="Galaxy Note 20"/>
    <m/>
    <x v="12"/>
    <m/>
  </r>
  <r>
    <n v="2881"/>
    <x v="0"/>
    <s v="Saturday"/>
    <x v="0"/>
    <n v="8"/>
    <n v="44789.31"/>
    <n v="358314.48"/>
    <s v="Yogesh Kaur"/>
    <s v="Gorakhpur"/>
    <x v="0"/>
    <n v="2"/>
    <s v="Vivo Y51"/>
    <m/>
    <x v="12"/>
    <m/>
  </r>
  <r>
    <n v="3756"/>
    <x v="0"/>
    <s v="Monday"/>
    <x v="1"/>
    <n v="6"/>
    <n v="31644.86"/>
    <n v="189869.16"/>
    <s v="Yogesh Kaur"/>
    <s v="Kolkata"/>
    <x v="1"/>
    <n v="5"/>
    <s v="OnePlus 8T"/>
    <m/>
    <x v="12"/>
    <m/>
  </r>
  <r>
    <n v="858"/>
    <x v="0"/>
    <s v="Friday"/>
    <x v="0"/>
    <n v="1"/>
    <n v="53912.4"/>
    <n v="53912.4"/>
    <s v="Yogesh Kulkarni"/>
    <s v="Kanpur"/>
    <x v="3"/>
    <n v="2"/>
    <s v="Vivo S1"/>
    <m/>
    <x v="12"/>
    <m/>
  </r>
  <r>
    <n v="1618"/>
    <x v="0"/>
    <s v="Thursday"/>
    <x v="4"/>
    <n v="7"/>
    <n v="28360.06"/>
    <n v="198520.42"/>
    <s v="Yogesh Kulkarni"/>
    <s v="Bhopal"/>
    <x v="1"/>
    <n v="4"/>
    <s v="iPhone 12"/>
    <m/>
    <x v="12"/>
    <m/>
  </r>
  <r>
    <n v="122"/>
    <x v="0"/>
    <s v="Friday"/>
    <x v="2"/>
    <n v="3"/>
    <n v="28371.759999999998"/>
    <n v="85115.28"/>
    <s v="Yogesh Luthra"/>
    <s v="Hyderabad"/>
    <x v="0"/>
    <n v="5"/>
    <s v="Galaxy A51"/>
    <m/>
    <x v="12"/>
    <m/>
  </r>
  <r>
    <n v="998"/>
    <x v="0"/>
    <s v="Wednesday"/>
    <x v="1"/>
    <n v="9"/>
    <n v="22814.04"/>
    <n v="205326.36000000002"/>
    <s v="Yogesh Luthra"/>
    <s v="Mumbai"/>
    <x v="0"/>
    <n v="5"/>
    <s v="OnePlus 9"/>
    <m/>
    <x v="12"/>
    <m/>
  </r>
  <r>
    <n v="1417"/>
    <x v="0"/>
    <s v="Thursday"/>
    <x v="4"/>
    <n v="2"/>
    <n v="45261.41"/>
    <n v="90522.82"/>
    <s v="Yogesh Luthra"/>
    <s v="Delhi"/>
    <x v="0"/>
    <n v="5"/>
    <s v="iPhone 11"/>
    <m/>
    <x v="12"/>
    <m/>
  </r>
  <r>
    <n v="2048"/>
    <x v="0"/>
    <s v="Sunday"/>
    <x v="1"/>
    <n v="2"/>
    <n v="53106.84"/>
    <n v="106213.68"/>
    <s v="Yogesh Luthra"/>
    <s v="Delhi"/>
    <x v="2"/>
    <n v="5"/>
    <s v="OnePlus Nord"/>
    <m/>
    <x v="12"/>
    <m/>
  </r>
  <r>
    <n v="2056"/>
    <x v="0"/>
    <s v="Tuesday"/>
    <x v="0"/>
    <n v="7"/>
    <n v="36466.97"/>
    <n v="255268.79"/>
    <s v="Yogesh Luthra"/>
    <s v="Patna"/>
    <x v="3"/>
    <n v="2"/>
    <s v="Vivo S1"/>
    <m/>
    <x v="12"/>
    <m/>
  </r>
  <r>
    <n v="2989"/>
    <x v="0"/>
    <s v="Wednesday"/>
    <x v="2"/>
    <n v="8"/>
    <n v="43612.56"/>
    <n v="348900.48"/>
    <s v="Yogesh Luthra"/>
    <s v="Mumbai"/>
    <x v="3"/>
    <n v="3"/>
    <s v="Galaxy A51"/>
    <m/>
    <x v="12"/>
    <m/>
  </r>
  <r>
    <n v="2999"/>
    <x v="0"/>
    <s v="Saturday"/>
    <x v="1"/>
    <n v="1"/>
    <n v="26745.11"/>
    <n v="26745.11"/>
    <s v="Yogesh Luthra"/>
    <s v="Delhi"/>
    <x v="3"/>
    <n v="4"/>
    <s v="OnePlus 8T"/>
    <m/>
    <x v="12"/>
    <m/>
  </r>
  <r>
    <n v="733"/>
    <x v="0"/>
    <s v="Friday"/>
    <x v="4"/>
    <n v="4"/>
    <n v="14856.98"/>
    <n v="59427.92"/>
    <s v="Yogesh Malhotra"/>
    <s v="Delhi"/>
    <x v="1"/>
    <n v="5"/>
    <s v="iPhone SE"/>
    <m/>
    <x v="12"/>
    <m/>
  </r>
  <r>
    <n v="1006"/>
    <x v="0"/>
    <s v="Saturday"/>
    <x v="2"/>
    <n v="9"/>
    <n v="62464.87"/>
    <n v="562183.83000000007"/>
    <s v="Yogesh Malhotra"/>
    <s v="Hyderabad"/>
    <x v="3"/>
    <n v="5"/>
    <s v="Galaxy S21"/>
    <m/>
    <x v="12"/>
    <m/>
  </r>
  <r>
    <n v="2591"/>
    <x v="0"/>
    <s v="Saturday"/>
    <x v="3"/>
    <n v="7"/>
    <n v="65286.02"/>
    <n v="457002.13999999996"/>
    <s v="Yogesh Malhotra"/>
    <s v="Delhi"/>
    <x v="0"/>
    <n v="2"/>
    <s v="Redmi Note 10"/>
    <m/>
    <x v="12"/>
    <m/>
  </r>
  <r>
    <n v="3152"/>
    <x v="0"/>
    <s v="Monday"/>
    <x v="4"/>
    <n v="7"/>
    <n v="36777.199999999997"/>
    <n v="257440.39999999997"/>
    <s v="Yogesh Malhotra"/>
    <s v="Indore"/>
    <x v="3"/>
    <n v="1"/>
    <s v="iPhone SE"/>
    <m/>
    <x v="12"/>
    <m/>
  </r>
  <r>
    <n v="2183"/>
    <x v="0"/>
    <s v="Tuesday"/>
    <x v="1"/>
    <n v="2"/>
    <n v="43292.02"/>
    <n v="86584.04"/>
    <s v="Yogesh Menon"/>
    <s v="Vadodara"/>
    <x v="1"/>
    <n v="2"/>
    <s v="OnePlus 9"/>
    <m/>
    <x v="12"/>
    <m/>
  </r>
  <r>
    <n v="2619"/>
    <x v="0"/>
    <s v="Sunday"/>
    <x v="4"/>
    <n v="2"/>
    <n v="59978.92"/>
    <n v="119957.84"/>
    <s v="Yogesh Menon"/>
    <s v="Bhopal"/>
    <x v="0"/>
    <n v="5"/>
    <s v="iPhone SE"/>
    <m/>
    <x v="12"/>
    <m/>
  </r>
  <r>
    <n v="2777"/>
    <x v="0"/>
    <s v="Wednesday"/>
    <x v="2"/>
    <n v="1"/>
    <n v="35751.43"/>
    <n v="35751.43"/>
    <s v="Yogesh Menon"/>
    <s v="Delhi"/>
    <x v="0"/>
    <n v="5"/>
    <s v="Galaxy S21"/>
    <m/>
    <x v="12"/>
    <m/>
  </r>
  <r>
    <n v="2793"/>
    <x v="0"/>
    <s v="Monday"/>
    <x v="2"/>
    <n v="9"/>
    <n v="53293.23"/>
    <n v="479639.07"/>
    <s v="Yogesh Menon"/>
    <s v="Mumbai"/>
    <x v="0"/>
    <n v="4"/>
    <s v="Galaxy Note 20"/>
    <m/>
    <x v="12"/>
    <m/>
  </r>
  <r>
    <n v="2854"/>
    <x v="0"/>
    <s v="Friday"/>
    <x v="4"/>
    <n v="3"/>
    <n v="43760.17"/>
    <n v="131280.51"/>
    <s v="Yogesh Menon"/>
    <s v="Kanpur"/>
    <x v="0"/>
    <n v="4"/>
    <s v="iPhone 11"/>
    <m/>
    <x v="12"/>
    <m/>
  </r>
  <r>
    <n v="2985"/>
    <x v="0"/>
    <s v="Monday"/>
    <x v="1"/>
    <n v="2"/>
    <n v="39393.620000000003"/>
    <n v="78787.240000000005"/>
    <s v="Yogesh Menon"/>
    <s v="Delhi"/>
    <x v="3"/>
    <n v="3"/>
    <s v="OnePlus Nord"/>
    <m/>
    <x v="12"/>
    <m/>
  </r>
  <r>
    <n v="3427"/>
    <x v="0"/>
    <s v="Thursday"/>
    <x v="3"/>
    <n v="2"/>
    <n v="27384.26"/>
    <n v="54768.52"/>
    <s v="Yogesh Menon"/>
    <s v="Patna"/>
    <x v="3"/>
    <n v="2"/>
    <s v="Mi 11"/>
    <m/>
    <x v="12"/>
    <m/>
  </r>
  <r>
    <n v="3633"/>
    <x v="0"/>
    <s v="Friday"/>
    <x v="4"/>
    <n v="5"/>
    <n v="52888.639999999999"/>
    <n v="264443.2"/>
    <s v="Yogesh Menon"/>
    <s v="Madurai"/>
    <x v="1"/>
    <n v="5"/>
    <s v="iPhone 12"/>
    <m/>
    <x v="12"/>
    <m/>
  </r>
  <r>
    <n v="680"/>
    <x v="0"/>
    <s v="Thursday"/>
    <x v="2"/>
    <n v="5"/>
    <n v="38771.15"/>
    <n v="193855.75"/>
    <s v="Yogesh Mishra"/>
    <s v="Gorakhpur"/>
    <x v="0"/>
    <n v="5"/>
    <s v="Galaxy S21"/>
    <m/>
    <x v="12"/>
    <m/>
  </r>
  <r>
    <n v="1418"/>
    <x v="0"/>
    <s v="Thursday"/>
    <x v="0"/>
    <n v="2"/>
    <n v="25679.7"/>
    <n v="51359.4"/>
    <s v="Yogesh Mishra"/>
    <s v="Gorakhpur"/>
    <x v="2"/>
    <n v="3"/>
    <s v="Vivo V20"/>
    <m/>
    <x v="12"/>
    <m/>
  </r>
  <r>
    <n v="1574"/>
    <x v="0"/>
    <s v="Friday"/>
    <x v="4"/>
    <n v="7"/>
    <n v="55168.54"/>
    <n v="386179.78"/>
    <s v="Yogesh Mishra"/>
    <s v="Kolkata"/>
    <x v="2"/>
    <n v="5"/>
    <s v="iPhone 12"/>
    <m/>
    <x v="12"/>
    <m/>
  </r>
  <r>
    <n v="3371"/>
    <x v="0"/>
    <s v="Tuesday"/>
    <x v="2"/>
    <n v="7"/>
    <n v="47570.77"/>
    <n v="332995.38999999996"/>
    <s v="Yogesh Mishra"/>
    <s v="Chennai"/>
    <x v="2"/>
    <n v="3"/>
    <s v="Galaxy S21"/>
    <m/>
    <x v="12"/>
    <m/>
  </r>
  <r>
    <n v="552"/>
    <x v="0"/>
    <s v="Monday"/>
    <x v="1"/>
    <n v="2"/>
    <n v="54056.32"/>
    <n v="108112.64"/>
    <s v="Yogesh Patel"/>
    <s v="Indore"/>
    <x v="3"/>
    <n v="5"/>
    <s v="OnePlus 9"/>
    <m/>
    <x v="12"/>
    <m/>
  </r>
  <r>
    <n v="1082"/>
    <x v="0"/>
    <s v="Sunday"/>
    <x v="1"/>
    <n v="3"/>
    <n v="51086.39"/>
    <n v="153259.16999999998"/>
    <s v="Yogesh Patel"/>
    <s v="Hyderabad"/>
    <x v="2"/>
    <n v="3"/>
    <s v="OnePlus Nord"/>
    <m/>
    <x v="12"/>
    <m/>
  </r>
  <r>
    <n v="1252"/>
    <x v="0"/>
    <s v="Saturday"/>
    <x v="2"/>
    <n v="4"/>
    <n v="20757.77"/>
    <n v="83031.08"/>
    <s v="Yogesh Patel"/>
    <s v="Delhi"/>
    <x v="0"/>
    <n v="4"/>
    <s v="Galaxy S21"/>
    <m/>
    <x v="12"/>
    <m/>
  </r>
  <r>
    <n v="3598"/>
    <x v="0"/>
    <s v="Tuesday"/>
    <x v="4"/>
    <n v="2"/>
    <n v="28202.2"/>
    <n v="56404.4"/>
    <s v="Yogesh Patel"/>
    <s v="Mumbai"/>
    <x v="1"/>
    <n v="5"/>
    <s v="iPhone 11"/>
    <m/>
    <x v="12"/>
    <m/>
  </r>
  <r>
    <n v="3466"/>
    <x v="0"/>
    <s v="Sunday"/>
    <x v="0"/>
    <n v="1"/>
    <n v="52655.78"/>
    <n v="52655.78"/>
    <s v="Yogesh Pathak"/>
    <s v="Mumbai"/>
    <x v="2"/>
    <n v="5"/>
    <s v="Vivo Y51"/>
    <m/>
    <x v="12"/>
    <m/>
  </r>
  <r>
    <n v="839"/>
    <x v="0"/>
    <s v="Sunday"/>
    <x v="4"/>
    <n v="3"/>
    <n v="35803.32"/>
    <n v="107409.95999999999"/>
    <s v="Yogesh Rao"/>
    <s v="Coimbatore"/>
    <x v="3"/>
    <n v="5"/>
    <s v="iPhone SE"/>
    <m/>
    <x v="12"/>
    <m/>
  </r>
  <r>
    <n v="1241"/>
    <x v="0"/>
    <s v="Wednesday"/>
    <x v="3"/>
    <n v="6"/>
    <n v="58939.93"/>
    <n v="353639.58"/>
    <s v="Yogesh Rao"/>
    <s v="Delhi"/>
    <x v="3"/>
    <n v="4"/>
    <s v="Redmi Note 10"/>
    <m/>
    <x v="12"/>
    <m/>
  </r>
  <r>
    <n v="3326"/>
    <x v="0"/>
    <s v="Tuesday"/>
    <x v="1"/>
    <n v="6"/>
    <n v="38220.839999999997"/>
    <n v="229325.03999999998"/>
    <s v="Yogesh Rao"/>
    <s v="Indore"/>
    <x v="3"/>
    <n v="1"/>
    <s v="OnePlus 9"/>
    <m/>
    <x v="12"/>
    <m/>
  </r>
  <r>
    <n v="3539"/>
    <x v="0"/>
    <s v="Saturday"/>
    <x v="2"/>
    <n v="3"/>
    <n v="42636.18"/>
    <n v="127908.54000000001"/>
    <s v="Yogesh Rao"/>
    <s v="Chennai"/>
    <x v="1"/>
    <n v="5"/>
    <s v="Galaxy S21"/>
    <m/>
    <x v="12"/>
    <m/>
  </r>
  <r>
    <n v="578"/>
    <x v="0"/>
    <s v="Monday"/>
    <x v="2"/>
    <n v="1"/>
    <n v="60858.42"/>
    <n v="60858.42"/>
    <s v="Yogesh Reddy"/>
    <s v="Ranchi"/>
    <x v="2"/>
    <n v="2"/>
    <s v="Galaxy S21"/>
    <m/>
    <x v="12"/>
    <m/>
  </r>
  <r>
    <n v="974"/>
    <x v="0"/>
    <s v="Thursday"/>
    <x v="4"/>
    <n v="2"/>
    <n v="30720.639999999999"/>
    <n v="61441.279999999999"/>
    <s v="Yogesh Reddy"/>
    <s v="Hyderabad"/>
    <x v="0"/>
    <n v="3"/>
    <s v="iPhone SE"/>
    <m/>
    <x v="12"/>
    <m/>
  </r>
  <r>
    <n v="52"/>
    <x v="0"/>
    <s v="Sun"/>
    <x v="1"/>
    <n v="1"/>
    <n v="10539.92"/>
    <n v="10539.92"/>
    <s v="Yogesh Roy"/>
    <s v="Delhi"/>
    <x v="3"/>
    <n v="5"/>
    <s v="OnePlus Nord"/>
    <m/>
    <x v="12"/>
    <m/>
  </r>
  <r>
    <n v="738"/>
    <x v="0"/>
    <s v="Saturday"/>
    <x v="4"/>
    <n v="1"/>
    <n v="41670.04"/>
    <n v="41670.04"/>
    <s v="Yogesh Roy"/>
    <s v="Gorakhpur"/>
    <x v="2"/>
    <n v="5"/>
    <s v="iPhone 11"/>
    <m/>
    <x v="12"/>
    <m/>
  </r>
  <r>
    <n v="1275"/>
    <x v="0"/>
    <s v="Saturday"/>
    <x v="2"/>
    <n v="6"/>
    <n v="24415.759999999998"/>
    <n v="146494.56"/>
    <s v="Yogesh Roy"/>
    <s v="Bhopal"/>
    <x v="2"/>
    <n v="4"/>
    <s v="Galaxy S21"/>
    <m/>
    <x v="12"/>
    <m/>
  </r>
  <r>
    <n v="1607"/>
    <x v="0"/>
    <s v="Sunday"/>
    <x v="3"/>
    <n v="4"/>
    <n v="58601.07"/>
    <n v="234404.28"/>
    <s v="Yogesh Roy"/>
    <s v="Jodhpur"/>
    <x v="1"/>
    <n v="5"/>
    <s v="Redmi Note 10"/>
    <m/>
    <x v="12"/>
    <m/>
  </r>
  <r>
    <n v="258"/>
    <x v="0"/>
    <s v="Tuesday"/>
    <x v="4"/>
    <n v="6"/>
    <n v="61396.74"/>
    <n v="368380.44"/>
    <s v="Yogesh Shah"/>
    <s v="Mumbai"/>
    <x v="3"/>
    <n v="5"/>
    <s v="iPhone 11"/>
    <m/>
    <x v="12"/>
    <m/>
  </r>
  <r>
    <n v="1739"/>
    <x v="0"/>
    <s v="Wednesday"/>
    <x v="4"/>
    <n v="5"/>
    <n v="11577.86"/>
    <n v="57889.3"/>
    <s v="Yogesh Shah"/>
    <s v="Kanpur"/>
    <x v="0"/>
    <n v="1"/>
    <s v="iPhone 12"/>
    <m/>
    <x v="12"/>
    <m/>
  </r>
  <r>
    <n v="1745"/>
    <x v="0"/>
    <s v="Friday"/>
    <x v="0"/>
    <n v="6"/>
    <n v="12223.12"/>
    <n v="73338.720000000001"/>
    <s v="Yogesh Shah"/>
    <s v="Lucknow"/>
    <x v="3"/>
    <n v="5"/>
    <s v="Vivo V20"/>
    <m/>
    <x v="12"/>
    <m/>
  </r>
  <r>
    <n v="10"/>
    <x v="0"/>
    <s v="Monday"/>
    <x v="2"/>
    <n v="6"/>
    <n v="19221.05"/>
    <n v="115326.29999999999"/>
    <s v="Yogesh Sharma"/>
    <s v="Mumbai"/>
    <x v="1"/>
    <n v="2"/>
    <s v="Galaxy A51"/>
    <m/>
    <x v="12"/>
    <m/>
  </r>
  <r>
    <n v="324"/>
    <x v="0"/>
    <s v="Saturday"/>
    <x v="0"/>
    <n v="5"/>
    <n v="10811.04"/>
    <n v="54055.200000000004"/>
    <s v="Yogesh Sharma"/>
    <s v="Bhopal"/>
    <x v="0"/>
    <n v="4"/>
    <s v="Vivo V20"/>
    <m/>
    <x v="12"/>
    <m/>
  </r>
  <r>
    <n v="786"/>
    <x v="0"/>
    <s v="Sunday"/>
    <x v="2"/>
    <n v="5"/>
    <n v="37570.14"/>
    <n v="187850.7"/>
    <s v="Yogesh Sharma"/>
    <s v="Delhi"/>
    <x v="3"/>
    <n v="5"/>
    <s v="Galaxy S21"/>
    <m/>
    <x v="12"/>
    <m/>
  </r>
  <r>
    <n v="1775"/>
    <x v="0"/>
    <s v="Sunday"/>
    <x v="0"/>
    <n v="2"/>
    <n v="18814.53"/>
    <n v="37629.06"/>
    <s v="Yogesh Sharma"/>
    <s v="Ludhiana"/>
    <x v="0"/>
    <n v="3"/>
    <s v="Vivo Y51"/>
    <m/>
    <x v="12"/>
    <m/>
  </r>
  <r>
    <n v="1895"/>
    <x v="0"/>
    <s v="Saturday"/>
    <x v="3"/>
    <n v="8"/>
    <n v="49179.56"/>
    <n v="393436.48"/>
    <s v="Yogesh Siddiqui"/>
    <s v="Kanpur"/>
    <x v="3"/>
    <n v="5"/>
    <s v="Mi 11"/>
    <m/>
    <x v="12"/>
    <m/>
  </r>
  <r>
    <m/>
    <x v="1"/>
    <m/>
    <x v="5"/>
    <m/>
    <m/>
    <m/>
    <m/>
    <m/>
    <x v="4"/>
    <m/>
    <m/>
    <m/>
    <x v="1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86A37D-86A7-408E-B469-44C29CBDB2CE}"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23:E29" firstHeaderRow="1" firstDataRow="1" firstDataCol="1"/>
  <pivotFields count="15">
    <pivotField compact="0" outline="0" showAll="0"/>
    <pivotField compact="0" outline="0" showAll="0"/>
    <pivotField compact="0" outline="0" showAll="0"/>
    <pivotField compact="0" outline="0" showAll="0"/>
    <pivotField compact="0" numFmtId="14" outline="0" showAll="0"/>
    <pivotField compact="0" outline="0" showAll="0"/>
    <pivotField axis="axisRow" compact="0" outline="0" showAll="0" sortType="ascending">
      <items count="6">
        <item x="4"/>
        <item x="2"/>
        <item x="3"/>
        <item x="1"/>
        <item x="0"/>
        <item t="default"/>
      </items>
      <autoSortScope>
        <pivotArea dataOnly="0" outline="0" fieldPosition="0">
          <references count="1">
            <reference field="4294967294" count="1" selected="0">
              <x v="0"/>
            </reference>
          </references>
        </pivotArea>
      </autoSortScope>
    </pivotField>
    <pivotField dataField="1" compact="0" outline="0" showAll="0"/>
    <pivotField compact="0" outline="0" showAll="0">
      <items count="3836">
        <item x="2935"/>
        <item x="3421"/>
        <item x="2760"/>
        <item x="1571"/>
        <item x="1399"/>
        <item x="1380"/>
        <item x="1153"/>
        <item x="2732"/>
        <item x="3744"/>
        <item x="2458"/>
        <item x="1172"/>
        <item x="0"/>
        <item x="3508"/>
        <item x="3277"/>
        <item x="2184"/>
        <item x="3279"/>
        <item x="1201"/>
        <item x="106"/>
        <item x="1211"/>
        <item x="285"/>
        <item x="409"/>
        <item x="1666"/>
        <item x="1897"/>
        <item x="3592"/>
        <item x="678"/>
        <item x="2820"/>
        <item x="1857"/>
        <item x="2454"/>
        <item x="450"/>
        <item x="3319"/>
        <item x="2391"/>
        <item x="1633"/>
        <item x="1804"/>
        <item x="1814"/>
        <item x="2150"/>
        <item x="1566"/>
        <item x="3532"/>
        <item x="51"/>
        <item x="1"/>
        <item x="1037"/>
        <item x="3554"/>
        <item x="2660"/>
        <item x="1334"/>
        <item x="3091"/>
        <item x="998"/>
        <item x="2537"/>
        <item x="89"/>
        <item x="2374"/>
        <item x="190"/>
        <item x="3013"/>
        <item x="1664"/>
        <item x="2995"/>
        <item x="2801"/>
        <item x="1315"/>
        <item x="2376"/>
        <item x="1637"/>
        <item x="42"/>
        <item x="3159"/>
        <item x="323"/>
        <item x="719"/>
        <item x="2554"/>
        <item x="2416"/>
        <item x="833"/>
        <item x="731"/>
        <item x="2212"/>
        <item x="3652"/>
        <item x="32"/>
        <item x="3095"/>
        <item x="847"/>
        <item x="3099"/>
        <item x="2780"/>
        <item x="680"/>
        <item x="1757"/>
        <item x="3434"/>
        <item x="3057"/>
        <item x="3210"/>
        <item x="2687"/>
        <item x="2268"/>
        <item x="3566"/>
        <item x="14"/>
        <item x="1459"/>
        <item x="1084"/>
        <item x="2882"/>
        <item x="949"/>
        <item x="369"/>
        <item x="3717"/>
        <item x="3769"/>
        <item x="1555"/>
        <item x="944"/>
        <item x="3356"/>
        <item x="43"/>
        <item x="1137"/>
        <item x="1885"/>
        <item x="1161"/>
        <item x="3529"/>
        <item x="444"/>
        <item x="622"/>
        <item x="1271"/>
        <item x="2893"/>
        <item x="3433"/>
        <item x="1874"/>
        <item x="2655"/>
        <item x="2506"/>
        <item x="3052"/>
        <item x="3142"/>
        <item x="3162"/>
        <item x="2005"/>
        <item x="2788"/>
        <item x="1470"/>
        <item x="3672"/>
        <item x="213"/>
        <item x="1442"/>
        <item x="2578"/>
        <item x="1767"/>
        <item x="3595"/>
        <item x="3579"/>
        <item x="359"/>
        <item x="3084"/>
        <item x="1662"/>
        <item x="3702"/>
        <item x="1253"/>
        <item x="2478"/>
        <item x="3019"/>
        <item x="1640"/>
        <item x="3462"/>
        <item x="937"/>
        <item x="1738"/>
        <item x="2271"/>
        <item x="1927"/>
        <item x="1314"/>
        <item x="1883"/>
        <item x="532"/>
        <item x="1095"/>
        <item x="2351"/>
        <item x="245"/>
        <item x="2143"/>
        <item x="2396"/>
        <item x="1401"/>
        <item x="3727"/>
        <item x="1716"/>
        <item x="2114"/>
        <item x="637"/>
        <item x="1688"/>
        <item x="2783"/>
        <item x="2985"/>
        <item x="1100"/>
        <item x="3668"/>
        <item x="56"/>
        <item x="2759"/>
        <item x="819"/>
        <item x="673"/>
        <item x="1248"/>
        <item x="3136"/>
        <item x="1645"/>
        <item x="2996"/>
        <item x="2839"/>
        <item x="2062"/>
        <item x="1235"/>
        <item x="2749"/>
        <item x="410"/>
        <item x="1456"/>
        <item x="804"/>
        <item x="945"/>
        <item x="1114"/>
        <item x="1784"/>
        <item x="507"/>
        <item x="1744"/>
        <item x="905"/>
        <item x="894"/>
        <item x="3305"/>
        <item x="60"/>
        <item x="2764"/>
        <item x="3811"/>
        <item x="3662"/>
        <item x="586"/>
        <item x="2479"/>
        <item x="434"/>
        <item x="1219"/>
        <item x="602"/>
        <item x="3246"/>
        <item x="1972"/>
        <item x="2753"/>
        <item x="2060"/>
        <item x="2001"/>
        <item x="2085"/>
        <item x="3379"/>
        <item x="3501"/>
        <item x="65"/>
        <item x="2821"/>
        <item x="3807"/>
        <item x="2516"/>
        <item x="3713"/>
        <item x="876"/>
        <item x="2738"/>
        <item x="3730"/>
        <item x="1317"/>
        <item x="2049"/>
        <item x="1403"/>
        <item x="613"/>
        <item x="115"/>
        <item x="718"/>
        <item x="3278"/>
        <item x="2356"/>
        <item x="1971"/>
        <item x="2151"/>
        <item x="563"/>
        <item x="3420"/>
        <item x="911"/>
        <item x="1485"/>
        <item x="238"/>
        <item x="3248"/>
        <item x="1210"/>
        <item x="3351"/>
        <item x="3673"/>
        <item x="2806"/>
        <item x="2335"/>
        <item x="252"/>
        <item x="588"/>
        <item x="1868"/>
        <item x="3440"/>
        <item x="2755"/>
        <item x="1444"/>
        <item x="2383"/>
        <item x="1011"/>
        <item x="3348"/>
        <item x="1413"/>
        <item x="2980"/>
        <item x="3239"/>
        <item x="452"/>
        <item x="2379"/>
        <item x="691"/>
        <item x="697"/>
        <item x="2569"/>
        <item x="399"/>
        <item x="686"/>
        <item x="3599"/>
        <item x="2205"/>
        <item x="1443"/>
        <item x="217"/>
        <item x="304"/>
        <item x="2637"/>
        <item x="1150"/>
        <item x="981"/>
        <item x="3570"/>
        <item x="2350"/>
        <item x="3333"/>
        <item x="47"/>
        <item x="1290"/>
        <item x="2384"/>
        <item x="3261"/>
        <item x="1001"/>
        <item x="2400"/>
        <item x="3297"/>
        <item x="3803"/>
        <item x="1858"/>
        <item x="1821"/>
        <item x="1802"/>
        <item x="2481"/>
        <item x="3475"/>
        <item x="977"/>
        <item x="1241"/>
        <item x="1341"/>
        <item x="1908"/>
        <item x="2119"/>
        <item x="3059"/>
        <item x="1668"/>
        <item x="1641"/>
        <item x="1687"/>
        <item x="3777"/>
        <item x="2275"/>
        <item x="264"/>
        <item x="2568"/>
        <item x="1366"/>
        <item x="3675"/>
        <item x="3110"/>
        <item x="1524"/>
        <item x="3473"/>
        <item x="1568"/>
        <item x="3513"/>
        <item x="1379"/>
        <item x="1354"/>
        <item x="3480"/>
        <item x="2557"/>
        <item x="1044"/>
        <item x="2511"/>
        <item x="2336"/>
        <item x="2414"/>
        <item x="3639"/>
        <item x="98"/>
        <item x="2729"/>
        <item x="132"/>
        <item x="1737"/>
        <item x="790"/>
        <item x="2361"/>
        <item x="3116"/>
        <item x="380"/>
        <item x="184"/>
        <item x="2510"/>
        <item x="3667"/>
        <item x="246"/>
        <item x="1411"/>
        <item x="276"/>
        <item x="3384"/>
        <item x="2426"/>
        <item x="3526"/>
        <item x="202"/>
        <item x="3644"/>
        <item x="2689"/>
        <item x="2469"/>
        <item x="2296"/>
        <item x="2653"/>
        <item x="864"/>
        <item x="2431"/>
        <item x="326"/>
        <item x="2245"/>
        <item x="120"/>
        <item x="3275"/>
        <item x="2449"/>
        <item x="16"/>
        <item x="1288"/>
        <item x="2761"/>
        <item x="2915"/>
        <item x="923"/>
        <item x="3715"/>
        <item x="1537"/>
        <item x="1578"/>
        <item x="2961"/>
        <item x="237"/>
        <item x="2728"/>
        <item x="2913"/>
        <item x="2344"/>
        <item x="362"/>
        <item x="3289"/>
        <item x="305"/>
        <item x="732"/>
        <item x="454"/>
        <item x="3455"/>
        <item x="2457"/>
        <item x="96"/>
        <item x="1815"/>
        <item x="2909"/>
        <item x="174"/>
        <item x="2784"/>
        <item x="3207"/>
        <item x="942"/>
        <item x="2818"/>
        <item x="3165"/>
        <item x="1461"/>
        <item x="1787"/>
        <item x="3044"/>
        <item x="2381"/>
        <item x="1783"/>
        <item x="880"/>
        <item x="3236"/>
        <item x="2270"/>
        <item x="381"/>
        <item x="3494"/>
        <item x="1986"/>
        <item x="1136"/>
        <item x="2916"/>
        <item x="681"/>
        <item x="593"/>
        <item x="979"/>
        <item x="1264"/>
        <item x="2614"/>
        <item x="853"/>
        <item x="3680"/>
        <item x="426"/>
        <item x="541"/>
        <item x="2364"/>
        <item x="3693"/>
        <item x="1502"/>
        <item x="901"/>
        <item x="900"/>
        <item x="2472"/>
        <item x="451"/>
        <item x="2756"/>
        <item x="1441"/>
        <item x="2377"/>
        <item x="3158"/>
        <item x="1966"/>
        <item x="3816"/>
        <item x="300"/>
        <item x="2521"/>
        <item x="1320"/>
        <item x="1844"/>
        <item x="2202"/>
        <item x="3219"/>
        <item x="672"/>
        <item x="146"/>
        <item x="1437"/>
        <item x="189"/>
        <item x="1995"/>
        <item x="1209"/>
        <item x="975"/>
        <item x="2063"/>
        <item x="1591"/>
        <item x="1015"/>
        <item x="3439"/>
        <item x="1227"/>
        <item x="187"/>
        <item x="3457"/>
        <item x="3656"/>
        <item x="3824"/>
        <item x="608"/>
        <item x="253"/>
        <item x="3827"/>
        <item x="1830"/>
        <item x="83"/>
        <item x="521"/>
        <item x="1291"/>
        <item x="1125"/>
        <item x="340"/>
        <item x="898"/>
        <item x="1554"/>
        <item x="1187"/>
        <item x="2456"/>
        <item x="3800"/>
        <item x="2751"/>
        <item x="3794"/>
        <item x="2044"/>
        <item x="1904"/>
        <item x="188"/>
        <item x="3103"/>
        <item x="1495"/>
        <item x="1097"/>
        <item x="3060"/>
        <item x="891"/>
        <item x="1139"/>
        <item x="2132"/>
        <item x="1901"/>
        <item x="2662"/>
        <item x="694"/>
        <item x="3593"/>
        <item x="628"/>
        <item x="1453"/>
        <item x="1891"/>
        <item x="1174"/>
        <item x="1301"/>
        <item x="1205"/>
        <item x="1748"/>
        <item x="1879"/>
        <item x="2023"/>
        <item x="1625"/>
        <item x="600"/>
        <item x="1022"/>
        <item x="1993"/>
        <item x="162"/>
        <item x="907"/>
        <item x="91"/>
        <item x="1070"/>
        <item x="2332"/>
        <item x="1732"/>
        <item x="1760"/>
        <item x="1117"/>
        <item x="2669"/>
        <item x="1913"/>
        <item x="1520"/>
        <item x="3833"/>
        <item x="390"/>
        <item x="1478"/>
        <item x="3017"/>
        <item x="1758"/>
        <item x="3738"/>
        <item x="2636"/>
        <item x="2810"/>
        <item x="1980"/>
        <item x="821"/>
        <item x="2066"/>
        <item x="618"/>
        <item x="289"/>
        <item x="1164"/>
        <item x="2201"/>
        <item x="1709"/>
        <item x="2443"/>
        <item x="3033"/>
        <item x="1032"/>
        <item x="317"/>
        <item x="243"/>
        <item x="3105"/>
        <item x="2951"/>
        <item x="3341"/>
        <item x="1275"/>
        <item x="2074"/>
        <item x="1313"/>
        <item x="2000"/>
        <item x="1082"/>
        <item x="802"/>
        <item x="2173"/>
        <item x="242"/>
        <item x="1816"/>
        <item x="1129"/>
        <item x="2210"/>
        <item x="3495"/>
        <item x="1304"/>
        <item x="666"/>
        <item x="3524"/>
        <item x="1257"/>
        <item x="1513"/>
        <item x="2883"/>
        <item x="316"/>
        <item x="3663"/>
        <item x="936"/>
        <item x="368"/>
        <item x="721"/>
        <item x="609"/>
        <item x="3046"/>
        <item x="2369"/>
        <item x="3217"/>
        <item x="1042"/>
        <item x="1229"/>
        <item x="2700"/>
        <item x="3130"/>
        <item x="3345"/>
        <item x="814"/>
        <item x="138"/>
        <item x="2140"/>
        <item x="3817"/>
        <item x="2692"/>
        <item x="3671"/>
        <item x="3670"/>
        <item x="713"/>
        <item x="1106"/>
        <item x="1244"/>
        <item x="1149"/>
        <item x="1065"/>
        <item x="2419"/>
        <item x="3792"/>
        <item x="153"/>
        <item x="2918"/>
        <item x="1162"/>
        <item x="826"/>
        <item x="20"/>
        <item x="2770"/>
        <item x="3684"/>
        <item x="1796"/>
        <item x="1457"/>
        <item x="3026"/>
        <item x="961"/>
        <item x="2305"/>
        <item x="1557"/>
        <item x="2012"/>
        <item x="2215"/>
        <item x="1469"/>
        <item x="448"/>
        <item x="2647"/>
        <item x="2681"/>
        <item x="1249"/>
        <item x="3461"/>
        <item x="663"/>
        <item x="2389"/>
        <item x="2483"/>
        <item x="689"/>
        <item x="311"/>
        <item x="3358"/>
        <item x="207"/>
        <item x="3654"/>
        <item x="1887"/>
        <item x="3410"/>
        <item x="1824"/>
        <item x="687"/>
        <item x="3428"/>
        <item x="159"/>
        <item x="1562"/>
        <item x="915"/>
        <item x="3709"/>
        <item x="3704"/>
        <item x="3097"/>
        <item x="598"/>
        <item x="2685"/>
        <item x="767"/>
        <item x="1774"/>
        <item x="3306"/>
        <item x="2967"/>
        <item x="244"/>
        <item x="3157"/>
        <item x="1906"/>
        <item x="1880"/>
        <item x="1649"/>
        <item x="395"/>
        <item x="1486"/>
        <item x="504"/>
        <item x="2410"/>
        <item x="2886"/>
        <item x="373"/>
        <item x="2420"/>
        <item x="281"/>
        <item x="1506"/>
        <item x="2580"/>
        <item x="1702"/>
        <item x="2169"/>
        <item x="1036"/>
        <item x="2566"/>
        <item x="2555"/>
        <item x="9"/>
        <item x="1847"/>
        <item x="3415"/>
        <item x="2207"/>
        <item x="337"/>
        <item x="3269"/>
        <item x="2830"/>
        <item x="1580"/>
        <item x="2807"/>
        <item x="1780"/>
        <item x="1450"/>
        <item x="2503"/>
        <item x="2543"/>
        <item x="3788"/>
        <item x="630"/>
        <item x="2550"/>
        <item x="3330"/>
        <item x="3389"/>
        <item x="2548"/>
        <item x="1770"/>
        <item x="2073"/>
        <item x="1872"/>
        <item x="85"/>
        <item x="1552"/>
        <item x="2515"/>
        <item x="2453"/>
        <item x="1712"/>
        <item x="1350"/>
        <item x="3557"/>
        <item x="1979"/>
        <item x="2177"/>
        <item x="324"/>
        <item x="2616"/>
        <item x="711"/>
        <item x="1491"/>
        <item x="2696"/>
        <item x="1193"/>
        <item x="1247"/>
        <item x="1754"/>
        <item x="347"/>
        <item x="1312"/>
        <item x="3258"/>
        <item x="3749"/>
        <item x="209"/>
        <item x="2409"/>
        <item x="2589"/>
        <item x="3697"/>
        <item x="1389"/>
        <item x="3778"/>
        <item x="3189"/>
        <item x="1525"/>
        <item x="3483"/>
        <item x="2153"/>
        <item x="3611"/>
        <item x="419"/>
        <item x="3430"/>
        <item x="1946"/>
        <item x="1196"/>
        <item x="2444"/>
        <item x="220"/>
        <item x="2464"/>
        <item x="658"/>
        <item x="1850"/>
        <item x="1308"/>
        <item x="1923"/>
        <item x="464"/>
        <item x="2115"/>
        <item x="1646"/>
        <item x="3514"/>
        <item x="922"/>
        <item x="1638"/>
        <item x="2845"/>
        <item x="1289"/>
        <item x="100"/>
        <item x="2499"/>
        <item x="652"/>
        <item x="2308"/>
        <item x="642"/>
        <item x="1863"/>
        <item x="3719"/>
        <item x="1543"/>
        <item x="1365"/>
        <item x="158"/>
        <item x="572"/>
        <item x="328"/>
        <item x="1507"/>
        <item x="3380"/>
        <item x="1302"/>
        <item x="693"/>
        <item x="3122"/>
        <item x="2939"/>
        <item x="2036"/>
        <item x="2299"/>
        <item x="2352"/>
        <item x="2235"/>
        <item x="3438"/>
        <item x="1251"/>
        <item x="2477"/>
        <item x="2276"/>
        <item x="2329"/>
        <item x="702"/>
        <item x="2973"/>
        <item x="2372"/>
        <item x="2859"/>
        <item x="1228"/>
        <item x="3627"/>
        <item x="2154"/>
        <item x="3344"/>
        <item x="837"/>
        <item x="363"/>
        <item x="1028"/>
        <item x="403"/>
        <item x="3551"/>
        <item x="3568"/>
        <item x="798"/>
        <item x="3799"/>
        <item x="3229"/>
        <item x="1292"/>
        <item x="1861"/>
        <item x="1759"/>
        <item x="2744"/>
        <item x="2122"/>
        <item x="1817"/>
        <item x="481"/>
        <item x="3731"/>
        <item x="770"/>
        <item x="1939"/>
        <item x="2570"/>
        <item x="3161"/>
        <item x="3028"/>
        <item x="393"/>
        <item x="2075"/>
        <item x="303"/>
        <item x="2331"/>
        <item x="2218"/>
        <item x="591"/>
        <item x="627"/>
        <item x="3533"/>
        <item x="75"/>
        <item x="2152"/>
        <item x="1407"/>
        <item x="3544"/>
        <item x="1932"/>
        <item x="3043"/>
        <item x="3284"/>
        <item x="389"/>
        <item x="2612"/>
        <item x="3386"/>
        <item x="335"/>
        <item x="309"/>
        <item x="421"/>
        <item x="1882"/>
        <item x="508"/>
        <item x="3766"/>
        <item x="1123"/>
        <item x="1723"/>
        <item x="108"/>
        <item x="1079"/>
        <item x="1428"/>
        <item x="1148"/>
        <item x="1544"/>
        <item x="1143"/>
        <item x="2912"/>
        <item x="3802"/>
        <item x="2672"/>
        <item x="2862"/>
        <item x="3102"/>
        <item x="1838"/>
        <item x="3322"/>
        <item x="1540"/>
        <item x="3000"/>
        <item x="766"/>
        <item x="1430"/>
        <item x="1224"/>
        <item x="1158"/>
        <item x="3395"/>
        <item x="2842"/>
        <item x="2166"/>
        <item x="1905"/>
        <item x="991"/>
        <item x="2544"/>
        <item x="2671"/>
        <item x="2666"/>
        <item x="807"/>
        <item x="1270"/>
        <item x="295"/>
        <item x="3007"/>
        <item x="3445"/>
        <item x="1040"/>
        <item x="914"/>
        <item x="2468"/>
        <item x="1231"/>
        <item x="2512"/>
        <item x="2128"/>
        <item x="3572"/>
        <item x="1296"/>
        <item x="3520"/>
        <item x="3075"/>
        <item x="3173"/>
        <item x="82"/>
        <item x="3588"/>
        <item x="466"/>
        <item x="615"/>
        <item x="2392"/>
        <item x="3230"/>
        <item x="1727"/>
        <item x="997"/>
        <item x="1699"/>
        <item x="1929"/>
        <item x="1680"/>
        <item x="1917"/>
        <item x="3472"/>
        <item x="2861"/>
        <item x="1551"/>
        <item x="402"/>
        <item x="2225"/>
        <item x="2855"/>
        <item x="2490"/>
        <item x="2682"/>
        <item x="2486"/>
        <item x="1778"/>
        <item x="2135"/>
        <item x="2241"/>
        <item x="2957"/>
        <item x="2869"/>
        <item x="1642"/>
        <item x="45"/>
        <item x="558"/>
        <item x="3645"/>
        <item x="2204"/>
        <item x="547"/>
        <item x="1154"/>
        <item x="3490"/>
        <item x="1843"/>
        <item x="849"/>
        <item x="482"/>
        <item x="168"/>
        <item x="3664"/>
        <item x="2563"/>
        <item x="3740"/>
        <item x="3545"/>
        <item x="2244"/>
        <item x="3559"/>
        <item x="476"/>
        <item x="2505"/>
        <item x="1252"/>
        <item x="3658"/>
        <item x="2158"/>
        <item x="3318"/>
        <item x="2504"/>
        <item x="3143"/>
        <item x="2574"/>
        <item x="2323"/>
        <item x="817"/>
        <item x="1060"/>
        <item x="746"/>
        <item x="1063"/>
        <item x="1165"/>
        <item x="569"/>
        <item x="3758"/>
        <item x="292"/>
        <item x="529"/>
        <item x="1714"/>
        <item x="2599"/>
        <item x="941"/>
        <item x="331"/>
        <item x="2896"/>
        <item x="3227"/>
        <item x="299"/>
        <item x="812"/>
        <item x="1791"/>
        <item x="2771"/>
        <item x="2216"/>
        <item x="1038"/>
        <item x="3193"/>
        <item x="518"/>
        <item x="1832"/>
        <item x="2084"/>
        <item x="781"/>
        <item x="123"/>
        <item x="1061"/>
        <item x="2130"/>
        <item x="1602"/>
        <item x="1274"/>
        <item x="1144"/>
        <item x="1041"/>
        <item x="2181"/>
        <item x="1121"/>
        <item x="1420"/>
        <item x="39"/>
        <item x="3686"/>
        <item x="2487"/>
        <item x="3349"/>
        <item x="3037"/>
        <item x="2579"/>
        <item x="930"/>
        <item x="2003"/>
        <item x="3170"/>
        <item x="2339"/>
        <item x="3361"/>
        <item x="2189"/>
        <item x="1225"/>
        <item x="2727"/>
        <item x="1071"/>
        <item x="778"/>
        <item x="2526"/>
        <item x="2534"/>
        <item x="1735"/>
        <item x="2802"/>
        <item x="1194"/>
        <item x="456"/>
        <item x="992"/>
        <item x="2291"/>
        <item x="2101"/>
        <item x="823"/>
        <item x="2970"/>
        <item x="3154"/>
        <item x="2091"/>
        <item x="1973"/>
        <item x="3270"/>
        <item x="349"/>
        <item x="2316"/>
        <item x="3541"/>
        <item x="3735"/>
        <item x="2549"/>
        <item x="2105"/>
        <item x="3453"/>
        <item x="3768"/>
        <item x="3086"/>
        <item x="3481"/>
        <item x="1734"/>
        <item x="1207"/>
        <item x="478"/>
        <item x="3293"/>
        <item x="227"/>
        <item x="2491"/>
        <item x="3785"/>
        <item x="160"/>
        <item x="2231"/>
        <item x="196"/>
        <item x="526"/>
        <item x="3417"/>
        <item x="2200"/>
        <item x="3784"/>
        <item x="3614"/>
        <item x="3583"/>
        <item x="3642"/>
        <item x="2659"/>
        <item x="2778"/>
        <item x="277"/>
        <item x="2748"/>
        <item x="1530"/>
        <item x="3127"/>
        <item x="52"/>
        <item x="1689"/>
        <item x="2273"/>
        <item x="2436"/>
        <item x="3638"/>
        <item x="943"/>
        <item x="3050"/>
        <item x="3"/>
        <item x="968"/>
        <item x="2781"/>
        <item x="1599"/>
        <item x="1415"/>
        <item x="3736"/>
        <item x="2695"/>
        <item x="1739"/>
        <item x="933"/>
        <item x="1417"/>
        <item x="3721"/>
        <item x="2846"/>
        <item x="1098"/>
        <item x="1951"/>
        <item x="2230"/>
        <item x="346"/>
        <item x="167"/>
        <item x="2406"/>
        <item x="1489"/>
        <item x="762"/>
        <item x="3674"/>
        <item x="2887"/>
        <item x="284"/>
        <item x="670"/>
        <item x="170"/>
        <item x="3416"/>
        <item x="1945"/>
        <item x="3068"/>
        <item x="2081"/>
        <item x="2141"/>
        <item x="11"/>
        <item x="1916"/>
        <item x="2042"/>
        <item x="1404"/>
        <item x="650"/>
        <item x="2740"/>
        <item x="3695"/>
        <item x="1547"/>
        <item x="2702"/>
        <item x="1397"/>
        <item x="2219"/>
        <item x="2281"/>
        <item x="3070"/>
        <item x="1008"/>
        <item x="771"/>
        <item x="3427"/>
        <item x="332"/>
        <item x="3746"/>
        <item x="3001"/>
        <item x="2631"/>
        <item x="950"/>
        <item x="3231"/>
        <item x="2743"/>
        <item x="1018"/>
        <item x="3546"/>
        <item x="465"/>
        <item x="989"/>
        <item x="501"/>
        <item x="657"/>
        <item x="25"/>
        <item x="2401"/>
        <item x="3212"/>
        <item x="498"/>
        <item x="3629"/>
        <item x="2790"/>
        <item x="3392"/>
        <item x="2661"/>
        <item x="539"/>
        <item x="2528"/>
        <item x="863"/>
        <item x="70"/>
        <item x="1369"/>
        <item x="2606"/>
        <item x="140"/>
        <item x="2489"/>
        <item x="2038"/>
        <item x="474"/>
        <item x="2137"/>
        <item x="1348"/>
        <item x="2249"/>
        <item x="1921"/>
        <item x="1421"/>
        <item x="1749"/>
        <item x="2592"/>
        <item x="2858"/>
        <item x="2998"/>
        <item x="3273"/>
        <item x="684"/>
        <item x="124"/>
        <item x="1545"/>
        <item x="2002"/>
        <item x="1706"/>
        <item x="1777"/>
        <item x="1713"/>
        <item x="2439"/>
        <item x="1046"/>
        <item x="357"/>
        <item x="3192"/>
        <item x="59"/>
        <item x="2423"/>
        <item x="3728"/>
        <item x="33"/>
        <item x="3423"/>
        <item x="1307"/>
        <item x="2495"/>
        <item x="3323"/>
        <item x="204"/>
        <item x="3083"/>
        <item x="3725"/>
        <item x="1508"/>
        <item x="2366"/>
        <item x="3371"/>
        <item x="3310"/>
        <item x="755"/>
        <item x="3826"/>
        <item x="3550"/>
        <item x="1466"/>
        <item x="1711"/>
        <item x="130"/>
        <item x="3112"/>
        <item x="2840"/>
        <item x="1529"/>
        <item x="753"/>
        <item x="3426"/>
        <item x="832"/>
        <item x="3301"/>
        <item x="2513"/>
        <item x="2588"/>
        <item x="427"/>
        <item x="3616"/>
        <item x="2194"/>
        <item x="441"/>
        <item x="1359"/>
        <item x="3191"/>
        <item x="649"/>
        <item x="878"/>
        <item x="969"/>
        <item x="511"/>
        <item x="1808"/>
        <item x="1990"/>
        <item x="2026"/>
        <item x="535"/>
        <item x="1536"/>
        <item x="3396"/>
        <item x="273"/>
        <item x="1665"/>
        <item x="176"/>
        <item x="2785"/>
        <item x="756"/>
        <item x="1347"/>
        <item x="1550"/>
        <item x="1786"/>
        <item x="1152"/>
        <item x="2604"/>
        <item x="3385"/>
        <item x="2325"/>
        <item x="2030"/>
        <item x="582"/>
        <item x="2462"/>
        <item x="3401"/>
        <item x="2378"/>
        <item x="3282"/>
        <item x="959"/>
        <item x="55"/>
        <item x="840"/>
        <item x="545"/>
        <item x="343"/>
        <item x="1865"/>
        <item x="345"/>
        <item x="744"/>
        <item x="388"/>
        <item x="1812"/>
        <item x="634"/>
        <item x="3014"/>
        <item x="987"/>
        <item x="3299"/>
        <item x="3779"/>
        <item x="371"/>
        <item x="1793"/>
        <item x="3505"/>
        <item x="3069"/>
        <item x="23"/>
        <item x="3597"/>
        <item x="972"/>
        <item x="2940"/>
        <item x="3466"/>
        <item x="3232"/>
        <item x="3604"/>
        <item x="571"/>
        <item x="2891"/>
        <item x="2484"/>
        <item x="2777"/>
        <item x="385"/>
        <item x="2429"/>
        <item x="2385"/>
        <item x="2775"/>
        <item x="1118"/>
        <item x="1617"/>
        <item x="121"/>
        <item x="3580"/>
        <item x="3111"/>
        <item x="2022"/>
        <item x="443"/>
        <item x="3660"/>
        <item x="1807"/>
        <item x="1438"/>
        <item x="1659"/>
        <item x="3359"/>
        <item x="877"/>
        <item x="66"/>
        <item x="1561"/>
        <item x="1419"/>
        <item x="955"/>
        <item x="2524"/>
        <item x="3540"/>
        <item x="2126"/>
        <item x="1107"/>
        <item x="2159"/>
        <item x="87"/>
        <item x="3515"/>
        <item x="3008"/>
        <item x="2901"/>
        <item x="2541"/>
        <item x="3752"/>
        <item x="2375"/>
        <item x="3062"/>
        <item x="574"/>
        <item x="1553"/>
        <item x="76"/>
        <item x="1088"/>
        <item x="1202"/>
        <item x="2704"/>
        <item x="1789"/>
        <item x="896"/>
        <item x="1914"/>
        <item x="1539"/>
        <item x="154"/>
        <item x="2445"/>
        <item x="895"/>
        <item x="1455"/>
        <item x="635"/>
        <item x="3682"/>
        <item x="2441"/>
        <item x="1372"/>
        <item x="2977"/>
        <item x="3326"/>
        <item x="3754"/>
        <item x="2620"/>
        <item x="2187"/>
        <item x="2240"/>
        <item x="1388"/>
        <item x="2129"/>
        <item x="775"/>
        <item x="128"/>
        <item x="2927"/>
        <item x="3623"/>
        <item x="2664"/>
        <item x="1753"/>
        <item x="1236"/>
        <item x="67"/>
        <item x="1066"/>
        <item x="430"/>
        <item x="3516"/>
        <item x="290"/>
        <item x="3558"/>
        <item x="3782"/>
        <item x="3723"/>
        <item x="72"/>
        <item x="643"/>
        <item x="3487"/>
        <item x="3222"/>
        <item x="221"/>
        <item x="957"/>
        <item x="1766"/>
        <item x="2960"/>
        <item x="1352"/>
        <item x="903"/>
        <item x="1204"/>
        <item x="872"/>
        <item x="491"/>
        <item x="2319"/>
        <item x="151"/>
        <item x="1871"/>
        <item x="3575"/>
        <item x="2651"/>
        <item x="232"/>
        <item x="3678"/>
        <item x="682"/>
        <item x="3448"/>
        <item x="235"/>
        <item x="88"/>
        <item x="3425"/>
        <item x="2769"/>
        <item x="1230"/>
        <item x="1030"/>
        <item x="1212"/>
        <item x="844"/>
        <item x="1548"/>
        <item x="3692"/>
        <item x="1582"/>
        <item x="3486"/>
        <item x="1160"/>
        <item x="3336"/>
        <item x="2234"/>
        <item x="1086"/>
        <item x="1045"/>
        <item x="379"/>
        <item x="3367"/>
        <item x="3156"/>
        <item x="1467"/>
        <item x="2134"/>
        <item x="3304"/>
        <item x="1408"/>
        <item x="3531"/>
        <item x="3567"/>
        <item x="1159"/>
        <item x="2838"/>
        <item x="1516"/>
        <item x="1309"/>
        <item x="3574"/>
        <item x="3507"/>
        <item x="2829"/>
        <item x="442"/>
        <item x="3214"/>
        <item x="993"/>
        <item x="2941"/>
        <item x="2697"/>
        <item x="3045"/>
        <item x="2553"/>
        <item x="487"/>
        <item x="37"/>
        <item x="2523"/>
        <item x="1096"/>
        <item x="3339"/>
        <item x="1873"/>
        <item x="2209"/>
        <item x="741"/>
        <item x="1773"/>
        <item x="2360"/>
        <item x="1747"/>
        <item x="677"/>
        <item x="1155"/>
        <item x="2274"/>
        <item x="2301"/>
        <item x="1351"/>
        <item x="1930"/>
        <item x="3027"/>
        <item x="261"/>
        <item x="1293"/>
        <item x="3077"/>
        <item x="2723"/>
        <item x="1761"/>
        <item x="705"/>
        <item x="1195"/>
        <item x="537"/>
        <item x="3798"/>
        <item x="200"/>
        <item x="3542"/>
        <item x="2876"/>
        <item x="3414"/>
        <item x="2311"/>
        <item x="1382"/>
        <item x="973"/>
        <item x="1598"/>
        <item x="921"/>
        <item x="3397"/>
        <item x="3338"/>
        <item x="143"/>
        <item x="3355"/>
        <item x="3208"/>
        <item x="595"/>
        <item x="2282"/>
        <item x="3053"/>
        <item x="1327"/>
        <item x="3063"/>
        <item x="2139"/>
        <item x="360"/>
        <item x="269"/>
        <item x="2717"/>
        <item x="534"/>
        <item x="314"/>
        <item x="1672"/>
        <item x="1166"/>
        <item x="2076"/>
        <item x="1751"/>
        <item x="908"/>
        <item x="947"/>
        <item x="1811"/>
        <item x="2546"/>
        <item x="3653"/>
        <item x="3687"/>
        <item x="2924"/>
        <item x="3303"/>
        <item x="3265"/>
        <item x="2403"/>
        <item x="2425"/>
        <item x="2736"/>
        <item x="614"/>
        <item x="383"/>
        <item x="2290"/>
        <item x="1856"/>
        <item x="1375"/>
        <item x="3783"/>
        <item x="1765"/>
        <item x="145"/>
        <item x="1490"/>
        <item x="1528"/>
        <item x="1900"/>
        <item x="2228"/>
        <item x="1523"/>
        <item x="2500"/>
        <item x="2027"/>
        <item x="1368"/>
        <item x="1611"/>
        <item x="2576"/>
        <item x="1027"/>
        <item x="2809"/>
        <item x="2634"/>
        <item x="2110"/>
        <item x="1217"/>
        <item x="1479"/>
        <item x="3240"/>
        <item x="3755"/>
        <item x="1726"/>
        <item x="1052"/>
        <item x="1333"/>
        <item x="3622"/>
        <item x="2936"/>
        <item x="786"/>
        <item x="348"/>
        <item x="2496"/>
        <item x="1875"/>
        <item x="2800"/>
        <item x="2040"/>
        <item x="3211"/>
        <item x="3690"/>
        <item x="1120"/>
        <item x="3128"/>
        <item x="1910"/>
        <item x="2832"/>
        <item x="1569"/>
        <item x="1371"/>
        <item x="1186"/>
        <item x="2889"/>
        <item x="3018"/>
        <item x="206"/>
        <item x="3274"/>
        <item x="1999"/>
        <item x="2979"/>
        <item x="3676"/>
        <item x="2306"/>
        <item x="1581"/>
        <item x="2857"/>
        <item x="2881"/>
        <item x="3115"/>
        <item x="552"/>
        <item x="1950"/>
        <item x="1062"/>
        <item x="597"/>
        <item x="2627"/>
        <item x="1956"/>
        <item x="274"/>
        <item x="2450"/>
        <item x="1969"/>
        <item x="568"/>
        <item x="836"/>
        <item x="2394"/>
        <item x="2180"/>
        <item x="1667"/>
        <item x="3400"/>
        <item x="3763"/>
        <item x="2302"/>
        <item x="716"/>
        <item x="3527"/>
        <item x="1003"/>
        <item x="1391"/>
        <item x="1612"/>
        <item x="3552"/>
        <item x="2061"/>
        <item x="3201"/>
        <item x="776"/>
        <item x="1287"/>
        <item x="3521"/>
        <item x="3388"/>
        <item x="3202"/>
        <item x="2315"/>
        <item x="557"/>
        <item x="3335"/>
        <item x="858"/>
        <item x="502"/>
        <item x="1728"/>
        <item x="704"/>
        <item x="1798"/>
        <item x="2412"/>
        <item x="2906"/>
        <item x="1074"/>
        <item x="2595"/>
        <item x="3657"/>
        <item x="38"/>
        <item x="850"/>
        <item x="3408"/>
        <item x="3285"/>
        <item x="2948"/>
        <item x="1503"/>
        <item x="334"/>
        <item x="1220"/>
        <item x="1499"/>
        <item x="2007"/>
        <item x="3539"/>
        <item x="1451"/>
        <item x="761"/>
        <item x="800"/>
        <item x="3621"/>
        <item x="2193"/>
        <item x="536"/>
        <item x="2640"/>
        <item x="2949"/>
        <item x="3711"/>
        <item x="1944"/>
        <item x="2517"/>
        <item x="1586"/>
        <item x="1655"/>
        <item x="1629"/>
        <item x="226"/>
        <item x="2710"/>
        <item x="3376"/>
        <item x="1862"/>
        <item x="2371"/>
        <item x="2320"/>
        <item x="2448"/>
        <item x="1034"/>
        <item x="3596"/>
        <item x="3587"/>
        <item x="2280"/>
        <item x="2092"/>
        <item x="150"/>
        <item x="2799"/>
        <item x="3504"/>
        <item x="3809"/>
        <item x="1306"/>
        <item x="1922"/>
        <item x="984"/>
        <item x="1650"/>
        <item x="869"/>
        <item x="1860"/>
        <item x="3374"/>
        <item x="757"/>
        <item x="3368"/>
        <item x="2831"/>
        <item x="2632"/>
        <item x="2670"/>
        <item x="986"/>
        <item x="3812"/>
        <item x="2222"/>
        <item x="2088"/>
        <item x="835"/>
        <item x="1978"/>
        <item x="280"/>
        <item x="3311"/>
        <item x="294"/>
        <item x="1570"/>
        <item x="1113"/>
        <item x="30"/>
        <item x="1110"/>
        <item x="2583"/>
        <item x="2176"/>
        <item x="3138"/>
        <item x="976"/>
        <item x="471"/>
        <item x="3603"/>
        <item x="801"/>
        <item x="2552"/>
        <item x="599"/>
        <item x="1175"/>
        <item x="1504"/>
        <item x="2321"/>
        <item x="53"/>
        <item x="692"/>
        <item x="1620"/>
        <item x="828"/>
        <item x="871"/>
        <item x="3793"/>
        <item x="3074"/>
        <item x="2813"/>
        <item x="234"/>
        <item x="1068"/>
        <item x="831"/>
        <item x="2750"/>
        <item x="948"/>
        <item x="3772"/>
        <item x="3152"/>
        <item x="811"/>
        <item x="2874"/>
        <item x="3831"/>
        <item x="3134"/>
        <item x="2638"/>
        <item x="546"/>
        <item x="2658"/>
        <item x="2171"/>
        <item x="3640"/>
        <item x="1487"/>
        <item x="2872"/>
        <item x="2211"/>
        <item x="3454"/>
        <item x="640"/>
        <item x="782"/>
        <item x="870"/>
        <item x="1112"/>
        <item x="1670"/>
        <item x="3200"/>
        <item x="1058"/>
        <item x="851"/>
        <item x="3056"/>
        <item x="3067"/>
        <item x="2617"/>
        <item x="2518"/>
        <item x="1657"/>
        <item x="1797"/>
        <item x="2987"/>
        <item x="2015"/>
        <item x="3577"/>
        <item x="3281"/>
        <item x="1730"/>
        <item x="514"/>
        <item x="1613"/>
        <item x="2848"/>
        <item x="3209"/>
        <item x="1395"/>
        <item x="1532"/>
        <item x="1454"/>
        <item x="3612"/>
        <item x="2117"/>
        <item x="1406"/>
        <item x="1828"/>
        <item x="180"/>
        <item x="1902"/>
        <item x="2556"/>
        <item x="698"/>
        <item x="2684"/>
        <item x="3294"/>
        <item x="344"/>
        <item x="3636"/>
        <item x="3291"/>
        <item x="3160"/>
        <item x="2591"/>
        <item x="3369"/>
        <item x="1200"/>
        <item x="1583"/>
        <item x="1378"/>
        <item x="2645"/>
        <item x="3145"/>
        <item x="3431"/>
        <item x="1701"/>
        <item x="315"/>
        <item x="2014"/>
        <item x="2646"/>
        <item x="2712"/>
        <item x="1940"/>
        <item x="1710"/>
        <item x="1468"/>
        <item x="3287"/>
        <item x="2598"/>
        <item x="3175"/>
        <item x="2917"/>
        <item x="500"/>
        <item x="1078"/>
        <item x="2093"/>
        <item x="1881"/>
        <item x="2706"/>
        <item x="1303"/>
        <item x="1859"/>
        <item x="2776"/>
        <item x="2989"/>
        <item x="2013"/>
        <item x="838"/>
        <item x="1600"/>
        <item x="248"/>
        <item x="2754"/>
        <item x="404"/>
        <item x="884"/>
        <item x="2019"/>
        <item x="2459"/>
        <item x="2079"/>
        <item x="3409"/>
        <item x="3762"/>
        <item x="1033"/>
        <item x="382"/>
        <item x="3129"/>
        <item x="3354"/>
        <item x="2233"/>
        <item x="3101"/>
        <item x="1177"/>
        <item x="2969"/>
        <item x="848"/>
        <item x="1755"/>
        <item x="3441"/>
        <item x="892"/>
        <item x="1321"/>
        <item x="34"/>
        <item x="799"/>
        <item x="1262"/>
        <item x="3647"/>
        <item x="683"/>
        <item x="750"/>
        <item x="2424"/>
        <item x="2142"/>
        <item x="135"/>
        <item x="178"/>
        <item x="193"/>
        <item x="2954"/>
        <item x="1021"/>
        <item x="2538"/>
        <item x="3150"/>
        <item x="3104"/>
        <item x="222"/>
        <item x="1826"/>
        <item x="1626"/>
        <item x="2055"/>
        <item x="282"/>
        <item x="3750"/>
        <item x="1206"/>
        <item x="2926"/>
        <item x="2341"/>
        <item x="392"/>
        <item x="1542"/>
        <item x="561"/>
        <item x="717"/>
        <item x="2265"/>
        <item x="906"/>
        <item x="3498"/>
        <item x="3139"/>
        <item x="240"/>
        <item x="722"/>
        <item x="2562"/>
        <item x="3151"/>
        <item x="2434"/>
        <item x="888"/>
        <item x="1261"/>
        <item x="954"/>
        <item x="21"/>
        <item x="1056"/>
        <item x="239"/>
        <item x="2217"/>
        <item x="1708"/>
        <item x="3337"/>
        <item x="2433"/>
        <item x="2199"/>
        <item x="1340"/>
        <item x="3547"/>
        <item x="3825"/>
        <item x="2584"/>
        <item x="36"/>
        <item x="413"/>
        <item x="2519"/>
        <item x="2067"/>
        <item x="2196"/>
        <item x="2188"/>
        <item x="3205"/>
        <item x="1839"/>
        <item x="1483"/>
        <item x="1756"/>
        <item x="64"/>
        <item x="3036"/>
        <item x="1215"/>
        <item x="773"/>
        <item x="5"/>
        <item x="1831"/>
        <item x="995"/>
        <item x="2559"/>
        <item x="28"/>
        <item x="3131"/>
        <item x="3314"/>
        <item x="1954"/>
        <item x="3253"/>
        <item x="149"/>
        <item x="505"/>
        <item x="2411"/>
        <item x="1012"/>
        <item x="2713"/>
        <item x="2701"/>
        <item x="2435"/>
        <item x="1983"/>
        <item x="423"/>
        <item x="1961"/>
        <item x="3619"/>
        <item x="517"/>
        <item x="2156"/>
        <item x="1671"/>
        <item x="785"/>
        <item x="1790"/>
        <item x="3543"/>
        <item x="54"/>
        <item x="31"/>
        <item x="3832"/>
        <item x="3166"/>
        <item x="3432"/>
        <item x="3446"/>
        <item x="3641"/>
        <item x="3141"/>
        <item x="667"/>
        <item x="2657"/>
        <item x="2295"/>
        <item x="3081"/>
        <item x="3469"/>
        <item x="700"/>
        <item x="26"/>
        <item x="2497"/>
        <item x="2470"/>
        <item x="169"/>
        <item x="3024"/>
        <item x="2774"/>
        <item x="1601"/>
        <item x="2263"/>
        <item x="2259"/>
        <item x="2582"/>
        <item x="1179"/>
        <item x="24"/>
        <item x="3523"/>
        <item x="1346"/>
        <item x="374"/>
        <item x="3016"/>
        <item x="3149"/>
        <item x="2162"/>
        <item x="742"/>
        <item x="2947"/>
        <item x="2920"/>
        <item x="3618"/>
        <item x="3325"/>
        <item x="1360"/>
        <item x="1329"/>
        <item x="3364"/>
        <item x="2593"/>
        <item x="810"/>
        <item x="157"/>
        <item x="2885"/>
        <item x="1019"/>
        <item x="113"/>
        <item x="2314"/>
        <item x="889"/>
        <item x="585"/>
        <item x="3197"/>
        <item x="1392"/>
        <item x="2873"/>
        <item x="2108"/>
        <item x="1104"/>
        <item x="2794"/>
        <item x="3144"/>
        <item x="1233"/>
        <item x="1342"/>
        <item x="2650"/>
        <item x="2741"/>
        <item x="3556"/>
        <item x="3123"/>
        <item x="156"/>
        <item x="3180"/>
        <item x="2624"/>
        <item x="875"/>
        <item x="99"/>
        <item x="1627"/>
        <item x="2686"/>
        <item x="2958"/>
        <item x="1272"/>
        <item x="679"/>
        <item x="3393"/>
        <item x="279"/>
        <item x="1132"/>
        <item x="218"/>
        <item x="1239"/>
        <item x="3121"/>
        <item x="1707"/>
        <item x="1719"/>
        <item x="2165"/>
        <item x="784"/>
        <item x="3753"/>
        <item x="860"/>
        <item x="3561"/>
        <item x="62"/>
        <item x="3707"/>
        <item x="3076"/>
        <item x="1085"/>
        <item x="956"/>
        <item x="866"/>
        <item x="2828"/>
        <item x="1488"/>
        <item x="619"/>
        <item x="1769"/>
        <item x="3613"/>
        <item x="2964"/>
        <item x="1631"/>
        <item x="155"/>
        <item x="77"/>
        <item x="3106"/>
        <item x="3064"/>
        <item x="1496"/>
        <item x="1576"/>
        <item x="1538"/>
        <item x="1579"/>
        <item x="2765"/>
        <item x="549"/>
        <item x="486"/>
        <item x="3600"/>
        <item x="3073"/>
        <item x="1492"/>
        <item x="556"/>
        <item x="2540"/>
        <item x="1324"/>
        <item x="2017"/>
        <item x="2984"/>
        <item x="3125"/>
        <item x="1452"/>
        <item x="2575"/>
        <item x="1743"/>
        <item x="2492"/>
        <item x="177"/>
        <item x="1133"/>
        <item x="93"/>
        <item x="3710"/>
        <item x="3320"/>
        <item x="506"/>
        <item x="1772"/>
        <item x="2287"/>
        <item x="2346"/>
        <item x="2080"/>
        <item x="3822"/>
        <item x="2278"/>
        <item x="3751"/>
        <item x="483"/>
        <item x="856"/>
        <item x="3519"/>
        <item x="3124"/>
        <item x="1243"/>
        <item x="3565"/>
        <item x="378"/>
        <item x="3742"/>
        <item x="2847"/>
        <item x="1616"/>
        <item x="2136"/>
        <item x="1823"/>
        <item x="3625"/>
        <item x="3245"/>
        <item x="1572"/>
        <item x="3362"/>
        <item x="1405"/>
        <item x="425"/>
        <item x="3591"/>
        <item x="1232"/>
        <item x="3729"/>
        <item x="3449"/>
        <item x="2293"/>
        <item x="656"/>
        <item x="1127"/>
        <item x="1624"/>
        <item x="134"/>
        <item x="1647"/>
        <item x="2680"/>
        <item x="1349"/>
        <item x="759"/>
        <item x="1768"/>
        <item x="523"/>
        <item x="2197"/>
        <item x="2789"/>
        <item x="352"/>
        <item x="2676"/>
        <item x="1895"/>
        <item x="3188"/>
        <item x="1867"/>
        <item x="2460"/>
        <item x="468"/>
        <item x="375"/>
        <item x="3002"/>
        <item x="1609"/>
        <item x="3181"/>
        <item x="2170"/>
        <item x="119"/>
        <item x="13"/>
        <item x="3213"/>
        <item x="1682"/>
        <item x="472"/>
        <item x="2673"/>
        <item x="779"/>
        <item x="2529"/>
        <item x="3797"/>
        <item x="1997"/>
        <item x="2615"/>
        <item x="2118"/>
        <item x="127"/>
        <item x="312"/>
        <item x="3761"/>
        <item x="1763"/>
        <item x="3467"/>
        <item x="3216"/>
        <item x="2708"/>
        <item x="1704"/>
        <item x="2558"/>
        <item x="3829"/>
        <item x="2622"/>
        <item x="1589"/>
        <item x="1818"/>
        <item x="3025"/>
        <item x="2175"/>
        <item x="825"/>
        <item x="1643"/>
        <item x="3634"/>
        <item x="1960"/>
        <item x="854"/>
        <item x="646"/>
        <item x="377"/>
        <item x="2327"/>
        <item x="2648"/>
        <item x="2252"/>
        <item x="2214"/>
        <item x="1273"/>
        <item x="2747"/>
        <item x="3233"/>
        <item x="2043"/>
        <item x="339"/>
        <item x="2642"/>
        <item x="3720"/>
        <item x="384"/>
        <item x="708"/>
        <item x="2018"/>
        <item x="2714"/>
        <item x="2693"/>
        <item x="3135"/>
        <item x="342"/>
        <item x="3011"/>
        <item x="725"/>
        <item x="2070"/>
        <item x="2572"/>
        <item x="3163"/>
        <item x="1101"/>
        <item x="3435"/>
        <item x="407"/>
        <item x="2006"/>
        <item x="2198"/>
        <item x="1265"/>
        <item x="3535"/>
        <item x="41"/>
        <item x="2894"/>
        <item x="1779"/>
        <item x="985"/>
        <item x="1448"/>
        <item x="2072"/>
        <item x="3814"/>
        <item x="648"/>
        <item x="2668"/>
        <item x="3047"/>
        <item x="2048"/>
        <item x="1381"/>
        <item x="1157"/>
        <item x="1661"/>
        <item x="58"/>
        <item x="3699"/>
        <item x="3537"/>
        <item x="1822"/>
        <item x="3773"/>
        <item x="2370"/>
        <item x="1203"/>
        <item x="104"/>
        <item x="397"/>
        <item x="1870"/>
        <item x="603"/>
        <item x="255"/>
        <item x="2823"/>
        <item x="1330"/>
        <item x="737"/>
        <item x="79"/>
        <item x="805"/>
        <item x="3615"/>
        <item x="1498"/>
        <item x="2304"/>
        <item x="2923"/>
        <item x="1057"/>
        <item x="525"/>
        <item x="3321"/>
        <item x="1876"/>
        <item x="1938"/>
        <item x="3474"/>
        <item x="2621"/>
        <item x="1977"/>
        <item x="3071"/>
        <item x="1434"/>
        <item x="2192"/>
        <item x="1049"/>
        <item x="2746"/>
        <item x="1010"/>
        <item x="1994"/>
        <item x="3460"/>
        <item x="2112"/>
        <item x="1799"/>
        <item x="2220"/>
        <item x="2138"/>
        <item x="2102"/>
        <item x="1745"/>
        <item x="219"/>
        <item x="3391"/>
        <item x="3031"/>
        <item x="2168"/>
        <item x="1560"/>
        <item x="1740"/>
        <item x="1345"/>
        <item x="3153"/>
        <item x="3126"/>
        <item x="3780"/>
        <item x="2368"/>
        <item x="194"/>
        <item x="3628"/>
        <item x="793"/>
        <item x="2269"/>
        <item x="3078"/>
        <item x="3147"/>
        <item x="1604"/>
        <item x="528"/>
        <item x="1414"/>
        <item x="2892"/>
        <item x="1294"/>
        <item x="3522"/>
        <item x="3538"/>
        <item x="3268"/>
        <item x="449"/>
        <item x="2475"/>
        <item x="1644"/>
        <item x="2147"/>
        <item x="198"/>
        <item x="1855"/>
        <item x="1614"/>
        <item x="2333"/>
        <item x="263"/>
        <item x="191"/>
        <item x="3805"/>
        <item x="488"/>
        <item x="1941"/>
        <item x="3815"/>
        <item x="2090"/>
        <item x="3300"/>
        <item x="1115"/>
        <item x="1775"/>
        <item x="2860"/>
        <item x="3701"/>
        <item x="1615"/>
        <item x="302"/>
        <item x="3387"/>
        <item x="103"/>
        <item x="1472"/>
        <item x="396"/>
        <item x="2163"/>
        <item x="3288"/>
        <item x="2698"/>
        <item x="260"/>
        <item x="2182"/>
        <item x="3343"/>
        <item x="2284"/>
        <item x="1047"/>
        <item x="654"/>
        <item x="1607"/>
        <item x="29"/>
        <item x="3082"/>
        <item x="321"/>
        <item x="795"/>
        <item x="3830"/>
        <item x="1920"/>
        <item x="2131"/>
        <item x="610"/>
        <item x="436"/>
        <item x="3488"/>
        <item x="1299"/>
        <item x="2399"/>
        <item x="1964"/>
        <item x="1976"/>
        <item x="730"/>
        <item x="2833"/>
        <item x="1813"/>
        <item x="965"/>
        <item x="365"/>
        <item x="1846"/>
        <item x="2988"/>
        <item x="2004"/>
        <item x="674"/>
        <item x="2322"/>
        <item x="1064"/>
        <item x="1103"/>
        <item x="480"/>
        <item x="201"/>
        <item x="1928"/>
        <item x="1356"/>
        <item x="2087"/>
        <item x="2418"/>
        <item x="2596"/>
        <item x="2853"/>
        <item x="1970"/>
        <item x="3382"/>
        <item x="1527"/>
        <item x="3562"/>
        <item x="912"/>
        <item x="3571"/>
        <item x="707"/>
        <item x="2347"/>
        <item x="855"/>
        <item x="726"/>
        <item x="1305"/>
        <item x="2238"/>
        <item x="3808"/>
        <item x="1170"/>
        <item x="695"/>
        <item x="1102"/>
        <item x="3649"/>
        <item x="2902"/>
        <item x="2942"/>
        <item x="3378"/>
        <item x="3360"/>
        <item x="2921"/>
        <item x="624"/>
        <item x="199"/>
        <item x="661"/>
        <item x="3530"/>
        <item x="827"/>
        <item x="50"/>
        <item x="861"/>
        <item x="114"/>
        <item x="1584"/>
        <item x="2466"/>
        <item x="1131"/>
        <item x="522"/>
        <item x="3594"/>
        <item x="2868"/>
        <item x="530"/>
        <item x="2264"/>
        <item x="3502"/>
        <item x="2851"/>
        <item x="834"/>
        <item x="2798"/>
        <item x="2725"/>
        <item x="2699"/>
        <item x="1311"/>
        <item x="2407"/>
        <item x="301"/>
        <item x="601"/>
        <item x="1505"/>
        <item x="3264"/>
        <item x="2008"/>
        <item x="733"/>
        <item x="1367"/>
        <item x="2641"/>
        <item x="3049"/>
        <item x="3689"/>
        <item x="2639"/>
        <item x="2897"/>
        <item x="3601"/>
        <item x="2999"/>
        <item x="2952"/>
        <item x="653"/>
        <item x="355"/>
        <item x="2844"/>
        <item x="2880"/>
        <item x="710"/>
        <item x="2362"/>
        <item x="2031"/>
        <item x="3429"/>
        <item x="1197"/>
        <item x="685"/>
        <item x="2533"/>
        <item x="1593"/>
        <item x="665"/>
        <item x="1168"/>
        <item x="445"/>
        <item x="1801"/>
        <item x="2962"/>
        <item x="2467"/>
        <item x="95"/>
        <item x="3247"/>
        <item x="126"/>
        <item x="2763"/>
        <item x="3251"/>
        <item x="2098"/>
        <item x="376"/>
        <item x="2328"/>
        <item x="1276"/>
        <item x="932"/>
        <item x="787"/>
        <item x="2106"/>
        <item x="1353"/>
        <item x="2649"/>
        <item x="2480"/>
        <item x="266"/>
        <item x="1416"/>
        <item x="1619"/>
        <item x="3203"/>
        <item x="994"/>
        <item x="364"/>
        <item x="57"/>
        <item x="2309"/>
        <item x="2148"/>
        <item x="1736"/>
        <item x="12"/>
        <item x="3346"/>
        <item x="2994"/>
        <item x="3510"/>
        <item x="1898"/>
        <item x="3563"/>
        <item x="2779"/>
        <item x="2446"/>
        <item x="1648"/>
        <item x="3585"/>
        <item x="1515"/>
        <item x="1090"/>
        <item x="3775"/>
        <item x="2113"/>
        <item x="2186"/>
        <item x="2380"/>
        <item x="1237"/>
        <item x="3651"/>
        <item x="2983"/>
        <item x="3172"/>
        <item x="1866"/>
        <item x="1989"/>
        <item x="3492"/>
        <item x="3332"/>
        <item x="841"/>
        <item x="2938"/>
        <item x="214"/>
        <item x="3626"/>
        <item x="3464"/>
        <item x="3422"/>
        <item x="2635"/>
        <item x="2417"/>
        <item x="2146"/>
        <item x="3470"/>
        <item x="1564"/>
        <item x="2064"/>
        <item x="2286"/>
        <item x="581"/>
        <item x="2509"/>
        <item x="729"/>
        <item x="2609"/>
        <item x="764"/>
        <item x="467"/>
        <item x="2804"/>
        <item x="3249"/>
        <item x="520"/>
        <item x="1889"/>
        <item x="3703"/>
        <item x="2991"/>
        <item x="2507"/>
        <item x="939"/>
        <item x="2317"/>
        <item x="1238"/>
        <item x="1782"/>
        <item x="1660"/>
        <item x="3456"/>
        <item x="288"/>
        <item x="3072"/>
        <item x="3199"/>
        <item x="293"/>
        <item x="1943"/>
        <item x="1344"/>
        <item x="1829"/>
        <item x="1310"/>
        <item x="2956"/>
        <item x="560"/>
        <item x="3034"/>
        <item x="964"/>
        <item x="3373"/>
        <item x="1473"/>
        <item x="1250"/>
        <item x="886"/>
        <item x="2258"/>
        <item x="845"/>
        <item x="1002"/>
        <item x="433"/>
        <item x="136"/>
        <item x="3712"/>
        <item x="1439"/>
        <item x="3242"/>
        <item x="1955"/>
        <item x="3302"/>
        <item x="3418"/>
        <item x="2355"/>
        <item x="783"/>
        <item x="2340"/>
        <item x="952"/>
        <item x="2471"/>
        <item x="1108"/>
        <item x="2950"/>
        <item x="2393"/>
        <item x="2292"/>
        <item x="391"/>
        <item x="3004"/>
        <item x="1281"/>
        <item x="1988"/>
        <item x="3602"/>
        <item x="1717"/>
        <item x="3058"/>
        <item x="356"/>
        <item x="1141"/>
        <item x="318"/>
        <item x="2908"/>
        <item x="1785"/>
        <item x="659"/>
        <item x="2145"/>
        <item x="1500"/>
        <item x="2709"/>
        <item x="543"/>
        <item x="3327"/>
        <item x="2819"/>
        <item x="3518"/>
        <item x="3442"/>
        <item x="3015"/>
        <item x="1697"/>
        <item x="3413"/>
        <item x="2398"/>
        <item x="2086"/>
        <item x="116"/>
        <item x="137"/>
        <item x="788"/>
        <item x="2986"/>
        <item x="1965"/>
        <item x="3085"/>
        <item x="2057"/>
        <item x="2208"/>
        <item x="3107"/>
        <item x="372"/>
        <item x="117"/>
        <item x="1335"/>
        <item x="3370"/>
        <item x="2260"/>
        <item x="1080"/>
        <item x="1792"/>
        <item x="967"/>
        <item x="1673"/>
        <item x="1764"/>
        <item x="225"/>
        <item x="899"/>
        <item x="2690"/>
        <item x="2267"/>
        <item x="1393"/>
        <item x="272"/>
        <item x="550"/>
        <item x="2879"/>
        <item x="748"/>
        <item x="1577"/>
        <item x="533"/>
        <item x="3196"/>
        <item x="791"/>
        <item x="2185"/>
        <item x="752"/>
        <item x="3757"/>
        <item x="2342"/>
        <item x="2116"/>
        <item x="3347"/>
        <item x="3048"/>
        <item x="3080"/>
        <item x="897"/>
        <item x="2365"/>
        <item x="35"/>
        <item x="2010"/>
        <item x="2123"/>
        <item x="2191"/>
        <item x="3787"/>
        <item x="172"/>
        <item x="4"/>
        <item x="1423"/>
        <item x="1595"/>
        <item x="2895"/>
        <item x="1841"/>
        <item x="2461"/>
        <item x="1681"/>
        <item x="1933"/>
        <item x="754"/>
        <item x="587"/>
        <item x="1435"/>
        <item x="3479"/>
        <item x="3564"/>
        <item x="690"/>
        <item x="1283"/>
        <item x="2730"/>
        <item x="617"/>
        <item x="2125"/>
        <item x="2387"/>
        <item x="2488"/>
        <item x="1962"/>
        <item x="2719"/>
        <item x="2527"/>
        <item x="3020"/>
        <item x="3390"/>
        <item x="1029"/>
        <item x="265"/>
        <item x="3094"/>
        <item x="890"/>
        <item x="2257"/>
        <item x="2837"/>
        <item x="2089"/>
        <item x="1590"/>
        <item x="3178"/>
        <item x="2248"/>
        <item x="3771"/>
        <item x="3375"/>
        <item x="3280"/>
        <item x="1948"/>
        <item x="2447"/>
        <item x="822"/>
        <item x="322"/>
        <item x="3737"/>
        <item x="3100"/>
        <item x="2758"/>
        <item x="2898"/>
        <item x="2722"/>
        <item x="3204"/>
        <item x="2683"/>
        <item x="913"/>
        <item x="740"/>
        <item x="1675"/>
        <item x="1658"/>
        <item x="2791"/>
        <item x="1246"/>
        <item x="3525"/>
        <item x="2644"/>
        <item x="3061"/>
        <item x="1337"/>
        <item x="1142"/>
        <item x="1621"/>
        <item x="3637"/>
        <item x="1025"/>
        <item x="148"/>
        <item x="1820"/>
        <item x="3328"/>
        <item x="3548"/>
        <item x="1894"/>
        <item x="394"/>
        <item x="268"/>
        <item x="789"/>
        <item x="1639"/>
        <item x="2348"/>
        <item x="69"/>
        <item x="1934"/>
        <item x="333"/>
        <item x="3796"/>
        <item x="1803"/>
        <item x="1565"/>
        <item x="122"/>
        <item x="2127"/>
        <item x="112"/>
        <item x="3716"/>
        <item x="2734"/>
        <item x="1700"/>
        <item x="3262"/>
        <item x="493"/>
        <item x="3776"/>
        <item x="3353"/>
        <item x="3517"/>
        <item x="2757"/>
        <item x="251"/>
        <item x="1549"/>
        <item x="1145"/>
        <item x="3681"/>
        <item x="2716"/>
        <item x="1984"/>
        <item x="960"/>
        <item x="2561"/>
        <item x="2663"/>
        <item x="247"/>
        <item x="3406"/>
        <item x="2045"/>
        <item x="1213"/>
        <item x="2535"/>
        <item x="1494"/>
        <item x="2782"/>
        <item x="829"/>
        <item x="298"/>
        <item x="2404"/>
        <item x="1511"/>
        <item x="2432"/>
        <item x="806"/>
        <item x="920"/>
        <item x="2016"/>
        <item x="78"/>
        <item x="1531"/>
        <item x="2359"/>
        <item x="1475"/>
        <item x="2953"/>
        <item x="2834"/>
        <item x="1698"/>
        <item x="3581"/>
        <item x="3226"/>
        <item x="3791"/>
        <item x="1781"/>
        <item x="1806"/>
        <item x="3169"/>
        <item x="3255"/>
        <item x="3260"/>
        <item x="1218"/>
        <item x="2613"/>
        <item x="3747"/>
        <item x="2266"/>
        <item x="286"/>
        <item x="3087"/>
        <item x="882"/>
        <item x="1410"/>
        <item x="3756"/>
        <item x="727"/>
        <item x="275"/>
        <item x="2718"/>
        <item x="3404"/>
        <item x="774"/>
        <item x="2508"/>
        <item x="1357"/>
        <item x="2452"/>
        <item x="636"/>
        <item x="3767"/>
        <item x="3765"/>
        <item x="2674"/>
        <item x="2155"/>
        <item x="3198"/>
        <item x="1122"/>
        <item x="1259"/>
        <item x="1297"/>
        <item x="982"/>
        <item x="3834"/>
        <item x="2427"/>
        <item x="980"/>
        <item x="1679"/>
        <item x="712"/>
        <item x="3137"/>
        <item x="3819"/>
        <item x="3079"/>
        <item x="2959"/>
        <item x="319"/>
        <item x="527"/>
        <item x="554"/>
        <item x="592"/>
        <item x="424"/>
        <item x="3818"/>
        <item x="2911"/>
        <item x="1447"/>
        <item x="2242"/>
        <item x="3555"/>
        <item x="1130"/>
        <item x="1942"/>
        <item x="3109"/>
        <item x="327"/>
        <item x="760"/>
        <item x="1093"/>
        <item x="2104"/>
        <item x="885"/>
        <item x="1963"/>
        <item x="3164"/>
        <item x="3569"/>
        <item x="815"/>
        <item x="2815"/>
        <item x="769"/>
        <item x="3183"/>
        <item x="596"/>
        <item x="2745"/>
        <item x="477"/>
        <item x="3605"/>
        <item x="3444"/>
        <item x="1692"/>
        <item x="3093"/>
        <item x="350"/>
        <item x="1171"/>
        <item x="1534"/>
        <item x="351"/>
        <item x="1991"/>
        <item x="1216"/>
        <item x="1081"/>
        <item x="620"/>
        <item x="1432"/>
        <item x="2643"/>
        <item x="1656"/>
        <item x="1909"/>
        <item x="962"/>
        <item x="2899"/>
        <item x="2971"/>
        <item x="2545"/>
        <item x="1949"/>
        <item x="1878"/>
        <item x="3617"/>
        <item x="386"/>
        <item x="17"/>
        <item x="1959"/>
        <item x="938"/>
        <item x="2603"/>
        <item x="84"/>
        <item x="1188"/>
        <item x="2451"/>
        <item x="1169"/>
        <item x="1343"/>
        <item x="2099"/>
        <item x="2103"/>
        <item x="3148"/>
        <item x="370"/>
        <item x="1974"/>
        <item x="1476"/>
        <item x="1109"/>
        <item x="1840"/>
        <item x="924"/>
        <item x="463"/>
        <item x="3607"/>
        <item x="1947"/>
        <item x="2312"/>
        <item x="341"/>
        <item x="675"/>
        <item x="1163"/>
        <item x="688"/>
        <item x="2310"/>
        <item x="215"/>
        <item x="208"/>
        <item x="3436"/>
        <item x="2408"/>
        <item x="1497"/>
        <item x="1398"/>
        <item x="440"/>
        <item x="1269"/>
        <item x="3484"/>
        <item x="446"/>
        <item x="2625"/>
        <item x="3770"/>
        <item x="3023"/>
        <item x="3187"/>
        <item x="1693"/>
        <item x="2178"/>
        <item x="90"/>
        <item x="2382"/>
        <item x="1957"/>
        <item x="2997"/>
        <item x="2009"/>
        <item x="3035"/>
        <item x="1795"/>
        <item x="401"/>
        <item x="1358"/>
        <item x="2982"/>
        <item x="1336"/>
        <item x="2522"/>
        <item x="1298"/>
        <item x="2082"/>
        <item x="1746"/>
        <item x="3648"/>
        <item x="970"/>
        <item x="2326"/>
        <item x="3190"/>
        <item x="2051"/>
        <item x="555"/>
        <item x="1023"/>
        <item x="330"/>
        <item x="2587"/>
        <item x="1126"/>
        <item x="544"/>
        <item x="3764"/>
        <item x="699"/>
        <item x="865"/>
        <item x="2565"/>
        <item x="1721"/>
        <item x="2968"/>
        <item x="1116"/>
        <item x="2334"/>
        <item x="2536"/>
        <item x="3528"/>
        <item x="2463"/>
        <item x="3465"/>
        <item x="1020"/>
        <item x="2029"/>
        <item x="671"/>
        <item x="1295"/>
        <item x="3821"/>
        <item x="2766"/>
        <item x="3635"/>
        <item x="2843"/>
        <item x="1402"/>
        <item x="2283"/>
        <item x="2547"/>
        <item x="3257"/>
        <item x="3234"/>
        <item x="3276"/>
        <item x="278"/>
        <item x="3499"/>
        <item x="2856"/>
        <item x="2413"/>
        <item x="3598"/>
        <item x="3632"/>
        <item x="2354"/>
        <item x="794"/>
        <item x="1043"/>
        <item x="2437"/>
        <item x="1223"/>
        <item x="1842"/>
        <item x="455"/>
        <item x="3171"/>
        <item x="329"/>
        <item x="2223"/>
        <item x="1683"/>
        <item x="3609"/>
        <item x="2047"/>
        <item x="2803"/>
        <item x="660"/>
        <item x="3054"/>
        <item x="3244"/>
        <item x="2097"/>
        <item x="3477"/>
        <item x="2363"/>
        <item x="553"/>
        <item x="492"/>
        <item x="1446"/>
        <item x="629"/>
        <item x="1896"/>
        <item x="2792"/>
        <item x="2438"/>
        <item x="2652"/>
        <item x="361"/>
        <item x="1134"/>
        <item x="3790"/>
        <item x="2307"/>
        <item x="3789"/>
        <item x="3722"/>
        <item x="3177"/>
        <item x="1254"/>
        <item x="990"/>
        <item x="2928"/>
        <item x="497"/>
        <item x="1836"/>
        <item x="81"/>
        <item x="3724"/>
        <item x="2442"/>
        <item x="453"/>
        <item x="2733"/>
        <item x="3215"/>
        <item x="632"/>
        <item x="638"/>
        <item x="2707"/>
        <item x="1190"/>
        <item x="1694"/>
        <item x="2564"/>
        <item x="709"/>
        <item x="1903"/>
        <item x="1409"/>
        <item x="3643"/>
        <item x="3032"/>
        <item x="3679"/>
        <item x="902"/>
        <item x="3179"/>
        <item x="2836"/>
        <item x="2501"/>
        <item x="594"/>
        <item x="813"/>
        <item x="3633"/>
        <item x="1214"/>
        <item x="1048"/>
        <item x="3630"/>
        <item x="1424"/>
        <item x="129"/>
        <item x="1318"/>
        <item x="3698"/>
        <item x="1185"/>
        <item x="336"/>
        <item x="857"/>
        <item x="2735"/>
        <item x="883"/>
        <item x="540"/>
        <item x="3407"/>
        <item x="2056"/>
        <item x="2688"/>
        <item x="1715"/>
        <item x="1510"/>
        <item x="398"/>
        <item x="551"/>
        <item x="171"/>
        <item x="2850"/>
        <item x="3451"/>
        <item x="570"/>
        <item x="1890"/>
        <item x="2330"/>
        <item x="971"/>
        <item x="2824"/>
        <item x="110"/>
        <item x="1731"/>
        <item x="1563"/>
        <item x="2035"/>
        <item x="131"/>
        <item x="2937"/>
        <item x="662"/>
        <item x="3271"/>
        <item x="1054"/>
        <item x="366"/>
        <item x="1427"/>
        <item x="3312"/>
        <item x="1729"/>
        <item x="655"/>
        <item x="3734"/>
        <item x="1087"/>
        <item x="3331"/>
        <item x="2034"/>
        <item x="2972"/>
        <item x="1685"/>
        <item x="2871"/>
        <item x="297"/>
        <item x="1431"/>
        <item x="3039"/>
        <item x="3167"/>
        <item x="1016"/>
        <item x="3669"/>
        <item x="236"/>
        <item x="996"/>
        <item x="3394"/>
        <item x="2052"/>
        <item x="1390"/>
        <item x="1364"/>
        <item x="852"/>
        <item x="3398"/>
        <item x="3088"/>
        <item x="3468"/>
        <item x="1412"/>
        <item x="3452"/>
        <item x="2054"/>
        <item x="1722"/>
        <item x="1676"/>
        <item x="1069"/>
        <item x="2865"/>
        <item x="489"/>
        <item x="515"/>
        <item x="3646"/>
        <item x="3254"/>
        <item x="843"/>
        <item x="2992"/>
        <item x="747"/>
        <item x="749"/>
        <item x="3683"/>
        <item x="3218"/>
        <item x="2945"/>
        <item x="2975"/>
        <item x="3714"/>
        <item x="101"/>
        <item x="3726"/>
        <item x="1573"/>
        <item x="1776"/>
        <item x="2455"/>
        <item x="414"/>
        <item x="210"/>
        <item x="953"/>
        <item x="2884"/>
        <item x="2739"/>
        <item x="1911"/>
        <item x="616"/>
        <item x="63"/>
        <item x="139"/>
        <item x="2227"/>
        <item x="163"/>
        <item x="2203"/>
        <item x="164"/>
        <item x="1167"/>
        <item x="1279"/>
        <item x="2243"/>
        <item x="1433"/>
        <item x="874"/>
        <item x="1588"/>
        <item x="1788"/>
        <item x="1952"/>
        <item x="179"/>
        <item x="418"/>
        <item x="1718"/>
        <item x="1981"/>
        <item x="1385"/>
        <item x="1199"/>
        <item x="1924"/>
        <item x="1325"/>
        <item x="2981"/>
        <item x="1073"/>
        <item x="2762"/>
        <item x="931"/>
        <item x="3828"/>
        <item x="249"/>
        <item x="105"/>
        <item x="1458"/>
        <item x="2367"/>
        <item x="1277"/>
        <item x="1771"/>
        <item x="3610"/>
        <item x="203"/>
        <item x="641"/>
        <item x="2787"/>
        <item x="3324"/>
        <item x="2236"/>
        <item x="2277"/>
        <item x="97"/>
        <item x="3476"/>
        <item x="1362"/>
        <item x="3055"/>
        <item x="2560"/>
        <item x="2665"/>
        <item x="1622"/>
        <item x="2711"/>
        <item x="2841"/>
        <item x="887"/>
        <item x="3329"/>
        <item x="485"/>
        <item x="2933"/>
        <item x="3009"/>
        <item x="2388"/>
        <item x="1987"/>
        <item x="2144"/>
        <item x="283"/>
        <item x="1176"/>
        <item x="3743"/>
        <item x="578"/>
        <item x="2071"/>
        <item x="1750"/>
        <item x="513"/>
        <item x="3810"/>
        <item x="416"/>
        <item x="2232"/>
        <item x="1384"/>
        <item x="92"/>
        <item x="1925"/>
        <item x="1953"/>
        <item x="1026"/>
        <item x="111"/>
        <item x="1936"/>
        <item x="412"/>
        <item x="1558"/>
        <item x="2772"/>
        <item x="2900"/>
        <item x="842"/>
        <item x="999"/>
        <item x="3781"/>
        <item x="1007"/>
        <item x="1724"/>
        <item x="320"/>
        <item x="3334"/>
        <item x="1053"/>
        <item x="353"/>
        <item x="2345"/>
        <item x="2849"/>
        <item x="621"/>
        <item x="2694"/>
        <item x="3243"/>
        <item x="212"/>
        <item x="2724"/>
        <item x="1805"/>
        <item x="3485"/>
        <item x="3309"/>
        <item x="1119"/>
        <item x="186"/>
        <item x="873"/>
        <item x="1449"/>
        <item x="3267"/>
        <item x="3708"/>
        <item x="1396"/>
        <item x="1810"/>
        <item x="307"/>
        <item x="1834"/>
        <item x="490"/>
        <item x="94"/>
        <item x="1674"/>
        <item x="2121"/>
        <item x="1263"/>
        <item x="925"/>
        <item x="1931"/>
        <item x="18"/>
        <item x="231"/>
        <item x="2288"/>
        <item x="2530"/>
        <item x="2237"/>
        <item x="1083"/>
        <item x="573"/>
        <item x="2514"/>
        <item x="3295"/>
        <item x="2932"/>
        <item x="2907"/>
        <item x="1477"/>
        <item x="2812"/>
        <item x="86"/>
        <item x="738"/>
        <item x="2573"/>
        <item x="2808"/>
        <item x="496"/>
        <item x="3471"/>
        <item x="919"/>
        <item x="2190"/>
        <item x="2816"/>
        <item x="3290"/>
        <item x="1105"/>
        <item x="1663"/>
        <item x="1968"/>
        <item x="1221"/>
        <item x="2272"/>
        <item x="2611"/>
        <item x="2930"/>
        <item x="1535"/>
        <item x="475"/>
        <item x="2421"/>
        <item x="3224"/>
        <item x="2691"/>
        <item x="2109"/>
        <item x="1848"/>
        <item x="1280"/>
        <item x="1493"/>
        <item x="1091"/>
        <item x="1004"/>
        <item x="2866"/>
        <item x="2053"/>
        <item x="1992"/>
        <item x="2261"/>
        <item x="19"/>
        <item x="3350"/>
        <item x="3506"/>
        <item x="676"/>
        <item x="2107"/>
        <item x="2183"/>
        <item x="3806"/>
        <item x="3463"/>
        <item x="1256"/>
        <item x="1907"/>
        <item x="2925"/>
        <item x="2206"/>
        <item x="1559"/>
        <item x="1809"/>
        <item x="3705"/>
        <item x="3813"/>
        <item x="1462"/>
        <item x="2078"/>
        <item x="1597"/>
        <item x="3250"/>
        <item x="3292"/>
        <item x="772"/>
        <item x="2607"/>
        <item x="3586"/>
        <item x="2929"/>
        <item x="271"/>
        <item x="2864"/>
        <item x="2059"/>
        <item x="1518"/>
        <item x="2337"/>
        <item x="2083"/>
        <item x="2597"/>
        <item x="1222"/>
        <item x="2610"/>
        <item x="988"/>
        <item x="1937"/>
        <item x="1192"/>
        <item x="1556"/>
        <item x="951"/>
        <item x="1884"/>
        <item x="46"/>
        <item x="881"/>
        <item x="1138"/>
        <item x="580"/>
        <item x="1017"/>
        <item x="714"/>
        <item x="1733"/>
        <item x="3272"/>
        <item x="3748"/>
        <item x="1703"/>
        <item x="701"/>
        <item x="2226"/>
        <item x="1370"/>
        <item x="1072"/>
        <item x="144"/>
        <item x="3482"/>
        <item x="626"/>
        <item x="1998"/>
        <item x="3340"/>
        <item x="2"/>
        <item x="2338"/>
        <item x="3363"/>
        <item x="165"/>
        <item x="1606"/>
        <item x="1915"/>
        <item x="1255"/>
        <item x="567"/>
        <item x="3132"/>
        <item x="2246"/>
        <item x="1181"/>
        <item x="879"/>
        <item x="3665"/>
        <item x="2033"/>
        <item x="1009"/>
        <item x="625"/>
        <item x="1752"/>
        <item x="3298"/>
        <item x="367"/>
        <item x="2358"/>
        <item x="3241"/>
        <item x="458"/>
        <item x="296"/>
        <item x="803"/>
        <item x="2069"/>
        <item x="3459"/>
        <item x="2817"/>
        <item x="723"/>
        <item x="1242"/>
        <item x="1240"/>
        <item x="2254"/>
        <item x="1517"/>
        <item x="3795"/>
        <item x="1512"/>
        <item x="233"/>
        <item x="1851"/>
        <item x="405"/>
        <item x="3377"/>
        <item x="142"/>
        <item x="2124"/>
        <item x="3041"/>
        <item x="3511"/>
        <item x="1039"/>
        <item x="125"/>
        <item x="2737"/>
        <item x="3266"/>
        <item x="978"/>
        <item x="3029"/>
        <item x="531"/>
        <item x="1000"/>
        <item x="2324"/>
        <item x="2852"/>
        <item x="2485"/>
        <item x="2742"/>
        <item x="2195"/>
        <item x="3411"/>
        <item x="1574"/>
        <item x="2814"/>
        <item x="1691"/>
        <item x="2910"/>
        <item x="1835"/>
        <item x="559"/>
        <item x="2037"/>
        <item x="256"/>
        <item x="2428"/>
        <item x="3357"/>
        <item x="3512"/>
        <item x="2253"/>
        <item x="1918"/>
        <item x="216"/>
        <item x="862"/>
        <item x="926"/>
        <item x="3496"/>
        <item x="509"/>
        <item x="1089"/>
        <item x="2520"/>
        <item x="3108"/>
        <item x="2577"/>
        <item x="3133"/>
        <item x="2167"/>
        <item x="22"/>
        <item x="3315"/>
        <item x="1355"/>
        <item x="313"/>
        <item x="1267"/>
        <item x="1886"/>
        <item x="510"/>
        <item x="2943"/>
        <item x="2161"/>
        <item x="2715"/>
        <item x="3718"/>
        <item x="2465"/>
        <item x="1725"/>
        <item x="1696"/>
        <item x="2494"/>
        <item x="538"/>
        <item x="1376"/>
        <item x="3631"/>
        <item x="2221"/>
        <item x="1837"/>
        <item x="3677"/>
        <item x="1684"/>
        <item x="2618"/>
        <item x="439"/>
        <item x="223"/>
        <item x="1326"/>
        <item x="420"/>
        <item x="1596"/>
        <item x="2390"/>
        <item x="2120"/>
        <item x="1323"/>
        <item x="438"/>
        <item x="2966"/>
        <item x="2440"/>
        <item x="1833"/>
        <item x="1958"/>
        <item x="639"/>
        <item x="3458"/>
        <item x="503"/>
        <item x="2046"/>
        <item x="1266"/>
        <item x="824"/>
        <item x="2914"/>
        <item x="3098"/>
        <item x="605"/>
        <item x="68"/>
        <item x="2825"/>
        <item x="809"/>
        <item x="2532"/>
        <item x="2705"/>
        <item x="1099"/>
        <item x="958"/>
        <item x="3220"/>
        <item x="1893"/>
        <item x="2024"/>
        <item x="739"/>
        <item x="3443"/>
        <item x="584"/>
        <item x="576"/>
        <item x="2256"/>
        <item x="2213"/>
        <item x="354"/>
        <item x="2721"/>
        <item x="2373"/>
        <item x="633"/>
        <item x="1800"/>
        <item x="2703"/>
        <item x="417"/>
        <item x="816"/>
        <item x="406"/>
        <item x="2946"/>
        <item x="983"/>
        <item x="2164"/>
        <item x="2539"/>
        <item x="1332"/>
        <item x="1429"/>
        <item x="2602"/>
        <item x="2298"/>
        <item x="780"/>
        <item x="1592"/>
        <item x="668"/>
        <item x="3120"/>
        <item x="432"/>
        <item x="1519"/>
        <item x="499"/>
        <item x="1374"/>
        <item x="1742"/>
        <item x="1686"/>
        <item x="3659"/>
        <item x="3399"/>
        <item x="1899"/>
        <item x="3366"/>
        <item x="3606"/>
        <item x="577"/>
        <item x="1864"/>
        <item x="631"/>
        <item x="1373"/>
        <item x="564"/>
        <item x="2586"/>
        <item x="1059"/>
        <item x="1377"/>
        <item x="1006"/>
        <item x="3174"/>
        <item x="3182"/>
        <item x="3696"/>
        <item x="1975"/>
        <item x="758"/>
        <item x="3503"/>
        <item x="447"/>
        <item x="2058"/>
        <item x="185"/>
        <item x="796"/>
        <item x="3119"/>
        <item x="3352"/>
        <item x="524"/>
        <item x="338"/>
        <item x="768"/>
        <item x="3549"/>
        <item x="3706"/>
        <item x="257"/>
        <item x="1484"/>
        <item x="3823"/>
        <item x="2934"/>
        <item x="2041"/>
        <item x="743"/>
        <item x="197"/>
        <item x="462"/>
        <item x="2581"/>
        <item x="1514"/>
        <item x="1031"/>
        <item x="1284"/>
        <item x="3146"/>
        <item x="408"/>
        <item x="3096"/>
        <item x="3489"/>
        <item x="1892"/>
        <item x="2870"/>
        <item x="3760"/>
        <item x="2793"/>
        <item x="2343"/>
        <item x="10"/>
        <item x="1339"/>
        <item x="6"/>
        <item x="1678"/>
        <item x="387"/>
        <item x="133"/>
        <item x="3497"/>
        <item x="3381"/>
        <item x="2679"/>
        <item x="818"/>
        <item x="735"/>
        <item x="3010"/>
        <item x="469"/>
        <item x="1465"/>
        <item x="3500"/>
        <item x="291"/>
        <item x="3114"/>
        <item x="3195"/>
        <item x="1151"/>
        <item x="437"/>
        <item x="2767"/>
        <item x="1471"/>
        <item x="2827"/>
        <item x="1128"/>
        <item x="2633"/>
        <item x="846"/>
        <item x="1400"/>
        <item x="2542"/>
        <item x="1877"/>
        <item x="1319"/>
        <item x="183"/>
        <item x="1996"/>
        <item x="3317"/>
        <item x="3140"/>
        <item x="2065"/>
        <item x="1005"/>
        <item x="49"/>
        <item x="706"/>
        <item x="512"/>
        <item x="1180"/>
        <item x="173"/>
        <item x="1926"/>
        <item x="3194"/>
        <item x="2174"/>
        <item x="1111"/>
        <item x="2224"/>
        <item x="2172"/>
        <item x="3038"/>
        <item x="457"/>
        <item x="2786"/>
        <item x="3560"/>
        <item x="3666"/>
        <item x="2357"/>
        <item x="1575"/>
        <item x="1316"/>
        <item x="2318"/>
        <item x="928"/>
        <item x="2094"/>
        <item x="3424"/>
        <item x="2279"/>
        <item x="579"/>
        <item x="254"/>
        <item x="1654"/>
        <item x="3478"/>
        <item x="2531"/>
        <item x="830"/>
        <item x="2797"/>
        <item x="664"/>
        <item x="606"/>
        <item x="3263"/>
        <item x="479"/>
        <item x="460"/>
        <item x="1482"/>
        <item x="2313"/>
        <item x="3022"/>
        <item x="1245"/>
        <item x="604"/>
        <item x="166"/>
        <item x="566"/>
        <item x="1610"/>
        <item x="2422"/>
        <item x="205"/>
        <item x="1387"/>
        <item x="27"/>
        <item x="1014"/>
        <item x="400"/>
        <item x="3118"/>
        <item x="583"/>
        <item x="3745"/>
        <item x="910"/>
        <item x="724"/>
        <item x="3402"/>
        <item x="623"/>
        <item x="3185"/>
        <item x="3582"/>
        <item x="3155"/>
        <item x="118"/>
        <item x="1328"/>
        <item x="422"/>
        <item x="3021"/>
        <item x="1055"/>
        <item x="2096"/>
        <item x="2251"/>
        <item x="611"/>
        <item x="3117"/>
        <item x="3553"/>
        <item x="3228"/>
        <item x="1603"/>
        <item x="3624"/>
        <item x="358"/>
        <item x="241"/>
        <item x="1124"/>
        <item x="267"/>
        <item x="1422"/>
        <item x="867"/>
        <item x="2386"/>
        <item x="1628"/>
        <item x="3184"/>
        <item x="3759"/>
        <item x="1260"/>
        <item x="669"/>
        <item x="3685"/>
        <item x="935"/>
        <item x="1184"/>
        <item x="2904"/>
        <item x="1463"/>
        <item x="1634"/>
        <item x="3040"/>
        <item x="2667"/>
        <item x="1690"/>
        <item x="435"/>
        <item x="1234"/>
        <item x="2628"/>
        <item x="182"/>
        <item x="1585"/>
        <item x="1258"/>
        <item x="1300"/>
        <item x="2822"/>
        <item x="2285"/>
        <item x="916"/>
        <item x="1651"/>
        <item x="2300"/>
        <item x="141"/>
        <item x="808"/>
        <item x="1677"/>
        <item x="2752"/>
        <item x="2965"/>
        <item x="2303"/>
        <item x="1741"/>
        <item x="2890"/>
        <item x="1445"/>
        <item x="1394"/>
        <item x="3051"/>
        <item x="1208"/>
        <item x="2571"/>
        <item x="1146"/>
        <item x="2878"/>
        <item x="3447"/>
        <item x="1076"/>
        <item x="2068"/>
        <item x="3589"/>
        <item x="102"/>
        <item x="2675"/>
        <item x="1024"/>
        <item x="411"/>
        <item x="1426"/>
        <item x="3283"/>
        <item x="820"/>
        <item x="963"/>
        <item x="2605"/>
        <item x="1067"/>
        <item x="1669"/>
        <item x="2919"/>
        <item x="927"/>
        <item x="1854"/>
        <item x="2654"/>
        <item x="575"/>
        <item x="2974"/>
        <item x="1985"/>
        <item x="161"/>
        <item x="2567"/>
        <item x="3030"/>
        <item x="946"/>
        <item x="1849"/>
        <item x="3113"/>
        <item x="175"/>
        <item x="3089"/>
        <item x="2805"/>
        <item x="1845"/>
        <item x="7"/>
        <item x="3307"/>
        <item x="2629"/>
        <item x="107"/>
        <item x="2594"/>
        <item x="1425"/>
        <item x="2608"/>
        <item x="1825"/>
        <item x="48"/>
        <item x="3238"/>
        <item x="720"/>
        <item x="2590"/>
        <item x="2626"/>
        <item x="308"/>
        <item x="607"/>
        <item x="3225"/>
        <item x="2349"/>
        <item x="1481"/>
        <item x="3576"/>
        <item x="745"/>
        <item x="40"/>
        <item x="3655"/>
        <item x="2402"/>
        <item x="230"/>
        <item x="3223"/>
        <item x="3235"/>
        <item x="589"/>
        <item x="1183"/>
        <item x="2179"/>
        <item x="1474"/>
        <item x="1618"/>
        <item x="1982"/>
        <item x="1567"/>
        <item x="2021"/>
        <item x="258"/>
        <item x="2922"/>
        <item x="696"/>
        <item x="1191"/>
        <item x="224"/>
        <item x="651"/>
        <item x="797"/>
        <item x="1286"/>
        <item x="2875"/>
        <item x="2039"/>
        <item x="3584"/>
        <item x="2077"/>
        <item x="2630"/>
        <item x="1173"/>
        <item x="2720"/>
        <item x="1050"/>
        <item x="3412"/>
        <item x="495"/>
        <item x="1635"/>
        <item x="3221"/>
        <item x="1720"/>
        <item x="3608"/>
        <item x="2944"/>
        <item x="548"/>
        <item x="2525"/>
        <item x="751"/>
        <item x="15"/>
        <item x="3590"/>
        <item x="1852"/>
        <item x="2133"/>
        <item x="461"/>
        <item x="2976"/>
        <item x="2050"/>
        <item x="765"/>
        <item x="2768"/>
        <item x="1460"/>
        <item x="647"/>
        <item x="3732"/>
        <item x="2149"/>
        <item x="2255"/>
        <item x="940"/>
        <item x="3005"/>
        <item x="734"/>
        <item x="2993"/>
        <item x="1135"/>
        <item x="1035"/>
        <item x="1853"/>
        <item x="2111"/>
        <item x="2100"/>
        <item x="2731"/>
        <item x="2978"/>
        <item x="3286"/>
        <item x="3534"/>
        <item x="1464"/>
        <item x="3491"/>
        <item x="2028"/>
        <item x="2678"/>
        <item x="519"/>
        <item x="3437"/>
        <item x="1013"/>
        <item x="1869"/>
        <item x="1695"/>
        <item x="181"/>
        <item x="562"/>
        <item x="2032"/>
        <item x="859"/>
        <item x="3419"/>
        <item x="1285"/>
        <item x="1178"/>
        <item x="1608"/>
        <item x="3774"/>
        <item x="2289"/>
        <item x="2888"/>
        <item x="2963"/>
        <item x="3739"/>
        <item x="3573"/>
        <item x="3786"/>
        <item x="3365"/>
        <item x="2826"/>
        <item x="3691"/>
        <item x="259"/>
        <item x="2476"/>
        <item x="3688"/>
        <item x="3383"/>
        <item x="2473"/>
        <item x="3650"/>
        <item x="542"/>
        <item x="1051"/>
        <item x="1967"/>
        <item x="1541"/>
        <item x="2905"/>
        <item x="470"/>
        <item x="2551"/>
        <item x="2955"/>
        <item x="792"/>
        <item x="1436"/>
        <item x="1630"/>
        <item x="1935"/>
        <item x="3237"/>
        <item x="1075"/>
        <item x="2623"/>
        <item x="763"/>
        <item x="1386"/>
        <item x="3259"/>
        <item x="415"/>
        <item x="1509"/>
        <item x="1268"/>
        <item x="1361"/>
        <item x="2601"/>
        <item x="2239"/>
        <item x="459"/>
        <item x="3090"/>
        <item x="2482"/>
        <item x="3450"/>
        <item x="494"/>
        <item x="3006"/>
        <item x="3509"/>
        <item x="703"/>
        <item x="1522"/>
        <item x="310"/>
        <item x="429"/>
        <item x="1623"/>
        <item x="2095"/>
        <item x="1636"/>
        <item x="966"/>
        <item x="516"/>
        <item x="728"/>
        <item x="484"/>
        <item x="590"/>
        <item x="3804"/>
        <item x="262"/>
        <item x="147"/>
        <item x="3176"/>
        <item x="1077"/>
        <item x="1322"/>
        <item x="2656"/>
        <item x="3578"/>
        <item x="2877"/>
        <item x="2502"/>
        <item x="1440"/>
        <item x="1912"/>
        <item x="2854"/>
        <item x="1762"/>
        <item x="1533"/>
        <item x="3066"/>
        <item x="2677"/>
        <item x="2990"/>
        <item x="2493"/>
        <item x="270"/>
        <item x="71"/>
        <item x="1338"/>
        <item x="195"/>
        <item x="1794"/>
        <item x="211"/>
        <item x="1480"/>
        <item x="3313"/>
        <item x="1501"/>
        <item x="3206"/>
        <item x="917"/>
        <item x="2867"/>
        <item x="2262"/>
        <item x="3801"/>
        <item x="3372"/>
        <item x="1521"/>
        <item x="80"/>
        <item x="1363"/>
        <item x="3342"/>
        <item x="2773"/>
        <item x="473"/>
        <item x="2585"/>
        <item x="893"/>
        <item x="2415"/>
        <item x="287"/>
        <item x="44"/>
        <item x="192"/>
        <item x="1632"/>
        <item x="3296"/>
        <item x="644"/>
        <item x="612"/>
        <item x="1888"/>
        <item x="3316"/>
        <item x="1198"/>
        <item x="3003"/>
        <item x="3186"/>
        <item x="2247"/>
        <item x="3733"/>
        <item x="2297"/>
        <item x="904"/>
        <item x="1705"/>
        <item x="2931"/>
        <item x="2835"/>
        <item x="1605"/>
        <item x="3065"/>
        <item x="1189"/>
        <item x="2498"/>
        <item x="3820"/>
        <item x="2796"/>
        <item x="2474"/>
        <item x="3700"/>
        <item x="1182"/>
        <item x="1587"/>
        <item x="152"/>
        <item x="2903"/>
        <item x="934"/>
        <item x="228"/>
        <item x="1147"/>
        <item x="736"/>
        <item x="868"/>
        <item x="229"/>
        <item x="3620"/>
        <item x="428"/>
        <item x="109"/>
        <item x="2395"/>
        <item x="2160"/>
        <item x="839"/>
        <item x="2011"/>
        <item x="325"/>
        <item x="1094"/>
        <item x="1418"/>
        <item x="2726"/>
        <item x="3168"/>
        <item x="1282"/>
        <item x="1594"/>
        <item x="645"/>
        <item x="2353"/>
        <item x="1140"/>
        <item x="1919"/>
        <item x="2619"/>
        <item x="1653"/>
        <item x="2294"/>
        <item x="1092"/>
        <item x="2229"/>
        <item x="715"/>
        <item x="3405"/>
        <item x="2430"/>
        <item x="3092"/>
        <item x="3042"/>
        <item x="2863"/>
        <item x="777"/>
        <item x="1156"/>
        <item x="974"/>
        <item x="3256"/>
        <item x="2020"/>
        <item x="2157"/>
        <item x="918"/>
        <item x="3661"/>
        <item x="3493"/>
        <item x="1819"/>
        <item x="250"/>
        <item x="306"/>
        <item x="1526"/>
        <item x="1278"/>
        <item x="3012"/>
        <item x="2795"/>
        <item x="2600"/>
        <item x="1827"/>
        <item x="61"/>
        <item x="1226"/>
        <item x="74"/>
        <item x="431"/>
        <item x="2811"/>
        <item x="2250"/>
        <item x="8"/>
        <item x="3694"/>
        <item x="3252"/>
        <item x="1383"/>
        <item x="2025"/>
        <item x="3536"/>
        <item x="565"/>
        <item x="909"/>
        <item x="73"/>
        <item x="3308"/>
        <item x="2397"/>
        <item x="1652"/>
        <item x="1546"/>
        <item x="3403"/>
        <item x="2405"/>
        <item x="3741"/>
        <item x="1331"/>
        <item x="929"/>
        <item t="default"/>
      </items>
    </pivotField>
    <pivotField compact="0" outline="0" showAll="0"/>
    <pivotField compact="0" outline="0" showAll="0"/>
    <pivotField compact="0" outline="0" showAll="0">
      <items count="20">
        <item x="18"/>
        <item x="13"/>
        <item x="8"/>
        <item x="9"/>
        <item x="1"/>
        <item x="3"/>
        <item x="7"/>
        <item x="16"/>
        <item x="4"/>
        <item x="12"/>
        <item x="10"/>
        <item x="15"/>
        <item x="0"/>
        <item x="6"/>
        <item x="2"/>
        <item x="17"/>
        <item x="11"/>
        <item x="14"/>
        <item x="5"/>
        <item t="default"/>
      </items>
    </pivotField>
    <pivotField compact="0" outline="0" showAll="0"/>
    <pivotField compact="0" outline="0" showAll="0"/>
    <pivotField compact="0" outline="0" showAll="0"/>
  </pivotFields>
  <rowFields count="1">
    <field x="6"/>
  </rowFields>
  <rowItems count="6">
    <i>
      <x v="4"/>
    </i>
    <i>
      <x v="3"/>
    </i>
    <i>
      <x v="1"/>
    </i>
    <i>
      <x v="2"/>
    </i>
    <i>
      <x/>
    </i>
    <i t="grand">
      <x/>
    </i>
  </rowItems>
  <colItems count="1">
    <i/>
  </colItems>
  <dataFields count="1">
    <dataField name="Sum of Units Sold" fld="7" baseField="0" baseItem="0"/>
  </dataFields>
  <formats count="3">
    <format dxfId="2">
      <pivotArea outline="0" collapsedLevelsAreSubtotals="1" fieldPosition="0"/>
    </format>
    <format dxfId="1">
      <pivotArea outline="0" fieldPosition="0">
        <references count="1">
          <reference field="6" count="0" selected="0"/>
        </references>
      </pivotArea>
    </format>
    <format dxfId="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8D62B4-AE19-4A8F-9DC4-554CAD3E34F5}"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A4" firstHeaderRow="1" firstDataRow="1" firstDataCol="0"/>
  <pivotFields count="15">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20">
        <item x="18"/>
        <item x="13"/>
        <item x="8"/>
        <item x="9"/>
        <item x="1"/>
        <item x="3"/>
        <item x="7"/>
        <item x="16"/>
        <item x="4"/>
        <item x="12"/>
        <item x="10"/>
        <item x="15"/>
        <item x="0"/>
        <item x="6"/>
        <item x="2"/>
        <item x="17"/>
        <item x="11"/>
        <item x="14"/>
        <item x="5"/>
        <item t="default"/>
      </items>
    </pivotField>
    <pivotField compact="0" outline="0" showAll="0"/>
    <pivotField compact="0" outline="0" showAll="0"/>
    <pivotField compact="0" outline="0" showAll="0"/>
  </pivotFields>
  <rowItems count="1">
    <i/>
  </rowItems>
  <colItems count="1">
    <i/>
  </colItems>
  <dataFields count="1">
    <dataField name="Sum of Units Sol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350590-85A2-45B7-9303-D289463F767D}" name="PivotTable1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C62:D66" firstHeaderRow="1" firstDataRow="1" firstDataCol="1"/>
  <pivotFields count="15">
    <pivotField showAll="0"/>
    <pivotField showAll="0">
      <items count="3">
        <item x="0"/>
        <item x="1"/>
        <item t="default"/>
      </items>
    </pivotField>
    <pivotField showAll="0"/>
    <pivotField showAll="0"/>
    <pivotField showAll="0"/>
    <pivotField showAll="0"/>
    <pivotField showAll="0"/>
    <pivotField showAll="0"/>
    <pivotField showAll="0"/>
    <pivotField axis="axisRow" dataField="1" showAll="0">
      <items count="6">
        <item x="0"/>
        <item x="2"/>
        <item x="1"/>
        <item x="3"/>
        <item h="1" x="4"/>
        <item t="default"/>
      </items>
    </pivotField>
    <pivotField showAll="0"/>
    <pivotField showAll="0"/>
    <pivotField showAll="0"/>
    <pivotField showAll="0">
      <items count="14">
        <item x="0"/>
        <item x="1"/>
        <item x="2"/>
        <item x="3"/>
        <item x="4"/>
        <item x="5"/>
        <item x="6"/>
        <item x="7"/>
        <item x="8"/>
        <item x="9"/>
        <item x="10"/>
        <item x="11"/>
        <item x="12"/>
        <item t="default"/>
      </items>
    </pivotField>
    <pivotField showAll="0"/>
  </pivotFields>
  <rowFields count="1">
    <field x="9"/>
  </rowFields>
  <rowItems count="4">
    <i>
      <x/>
    </i>
    <i>
      <x v="1"/>
    </i>
    <i>
      <x v="2"/>
    </i>
    <i>
      <x v="3"/>
    </i>
  </rowItems>
  <colItems count="1">
    <i/>
  </colItems>
  <dataFields count="1">
    <dataField name="Count of Payment Method" fld="9" subtotal="count" baseField="0" baseItem="0"/>
  </dataFields>
  <formats count="2">
    <format dxfId="4">
      <pivotArea outline="0" collapsedLevelsAreSubtotals="1" fieldPosition="0"/>
    </format>
    <format dxfId="3">
      <pivotArea dataOnly="0" labelOnly="1" outline="0" axis="axisValues" fieldPosition="0"/>
    </format>
  </format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12D7BB-5F53-47C3-9EA6-7008571F7D55}"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H33:I52" firstHeaderRow="1" firstDataRow="1" firstDataCol="1"/>
  <pivotFields count="15">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dataField="1" compact="0" outline="0" showAll="0"/>
    <pivotField compact="0" outline="0" showAll="0"/>
    <pivotField compact="0" outline="0" showAll="0"/>
    <pivotField axis="axisRow" compact="0" outline="0" showAll="0">
      <items count="20">
        <item x="18"/>
        <item x="13"/>
        <item x="8"/>
        <item x="9"/>
        <item x="1"/>
        <item x="3"/>
        <item x="7"/>
        <item x="16"/>
        <item x="4"/>
        <item x="12"/>
        <item x="10"/>
        <item x="15"/>
        <item x="0"/>
        <item x="6"/>
        <item x="2"/>
        <item x="17"/>
        <item x="11"/>
        <item x="14"/>
        <item x="5"/>
        <item t="default"/>
      </items>
    </pivotField>
    <pivotField compact="0" outline="0" showAll="0"/>
    <pivotField compact="0" outline="0" showAll="0"/>
    <pivotField compact="0" outline="0" showAll="0"/>
  </pivotFields>
  <rowFields count="1">
    <field x="11"/>
  </rowFields>
  <rowItems count="19">
    <i>
      <x/>
    </i>
    <i>
      <x v="1"/>
    </i>
    <i>
      <x v="2"/>
    </i>
    <i>
      <x v="3"/>
    </i>
    <i>
      <x v="4"/>
    </i>
    <i>
      <x v="5"/>
    </i>
    <i>
      <x v="6"/>
    </i>
    <i>
      <x v="7"/>
    </i>
    <i>
      <x v="8"/>
    </i>
    <i>
      <x v="9"/>
    </i>
    <i>
      <x v="10"/>
    </i>
    <i>
      <x v="11"/>
    </i>
    <i>
      <x v="12"/>
    </i>
    <i>
      <x v="13"/>
    </i>
    <i>
      <x v="14"/>
    </i>
    <i>
      <x v="15"/>
    </i>
    <i>
      <x v="16"/>
    </i>
    <i>
      <x v="17"/>
    </i>
    <i>
      <x v="18"/>
    </i>
  </rowItems>
  <colItems count="1">
    <i/>
  </colItems>
  <dataFields count="1">
    <dataField name="Sum of Price Per Unit" fld="8" baseField="0" baseItem="0" numFmtId="1"/>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9A3E4E-3DE6-4798-8218-93072E7B905A}"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34:B46" firstHeaderRow="1" firstDataRow="1" firstDataCol="1"/>
  <pivotFields count="15">
    <pivotField showAll="0"/>
    <pivotField showAll="0">
      <items count="3">
        <item x="0"/>
        <item x="1"/>
        <item t="default"/>
      </items>
    </pivotField>
    <pivotField showAll="0"/>
    <pivotField showAll="0">
      <items count="7">
        <item x="4"/>
        <item x="1"/>
        <item x="2"/>
        <item x="0"/>
        <item x="3"/>
        <item x="5"/>
        <item t="default"/>
      </items>
    </pivotField>
    <pivotField showAll="0"/>
    <pivotField showAll="0"/>
    <pivotField dataField="1" showAll="0"/>
    <pivotField showAll="0"/>
    <pivotField showAll="0"/>
    <pivotField showAll="0"/>
    <pivotField showAll="0"/>
    <pivotField showAll="0"/>
    <pivotField showAll="0"/>
    <pivotField axis="axisRow" showAll="0">
      <items count="14">
        <item x="0"/>
        <item x="1"/>
        <item x="2"/>
        <item x="3"/>
        <item x="4"/>
        <item x="5"/>
        <item x="6"/>
        <item x="7"/>
        <item x="8"/>
        <item x="9"/>
        <item x="10"/>
        <item x="11"/>
        <item h="1" x="12"/>
        <item t="default"/>
      </items>
    </pivotField>
    <pivotField showAll="0"/>
  </pivotFields>
  <rowFields count="1">
    <field x="13"/>
  </rowFields>
  <rowItems count="12">
    <i>
      <x/>
    </i>
    <i>
      <x v="1"/>
    </i>
    <i>
      <x v="2"/>
    </i>
    <i>
      <x v="3"/>
    </i>
    <i>
      <x v="4"/>
    </i>
    <i>
      <x v="5"/>
    </i>
    <i>
      <x v="6"/>
    </i>
    <i>
      <x v="7"/>
    </i>
    <i>
      <x v="8"/>
    </i>
    <i>
      <x v="9"/>
    </i>
    <i>
      <x v="10"/>
    </i>
    <i>
      <x v="11"/>
    </i>
  </rowItems>
  <colItems count="1">
    <i/>
  </colItems>
  <dataFields count="1">
    <dataField name="Sum of price" fld="6" baseField="0" baseItem="0" numFmtId="1"/>
  </dataFields>
  <formats count="2">
    <format dxfId="7">
      <pivotArea outline="0" collapsedLevelsAreSubtotals="1" fieldPosition="0"/>
    </format>
    <format dxfId="6">
      <pivotArea dataOnly="0" labelOnly="1" outline="0" axis="axisValues" fieldPosition="0"/>
    </format>
  </formats>
  <chartFormats count="8">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7" format="11" series="1">
      <pivotArea type="data" outline="0" fieldPosition="0">
        <references count="1">
          <reference field="4294967294" count="1" selected="0">
            <x v="0"/>
          </reference>
        </references>
      </pivotArea>
    </chartFormat>
    <chartFormat chart="28" format="12" series="1">
      <pivotArea type="data" outline="0" fieldPosition="0">
        <references count="1">
          <reference field="4294967294" count="1" selected="0">
            <x v="0"/>
          </reference>
        </references>
      </pivotArea>
    </chartFormat>
  </chartFormat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9808AF-C938-431E-A0F1-4CDC7CF04182}" name="PivotTable1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Q28:R33" firstHeaderRow="1" firstDataRow="1" firstDataCol="1"/>
  <pivotFields count="15">
    <pivotField compact="0" outline="0" showAll="0"/>
    <pivotField compact="0" outline="0" showAll="0"/>
    <pivotField compact="0" outline="0" showAll="0"/>
    <pivotField compact="0" outline="0" showAll="0"/>
    <pivotField compact="0" numFmtId="14" outline="0" showAll="0"/>
    <pivotField compact="0" outline="0" showAll="0"/>
    <pivotField compact="0" outline="0" showAll="0">
      <items count="6">
        <item x="4"/>
        <item x="2"/>
        <item x="3"/>
        <item x="1"/>
        <item x="0"/>
        <item t="default"/>
      </items>
    </pivotField>
    <pivotField compact="0" outline="0" showAll="0"/>
    <pivotField compact="0" outline="0" showAll="0">
      <items count="3836">
        <item x="2935"/>
        <item x="3421"/>
        <item x="2760"/>
        <item x="1571"/>
        <item x="1399"/>
        <item x="1380"/>
        <item x="1153"/>
        <item x="2732"/>
        <item x="3744"/>
        <item x="2458"/>
        <item x="1172"/>
        <item x="0"/>
        <item x="3508"/>
        <item x="3277"/>
        <item x="2184"/>
        <item x="3279"/>
        <item x="1201"/>
        <item x="106"/>
        <item x="1211"/>
        <item x="285"/>
        <item x="409"/>
        <item x="1666"/>
        <item x="1897"/>
        <item x="3592"/>
        <item x="678"/>
        <item x="2820"/>
        <item x="1857"/>
        <item x="2454"/>
        <item x="450"/>
        <item x="3319"/>
        <item x="2391"/>
        <item x="1633"/>
        <item x="1804"/>
        <item x="1814"/>
        <item x="2150"/>
        <item x="1566"/>
        <item x="3532"/>
        <item x="51"/>
        <item x="1"/>
        <item x="1037"/>
        <item x="3554"/>
        <item x="2660"/>
        <item x="1334"/>
        <item x="3091"/>
        <item x="998"/>
        <item x="2537"/>
        <item x="89"/>
        <item x="2374"/>
        <item x="190"/>
        <item x="3013"/>
        <item x="1664"/>
        <item x="2995"/>
        <item x="2801"/>
        <item x="1315"/>
        <item x="2376"/>
        <item x="1637"/>
        <item x="42"/>
        <item x="3159"/>
        <item x="323"/>
        <item x="719"/>
        <item x="2554"/>
        <item x="2416"/>
        <item x="833"/>
        <item x="731"/>
        <item x="2212"/>
        <item x="3652"/>
        <item x="32"/>
        <item x="3095"/>
        <item x="847"/>
        <item x="3099"/>
        <item x="2780"/>
        <item x="680"/>
        <item x="1757"/>
        <item x="3434"/>
        <item x="3057"/>
        <item x="3210"/>
        <item x="2687"/>
        <item x="2268"/>
        <item x="3566"/>
        <item x="14"/>
        <item x="1459"/>
        <item x="1084"/>
        <item x="2882"/>
        <item x="949"/>
        <item x="369"/>
        <item x="3717"/>
        <item x="3769"/>
        <item x="1555"/>
        <item x="944"/>
        <item x="3356"/>
        <item x="43"/>
        <item x="1137"/>
        <item x="1885"/>
        <item x="1161"/>
        <item x="3529"/>
        <item x="444"/>
        <item x="622"/>
        <item x="1271"/>
        <item x="2893"/>
        <item x="3433"/>
        <item x="1874"/>
        <item x="2655"/>
        <item x="2506"/>
        <item x="3052"/>
        <item x="3142"/>
        <item x="3162"/>
        <item x="2005"/>
        <item x="2788"/>
        <item x="1470"/>
        <item x="3672"/>
        <item x="213"/>
        <item x="1442"/>
        <item x="2578"/>
        <item x="1767"/>
        <item x="3595"/>
        <item x="3579"/>
        <item x="359"/>
        <item x="3084"/>
        <item x="1662"/>
        <item x="3702"/>
        <item x="1253"/>
        <item x="2478"/>
        <item x="3019"/>
        <item x="1640"/>
        <item x="3462"/>
        <item x="937"/>
        <item x="1738"/>
        <item x="2271"/>
        <item x="1927"/>
        <item x="1314"/>
        <item x="1883"/>
        <item x="532"/>
        <item x="1095"/>
        <item x="2351"/>
        <item x="245"/>
        <item x="2143"/>
        <item x="2396"/>
        <item x="1401"/>
        <item x="3727"/>
        <item x="1716"/>
        <item x="2114"/>
        <item x="637"/>
        <item x="1688"/>
        <item x="2783"/>
        <item x="2985"/>
        <item x="1100"/>
        <item x="3668"/>
        <item x="56"/>
        <item x="2759"/>
        <item x="819"/>
        <item x="673"/>
        <item x="1248"/>
        <item x="3136"/>
        <item x="1645"/>
        <item x="2996"/>
        <item x="2839"/>
        <item x="2062"/>
        <item x="1235"/>
        <item x="2749"/>
        <item x="410"/>
        <item x="1456"/>
        <item x="804"/>
        <item x="945"/>
        <item x="1114"/>
        <item x="1784"/>
        <item x="507"/>
        <item x="1744"/>
        <item x="905"/>
        <item x="894"/>
        <item x="3305"/>
        <item x="60"/>
        <item x="2764"/>
        <item x="3811"/>
        <item x="3662"/>
        <item x="586"/>
        <item x="2479"/>
        <item x="434"/>
        <item x="1219"/>
        <item x="602"/>
        <item x="3246"/>
        <item x="1972"/>
        <item x="2753"/>
        <item x="2060"/>
        <item x="2001"/>
        <item x="2085"/>
        <item x="3379"/>
        <item x="3501"/>
        <item x="65"/>
        <item x="2821"/>
        <item x="3807"/>
        <item x="2516"/>
        <item x="3713"/>
        <item x="876"/>
        <item x="2738"/>
        <item x="3730"/>
        <item x="1317"/>
        <item x="2049"/>
        <item x="1403"/>
        <item x="613"/>
        <item x="115"/>
        <item x="718"/>
        <item x="3278"/>
        <item x="2356"/>
        <item x="1971"/>
        <item x="2151"/>
        <item x="563"/>
        <item x="3420"/>
        <item x="911"/>
        <item x="1485"/>
        <item x="238"/>
        <item x="3248"/>
        <item x="1210"/>
        <item x="3351"/>
        <item x="3673"/>
        <item x="2806"/>
        <item x="2335"/>
        <item x="252"/>
        <item x="588"/>
        <item x="1868"/>
        <item x="3440"/>
        <item x="2755"/>
        <item x="1444"/>
        <item x="2383"/>
        <item x="1011"/>
        <item x="3348"/>
        <item x="1413"/>
        <item x="2980"/>
        <item x="3239"/>
        <item x="452"/>
        <item x="2379"/>
        <item x="691"/>
        <item x="697"/>
        <item x="2569"/>
        <item x="399"/>
        <item x="686"/>
        <item x="3599"/>
        <item x="2205"/>
        <item x="1443"/>
        <item x="217"/>
        <item x="304"/>
        <item x="2637"/>
        <item x="1150"/>
        <item x="981"/>
        <item x="3570"/>
        <item x="2350"/>
        <item x="3333"/>
        <item x="47"/>
        <item x="1290"/>
        <item x="2384"/>
        <item x="3261"/>
        <item x="1001"/>
        <item x="2400"/>
        <item x="3297"/>
        <item x="3803"/>
        <item x="1858"/>
        <item x="1821"/>
        <item x="1802"/>
        <item x="2481"/>
        <item x="3475"/>
        <item x="977"/>
        <item x="1241"/>
        <item x="1341"/>
        <item x="1908"/>
        <item x="2119"/>
        <item x="3059"/>
        <item x="1668"/>
        <item x="1641"/>
        <item x="1687"/>
        <item x="3777"/>
        <item x="2275"/>
        <item x="264"/>
        <item x="2568"/>
        <item x="1366"/>
        <item x="3675"/>
        <item x="3110"/>
        <item x="1524"/>
        <item x="3473"/>
        <item x="1568"/>
        <item x="3513"/>
        <item x="1379"/>
        <item x="1354"/>
        <item x="3480"/>
        <item x="2557"/>
        <item x="1044"/>
        <item x="2511"/>
        <item x="2336"/>
        <item x="2414"/>
        <item x="3639"/>
        <item x="98"/>
        <item x="2729"/>
        <item x="132"/>
        <item x="1737"/>
        <item x="790"/>
        <item x="2361"/>
        <item x="3116"/>
        <item x="380"/>
        <item x="184"/>
        <item x="2510"/>
        <item x="3667"/>
        <item x="246"/>
        <item x="1411"/>
        <item x="276"/>
        <item x="3384"/>
        <item x="2426"/>
        <item x="3526"/>
        <item x="202"/>
        <item x="3644"/>
        <item x="2689"/>
        <item x="2469"/>
        <item x="2296"/>
        <item x="2653"/>
        <item x="864"/>
        <item x="2431"/>
        <item x="326"/>
        <item x="2245"/>
        <item x="120"/>
        <item x="3275"/>
        <item x="2449"/>
        <item x="16"/>
        <item x="1288"/>
        <item x="2761"/>
        <item x="2915"/>
        <item x="923"/>
        <item x="3715"/>
        <item x="1537"/>
        <item x="1578"/>
        <item x="2961"/>
        <item x="237"/>
        <item x="2728"/>
        <item x="2913"/>
        <item x="2344"/>
        <item x="362"/>
        <item x="3289"/>
        <item x="305"/>
        <item x="732"/>
        <item x="454"/>
        <item x="3455"/>
        <item x="2457"/>
        <item x="96"/>
        <item x="1815"/>
        <item x="2909"/>
        <item x="174"/>
        <item x="2784"/>
        <item x="3207"/>
        <item x="942"/>
        <item x="2818"/>
        <item x="3165"/>
        <item x="1461"/>
        <item x="1787"/>
        <item x="3044"/>
        <item x="2381"/>
        <item x="1783"/>
        <item x="880"/>
        <item x="3236"/>
        <item x="2270"/>
        <item x="381"/>
        <item x="3494"/>
        <item x="1986"/>
        <item x="1136"/>
        <item x="2916"/>
        <item x="681"/>
        <item x="593"/>
        <item x="979"/>
        <item x="1264"/>
        <item x="2614"/>
        <item x="853"/>
        <item x="3680"/>
        <item x="426"/>
        <item x="541"/>
        <item x="2364"/>
        <item x="3693"/>
        <item x="1502"/>
        <item x="901"/>
        <item x="900"/>
        <item x="2472"/>
        <item x="451"/>
        <item x="2756"/>
        <item x="1441"/>
        <item x="2377"/>
        <item x="3158"/>
        <item x="1966"/>
        <item x="3816"/>
        <item x="300"/>
        <item x="2521"/>
        <item x="1320"/>
        <item x="1844"/>
        <item x="2202"/>
        <item x="3219"/>
        <item x="672"/>
        <item x="146"/>
        <item x="1437"/>
        <item x="189"/>
        <item x="1995"/>
        <item x="1209"/>
        <item x="975"/>
        <item x="2063"/>
        <item x="1591"/>
        <item x="1015"/>
        <item x="3439"/>
        <item x="1227"/>
        <item x="187"/>
        <item x="3457"/>
        <item x="3656"/>
        <item x="3824"/>
        <item x="608"/>
        <item x="253"/>
        <item x="3827"/>
        <item x="1830"/>
        <item x="83"/>
        <item x="521"/>
        <item x="1291"/>
        <item x="1125"/>
        <item x="340"/>
        <item x="898"/>
        <item x="1554"/>
        <item x="1187"/>
        <item x="2456"/>
        <item x="3800"/>
        <item x="2751"/>
        <item x="3794"/>
        <item x="2044"/>
        <item x="1904"/>
        <item x="188"/>
        <item x="3103"/>
        <item x="1495"/>
        <item x="1097"/>
        <item x="3060"/>
        <item x="891"/>
        <item x="1139"/>
        <item x="2132"/>
        <item x="1901"/>
        <item x="2662"/>
        <item x="694"/>
        <item x="3593"/>
        <item x="628"/>
        <item x="1453"/>
        <item x="1891"/>
        <item x="1174"/>
        <item x="1301"/>
        <item x="1205"/>
        <item x="1748"/>
        <item x="1879"/>
        <item x="2023"/>
        <item x="1625"/>
        <item x="600"/>
        <item x="1022"/>
        <item x="1993"/>
        <item x="162"/>
        <item x="907"/>
        <item x="91"/>
        <item x="1070"/>
        <item x="2332"/>
        <item x="1732"/>
        <item x="1760"/>
        <item x="1117"/>
        <item x="2669"/>
        <item x="1913"/>
        <item x="1520"/>
        <item x="3833"/>
        <item x="390"/>
        <item x="1478"/>
        <item x="3017"/>
        <item x="1758"/>
        <item x="3738"/>
        <item x="2636"/>
        <item x="2810"/>
        <item x="1980"/>
        <item x="821"/>
        <item x="2066"/>
        <item x="618"/>
        <item x="289"/>
        <item x="1164"/>
        <item x="2201"/>
        <item x="1709"/>
        <item x="2443"/>
        <item x="3033"/>
        <item x="1032"/>
        <item x="317"/>
        <item x="243"/>
        <item x="3105"/>
        <item x="2951"/>
        <item x="3341"/>
        <item x="1275"/>
        <item x="2074"/>
        <item x="1313"/>
        <item x="2000"/>
        <item x="1082"/>
        <item x="802"/>
        <item x="2173"/>
        <item x="242"/>
        <item x="1816"/>
        <item x="1129"/>
        <item x="2210"/>
        <item x="3495"/>
        <item x="1304"/>
        <item x="666"/>
        <item x="3524"/>
        <item x="1257"/>
        <item x="1513"/>
        <item x="2883"/>
        <item x="316"/>
        <item x="3663"/>
        <item x="936"/>
        <item x="368"/>
        <item x="721"/>
        <item x="609"/>
        <item x="3046"/>
        <item x="2369"/>
        <item x="3217"/>
        <item x="1042"/>
        <item x="1229"/>
        <item x="2700"/>
        <item x="3130"/>
        <item x="3345"/>
        <item x="814"/>
        <item x="138"/>
        <item x="2140"/>
        <item x="3817"/>
        <item x="2692"/>
        <item x="3671"/>
        <item x="3670"/>
        <item x="713"/>
        <item x="1106"/>
        <item x="1244"/>
        <item x="1149"/>
        <item x="1065"/>
        <item x="2419"/>
        <item x="3792"/>
        <item x="153"/>
        <item x="2918"/>
        <item x="1162"/>
        <item x="826"/>
        <item x="20"/>
        <item x="2770"/>
        <item x="3684"/>
        <item x="1796"/>
        <item x="1457"/>
        <item x="3026"/>
        <item x="961"/>
        <item x="2305"/>
        <item x="1557"/>
        <item x="2012"/>
        <item x="2215"/>
        <item x="1469"/>
        <item x="448"/>
        <item x="2647"/>
        <item x="2681"/>
        <item x="1249"/>
        <item x="3461"/>
        <item x="663"/>
        <item x="2389"/>
        <item x="2483"/>
        <item x="689"/>
        <item x="311"/>
        <item x="3358"/>
        <item x="207"/>
        <item x="3654"/>
        <item x="1887"/>
        <item x="3410"/>
        <item x="1824"/>
        <item x="687"/>
        <item x="3428"/>
        <item x="159"/>
        <item x="1562"/>
        <item x="915"/>
        <item x="3709"/>
        <item x="3704"/>
        <item x="3097"/>
        <item x="598"/>
        <item x="2685"/>
        <item x="767"/>
        <item x="1774"/>
        <item x="3306"/>
        <item x="2967"/>
        <item x="244"/>
        <item x="3157"/>
        <item x="1906"/>
        <item x="1880"/>
        <item x="1649"/>
        <item x="395"/>
        <item x="1486"/>
        <item x="504"/>
        <item x="2410"/>
        <item x="2886"/>
        <item x="373"/>
        <item x="2420"/>
        <item x="281"/>
        <item x="1506"/>
        <item x="2580"/>
        <item x="1702"/>
        <item x="2169"/>
        <item x="1036"/>
        <item x="2566"/>
        <item x="2555"/>
        <item x="9"/>
        <item x="1847"/>
        <item x="3415"/>
        <item x="2207"/>
        <item x="337"/>
        <item x="3269"/>
        <item x="2830"/>
        <item x="1580"/>
        <item x="2807"/>
        <item x="1780"/>
        <item x="1450"/>
        <item x="2503"/>
        <item x="2543"/>
        <item x="3788"/>
        <item x="630"/>
        <item x="2550"/>
        <item x="3330"/>
        <item x="3389"/>
        <item x="2548"/>
        <item x="1770"/>
        <item x="2073"/>
        <item x="1872"/>
        <item x="85"/>
        <item x="1552"/>
        <item x="2515"/>
        <item x="2453"/>
        <item x="1712"/>
        <item x="1350"/>
        <item x="3557"/>
        <item x="1979"/>
        <item x="2177"/>
        <item x="324"/>
        <item x="2616"/>
        <item x="711"/>
        <item x="1491"/>
        <item x="2696"/>
        <item x="1193"/>
        <item x="1247"/>
        <item x="1754"/>
        <item x="347"/>
        <item x="1312"/>
        <item x="3258"/>
        <item x="3749"/>
        <item x="209"/>
        <item x="2409"/>
        <item x="2589"/>
        <item x="3697"/>
        <item x="1389"/>
        <item x="3778"/>
        <item x="3189"/>
        <item x="1525"/>
        <item x="3483"/>
        <item x="2153"/>
        <item x="3611"/>
        <item x="419"/>
        <item x="3430"/>
        <item x="1946"/>
        <item x="1196"/>
        <item x="2444"/>
        <item x="220"/>
        <item x="2464"/>
        <item x="658"/>
        <item x="1850"/>
        <item x="1308"/>
        <item x="1923"/>
        <item x="464"/>
        <item x="2115"/>
        <item x="1646"/>
        <item x="3514"/>
        <item x="922"/>
        <item x="1638"/>
        <item x="2845"/>
        <item x="1289"/>
        <item x="100"/>
        <item x="2499"/>
        <item x="652"/>
        <item x="2308"/>
        <item x="642"/>
        <item x="1863"/>
        <item x="3719"/>
        <item x="1543"/>
        <item x="1365"/>
        <item x="158"/>
        <item x="572"/>
        <item x="328"/>
        <item x="1507"/>
        <item x="3380"/>
        <item x="1302"/>
        <item x="693"/>
        <item x="3122"/>
        <item x="2939"/>
        <item x="2036"/>
        <item x="2299"/>
        <item x="2352"/>
        <item x="2235"/>
        <item x="3438"/>
        <item x="1251"/>
        <item x="2477"/>
        <item x="2276"/>
        <item x="2329"/>
        <item x="702"/>
        <item x="2973"/>
        <item x="2372"/>
        <item x="2859"/>
        <item x="1228"/>
        <item x="3627"/>
        <item x="2154"/>
        <item x="3344"/>
        <item x="837"/>
        <item x="363"/>
        <item x="1028"/>
        <item x="403"/>
        <item x="3551"/>
        <item x="3568"/>
        <item x="798"/>
        <item x="3799"/>
        <item x="3229"/>
        <item x="1292"/>
        <item x="1861"/>
        <item x="1759"/>
        <item x="2744"/>
        <item x="2122"/>
        <item x="1817"/>
        <item x="481"/>
        <item x="3731"/>
        <item x="770"/>
        <item x="1939"/>
        <item x="2570"/>
        <item x="3161"/>
        <item x="3028"/>
        <item x="393"/>
        <item x="2075"/>
        <item x="303"/>
        <item x="2331"/>
        <item x="2218"/>
        <item x="591"/>
        <item x="627"/>
        <item x="3533"/>
        <item x="75"/>
        <item x="2152"/>
        <item x="1407"/>
        <item x="3544"/>
        <item x="1932"/>
        <item x="3043"/>
        <item x="3284"/>
        <item x="389"/>
        <item x="2612"/>
        <item x="3386"/>
        <item x="335"/>
        <item x="309"/>
        <item x="421"/>
        <item x="1882"/>
        <item x="508"/>
        <item x="3766"/>
        <item x="1123"/>
        <item x="1723"/>
        <item x="108"/>
        <item x="1079"/>
        <item x="1428"/>
        <item x="1148"/>
        <item x="1544"/>
        <item x="1143"/>
        <item x="2912"/>
        <item x="3802"/>
        <item x="2672"/>
        <item x="2862"/>
        <item x="3102"/>
        <item x="1838"/>
        <item x="3322"/>
        <item x="1540"/>
        <item x="3000"/>
        <item x="766"/>
        <item x="1430"/>
        <item x="1224"/>
        <item x="1158"/>
        <item x="3395"/>
        <item x="2842"/>
        <item x="2166"/>
        <item x="1905"/>
        <item x="991"/>
        <item x="2544"/>
        <item x="2671"/>
        <item x="2666"/>
        <item x="807"/>
        <item x="1270"/>
        <item x="295"/>
        <item x="3007"/>
        <item x="3445"/>
        <item x="1040"/>
        <item x="914"/>
        <item x="2468"/>
        <item x="1231"/>
        <item x="2512"/>
        <item x="2128"/>
        <item x="3572"/>
        <item x="1296"/>
        <item x="3520"/>
        <item x="3075"/>
        <item x="3173"/>
        <item x="82"/>
        <item x="3588"/>
        <item x="466"/>
        <item x="615"/>
        <item x="2392"/>
        <item x="3230"/>
        <item x="1727"/>
        <item x="997"/>
        <item x="1699"/>
        <item x="1929"/>
        <item x="1680"/>
        <item x="1917"/>
        <item x="3472"/>
        <item x="2861"/>
        <item x="1551"/>
        <item x="402"/>
        <item x="2225"/>
        <item x="2855"/>
        <item x="2490"/>
        <item x="2682"/>
        <item x="2486"/>
        <item x="1778"/>
        <item x="2135"/>
        <item x="2241"/>
        <item x="2957"/>
        <item x="2869"/>
        <item x="1642"/>
        <item x="45"/>
        <item x="558"/>
        <item x="3645"/>
        <item x="2204"/>
        <item x="547"/>
        <item x="1154"/>
        <item x="3490"/>
        <item x="1843"/>
        <item x="849"/>
        <item x="482"/>
        <item x="168"/>
        <item x="3664"/>
        <item x="2563"/>
        <item x="3740"/>
        <item x="3545"/>
        <item x="2244"/>
        <item x="3559"/>
        <item x="476"/>
        <item x="2505"/>
        <item x="1252"/>
        <item x="3658"/>
        <item x="2158"/>
        <item x="3318"/>
        <item x="2504"/>
        <item x="3143"/>
        <item x="2574"/>
        <item x="2323"/>
        <item x="817"/>
        <item x="1060"/>
        <item x="746"/>
        <item x="1063"/>
        <item x="1165"/>
        <item x="569"/>
        <item x="3758"/>
        <item x="292"/>
        <item x="529"/>
        <item x="1714"/>
        <item x="2599"/>
        <item x="941"/>
        <item x="331"/>
        <item x="2896"/>
        <item x="3227"/>
        <item x="299"/>
        <item x="812"/>
        <item x="1791"/>
        <item x="2771"/>
        <item x="2216"/>
        <item x="1038"/>
        <item x="3193"/>
        <item x="518"/>
        <item x="1832"/>
        <item x="2084"/>
        <item x="781"/>
        <item x="123"/>
        <item x="1061"/>
        <item x="2130"/>
        <item x="1602"/>
        <item x="1274"/>
        <item x="1144"/>
        <item x="1041"/>
        <item x="2181"/>
        <item x="1121"/>
        <item x="1420"/>
        <item x="39"/>
        <item x="3686"/>
        <item x="2487"/>
        <item x="3349"/>
        <item x="3037"/>
        <item x="2579"/>
        <item x="930"/>
        <item x="2003"/>
        <item x="3170"/>
        <item x="2339"/>
        <item x="3361"/>
        <item x="2189"/>
        <item x="1225"/>
        <item x="2727"/>
        <item x="1071"/>
        <item x="778"/>
        <item x="2526"/>
        <item x="2534"/>
        <item x="1735"/>
        <item x="2802"/>
        <item x="1194"/>
        <item x="456"/>
        <item x="992"/>
        <item x="2291"/>
        <item x="2101"/>
        <item x="823"/>
        <item x="2970"/>
        <item x="3154"/>
        <item x="2091"/>
        <item x="1973"/>
        <item x="3270"/>
        <item x="349"/>
        <item x="2316"/>
        <item x="3541"/>
        <item x="3735"/>
        <item x="2549"/>
        <item x="2105"/>
        <item x="3453"/>
        <item x="3768"/>
        <item x="3086"/>
        <item x="3481"/>
        <item x="1734"/>
        <item x="1207"/>
        <item x="478"/>
        <item x="3293"/>
        <item x="227"/>
        <item x="2491"/>
        <item x="3785"/>
        <item x="160"/>
        <item x="2231"/>
        <item x="196"/>
        <item x="526"/>
        <item x="3417"/>
        <item x="2200"/>
        <item x="3784"/>
        <item x="3614"/>
        <item x="3583"/>
        <item x="3642"/>
        <item x="2659"/>
        <item x="2778"/>
        <item x="277"/>
        <item x="2748"/>
        <item x="1530"/>
        <item x="3127"/>
        <item x="52"/>
        <item x="1689"/>
        <item x="2273"/>
        <item x="2436"/>
        <item x="3638"/>
        <item x="943"/>
        <item x="3050"/>
        <item x="3"/>
        <item x="968"/>
        <item x="2781"/>
        <item x="1599"/>
        <item x="1415"/>
        <item x="3736"/>
        <item x="2695"/>
        <item x="1739"/>
        <item x="933"/>
        <item x="1417"/>
        <item x="3721"/>
        <item x="2846"/>
        <item x="1098"/>
        <item x="1951"/>
        <item x="2230"/>
        <item x="346"/>
        <item x="167"/>
        <item x="2406"/>
        <item x="1489"/>
        <item x="762"/>
        <item x="3674"/>
        <item x="2887"/>
        <item x="284"/>
        <item x="670"/>
        <item x="170"/>
        <item x="3416"/>
        <item x="1945"/>
        <item x="3068"/>
        <item x="2081"/>
        <item x="2141"/>
        <item x="11"/>
        <item x="1916"/>
        <item x="2042"/>
        <item x="1404"/>
        <item x="650"/>
        <item x="2740"/>
        <item x="3695"/>
        <item x="1547"/>
        <item x="2702"/>
        <item x="1397"/>
        <item x="2219"/>
        <item x="2281"/>
        <item x="3070"/>
        <item x="1008"/>
        <item x="771"/>
        <item x="3427"/>
        <item x="332"/>
        <item x="3746"/>
        <item x="3001"/>
        <item x="2631"/>
        <item x="950"/>
        <item x="3231"/>
        <item x="2743"/>
        <item x="1018"/>
        <item x="3546"/>
        <item x="465"/>
        <item x="989"/>
        <item x="501"/>
        <item x="657"/>
        <item x="25"/>
        <item x="2401"/>
        <item x="3212"/>
        <item x="498"/>
        <item x="3629"/>
        <item x="2790"/>
        <item x="3392"/>
        <item x="2661"/>
        <item x="539"/>
        <item x="2528"/>
        <item x="863"/>
        <item x="70"/>
        <item x="1369"/>
        <item x="2606"/>
        <item x="140"/>
        <item x="2489"/>
        <item x="2038"/>
        <item x="474"/>
        <item x="2137"/>
        <item x="1348"/>
        <item x="2249"/>
        <item x="1921"/>
        <item x="1421"/>
        <item x="1749"/>
        <item x="2592"/>
        <item x="2858"/>
        <item x="2998"/>
        <item x="3273"/>
        <item x="684"/>
        <item x="124"/>
        <item x="1545"/>
        <item x="2002"/>
        <item x="1706"/>
        <item x="1777"/>
        <item x="1713"/>
        <item x="2439"/>
        <item x="1046"/>
        <item x="357"/>
        <item x="3192"/>
        <item x="59"/>
        <item x="2423"/>
        <item x="3728"/>
        <item x="33"/>
        <item x="3423"/>
        <item x="1307"/>
        <item x="2495"/>
        <item x="3323"/>
        <item x="204"/>
        <item x="3083"/>
        <item x="3725"/>
        <item x="1508"/>
        <item x="2366"/>
        <item x="3371"/>
        <item x="3310"/>
        <item x="755"/>
        <item x="3826"/>
        <item x="3550"/>
        <item x="1466"/>
        <item x="1711"/>
        <item x="130"/>
        <item x="3112"/>
        <item x="2840"/>
        <item x="1529"/>
        <item x="753"/>
        <item x="3426"/>
        <item x="832"/>
        <item x="3301"/>
        <item x="2513"/>
        <item x="2588"/>
        <item x="427"/>
        <item x="3616"/>
        <item x="2194"/>
        <item x="441"/>
        <item x="1359"/>
        <item x="3191"/>
        <item x="649"/>
        <item x="878"/>
        <item x="969"/>
        <item x="511"/>
        <item x="1808"/>
        <item x="1990"/>
        <item x="2026"/>
        <item x="535"/>
        <item x="1536"/>
        <item x="3396"/>
        <item x="273"/>
        <item x="1665"/>
        <item x="176"/>
        <item x="2785"/>
        <item x="756"/>
        <item x="1347"/>
        <item x="1550"/>
        <item x="1786"/>
        <item x="1152"/>
        <item x="2604"/>
        <item x="3385"/>
        <item x="2325"/>
        <item x="2030"/>
        <item x="582"/>
        <item x="2462"/>
        <item x="3401"/>
        <item x="2378"/>
        <item x="3282"/>
        <item x="959"/>
        <item x="55"/>
        <item x="840"/>
        <item x="545"/>
        <item x="343"/>
        <item x="1865"/>
        <item x="345"/>
        <item x="744"/>
        <item x="388"/>
        <item x="1812"/>
        <item x="634"/>
        <item x="3014"/>
        <item x="987"/>
        <item x="3299"/>
        <item x="3779"/>
        <item x="371"/>
        <item x="1793"/>
        <item x="3505"/>
        <item x="3069"/>
        <item x="23"/>
        <item x="3597"/>
        <item x="972"/>
        <item x="2940"/>
        <item x="3466"/>
        <item x="3232"/>
        <item x="3604"/>
        <item x="571"/>
        <item x="2891"/>
        <item x="2484"/>
        <item x="2777"/>
        <item x="385"/>
        <item x="2429"/>
        <item x="2385"/>
        <item x="2775"/>
        <item x="1118"/>
        <item x="1617"/>
        <item x="121"/>
        <item x="3580"/>
        <item x="3111"/>
        <item x="2022"/>
        <item x="443"/>
        <item x="3660"/>
        <item x="1807"/>
        <item x="1438"/>
        <item x="1659"/>
        <item x="3359"/>
        <item x="877"/>
        <item x="66"/>
        <item x="1561"/>
        <item x="1419"/>
        <item x="955"/>
        <item x="2524"/>
        <item x="3540"/>
        <item x="2126"/>
        <item x="1107"/>
        <item x="2159"/>
        <item x="87"/>
        <item x="3515"/>
        <item x="3008"/>
        <item x="2901"/>
        <item x="2541"/>
        <item x="3752"/>
        <item x="2375"/>
        <item x="3062"/>
        <item x="574"/>
        <item x="1553"/>
        <item x="76"/>
        <item x="1088"/>
        <item x="1202"/>
        <item x="2704"/>
        <item x="1789"/>
        <item x="896"/>
        <item x="1914"/>
        <item x="1539"/>
        <item x="154"/>
        <item x="2445"/>
        <item x="895"/>
        <item x="1455"/>
        <item x="635"/>
        <item x="3682"/>
        <item x="2441"/>
        <item x="1372"/>
        <item x="2977"/>
        <item x="3326"/>
        <item x="3754"/>
        <item x="2620"/>
        <item x="2187"/>
        <item x="2240"/>
        <item x="1388"/>
        <item x="2129"/>
        <item x="775"/>
        <item x="128"/>
        <item x="2927"/>
        <item x="3623"/>
        <item x="2664"/>
        <item x="1753"/>
        <item x="1236"/>
        <item x="67"/>
        <item x="1066"/>
        <item x="430"/>
        <item x="3516"/>
        <item x="290"/>
        <item x="3558"/>
        <item x="3782"/>
        <item x="3723"/>
        <item x="72"/>
        <item x="643"/>
        <item x="3487"/>
        <item x="3222"/>
        <item x="221"/>
        <item x="957"/>
        <item x="1766"/>
        <item x="2960"/>
        <item x="1352"/>
        <item x="903"/>
        <item x="1204"/>
        <item x="872"/>
        <item x="491"/>
        <item x="2319"/>
        <item x="151"/>
        <item x="1871"/>
        <item x="3575"/>
        <item x="2651"/>
        <item x="232"/>
        <item x="3678"/>
        <item x="682"/>
        <item x="3448"/>
        <item x="235"/>
        <item x="88"/>
        <item x="3425"/>
        <item x="2769"/>
        <item x="1230"/>
        <item x="1030"/>
        <item x="1212"/>
        <item x="844"/>
        <item x="1548"/>
        <item x="3692"/>
        <item x="1582"/>
        <item x="3486"/>
        <item x="1160"/>
        <item x="3336"/>
        <item x="2234"/>
        <item x="1086"/>
        <item x="1045"/>
        <item x="379"/>
        <item x="3367"/>
        <item x="3156"/>
        <item x="1467"/>
        <item x="2134"/>
        <item x="3304"/>
        <item x="1408"/>
        <item x="3531"/>
        <item x="3567"/>
        <item x="1159"/>
        <item x="2838"/>
        <item x="1516"/>
        <item x="1309"/>
        <item x="3574"/>
        <item x="3507"/>
        <item x="2829"/>
        <item x="442"/>
        <item x="3214"/>
        <item x="993"/>
        <item x="2941"/>
        <item x="2697"/>
        <item x="3045"/>
        <item x="2553"/>
        <item x="487"/>
        <item x="37"/>
        <item x="2523"/>
        <item x="1096"/>
        <item x="3339"/>
        <item x="1873"/>
        <item x="2209"/>
        <item x="741"/>
        <item x="1773"/>
        <item x="2360"/>
        <item x="1747"/>
        <item x="677"/>
        <item x="1155"/>
        <item x="2274"/>
        <item x="2301"/>
        <item x="1351"/>
        <item x="1930"/>
        <item x="3027"/>
        <item x="261"/>
        <item x="1293"/>
        <item x="3077"/>
        <item x="2723"/>
        <item x="1761"/>
        <item x="705"/>
        <item x="1195"/>
        <item x="537"/>
        <item x="3798"/>
        <item x="200"/>
        <item x="3542"/>
        <item x="2876"/>
        <item x="3414"/>
        <item x="2311"/>
        <item x="1382"/>
        <item x="973"/>
        <item x="1598"/>
        <item x="921"/>
        <item x="3397"/>
        <item x="3338"/>
        <item x="143"/>
        <item x="3355"/>
        <item x="3208"/>
        <item x="595"/>
        <item x="2282"/>
        <item x="3053"/>
        <item x="1327"/>
        <item x="3063"/>
        <item x="2139"/>
        <item x="360"/>
        <item x="269"/>
        <item x="2717"/>
        <item x="534"/>
        <item x="314"/>
        <item x="1672"/>
        <item x="1166"/>
        <item x="2076"/>
        <item x="1751"/>
        <item x="908"/>
        <item x="947"/>
        <item x="1811"/>
        <item x="2546"/>
        <item x="3653"/>
        <item x="3687"/>
        <item x="2924"/>
        <item x="3303"/>
        <item x="3265"/>
        <item x="2403"/>
        <item x="2425"/>
        <item x="2736"/>
        <item x="614"/>
        <item x="383"/>
        <item x="2290"/>
        <item x="1856"/>
        <item x="1375"/>
        <item x="3783"/>
        <item x="1765"/>
        <item x="145"/>
        <item x="1490"/>
        <item x="1528"/>
        <item x="1900"/>
        <item x="2228"/>
        <item x="1523"/>
        <item x="2500"/>
        <item x="2027"/>
        <item x="1368"/>
        <item x="1611"/>
        <item x="2576"/>
        <item x="1027"/>
        <item x="2809"/>
        <item x="2634"/>
        <item x="2110"/>
        <item x="1217"/>
        <item x="1479"/>
        <item x="3240"/>
        <item x="3755"/>
        <item x="1726"/>
        <item x="1052"/>
        <item x="1333"/>
        <item x="3622"/>
        <item x="2936"/>
        <item x="786"/>
        <item x="348"/>
        <item x="2496"/>
        <item x="1875"/>
        <item x="2800"/>
        <item x="2040"/>
        <item x="3211"/>
        <item x="3690"/>
        <item x="1120"/>
        <item x="3128"/>
        <item x="1910"/>
        <item x="2832"/>
        <item x="1569"/>
        <item x="1371"/>
        <item x="1186"/>
        <item x="2889"/>
        <item x="3018"/>
        <item x="206"/>
        <item x="3274"/>
        <item x="1999"/>
        <item x="2979"/>
        <item x="3676"/>
        <item x="2306"/>
        <item x="1581"/>
        <item x="2857"/>
        <item x="2881"/>
        <item x="3115"/>
        <item x="552"/>
        <item x="1950"/>
        <item x="1062"/>
        <item x="597"/>
        <item x="2627"/>
        <item x="1956"/>
        <item x="274"/>
        <item x="2450"/>
        <item x="1969"/>
        <item x="568"/>
        <item x="836"/>
        <item x="2394"/>
        <item x="2180"/>
        <item x="1667"/>
        <item x="3400"/>
        <item x="3763"/>
        <item x="2302"/>
        <item x="716"/>
        <item x="3527"/>
        <item x="1003"/>
        <item x="1391"/>
        <item x="1612"/>
        <item x="3552"/>
        <item x="2061"/>
        <item x="3201"/>
        <item x="776"/>
        <item x="1287"/>
        <item x="3521"/>
        <item x="3388"/>
        <item x="3202"/>
        <item x="2315"/>
        <item x="557"/>
        <item x="3335"/>
        <item x="858"/>
        <item x="502"/>
        <item x="1728"/>
        <item x="704"/>
        <item x="1798"/>
        <item x="2412"/>
        <item x="2906"/>
        <item x="1074"/>
        <item x="2595"/>
        <item x="3657"/>
        <item x="38"/>
        <item x="850"/>
        <item x="3408"/>
        <item x="3285"/>
        <item x="2948"/>
        <item x="1503"/>
        <item x="334"/>
        <item x="1220"/>
        <item x="1499"/>
        <item x="2007"/>
        <item x="3539"/>
        <item x="1451"/>
        <item x="761"/>
        <item x="800"/>
        <item x="3621"/>
        <item x="2193"/>
        <item x="536"/>
        <item x="2640"/>
        <item x="2949"/>
        <item x="3711"/>
        <item x="1944"/>
        <item x="2517"/>
        <item x="1586"/>
        <item x="1655"/>
        <item x="1629"/>
        <item x="226"/>
        <item x="2710"/>
        <item x="3376"/>
        <item x="1862"/>
        <item x="2371"/>
        <item x="2320"/>
        <item x="2448"/>
        <item x="1034"/>
        <item x="3596"/>
        <item x="3587"/>
        <item x="2280"/>
        <item x="2092"/>
        <item x="150"/>
        <item x="2799"/>
        <item x="3504"/>
        <item x="3809"/>
        <item x="1306"/>
        <item x="1922"/>
        <item x="984"/>
        <item x="1650"/>
        <item x="869"/>
        <item x="1860"/>
        <item x="3374"/>
        <item x="757"/>
        <item x="3368"/>
        <item x="2831"/>
        <item x="2632"/>
        <item x="2670"/>
        <item x="986"/>
        <item x="3812"/>
        <item x="2222"/>
        <item x="2088"/>
        <item x="835"/>
        <item x="1978"/>
        <item x="280"/>
        <item x="3311"/>
        <item x="294"/>
        <item x="1570"/>
        <item x="1113"/>
        <item x="30"/>
        <item x="1110"/>
        <item x="2583"/>
        <item x="2176"/>
        <item x="3138"/>
        <item x="976"/>
        <item x="471"/>
        <item x="3603"/>
        <item x="801"/>
        <item x="2552"/>
        <item x="599"/>
        <item x="1175"/>
        <item x="1504"/>
        <item x="2321"/>
        <item x="53"/>
        <item x="692"/>
        <item x="1620"/>
        <item x="828"/>
        <item x="871"/>
        <item x="3793"/>
        <item x="3074"/>
        <item x="2813"/>
        <item x="234"/>
        <item x="1068"/>
        <item x="831"/>
        <item x="2750"/>
        <item x="948"/>
        <item x="3772"/>
        <item x="3152"/>
        <item x="811"/>
        <item x="2874"/>
        <item x="3831"/>
        <item x="3134"/>
        <item x="2638"/>
        <item x="546"/>
        <item x="2658"/>
        <item x="2171"/>
        <item x="3640"/>
        <item x="1487"/>
        <item x="2872"/>
        <item x="2211"/>
        <item x="3454"/>
        <item x="640"/>
        <item x="782"/>
        <item x="870"/>
        <item x="1112"/>
        <item x="1670"/>
        <item x="3200"/>
        <item x="1058"/>
        <item x="851"/>
        <item x="3056"/>
        <item x="3067"/>
        <item x="2617"/>
        <item x="2518"/>
        <item x="1657"/>
        <item x="1797"/>
        <item x="2987"/>
        <item x="2015"/>
        <item x="3577"/>
        <item x="3281"/>
        <item x="1730"/>
        <item x="514"/>
        <item x="1613"/>
        <item x="2848"/>
        <item x="3209"/>
        <item x="1395"/>
        <item x="1532"/>
        <item x="1454"/>
        <item x="3612"/>
        <item x="2117"/>
        <item x="1406"/>
        <item x="1828"/>
        <item x="180"/>
        <item x="1902"/>
        <item x="2556"/>
        <item x="698"/>
        <item x="2684"/>
        <item x="3294"/>
        <item x="344"/>
        <item x="3636"/>
        <item x="3291"/>
        <item x="3160"/>
        <item x="2591"/>
        <item x="3369"/>
        <item x="1200"/>
        <item x="1583"/>
        <item x="1378"/>
        <item x="2645"/>
        <item x="3145"/>
        <item x="3431"/>
        <item x="1701"/>
        <item x="315"/>
        <item x="2014"/>
        <item x="2646"/>
        <item x="2712"/>
        <item x="1940"/>
        <item x="1710"/>
        <item x="1468"/>
        <item x="3287"/>
        <item x="2598"/>
        <item x="3175"/>
        <item x="2917"/>
        <item x="500"/>
        <item x="1078"/>
        <item x="2093"/>
        <item x="1881"/>
        <item x="2706"/>
        <item x="1303"/>
        <item x="1859"/>
        <item x="2776"/>
        <item x="2989"/>
        <item x="2013"/>
        <item x="838"/>
        <item x="1600"/>
        <item x="248"/>
        <item x="2754"/>
        <item x="404"/>
        <item x="884"/>
        <item x="2019"/>
        <item x="2459"/>
        <item x="2079"/>
        <item x="3409"/>
        <item x="3762"/>
        <item x="1033"/>
        <item x="382"/>
        <item x="3129"/>
        <item x="3354"/>
        <item x="2233"/>
        <item x="3101"/>
        <item x="1177"/>
        <item x="2969"/>
        <item x="848"/>
        <item x="1755"/>
        <item x="3441"/>
        <item x="892"/>
        <item x="1321"/>
        <item x="34"/>
        <item x="799"/>
        <item x="1262"/>
        <item x="3647"/>
        <item x="683"/>
        <item x="750"/>
        <item x="2424"/>
        <item x="2142"/>
        <item x="135"/>
        <item x="178"/>
        <item x="193"/>
        <item x="2954"/>
        <item x="1021"/>
        <item x="2538"/>
        <item x="3150"/>
        <item x="3104"/>
        <item x="222"/>
        <item x="1826"/>
        <item x="1626"/>
        <item x="2055"/>
        <item x="282"/>
        <item x="3750"/>
        <item x="1206"/>
        <item x="2926"/>
        <item x="2341"/>
        <item x="392"/>
        <item x="1542"/>
        <item x="561"/>
        <item x="717"/>
        <item x="2265"/>
        <item x="906"/>
        <item x="3498"/>
        <item x="3139"/>
        <item x="240"/>
        <item x="722"/>
        <item x="2562"/>
        <item x="3151"/>
        <item x="2434"/>
        <item x="888"/>
        <item x="1261"/>
        <item x="954"/>
        <item x="21"/>
        <item x="1056"/>
        <item x="239"/>
        <item x="2217"/>
        <item x="1708"/>
        <item x="3337"/>
        <item x="2433"/>
        <item x="2199"/>
        <item x="1340"/>
        <item x="3547"/>
        <item x="3825"/>
        <item x="2584"/>
        <item x="36"/>
        <item x="413"/>
        <item x="2519"/>
        <item x="2067"/>
        <item x="2196"/>
        <item x="2188"/>
        <item x="3205"/>
        <item x="1839"/>
        <item x="1483"/>
        <item x="1756"/>
        <item x="64"/>
        <item x="3036"/>
        <item x="1215"/>
        <item x="773"/>
        <item x="5"/>
        <item x="1831"/>
        <item x="995"/>
        <item x="2559"/>
        <item x="28"/>
        <item x="3131"/>
        <item x="3314"/>
        <item x="1954"/>
        <item x="3253"/>
        <item x="149"/>
        <item x="505"/>
        <item x="2411"/>
        <item x="1012"/>
        <item x="2713"/>
        <item x="2701"/>
        <item x="2435"/>
        <item x="1983"/>
        <item x="423"/>
        <item x="1961"/>
        <item x="3619"/>
        <item x="517"/>
        <item x="2156"/>
        <item x="1671"/>
        <item x="785"/>
        <item x="1790"/>
        <item x="3543"/>
        <item x="54"/>
        <item x="31"/>
        <item x="3832"/>
        <item x="3166"/>
        <item x="3432"/>
        <item x="3446"/>
        <item x="3641"/>
        <item x="3141"/>
        <item x="667"/>
        <item x="2657"/>
        <item x="2295"/>
        <item x="3081"/>
        <item x="3469"/>
        <item x="700"/>
        <item x="26"/>
        <item x="2497"/>
        <item x="2470"/>
        <item x="169"/>
        <item x="3024"/>
        <item x="2774"/>
        <item x="1601"/>
        <item x="2263"/>
        <item x="2259"/>
        <item x="2582"/>
        <item x="1179"/>
        <item x="24"/>
        <item x="3523"/>
        <item x="1346"/>
        <item x="374"/>
        <item x="3016"/>
        <item x="3149"/>
        <item x="2162"/>
        <item x="742"/>
        <item x="2947"/>
        <item x="2920"/>
        <item x="3618"/>
        <item x="3325"/>
        <item x="1360"/>
        <item x="1329"/>
        <item x="3364"/>
        <item x="2593"/>
        <item x="810"/>
        <item x="157"/>
        <item x="2885"/>
        <item x="1019"/>
        <item x="113"/>
        <item x="2314"/>
        <item x="889"/>
        <item x="585"/>
        <item x="3197"/>
        <item x="1392"/>
        <item x="2873"/>
        <item x="2108"/>
        <item x="1104"/>
        <item x="2794"/>
        <item x="3144"/>
        <item x="1233"/>
        <item x="1342"/>
        <item x="2650"/>
        <item x="2741"/>
        <item x="3556"/>
        <item x="3123"/>
        <item x="156"/>
        <item x="3180"/>
        <item x="2624"/>
        <item x="875"/>
        <item x="99"/>
        <item x="1627"/>
        <item x="2686"/>
        <item x="2958"/>
        <item x="1272"/>
        <item x="679"/>
        <item x="3393"/>
        <item x="279"/>
        <item x="1132"/>
        <item x="218"/>
        <item x="1239"/>
        <item x="3121"/>
        <item x="1707"/>
        <item x="1719"/>
        <item x="2165"/>
        <item x="784"/>
        <item x="3753"/>
        <item x="860"/>
        <item x="3561"/>
        <item x="62"/>
        <item x="3707"/>
        <item x="3076"/>
        <item x="1085"/>
        <item x="956"/>
        <item x="866"/>
        <item x="2828"/>
        <item x="1488"/>
        <item x="619"/>
        <item x="1769"/>
        <item x="3613"/>
        <item x="2964"/>
        <item x="1631"/>
        <item x="155"/>
        <item x="77"/>
        <item x="3106"/>
        <item x="3064"/>
        <item x="1496"/>
        <item x="1576"/>
        <item x="1538"/>
        <item x="1579"/>
        <item x="2765"/>
        <item x="549"/>
        <item x="486"/>
        <item x="3600"/>
        <item x="3073"/>
        <item x="1492"/>
        <item x="556"/>
        <item x="2540"/>
        <item x="1324"/>
        <item x="2017"/>
        <item x="2984"/>
        <item x="3125"/>
        <item x="1452"/>
        <item x="2575"/>
        <item x="1743"/>
        <item x="2492"/>
        <item x="177"/>
        <item x="1133"/>
        <item x="93"/>
        <item x="3710"/>
        <item x="3320"/>
        <item x="506"/>
        <item x="1772"/>
        <item x="2287"/>
        <item x="2346"/>
        <item x="2080"/>
        <item x="3822"/>
        <item x="2278"/>
        <item x="3751"/>
        <item x="483"/>
        <item x="856"/>
        <item x="3519"/>
        <item x="3124"/>
        <item x="1243"/>
        <item x="3565"/>
        <item x="378"/>
        <item x="3742"/>
        <item x="2847"/>
        <item x="1616"/>
        <item x="2136"/>
        <item x="1823"/>
        <item x="3625"/>
        <item x="3245"/>
        <item x="1572"/>
        <item x="3362"/>
        <item x="1405"/>
        <item x="425"/>
        <item x="3591"/>
        <item x="1232"/>
        <item x="3729"/>
        <item x="3449"/>
        <item x="2293"/>
        <item x="656"/>
        <item x="1127"/>
        <item x="1624"/>
        <item x="134"/>
        <item x="1647"/>
        <item x="2680"/>
        <item x="1349"/>
        <item x="759"/>
        <item x="1768"/>
        <item x="523"/>
        <item x="2197"/>
        <item x="2789"/>
        <item x="352"/>
        <item x="2676"/>
        <item x="1895"/>
        <item x="3188"/>
        <item x="1867"/>
        <item x="2460"/>
        <item x="468"/>
        <item x="375"/>
        <item x="3002"/>
        <item x="1609"/>
        <item x="3181"/>
        <item x="2170"/>
        <item x="119"/>
        <item x="13"/>
        <item x="3213"/>
        <item x="1682"/>
        <item x="472"/>
        <item x="2673"/>
        <item x="779"/>
        <item x="2529"/>
        <item x="3797"/>
        <item x="1997"/>
        <item x="2615"/>
        <item x="2118"/>
        <item x="127"/>
        <item x="312"/>
        <item x="3761"/>
        <item x="1763"/>
        <item x="3467"/>
        <item x="3216"/>
        <item x="2708"/>
        <item x="1704"/>
        <item x="2558"/>
        <item x="3829"/>
        <item x="2622"/>
        <item x="1589"/>
        <item x="1818"/>
        <item x="3025"/>
        <item x="2175"/>
        <item x="825"/>
        <item x="1643"/>
        <item x="3634"/>
        <item x="1960"/>
        <item x="854"/>
        <item x="646"/>
        <item x="377"/>
        <item x="2327"/>
        <item x="2648"/>
        <item x="2252"/>
        <item x="2214"/>
        <item x="1273"/>
        <item x="2747"/>
        <item x="3233"/>
        <item x="2043"/>
        <item x="339"/>
        <item x="2642"/>
        <item x="3720"/>
        <item x="384"/>
        <item x="708"/>
        <item x="2018"/>
        <item x="2714"/>
        <item x="2693"/>
        <item x="3135"/>
        <item x="342"/>
        <item x="3011"/>
        <item x="725"/>
        <item x="2070"/>
        <item x="2572"/>
        <item x="3163"/>
        <item x="1101"/>
        <item x="3435"/>
        <item x="407"/>
        <item x="2006"/>
        <item x="2198"/>
        <item x="1265"/>
        <item x="3535"/>
        <item x="41"/>
        <item x="2894"/>
        <item x="1779"/>
        <item x="985"/>
        <item x="1448"/>
        <item x="2072"/>
        <item x="3814"/>
        <item x="648"/>
        <item x="2668"/>
        <item x="3047"/>
        <item x="2048"/>
        <item x="1381"/>
        <item x="1157"/>
        <item x="1661"/>
        <item x="58"/>
        <item x="3699"/>
        <item x="3537"/>
        <item x="1822"/>
        <item x="3773"/>
        <item x="2370"/>
        <item x="1203"/>
        <item x="104"/>
        <item x="397"/>
        <item x="1870"/>
        <item x="603"/>
        <item x="255"/>
        <item x="2823"/>
        <item x="1330"/>
        <item x="737"/>
        <item x="79"/>
        <item x="805"/>
        <item x="3615"/>
        <item x="1498"/>
        <item x="2304"/>
        <item x="2923"/>
        <item x="1057"/>
        <item x="525"/>
        <item x="3321"/>
        <item x="1876"/>
        <item x="1938"/>
        <item x="3474"/>
        <item x="2621"/>
        <item x="1977"/>
        <item x="3071"/>
        <item x="1434"/>
        <item x="2192"/>
        <item x="1049"/>
        <item x="2746"/>
        <item x="1010"/>
        <item x="1994"/>
        <item x="3460"/>
        <item x="2112"/>
        <item x="1799"/>
        <item x="2220"/>
        <item x="2138"/>
        <item x="2102"/>
        <item x="1745"/>
        <item x="219"/>
        <item x="3391"/>
        <item x="3031"/>
        <item x="2168"/>
        <item x="1560"/>
        <item x="1740"/>
        <item x="1345"/>
        <item x="3153"/>
        <item x="3126"/>
        <item x="3780"/>
        <item x="2368"/>
        <item x="194"/>
        <item x="3628"/>
        <item x="793"/>
        <item x="2269"/>
        <item x="3078"/>
        <item x="3147"/>
        <item x="1604"/>
        <item x="528"/>
        <item x="1414"/>
        <item x="2892"/>
        <item x="1294"/>
        <item x="3522"/>
        <item x="3538"/>
        <item x="3268"/>
        <item x="449"/>
        <item x="2475"/>
        <item x="1644"/>
        <item x="2147"/>
        <item x="198"/>
        <item x="1855"/>
        <item x="1614"/>
        <item x="2333"/>
        <item x="263"/>
        <item x="191"/>
        <item x="3805"/>
        <item x="488"/>
        <item x="1941"/>
        <item x="3815"/>
        <item x="2090"/>
        <item x="3300"/>
        <item x="1115"/>
        <item x="1775"/>
        <item x="2860"/>
        <item x="3701"/>
        <item x="1615"/>
        <item x="302"/>
        <item x="3387"/>
        <item x="103"/>
        <item x="1472"/>
        <item x="396"/>
        <item x="2163"/>
        <item x="3288"/>
        <item x="2698"/>
        <item x="260"/>
        <item x="2182"/>
        <item x="3343"/>
        <item x="2284"/>
        <item x="1047"/>
        <item x="654"/>
        <item x="1607"/>
        <item x="29"/>
        <item x="3082"/>
        <item x="321"/>
        <item x="795"/>
        <item x="3830"/>
        <item x="1920"/>
        <item x="2131"/>
        <item x="610"/>
        <item x="436"/>
        <item x="3488"/>
        <item x="1299"/>
        <item x="2399"/>
        <item x="1964"/>
        <item x="1976"/>
        <item x="730"/>
        <item x="2833"/>
        <item x="1813"/>
        <item x="965"/>
        <item x="365"/>
        <item x="1846"/>
        <item x="2988"/>
        <item x="2004"/>
        <item x="674"/>
        <item x="2322"/>
        <item x="1064"/>
        <item x="1103"/>
        <item x="480"/>
        <item x="201"/>
        <item x="1928"/>
        <item x="1356"/>
        <item x="2087"/>
        <item x="2418"/>
        <item x="2596"/>
        <item x="2853"/>
        <item x="1970"/>
        <item x="3382"/>
        <item x="1527"/>
        <item x="3562"/>
        <item x="912"/>
        <item x="3571"/>
        <item x="707"/>
        <item x="2347"/>
        <item x="855"/>
        <item x="726"/>
        <item x="1305"/>
        <item x="2238"/>
        <item x="3808"/>
        <item x="1170"/>
        <item x="695"/>
        <item x="1102"/>
        <item x="3649"/>
        <item x="2902"/>
        <item x="2942"/>
        <item x="3378"/>
        <item x="3360"/>
        <item x="2921"/>
        <item x="624"/>
        <item x="199"/>
        <item x="661"/>
        <item x="3530"/>
        <item x="827"/>
        <item x="50"/>
        <item x="861"/>
        <item x="114"/>
        <item x="1584"/>
        <item x="2466"/>
        <item x="1131"/>
        <item x="522"/>
        <item x="3594"/>
        <item x="2868"/>
        <item x="530"/>
        <item x="2264"/>
        <item x="3502"/>
        <item x="2851"/>
        <item x="834"/>
        <item x="2798"/>
        <item x="2725"/>
        <item x="2699"/>
        <item x="1311"/>
        <item x="2407"/>
        <item x="301"/>
        <item x="601"/>
        <item x="1505"/>
        <item x="3264"/>
        <item x="2008"/>
        <item x="733"/>
        <item x="1367"/>
        <item x="2641"/>
        <item x="3049"/>
        <item x="3689"/>
        <item x="2639"/>
        <item x="2897"/>
        <item x="3601"/>
        <item x="2999"/>
        <item x="2952"/>
        <item x="653"/>
        <item x="355"/>
        <item x="2844"/>
        <item x="2880"/>
        <item x="710"/>
        <item x="2362"/>
        <item x="2031"/>
        <item x="3429"/>
        <item x="1197"/>
        <item x="685"/>
        <item x="2533"/>
        <item x="1593"/>
        <item x="665"/>
        <item x="1168"/>
        <item x="445"/>
        <item x="1801"/>
        <item x="2962"/>
        <item x="2467"/>
        <item x="95"/>
        <item x="3247"/>
        <item x="126"/>
        <item x="2763"/>
        <item x="3251"/>
        <item x="2098"/>
        <item x="376"/>
        <item x="2328"/>
        <item x="1276"/>
        <item x="932"/>
        <item x="787"/>
        <item x="2106"/>
        <item x="1353"/>
        <item x="2649"/>
        <item x="2480"/>
        <item x="266"/>
        <item x="1416"/>
        <item x="1619"/>
        <item x="3203"/>
        <item x="994"/>
        <item x="364"/>
        <item x="57"/>
        <item x="2309"/>
        <item x="2148"/>
        <item x="1736"/>
        <item x="12"/>
        <item x="3346"/>
        <item x="2994"/>
        <item x="3510"/>
        <item x="1898"/>
        <item x="3563"/>
        <item x="2779"/>
        <item x="2446"/>
        <item x="1648"/>
        <item x="3585"/>
        <item x="1515"/>
        <item x="1090"/>
        <item x="3775"/>
        <item x="2113"/>
        <item x="2186"/>
        <item x="2380"/>
        <item x="1237"/>
        <item x="3651"/>
        <item x="2983"/>
        <item x="3172"/>
        <item x="1866"/>
        <item x="1989"/>
        <item x="3492"/>
        <item x="3332"/>
        <item x="841"/>
        <item x="2938"/>
        <item x="214"/>
        <item x="3626"/>
        <item x="3464"/>
        <item x="3422"/>
        <item x="2635"/>
        <item x="2417"/>
        <item x="2146"/>
        <item x="3470"/>
        <item x="1564"/>
        <item x="2064"/>
        <item x="2286"/>
        <item x="581"/>
        <item x="2509"/>
        <item x="729"/>
        <item x="2609"/>
        <item x="764"/>
        <item x="467"/>
        <item x="2804"/>
        <item x="3249"/>
        <item x="520"/>
        <item x="1889"/>
        <item x="3703"/>
        <item x="2991"/>
        <item x="2507"/>
        <item x="939"/>
        <item x="2317"/>
        <item x="1238"/>
        <item x="1782"/>
        <item x="1660"/>
        <item x="3456"/>
        <item x="288"/>
        <item x="3072"/>
        <item x="3199"/>
        <item x="293"/>
        <item x="1943"/>
        <item x="1344"/>
        <item x="1829"/>
        <item x="1310"/>
        <item x="2956"/>
        <item x="560"/>
        <item x="3034"/>
        <item x="964"/>
        <item x="3373"/>
        <item x="1473"/>
        <item x="1250"/>
        <item x="886"/>
        <item x="2258"/>
        <item x="845"/>
        <item x="1002"/>
        <item x="433"/>
        <item x="136"/>
        <item x="3712"/>
        <item x="1439"/>
        <item x="3242"/>
        <item x="1955"/>
        <item x="3302"/>
        <item x="3418"/>
        <item x="2355"/>
        <item x="783"/>
        <item x="2340"/>
        <item x="952"/>
        <item x="2471"/>
        <item x="1108"/>
        <item x="2950"/>
        <item x="2393"/>
        <item x="2292"/>
        <item x="391"/>
        <item x="3004"/>
        <item x="1281"/>
        <item x="1988"/>
        <item x="3602"/>
        <item x="1717"/>
        <item x="3058"/>
        <item x="356"/>
        <item x="1141"/>
        <item x="318"/>
        <item x="2908"/>
        <item x="1785"/>
        <item x="659"/>
        <item x="2145"/>
        <item x="1500"/>
        <item x="2709"/>
        <item x="543"/>
        <item x="3327"/>
        <item x="2819"/>
        <item x="3518"/>
        <item x="3442"/>
        <item x="3015"/>
        <item x="1697"/>
        <item x="3413"/>
        <item x="2398"/>
        <item x="2086"/>
        <item x="116"/>
        <item x="137"/>
        <item x="788"/>
        <item x="2986"/>
        <item x="1965"/>
        <item x="3085"/>
        <item x="2057"/>
        <item x="2208"/>
        <item x="3107"/>
        <item x="372"/>
        <item x="117"/>
        <item x="1335"/>
        <item x="3370"/>
        <item x="2260"/>
        <item x="1080"/>
        <item x="1792"/>
        <item x="967"/>
        <item x="1673"/>
        <item x="1764"/>
        <item x="225"/>
        <item x="899"/>
        <item x="2690"/>
        <item x="2267"/>
        <item x="1393"/>
        <item x="272"/>
        <item x="550"/>
        <item x="2879"/>
        <item x="748"/>
        <item x="1577"/>
        <item x="533"/>
        <item x="3196"/>
        <item x="791"/>
        <item x="2185"/>
        <item x="752"/>
        <item x="3757"/>
        <item x="2342"/>
        <item x="2116"/>
        <item x="3347"/>
        <item x="3048"/>
        <item x="3080"/>
        <item x="897"/>
        <item x="2365"/>
        <item x="35"/>
        <item x="2010"/>
        <item x="2123"/>
        <item x="2191"/>
        <item x="3787"/>
        <item x="172"/>
        <item x="4"/>
        <item x="1423"/>
        <item x="1595"/>
        <item x="2895"/>
        <item x="1841"/>
        <item x="2461"/>
        <item x="1681"/>
        <item x="1933"/>
        <item x="754"/>
        <item x="587"/>
        <item x="1435"/>
        <item x="3479"/>
        <item x="3564"/>
        <item x="690"/>
        <item x="1283"/>
        <item x="2730"/>
        <item x="617"/>
        <item x="2125"/>
        <item x="2387"/>
        <item x="2488"/>
        <item x="1962"/>
        <item x="2719"/>
        <item x="2527"/>
        <item x="3020"/>
        <item x="3390"/>
        <item x="1029"/>
        <item x="265"/>
        <item x="3094"/>
        <item x="890"/>
        <item x="2257"/>
        <item x="2837"/>
        <item x="2089"/>
        <item x="1590"/>
        <item x="3178"/>
        <item x="2248"/>
        <item x="3771"/>
        <item x="3375"/>
        <item x="3280"/>
        <item x="1948"/>
        <item x="2447"/>
        <item x="822"/>
        <item x="322"/>
        <item x="3737"/>
        <item x="3100"/>
        <item x="2758"/>
        <item x="2898"/>
        <item x="2722"/>
        <item x="3204"/>
        <item x="2683"/>
        <item x="913"/>
        <item x="740"/>
        <item x="1675"/>
        <item x="1658"/>
        <item x="2791"/>
        <item x="1246"/>
        <item x="3525"/>
        <item x="2644"/>
        <item x="3061"/>
        <item x="1337"/>
        <item x="1142"/>
        <item x="1621"/>
        <item x="3637"/>
        <item x="1025"/>
        <item x="148"/>
        <item x="1820"/>
        <item x="3328"/>
        <item x="3548"/>
        <item x="1894"/>
        <item x="394"/>
        <item x="268"/>
        <item x="789"/>
        <item x="1639"/>
        <item x="2348"/>
        <item x="69"/>
        <item x="1934"/>
        <item x="333"/>
        <item x="3796"/>
        <item x="1803"/>
        <item x="1565"/>
        <item x="122"/>
        <item x="2127"/>
        <item x="112"/>
        <item x="3716"/>
        <item x="2734"/>
        <item x="1700"/>
        <item x="3262"/>
        <item x="493"/>
        <item x="3776"/>
        <item x="3353"/>
        <item x="3517"/>
        <item x="2757"/>
        <item x="251"/>
        <item x="1549"/>
        <item x="1145"/>
        <item x="3681"/>
        <item x="2716"/>
        <item x="1984"/>
        <item x="960"/>
        <item x="2561"/>
        <item x="2663"/>
        <item x="247"/>
        <item x="3406"/>
        <item x="2045"/>
        <item x="1213"/>
        <item x="2535"/>
        <item x="1494"/>
        <item x="2782"/>
        <item x="829"/>
        <item x="298"/>
        <item x="2404"/>
        <item x="1511"/>
        <item x="2432"/>
        <item x="806"/>
        <item x="920"/>
        <item x="2016"/>
        <item x="78"/>
        <item x="1531"/>
        <item x="2359"/>
        <item x="1475"/>
        <item x="2953"/>
        <item x="2834"/>
        <item x="1698"/>
        <item x="3581"/>
        <item x="3226"/>
        <item x="3791"/>
        <item x="1781"/>
        <item x="1806"/>
        <item x="3169"/>
        <item x="3255"/>
        <item x="3260"/>
        <item x="1218"/>
        <item x="2613"/>
        <item x="3747"/>
        <item x="2266"/>
        <item x="286"/>
        <item x="3087"/>
        <item x="882"/>
        <item x="1410"/>
        <item x="3756"/>
        <item x="727"/>
        <item x="275"/>
        <item x="2718"/>
        <item x="3404"/>
        <item x="774"/>
        <item x="2508"/>
        <item x="1357"/>
        <item x="2452"/>
        <item x="636"/>
        <item x="3767"/>
        <item x="3765"/>
        <item x="2674"/>
        <item x="2155"/>
        <item x="3198"/>
        <item x="1122"/>
        <item x="1259"/>
        <item x="1297"/>
        <item x="982"/>
        <item x="3834"/>
        <item x="2427"/>
        <item x="980"/>
        <item x="1679"/>
        <item x="712"/>
        <item x="3137"/>
        <item x="3819"/>
        <item x="3079"/>
        <item x="2959"/>
        <item x="319"/>
        <item x="527"/>
        <item x="554"/>
        <item x="592"/>
        <item x="424"/>
        <item x="3818"/>
        <item x="2911"/>
        <item x="1447"/>
        <item x="2242"/>
        <item x="3555"/>
        <item x="1130"/>
        <item x="1942"/>
        <item x="3109"/>
        <item x="327"/>
        <item x="760"/>
        <item x="1093"/>
        <item x="2104"/>
        <item x="885"/>
        <item x="1963"/>
        <item x="3164"/>
        <item x="3569"/>
        <item x="815"/>
        <item x="2815"/>
        <item x="769"/>
        <item x="3183"/>
        <item x="596"/>
        <item x="2745"/>
        <item x="477"/>
        <item x="3605"/>
        <item x="3444"/>
        <item x="1692"/>
        <item x="3093"/>
        <item x="350"/>
        <item x="1171"/>
        <item x="1534"/>
        <item x="351"/>
        <item x="1991"/>
        <item x="1216"/>
        <item x="1081"/>
        <item x="620"/>
        <item x="1432"/>
        <item x="2643"/>
        <item x="1656"/>
        <item x="1909"/>
        <item x="962"/>
        <item x="2899"/>
        <item x="2971"/>
        <item x="2545"/>
        <item x="1949"/>
        <item x="1878"/>
        <item x="3617"/>
        <item x="386"/>
        <item x="17"/>
        <item x="1959"/>
        <item x="938"/>
        <item x="2603"/>
        <item x="84"/>
        <item x="1188"/>
        <item x="2451"/>
        <item x="1169"/>
        <item x="1343"/>
        <item x="2099"/>
        <item x="2103"/>
        <item x="3148"/>
        <item x="370"/>
        <item x="1974"/>
        <item x="1476"/>
        <item x="1109"/>
        <item x="1840"/>
        <item x="924"/>
        <item x="463"/>
        <item x="3607"/>
        <item x="1947"/>
        <item x="2312"/>
        <item x="341"/>
        <item x="675"/>
        <item x="1163"/>
        <item x="688"/>
        <item x="2310"/>
        <item x="215"/>
        <item x="208"/>
        <item x="3436"/>
        <item x="2408"/>
        <item x="1497"/>
        <item x="1398"/>
        <item x="440"/>
        <item x="1269"/>
        <item x="3484"/>
        <item x="446"/>
        <item x="2625"/>
        <item x="3770"/>
        <item x="3023"/>
        <item x="3187"/>
        <item x="1693"/>
        <item x="2178"/>
        <item x="90"/>
        <item x="2382"/>
        <item x="1957"/>
        <item x="2997"/>
        <item x="2009"/>
        <item x="3035"/>
        <item x="1795"/>
        <item x="401"/>
        <item x="1358"/>
        <item x="2982"/>
        <item x="1336"/>
        <item x="2522"/>
        <item x="1298"/>
        <item x="2082"/>
        <item x="1746"/>
        <item x="3648"/>
        <item x="970"/>
        <item x="2326"/>
        <item x="3190"/>
        <item x="2051"/>
        <item x="555"/>
        <item x="1023"/>
        <item x="330"/>
        <item x="2587"/>
        <item x="1126"/>
        <item x="544"/>
        <item x="3764"/>
        <item x="699"/>
        <item x="865"/>
        <item x="2565"/>
        <item x="1721"/>
        <item x="2968"/>
        <item x="1116"/>
        <item x="2334"/>
        <item x="2536"/>
        <item x="3528"/>
        <item x="2463"/>
        <item x="3465"/>
        <item x="1020"/>
        <item x="2029"/>
        <item x="671"/>
        <item x="1295"/>
        <item x="3821"/>
        <item x="2766"/>
        <item x="3635"/>
        <item x="2843"/>
        <item x="1402"/>
        <item x="2283"/>
        <item x="2547"/>
        <item x="3257"/>
        <item x="3234"/>
        <item x="3276"/>
        <item x="278"/>
        <item x="3499"/>
        <item x="2856"/>
        <item x="2413"/>
        <item x="3598"/>
        <item x="3632"/>
        <item x="2354"/>
        <item x="794"/>
        <item x="1043"/>
        <item x="2437"/>
        <item x="1223"/>
        <item x="1842"/>
        <item x="455"/>
        <item x="3171"/>
        <item x="329"/>
        <item x="2223"/>
        <item x="1683"/>
        <item x="3609"/>
        <item x="2047"/>
        <item x="2803"/>
        <item x="660"/>
        <item x="3054"/>
        <item x="3244"/>
        <item x="2097"/>
        <item x="3477"/>
        <item x="2363"/>
        <item x="553"/>
        <item x="492"/>
        <item x="1446"/>
        <item x="629"/>
        <item x="1896"/>
        <item x="2792"/>
        <item x="2438"/>
        <item x="2652"/>
        <item x="361"/>
        <item x="1134"/>
        <item x="3790"/>
        <item x="2307"/>
        <item x="3789"/>
        <item x="3722"/>
        <item x="3177"/>
        <item x="1254"/>
        <item x="990"/>
        <item x="2928"/>
        <item x="497"/>
        <item x="1836"/>
        <item x="81"/>
        <item x="3724"/>
        <item x="2442"/>
        <item x="453"/>
        <item x="2733"/>
        <item x="3215"/>
        <item x="632"/>
        <item x="638"/>
        <item x="2707"/>
        <item x="1190"/>
        <item x="1694"/>
        <item x="2564"/>
        <item x="709"/>
        <item x="1903"/>
        <item x="1409"/>
        <item x="3643"/>
        <item x="3032"/>
        <item x="3679"/>
        <item x="902"/>
        <item x="3179"/>
        <item x="2836"/>
        <item x="2501"/>
        <item x="594"/>
        <item x="813"/>
        <item x="3633"/>
        <item x="1214"/>
        <item x="1048"/>
        <item x="3630"/>
        <item x="1424"/>
        <item x="129"/>
        <item x="1318"/>
        <item x="3698"/>
        <item x="1185"/>
        <item x="336"/>
        <item x="857"/>
        <item x="2735"/>
        <item x="883"/>
        <item x="540"/>
        <item x="3407"/>
        <item x="2056"/>
        <item x="2688"/>
        <item x="1715"/>
        <item x="1510"/>
        <item x="398"/>
        <item x="551"/>
        <item x="171"/>
        <item x="2850"/>
        <item x="3451"/>
        <item x="570"/>
        <item x="1890"/>
        <item x="2330"/>
        <item x="971"/>
        <item x="2824"/>
        <item x="110"/>
        <item x="1731"/>
        <item x="1563"/>
        <item x="2035"/>
        <item x="131"/>
        <item x="2937"/>
        <item x="662"/>
        <item x="3271"/>
        <item x="1054"/>
        <item x="366"/>
        <item x="1427"/>
        <item x="3312"/>
        <item x="1729"/>
        <item x="655"/>
        <item x="3734"/>
        <item x="1087"/>
        <item x="3331"/>
        <item x="2034"/>
        <item x="2972"/>
        <item x="1685"/>
        <item x="2871"/>
        <item x="297"/>
        <item x="1431"/>
        <item x="3039"/>
        <item x="3167"/>
        <item x="1016"/>
        <item x="3669"/>
        <item x="236"/>
        <item x="996"/>
        <item x="3394"/>
        <item x="2052"/>
        <item x="1390"/>
        <item x="1364"/>
        <item x="852"/>
        <item x="3398"/>
        <item x="3088"/>
        <item x="3468"/>
        <item x="1412"/>
        <item x="3452"/>
        <item x="2054"/>
        <item x="1722"/>
        <item x="1676"/>
        <item x="1069"/>
        <item x="2865"/>
        <item x="489"/>
        <item x="515"/>
        <item x="3646"/>
        <item x="3254"/>
        <item x="843"/>
        <item x="2992"/>
        <item x="747"/>
        <item x="749"/>
        <item x="3683"/>
        <item x="3218"/>
        <item x="2945"/>
        <item x="2975"/>
        <item x="3714"/>
        <item x="101"/>
        <item x="3726"/>
        <item x="1573"/>
        <item x="1776"/>
        <item x="2455"/>
        <item x="414"/>
        <item x="210"/>
        <item x="953"/>
        <item x="2884"/>
        <item x="2739"/>
        <item x="1911"/>
        <item x="616"/>
        <item x="63"/>
        <item x="139"/>
        <item x="2227"/>
        <item x="163"/>
        <item x="2203"/>
        <item x="164"/>
        <item x="1167"/>
        <item x="1279"/>
        <item x="2243"/>
        <item x="1433"/>
        <item x="874"/>
        <item x="1588"/>
        <item x="1788"/>
        <item x="1952"/>
        <item x="179"/>
        <item x="418"/>
        <item x="1718"/>
        <item x="1981"/>
        <item x="1385"/>
        <item x="1199"/>
        <item x="1924"/>
        <item x="1325"/>
        <item x="2981"/>
        <item x="1073"/>
        <item x="2762"/>
        <item x="931"/>
        <item x="3828"/>
        <item x="249"/>
        <item x="105"/>
        <item x="1458"/>
        <item x="2367"/>
        <item x="1277"/>
        <item x="1771"/>
        <item x="3610"/>
        <item x="203"/>
        <item x="641"/>
        <item x="2787"/>
        <item x="3324"/>
        <item x="2236"/>
        <item x="2277"/>
        <item x="97"/>
        <item x="3476"/>
        <item x="1362"/>
        <item x="3055"/>
        <item x="2560"/>
        <item x="2665"/>
        <item x="1622"/>
        <item x="2711"/>
        <item x="2841"/>
        <item x="887"/>
        <item x="3329"/>
        <item x="485"/>
        <item x="2933"/>
        <item x="3009"/>
        <item x="2388"/>
        <item x="1987"/>
        <item x="2144"/>
        <item x="283"/>
        <item x="1176"/>
        <item x="3743"/>
        <item x="578"/>
        <item x="2071"/>
        <item x="1750"/>
        <item x="513"/>
        <item x="3810"/>
        <item x="416"/>
        <item x="2232"/>
        <item x="1384"/>
        <item x="92"/>
        <item x="1925"/>
        <item x="1953"/>
        <item x="1026"/>
        <item x="111"/>
        <item x="1936"/>
        <item x="412"/>
        <item x="1558"/>
        <item x="2772"/>
        <item x="2900"/>
        <item x="842"/>
        <item x="999"/>
        <item x="3781"/>
        <item x="1007"/>
        <item x="1724"/>
        <item x="320"/>
        <item x="3334"/>
        <item x="1053"/>
        <item x="353"/>
        <item x="2345"/>
        <item x="2849"/>
        <item x="621"/>
        <item x="2694"/>
        <item x="3243"/>
        <item x="212"/>
        <item x="2724"/>
        <item x="1805"/>
        <item x="3485"/>
        <item x="3309"/>
        <item x="1119"/>
        <item x="186"/>
        <item x="873"/>
        <item x="1449"/>
        <item x="3267"/>
        <item x="3708"/>
        <item x="1396"/>
        <item x="1810"/>
        <item x="307"/>
        <item x="1834"/>
        <item x="490"/>
        <item x="94"/>
        <item x="1674"/>
        <item x="2121"/>
        <item x="1263"/>
        <item x="925"/>
        <item x="1931"/>
        <item x="18"/>
        <item x="231"/>
        <item x="2288"/>
        <item x="2530"/>
        <item x="2237"/>
        <item x="1083"/>
        <item x="573"/>
        <item x="2514"/>
        <item x="3295"/>
        <item x="2932"/>
        <item x="2907"/>
        <item x="1477"/>
        <item x="2812"/>
        <item x="86"/>
        <item x="738"/>
        <item x="2573"/>
        <item x="2808"/>
        <item x="496"/>
        <item x="3471"/>
        <item x="919"/>
        <item x="2190"/>
        <item x="2816"/>
        <item x="3290"/>
        <item x="1105"/>
        <item x="1663"/>
        <item x="1968"/>
        <item x="1221"/>
        <item x="2272"/>
        <item x="2611"/>
        <item x="2930"/>
        <item x="1535"/>
        <item x="475"/>
        <item x="2421"/>
        <item x="3224"/>
        <item x="2691"/>
        <item x="2109"/>
        <item x="1848"/>
        <item x="1280"/>
        <item x="1493"/>
        <item x="1091"/>
        <item x="1004"/>
        <item x="2866"/>
        <item x="2053"/>
        <item x="1992"/>
        <item x="2261"/>
        <item x="19"/>
        <item x="3350"/>
        <item x="3506"/>
        <item x="676"/>
        <item x="2107"/>
        <item x="2183"/>
        <item x="3806"/>
        <item x="3463"/>
        <item x="1256"/>
        <item x="1907"/>
        <item x="2925"/>
        <item x="2206"/>
        <item x="1559"/>
        <item x="1809"/>
        <item x="3705"/>
        <item x="3813"/>
        <item x="1462"/>
        <item x="2078"/>
        <item x="1597"/>
        <item x="3250"/>
        <item x="3292"/>
        <item x="772"/>
        <item x="2607"/>
        <item x="3586"/>
        <item x="2929"/>
        <item x="271"/>
        <item x="2864"/>
        <item x="2059"/>
        <item x="1518"/>
        <item x="2337"/>
        <item x="2083"/>
        <item x="2597"/>
        <item x="1222"/>
        <item x="2610"/>
        <item x="988"/>
        <item x="1937"/>
        <item x="1192"/>
        <item x="1556"/>
        <item x="951"/>
        <item x="1884"/>
        <item x="46"/>
        <item x="881"/>
        <item x="1138"/>
        <item x="580"/>
        <item x="1017"/>
        <item x="714"/>
        <item x="1733"/>
        <item x="3272"/>
        <item x="3748"/>
        <item x="1703"/>
        <item x="701"/>
        <item x="2226"/>
        <item x="1370"/>
        <item x="1072"/>
        <item x="144"/>
        <item x="3482"/>
        <item x="626"/>
        <item x="1998"/>
        <item x="3340"/>
        <item x="2"/>
        <item x="2338"/>
        <item x="3363"/>
        <item x="165"/>
        <item x="1606"/>
        <item x="1915"/>
        <item x="1255"/>
        <item x="567"/>
        <item x="3132"/>
        <item x="2246"/>
        <item x="1181"/>
        <item x="879"/>
        <item x="3665"/>
        <item x="2033"/>
        <item x="1009"/>
        <item x="625"/>
        <item x="1752"/>
        <item x="3298"/>
        <item x="367"/>
        <item x="2358"/>
        <item x="3241"/>
        <item x="458"/>
        <item x="296"/>
        <item x="803"/>
        <item x="2069"/>
        <item x="3459"/>
        <item x="2817"/>
        <item x="723"/>
        <item x="1242"/>
        <item x="1240"/>
        <item x="2254"/>
        <item x="1517"/>
        <item x="3795"/>
        <item x="1512"/>
        <item x="233"/>
        <item x="1851"/>
        <item x="405"/>
        <item x="3377"/>
        <item x="142"/>
        <item x="2124"/>
        <item x="3041"/>
        <item x="3511"/>
        <item x="1039"/>
        <item x="125"/>
        <item x="2737"/>
        <item x="3266"/>
        <item x="978"/>
        <item x="3029"/>
        <item x="531"/>
        <item x="1000"/>
        <item x="2324"/>
        <item x="2852"/>
        <item x="2485"/>
        <item x="2742"/>
        <item x="2195"/>
        <item x="3411"/>
        <item x="1574"/>
        <item x="2814"/>
        <item x="1691"/>
        <item x="2910"/>
        <item x="1835"/>
        <item x="559"/>
        <item x="2037"/>
        <item x="256"/>
        <item x="2428"/>
        <item x="3357"/>
        <item x="3512"/>
        <item x="2253"/>
        <item x="1918"/>
        <item x="216"/>
        <item x="862"/>
        <item x="926"/>
        <item x="3496"/>
        <item x="509"/>
        <item x="1089"/>
        <item x="2520"/>
        <item x="3108"/>
        <item x="2577"/>
        <item x="3133"/>
        <item x="2167"/>
        <item x="22"/>
        <item x="3315"/>
        <item x="1355"/>
        <item x="313"/>
        <item x="1267"/>
        <item x="1886"/>
        <item x="510"/>
        <item x="2943"/>
        <item x="2161"/>
        <item x="2715"/>
        <item x="3718"/>
        <item x="2465"/>
        <item x="1725"/>
        <item x="1696"/>
        <item x="2494"/>
        <item x="538"/>
        <item x="1376"/>
        <item x="3631"/>
        <item x="2221"/>
        <item x="1837"/>
        <item x="3677"/>
        <item x="1684"/>
        <item x="2618"/>
        <item x="439"/>
        <item x="223"/>
        <item x="1326"/>
        <item x="420"/>
        <item x="1596"/>
        <item x="2390"/>
        <item x="2120"/>
        <item x="1323"/>
        <item x="438"/>
        <item x="2966"/>
        <item x="2440"/>
        <item x="1833"/>
        <item x="1958"/>
        <item x="639"/>
        <item x="3458"/>
        <item x="503"/>
        <item x="2046"/>
        <item x="1266"/>
        <item x="824"/>
        <item x="2914"/>
        <item x="3098"/>
        <item x="605"/>
        <item x="68"/>
        <item x="2825"/>
        <item x="809"/>
        <item x="2532"/>
        <item x="2705"/>
        <item x="1099"/>
        <item x="958"/>
        <item x="3220"/>
        <item x="1893"/>
        <item x="2024"/>
        <item x="739"/>
        <item x="3443"/>
        <item x="584"/>
        <item x="576"/>
        <item x="2256"/>
        <item x="2213"/>
        <item x="354"/>
        <item x="2721"/>
        <item x="2373"/>
        <item x="633"/>
        <item x="1800"/>
        <item x="2703"/>
        <item x="417"/>
        <item x="816"/>
        <item x="406"/>
        <item x="2946"/>
        <item x="983"/>
        <item x="2164"/>
        <item x="2539"/>
        <item x="1332"/>
        <item x="1429"/>
        <item x="2602"/>
        <item x="2298"/>
        <item x="780"/>
        <item x="1592"/>
        <item x="668"/>
        <item x="3120"/>
        <item x="432"/>
        <item x="1519"/>
        <item x="499"/>
        <item x="1374"/>
        <item x="1742"/>
        <item x="1686"/>
        <item x="3659"/>
        <item x="3399"/>
        <item x="1899"/>
        <item x="3366"/>
        <item x="3606"/>
        <item x="577"/>
        <item x="1864"/>
        <item x="631"/>
        <item x="1373"/>
        <item x="564"/>
        <item x="2586"/>
        <item x="1059"/>
        <item x="1377"/>
        <item x="1006"/>
        <item x="3174"/>
        <item x="3182"/>
        <item x="3696"/>
        <item x="1975"/>
        <item x="758"/>
        <item x="3503"/>
        <item x="447"/>
        <item x="2058"/>
        <item x="185"/>
        <item x="796"/>
        <item x="3119"/>
        <item x="3352"/>
        <item x="524"/>
        <item x="338"/>
        <item x="768"/>
        <item x="3549"/>
        <item x="3706"/>
        <item x="257"/>
        <item x="1484"/>
        <item x="3823"/>
        <item x="2934"/>
        <item x="2041"/>
        <item x="743"/>
        <item x="197"/>
        <item x="462"/>
        <item x="2581"/>
        <item x="1514"/>
        <item x="1031"/>
        <item x="1284"/>
        <item x="3146"/>
        <item x="408"/>
        <item x="3096"/>
        <item x="3489"/>
        <item x="1892"/>
        <item x="2870"/>
        <item x="3760"/>
        <item x="2793"/>
        <item x="2343"/>
        <item x="10"/>
        <item x="1339"/>
        <item x="6"/>
        <item x="1678"/>
        <item x="387"/>
        <item x="133"/>
        <item x="3497"/>
        <item x="3381"/>
        <item x="2679"/>
        <item x="818"/>
        <item x="735"/>
        <item x="3010"/>
        <item x="469"/>
        <item x="1465"/>
        <item x="3500"/>
        <item x="291"/>
        <item x="3114"/>
        <item x="3195"/>
        <item x="1151"/>
        <item x="437"/>
        <item x="2767"/>
        <item x="1471"/>
        <item x="2827"/>
        <item x="1128"/>
        <item x="2633"/>
        <item x="846"/>
        <item x="1400"/>
        <item x="2542"/>
        <item x="1877"/>
        <item x="1319"/>
        <item x="183"/>
        <item x="1996"/>
        <item x="3317"/>
        <item x="3140"/>
        <item x="2065"/>
        <item x="1005"/>
        <item x="49"/>
        <item x="706"/>
        <item x="512"/>
        <item x="1180"/>
        <item x="173"/>
        <item x="1926"/>
        <item x="3194"/>
        <item x="2174"/>
        <item x="1111"/>
        <item x="2224"/>
        <item x="2172"/>
        <item x="3038"/>
        <item x="457"/>
        <item x="2786"/>
        <item x="3560"/>
        <item x="3666"/>
        <item x="2357"/>
        <item x="1575"/>
        <item x="1316"/>
        <item x="2318"/>
        <item x="928"/>
        <item x="2094"/>
        <item x="3424"/>
        <item x="2279"/>
        <item x="579"/>
        <item x="254"/>
        <item x="1654"/>
        <item x="3478"/>
        <item x="2531"/>
        <item x="830"/>
        <item x="2797"/>
        <item x="664"/>
        <item x="606"/>
        <item x="3263"/>
        <item x="479"/>
        <item x="460"/>
        <item x="1482"/>
        <item x="2313"/>
        <item x="3022"/>
        <item x="1245"/>
        <item x="604"/>
        <item x="166"/>
        <item x="566"/>
        <item x="1610"/>
        <item x="2422"/>
        <item x="205"/>
        <item x="1387"/>
        <item x="27"/>
        <item x="1014"/>
        <item x="400"/>
        <item x="3118"/>
        <item x="583"/>
        <item x="3745"/>
        <item x="910"/>
        <item x="724"/>
        <item x="3402"/>
        <item x="623"/>
        <item x="3185"/>
        <item x="3582"/>
        <item x="3155"/>
        <item x="118"/>
        <item x="1328"/>
        <item x="422"/>
        <item x="3021"/>
        <item x="1055"/>
        <item x="2096"/>
        <item x="2251"/>
        <item x="611"/>
        <item x="3117"/>
        <item x="3553"/>
        <item x="3228"/>
        <item x="1603"/>
        <item x="3624"/>
        <item x="358"/>
        <item x="241"/>
        <item x="1124"/>
        <item x="267"/>
        <item x="1422"/>
        <item x="867"/>
        <item x="2386"/>
        <item x="1628"/>
        <item x="3184"/>
        <item x="3759"/>
        <item x="1260"/>
        <item x="669"/>
        <item x="3685"/>
        <item x="935"/>
        <item x="1184"/>
        <item x="2904"/>
        <item x="1463"/>
        <item x="1634"/>
        <item x="3040"/>
        <item x="2667"/>
        <item x="1690"/>
        <item x="435"/>
        <item x="1234"/>
        <item x="2628"/>
        <item x="182"/>
        <item x="1585"/>
        <item x="1258"/>
        <item x="1300"/>
        <item x="2822"/>
        <item x="2285"/>
        <item x="916"/>
        <item x="1651"/>
        <item x="2300"/>
        <item x="141"/>
        <item x="808"/>
        <item x="1677"/>
        <item x="2752"/>
        <item x="2965"/>
        <item x="2303"/>
        <item x="1741"/>
        <item x="2890"/>
        <item x="1445"/>
        <item x="1394"/>
        <item x="3051"/>
        <item x="1208"/>
        <item x="2571"/>
        <item x="1146"/>
        <item x="2878"/>
        <item x="3447"/>
        <item x="1076"/>
        <item x="2068"/>
        <item x="3589"/>
        <item x="102"/>
        <item x="2675"/>
        <item x="1024"/>
        <item x="411"/>
        <item x="1426"/>
        <item x="3283"/>
        <item x="820"/>
        <item x="963"/>
        <item x="2605"/>
        <item x="1067"/>
        <item x="1669"/>
        <item x="2919"/>
        <item x="927"/>
        <item x="1854"/>
        <item x="2654"/>
        <item x="575"/>
        <item x="2974"/>
        <item x="1985"/>
        <item x="161"/>
        <item x="2567"/>
        <item x="3030"/>
        <item x="946"/>
        <item x="1849"/>
        <item x="3113"/>
        <item x="175"/>
        <item x="3089"/>
        <item x="2805"/>
        <item x="1845"/>
        <item x="7"/>
        <item x="3307"/>
        <item x="2629"/>
        <item x="107"/>
        <item x="2594"/>
        <item x="1425"/>
        <item x="2608"/>
        <item x="1825"/>
        <item x="48"/>
        <item x="3238"/>
        <item x="720"/>
        <item x="2590"/>
        <item x="2626"/>
        <item x="308"/>
        <item x="607"/>
        <item x="3225"/>
        <item x="2349"/>
        <item x="1481"/>
        <item x="3576"/>
        <item x="745"/>
        <item x="40"/>
        <item x="3655"/>
        <item x="2402"/>
        <item x="230"/>
        <item x="3223"/>
        <item x="3235"/>
        <item x="589"/>
        <item x="1183"/>
        <item x="2179"/>
        <item x="1474"/>
        <item x="1618"/>
        <item x="1982"/>
        <item x="1567"/>
        <item x="2021"/>
        <item x="258"/>
        <item x="2922"/>
        <item x="696"/>
        <item x="1191"/>
        <item x="224"/>
        <item x="651"/>
        <item x="797"/>
        <item x="1286"/>
        <item x="2875"/>
        <item x="2039"/>
        <item x="3584"/>
        <item x="2077"/>
        <item x="2630"/>
        <item x="1173"/>
        <item x="2720"/>
        <item x="1050"/>
        <item x="3412"/>
        <item x="495"/>
        <item x="1635"/>
        <item x="3221"/>
        <item x="1720"/>
        <item x="3608"/>
        <item x="2944"/>
        <item x="548"/>
        <item x="2525"/>
        <item x="751"/>
        <item x="15"/>
        <item x="3590"/>
        <item x="1852"/>
        <item x="2133"/>
        <item x="461"/>
        <item x="2976"/>
        <item x="2050"/>
        <item x="765"/>
        <item x="2768"/>
        <item x="1460"/>
        <item x="647"/>
        <item x="3732"/>
        <item x="2149"/>
        <item x="2255"/>
        <item x="940"/>
        <item x="3005"/>
        <item x="734"/>
        <item x="2993"/>
        <item x="1135"/>
        <item x="1035"/>
        <item x="1853"/>
        <item x="2111"/>
        <item x="2100"/>
        <item x="2731"/>
        <item x="2978"/>
        <item x="3286"/>
        <item x="3534"/>
        <item x="1464"/>
        <item x="3491"/>
        <item x="2028"/>
        <item x="2678"/>
        <item x="519"/>
        <item x="3437"/>
        <item x="1013"/>
        <item x="1869"/>
        <item x="1695"/>
        <item x="181"/>
        <item x="562"/>
        <item x="2032"/>
        <item x="859"/>
        <item x="3419"/>
        <item x="1285"/>
        <item x="1178"/>
        <item x="1608"/>
        <item x="3774"/>
        <item x="2289"/>
        <item x="2888"/>
        <item x="2963"/>
        <item x="3739"/>
        <item x="3573"/>
        <item x="3786"/>
        <item x="3365"/>
        <item x="2826"/>
        <item x="3691"/>
        <item x="259"/>
        <item x="2476"/>
        <item x="3688"/>
        <item x="3383"/>
        <item x="2473"/>
        <item x="3650"/>
        <item x="542"/>
        <item x="1051"/>
        <item x="1967"/>
        <item x="1541"/>
        <item x="2905"/>
        <item x="470"/>
        <item x="2551"/>
        <item x="2955"/>
        <item x="792"/>
        <item x="1436"/>
        <item x="1630"/>
        <item x="1935"/>
        <item x="3237"/>
        <item x="1075"/>
        <item x="2623"/>
        <item x="763"/>
        <item x="1386"/>
        <item x="3259"/>
        <item x="415"/>
        <item x="1509"/>
        <item x="1268"/>
        <item x="1361"/>
        <item x="2601"/>
        <item x="2239"/>
        <item x="459"/>
        <item x="3090"/>
        <item x="2482"/>
        <item x="3450"/>
        <item x="494"/>
        <item x="3006"/>
        <item x="3509"/>
        <item x="703"/>
        <item x="1522"/>
        <item x="310"/>
        <item x="429"/>
        <item x="1623"/>
        <item x="2095"/>
        <item x="1636"/>
        <item x="966"/>
        <item x="516"/>
        <item x="728"/>
        <item x="484"/>
        <item x="590"/>
        <item x="3804"/>
        <item x="262"/>
        <item x="147"/>
        <item x="3176"/>
        <item x="1077"/>
        <item x="1322"/>
        <item x="2656"/>
        <item x="3578"/>
        <item x="2877"/>
        <item x="2502"/>
        <item x="1440"/>
        <item x="1912"/>
        <item x="2854"/>
        <item x="1762"/>
        <item x="1533"/>
        <item x="3066"/>
        <item x="2677"/>
        <item x="2990"/>
        <item x="2493"/>
        <item x="270"/>
        <item x="71"/>
        <item x="1338"/>
        <item x="195"/>
        <item x="1794"/>
        <item x="211"/>
        <item x="1480"/>
        <item x="3313"/>
        <item x="1501"/>
        <item x="3206"/>
        <item x="917"/>
        <item x="2867"/>
        <item x="2262"/>
        <item x="3801"/>
        <item x="3372"/>
        <item x="1521"/>
        <item x="80"/>
        <item x="1363"/>
        <item x="3342"/>
        <item x="2773"/>
        <item x="473"/>
        <item x="2585"/>
        <item x="893"/>
        <item x="2415"/>
        <item x="287"/>
        <item x="44"/>
        <item x="192"/>
        <item x="1632"/>
        <item x="3296"/>
        <item x="644"/>
        <item x="612"/>
        <item x="1888"/>
        <item x="3316"/>
        <item x="1198"/>
        <item x="3003"/>
        <item x="3186"/>
        <item x="2247"/>
        <item x="3733"/>
        <item x="2297"/>
        <item x="904"/>
        <item x="1705"/>
        <item x="2931"/>
        <item x="2835"/>
        <item x="1605"/>
        <item x="3065"/>
        <item x="1189"/>
        <item x="2498"/>
        <item x="3820"/>
        <item x="2796"/>
        <item x="2474"/>
        <item x="3700"/>
        <item x="1182"/>
        <item x="1587"/>
        <item x="152"/>
        <item x="2903"/>
        <item x="934"/>
        <item x="228"/>
        <item x="1147"/>
        <item x="736"/>
        <item x="868"/>
        <item x="229"/>
        <item x="3620"/>
        <item x="428"/>
        <item x="109"/>
        <item x="2395"/>
        <item x="2160"/>
        <item x="839"/>
        <item x="2011"/>
        <item x="325"/>
        <item x="1094"/>
        <item x="1418"/>
        <item x="2726"/>
        <item x="3168"/>
        <item x="1282"/>
        <item x="1594"/>
        <item x="645"/>
        <item x="2353"/>
        <item x="1140"/>
        <item x="1919"/>
        <item x="2619"/>
        <item x="1653"/>
        <item x="2294"/>
        <item x="1092"/>
        <item x="2229"/>
        <item x="715"/>
        <item x="3405"/>
        <item x="2430"/>
        <item x="3092"/>
        <item x="3042"/>
        <item x="2863"/>
        <item x="777"/>
        <item x="1156"/>
        <item x="974"/>
        <item x="3256"/>
        <item x="2020"/>
        <item x="2157"/>
        <item x="918"/>
        <item x="3661"/>
        <item x="3493"/>
        <item x="1819"/>
        <item x="250"/>
        <item x="306"/>
        <item x="1526"/>
        <item x="1278"/>
        <item x="3012"/>
        <item x="2795"/>
        <item x="2600"/>
        <item x="1827"/>
        <item x="61"/>
        <item x="1226"/>
        <item x="74"/>
        <item x="431"/>
        <item x="2811"/>
        <item x="2250"/>
        <item x="8"/>
        <item x="3694"/>
        <item x="3252"/>
        <item x="1383"/>
        <item x="2025"/>
        <item x="3536"/>
        <item x="565"/>
        <item x="909"/>
        <item x="73"/>
        <item x="3308"/>
        <item x="2397"/>
        <item x="1652"/>
        <item x="1546"/>
        <item x="3403"/>
        <item x="2405"/>
        <item x="3741"/>
        <item x="1331"/>
        <item x="929"/>
        <item t="default"/>
      </items>
    </pivotField>
    <pivotField compact="0" outline="0" showAll="0"/>
    <pivotField compact="0" outline="0" showAll="0"/>
    <pivotField compact="0" outline="0" showAll="0">
      <items count="20">
        <item x="18"/>
        <item x="13"/>
        <item x="8"/>
        <item x="9"/>
        <item x="1"/>
        <item x="3"/>
        <item x="7"/>
        <item x="16"/>
        <item x="4"/>
        <item x="12"/>
        <item x="10"/>
        <item x="15"/>
        <item x="0"/>
        <item x="6"/>
        <item x="2"/>
        <item x="17"/>
        <item x="11"/>
        <item x="14"/>
        <item x="5"/>
        <item t="default"/>
      </items>
    </pivotField>
    <pivotField axis="axisRow" dataField="1" compact="0" outline="0" showAll="0">
      <items count="5">
        <item x="2"/>
        <item x="1"/>
        <item x="3"/>
        <item x="0"/>
        <item t="default"/>
      </items>
    </pivotField>
    <pivotField compact="0" outline="0" showAll="0">
      <items count="6">
        <item x="4"/>
        <item x="3"/>
        <item x="1"/>
        <item x="2"/>
        <item x="0"/>
        <item t="default"/>
      </items>
    </pivotField>
    <pivotField compact="0" outline="0" showAll="0"/>
  </pivotFields>
  <rowFields count="1">
    <field x="12"/>
  </rowFields>
  <rowItems count="5">
    <i>
      <x/>
    </i>
    <i>
      <x v="1"/>
    </i>
    <i>
      <x v="2"/>
    </i>
    <i>
      <x v="3"/>
    </i>
    <i t="grand">
      <x/>
    </i>
  </rowItems>
  <colItems count="1">
    <i/>
  </colItems>
  <dataFields count="1">
    <dataField name="Count of Payment Method" fld="12" subtotal="count" baseField="0" baseItem="0"/>
  </dataFields>
  <formats count="2">
    <format dxfId="9">
      <pivotArea outline="0" collapsedLevelsAreSubtotals="1" fieldPosition="0"/>
    </format>
    <format dxfId="8">
      <pivotArea grandRow="1" outline="0" collapsedLevelsAreSubtotals="1" fieldPosition="0"/>
    </format>
  </formats>
  <chartFormats count="5">
    <chartFormat chart="7" format="21" series="1">
      <pivotArea type="data" outline="0" fieldPosition="0">
        <references count="1">
          <reference field="4294967294" count="1" selected="0">
            <x v="0"/>
          </reference>
        </references>
      </pivotArea>
    </chartFormat>
    <chartFormat chart="7" format="22">
      <pivotArea type="data" outline="0" fieldPosition="0">
        <references count="2">
          <reference field="4294967294" count="1" selected="0">
            <x v="0"/>
          </reference>
          <reference field="12" count="1" selected="0">
            <x v="0"/>
          </reference>
        </references>
      </pivotArea>
    </chartFormat>
    <chartFormat chart="7" format="23">
      <pivotArea type="data" outline="0" fieldPosition="0">
        <references count="2">
          <reference field="4294967294" count="1" selected="0">
            <x v="0"/>
          </reference>
          <reference field="12" count="1" selected="0">
            <x v="1"/>
          </reference>
        </references>
      </pivotArea>
    </chartFormat>
    <chartFormat chart="7" format="24">
      <pivotArea type="data" outline="0" fieldPosition="0">
        <references count="2">
          <reference field="4294967294" count="1" selected="0">
            <x v="0"/>
          </reference>
          <reference field="12" count="1" selected="0">
            <x v="2"/>
          </reference>
        </references>
      </pivotArea>
    </chartFormat>
    <chartFormat chart="7" format="25">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AA9156-2EB3-4636-9ED0-23D695AD6388}"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6:A7" firstHeaderRow="1" firstDataRow="1" firstDataCol="0"/>
  <pivotFields count="15">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20">
        <item x="18"/>
        <item x="13"/>
        <item x="8"/>
        <item x="9"/>
        <item x="1"/>
        <item x="3"/>
        <item x="7"/>
        <item x="16"/>
        <item x="4"/>
        <item x="12"/>
        <item x="10"/>
        <item x="15"/>
        <item x="0"/>
        <item x="6"/>
        <item x="2"/>
        <item x="17"/>
        <item x="11"/>
        <item x="14"/>
        <item x="5"/>
        <item t="default"/>
      </items>
    </pivotField>
    <pivotField compact="0" outline="0" showAll="0"/>
    <pivotField dataField="1" compact="0" outline="0" showAll="0"/>
    <pivotField compact="0" outline="0" showAll="0"/>
  </pivotFields>
  <rowItems count="1">
    <i/>
  </rowItems>
  <colItems count="1">
    <i/>
  </colItems>
  <dataFields count="1">
    <dataField name="Average of Customer Ratings" fld="13" subtotal="average" baseField="0" baseItem="0" numFmtId="165"/>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599F27-A2E2-4FE3-BCC5-CB7082EB26AC}"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J23:K29" firstHeaderRow="1" firstDataRow="1" firstDataCol="1"/>
  <pivotFields count="15">
    <pivotField compact="0" outline="0" showAll="0"/>
    <pivotField compact="0" outline="0" showAll="0"/>
    <pivotField compact="0" outline="0" showAll="0"/>
    <pivotField compact="0" outline="0" showAll="0"/>
    <pivotField compact="0" numFmtId="14" outline="0" showAll="0"/>
    <pivotField compact="0" outline="0" showAll="0"/>
    <pivotField axis="axisRow" compact="0" outline="0" showAll="0">
      <items count="6">
        <item x="4"/>
        <item x="2"/>
        <item x="3"/>
        <item x="1"/>
        <item x="0"/>
        <item t="default"/>
      </items>
    </pivotField>
    <pivotField compact="0" outline="0" showAll="0"/>
    <pivotField compact="0" outline="0" showAll="0">
      <items count="3836">
        <item x="2935"/>
        <item x="3421"/>
        <item x="2760"/>
        <item x="1571"/>
        <item x="1399"/>
        <item x="1380"/>
        <item x="1153"/>
        <item x="2732"/>
        <item x="3744"/>
        <item x="2458"/>
        <item x="1172"/>
        <item x="0"/>
        <item x="3508"/>
        <item x="3277"/>
        <item x="2184"/>
        <item x="3279"/>
        <item x="1201"/>
        <item x="106"/>
        <item x="1211"/>
        <item x="285"/>
        <item x="409"/>
        <item x="1666"/>
        <item x="1897"/>
        <item x="3592"/>
        <item x="678"/>
        <item x="2820"/>
        <item x="1857"/>
        <item x="2454"/>
        <item x="450"/>
        <item x="3319"/>
        <item x="2391"/>
        <item x="1633"/>
        <item x="1804"/>
        <item x="1814"/>
        <item x="2150"/>
        <item x="1566"/>
        <item x="3532"/>
        <item x="51"/>
        <item x="1"/>
        <item x="1037"/>
        <item x="3554"/>
        <item x="2660"/>
        <item x="1334"/>
        <item x="3091"/>
        <item x="998"/>
        <item x="2537"/>
        <item x="89"/>
        <item x="2374"/>
        <item x="190"/>
        <item x="3013"/>
        <item x="1664"/>
        <item x="2995"/>
        <item x="2801"/>
        <item x="1315"/>
        <item x="2376"/>
        <item x="1637"/>
        <item x="42"/>
        <item x="3159"/>
        <item x="323"/>
        <item x="719"/>
        <item x="2554"/>
        <item x="2416"/>
        <item x="833"/>
        <item x="731"/>
        <item x="2212"/>
        <item x="3652"/>
        <item x="32"/>
        <item x="3095"/>
        <item x="847"/>
        <item x="3099"/>
        <item x="2780"/>
        <item x="680"/>
        <item x="1757"/>
        <item x="3434"/>
        <item x="3057"/>
        <item x="3210"/>
        <item x="2687"/>
        <item x="2268"/>
        <item x="3566"/>
        <item x="14"/>
        <item x="1459"/>
        <item x="1084"/>
        <item x="2882"/>
        <item x="949"/>
        <item x="369"/>
        <item x="3717"/>
        <item x="3769"/>
        <item x="1555"/>
        <item x="944"/>
        <item x="3356"/>
        <item x="43"/>
        <item x="1137"/>
        <item x="1885"/>
        <item x="1161"/>
        <item x="3529"/>
        <item x="444"/>
        <item x="622"/>
        <item x="1271"/>
        <item x="2893"/>
        <item x="3433"/>
        <item x="1874"/>
        <item x="2655"/>
        <item x="2506"/>
        <item x="3052"/>
        <item x="3142"/>
        <item x="3162"/>
        <item x="2005"/>
        <item x="2788"/>
        <item x="1470"/>
        <item x="3672"/>
        <item x="213"/>
        <item x="1442"/>
        <item x="2578"/>
        <item x="1767"/>
        <item x="3595"/>
        <item x="3579"/>
        <item x="359"/>
        <item x="3084"/>
        <item x="1662"/>
        <item x="3702"/>
        <item x="1253"/>
        <item x="2478"/>
        <item x="3019"/>
        <item x="1640"/>
        <item x="3462"/>
        <item x="937"/>
        <item x="1738"/>
        <item x="2271"/>
        <item x="1927"/>
        <item x="1314"/>
        <item x="1883"/>
        <item x="532"/>
        <item x="1095"/>
        <item x="2351"/>
        <item x="245"/>
        <item x="2143"/>
        <item x="2396"/>
        <item x="1401"/>
        <item x="3727"/>
        <item x="1716"/>
        <item x="2114"/>
        <item x="637"/>
        <item x="1688"/>
        <item x="2783"/>
        <item x="2985"/>
        <item x="1100"/>
        <item x="3668"/>
        <item x="56"/>
        <item x="2759"/>
        <item x="819"/>
        <item x="673"/>
        <item x="1248"/>
        <item x="3136"/>
        <item x="1645"/>
        <item x="2996"/>
        <item x="2839"/>
        <item x="2062"/>
        <item x="1235"/>
        <item x="2749"/>
        <item x="410"/>
        <item x="1456"/>
        <item x="804"/>
        <item x="945"/>
        <item x="1114"/>
        <item x="1784"/>
        <item x="507"/>
        <item x="1744"/>
        <item x="905"/>
        <item x="894"/>
        <item x="3305"/>
        <item x="60"/>
        <item x="2764"/>
        <item x="3811"/>
        <item x="3662"/>
        <item x="586"/>
        <item x="2479"/>
        <item x="434"/>
        <item x="1219"/>
        <item x="602"/>
        <item x="3246"/>
        <item x="1972"/>
        <item x="2753"/>
        <item x="2060"/>
        <item x="2001"/>
        <item x="2085"/>
        <item x="3379"/>
        <item x="3501"/>
        <item x="65"/>
        <item x="2821"/>
        <item x="3807"/>
        <item x="2516"/>
        <item x="3713"/>
        <item x="876"/>
        <item x="2738"/>
        <item x="3730"/>
        <item x="1317"/>
        <item x="2049"/>
        <item x="1403"/>
        <item x="613"/>
        <item x="115"/>
        <item x="718"/>
        <item x="3278"/>
        <item x="2356"/>
        <item x="1971"/>
        <item x="2151"/>
        <item x="563"/>
        <item x="3420"/>
        <item x="911"/>
        <item x="1485"/>
        <item x="238"/>
        <item x="3248"/>
        <item x="1210"/>
        <item x="3351"/>
        <item x="3673"/>
        <item x="2806"/>
        <item x="2335"/>
        <item x="252"/>
        <item x="588"/>
        <item x="1868"/>
        <item x="3440"/>
        <item x="2755"/>
        <item x="1444"/>
        <item x="2383"/>
        <item x="1011"/>
        <item x="3348"/>
        <item x="1413"/>
        <item x="2980"/>
        <item x="3239"/>
        <item x="452"/>
        <item x="2379"/>
        <item x="691"/>
        <item x="697"/>
        <item x="2569"/>
        <item x="399"/>
        <item x="686"/>
        <item x="3599"/>
        <item x="2205"/>
        <item x="1443"/>
        <item x="217"/>
        <item x="304"/>
        <item x="2637"/>
        <item x="1150"/>
        <item x="981"/>
        <item x="3570"/>
        <item x="2350"/>
        <item x="3333"/>
        <item x="47"/>
        <item x="1290"/>
        <item x="2384"/>
        <item x="3261"/>
        <item x="1001"/>
        <item x="2400"/>
        <item x="3297"/>
        <item x="3803"/>
        <item x="1858"/>
        <item x="1821"/>
        <item x="1802"/>
        <item x="2481"/>
        <item x="3475"/>
        <item x="977"/>
        <item x="1241"/>
        <item x="1341"/>
        <item x="1908"/>
        <item x="2119"/>
        <item x="3059"/>
        <item x="1668"/>
        <item x="1641"/>
        <item x="1687"/>
        <item x="3777"/>
        <item x="2275"/>
        <item x="264"/>
        <item x="2568"/>
        <item x="1366"/>
        <item x="3675"/>
        <item x="3110"/>
        <item x="1524"/>
        <item x="3473"/>
        <item x="1568"/>
        <item x="3513"/>
        <item x="1379"/>
        <item x="1354"/>
        <item x="3480"/>
        <item x="2557"/>
        <item x="1044"/>
        <item x="2511"/>
        <item x="2336"/>
        <item x="2414"/>
        <item x="3639"/>
        <item x="98"/>
        <item x="2729"/>
        <item x="132"/>
        <item x="1737"/>
        <item x="790"/>
        <item x="2361"/>
        <item x="3116"/>
        <item x="380"/>
        <item x="184"/>
        <item x="2510"/>
        <item x="3667"/>
        <item x="246"/>
        <item x="1411"/>
        <item x="276"/>
        <item x="3384"/>
        <item x="2426"/>
        <item x="3526"/>
        <item x="202"/>
        <item x="3644"/>
        <item x="2689"/>
        <item x="2469"/>
        <item x="2296"/>
        <item x="2653"/>
        <item x="864"/>
        <item x="2431"/>
        <item x="326"/>
        <item x="2245"/>
        <item x="120"/>
        <item x="3275"/>
        <item x="2449"/>
        <item x="16"/>
        <item x="1288"/>
        <item x="2761"/>
        <item x="2915"/>
        <item x="923"/>
        <item x="3715"/>
        <item x="1537"/>
        <item x="1578"/>
        <item x="2961"/>
        <item x="237"/>
        <item x="2728"/>
        <item x="2913"/>
        <item x="2344"/>
        <item x="362"/>
        <item x="3289"/>
        <item x="305"/>
        <item x="732"/>
        <item x="454"/>
        <item x="3455"/>
        <item x="2457"/>
        <item x="96"/>
        <item x="1815"/>
        <item x="2909"/>
        <item x="174"/>
        <item x="2784"/>
        <item x="3207"/>
        <item x="942"/>
        <item x="2818"/>
        <item x="3165"/>
        <item x="1461"/>
        <item x="1787"/>
        <item x="3044"/>
        <item x="2381"/>
        <item x="1783"/>
        <item x="880"/>
        <item x="3236"/>
        <item x="2270"/>
        <item x="381"/>
        <item x="3494"/>
        <item x="1986"/>
        <item x="1136"/>
        <item x="2916"/>
        <item x="681"/>
        <item x="593"/>
        <item x="979"/>
        <item x="1264"/>
        <item x="2614"/>
        <item x="853"/>
        <item x="3680"/>
        <item x="426"/>
        <item x="541"/>
        <item x="2364"/>
        <item x="3693"/>
        <item x="1502"/>
        <item x="901"/>
        <item x="900"/>
        <item x="2472"/>
        <item x="451"/>
        <item x="2756"/>
        <item x="1441"/>
        <item x="2377"/>
        <item x="3158"/>
        <item x="1966"/>
        <item x="3816"/>
        <item x="300"/>
        <item x="2521"/>
        <item x="1320"/>
        <item x="1844"/>
        <item x="2202"/>
        <item x="3219"/>
        <item x="672"/>
        <item x="146"/>
        <item x="1437"/>
        <item x="189"/>
        <item x="1995"/>
        <item x="1209"/>
        <item x="975"/>
        <item x="2063"/>
        <item x="1591"/>
        <item x="1015"/>
        <item x="3439"/>
        <item x="1227"/>
        <item x="187"/>
        <item x="3457"/>
        <item x="3656"/>
        <item x="3824"/>
        <item x="608"/>
        <item x="253"/>
        <item x="3827"/>
        <item x="1830"/>
        <item x="83"/>
        <item x="521"/>
        <item x="1291"/>
        <item x="1125"/>
        <item x="340"/>
        <item x="898"/>
        <item x="1554"/>
        <item x="1187"/>
        <item x="2456"/>
        <item x="3800"/>
        <item x="2751"/>
        <item x="3794"/>
        <item x="2044"/>
        <item x="1904"/>
        <item x="188"/>
        <item x="3103"/>
        <item x="1495"/>
        <item x="1097"/>
        <item x="3060"/>
        <item x="891"/>
        <item x="1139"/>
        <item x="2132"/>
        <item x="1901"/>
        <item x="2662"/>
        <item x="694"/>
        <item x="3593"/>
        <item x="628"/>
        <item x="1453"/>
        <item x="1891"/>
        <item x="1174"/>
        <item x="1301"/>
        <item x="1205"/>
        <item x="1748"/>
        <item x="1879"/>
        <item x="2023"/>
        <item x="1625"/>
        <item x="600"/>
        <item x="1022"/>
        <item x="1993"/>
        <item x="162"/>
        <item x="907"/>
        <item x="91"/>
        <item x="1070"/>
        <item x="2332"/>
        <item x="1732"/>
        <item x="1760"/>
        <item x="1117"/>
        <item x="2669"/>
        <item x="1913"/>
        <item x="1520"/>
        <item x="3833"/>
        <item x="390"/>
        <item x="1478"/>
        <item x="3017"/>
        <item x="1758"/>
        <item x="3738"/>
        <item x="2636"/>
        <item x="2810"/>
        <item x="1980"/>
        <item x="821"/>
        <item x="2066"/>
        <item x="618"/>
        <item x="289"/>
        <item x="1164"/>
        <item x="2201"/>
        <item x="1709"/>
        <item x="2443"/>
        <item x="3033"/>
        <item x="1032"/>
        <item x="317"/>
        <item x="243"/>
        <item x="3105"/>
        <item x="2951"/>
        <item x="3341"/>
        <item x="1275"/>
        <item x="2074"/>
        <item x="1313"/>
        <item x="2000"/>
        <item x="1082"/>
        <item x="802"/>
        <item x="2173"/>
        <item x="242"/>
        <item x="1816"/>
        <item x="1129"/>
        <item x="2210"/>
        <item x="3495"/>
        <item x="1304"/>
        <item x="666"/>
        <item x="3524"/>
        <item x="1257"/>
        <item x="1513"/>
        <item x="2883"/>
        <item x="316"/>
        <item x="3663"/>
        <item x="936"/>
        <item x="368"/>
        <item x="721"/>
        <item x="609"/>
        <item x="3046"/>
        <item x="2369"/>
        <item x="3217"/>
        <item x="1042"/>
        <item x="1229"/>
        <item x="2700"/>
        <item x="3130"/>
        <item x="3345"/>
        <item x="814"/>
        <item x="138"/>
        <item x="2140"/>
        <item x="3817"/>
        <item x="2692"/>
        <item x="3671"/>
        <item x="3670"/>
        <item x="713"/>
        <item x="1106"/>
        <item x="1244"/>
        <item x="1149"/>
        <item x="1065"/>
        <item x="2419"/>
        <item x="3792"/>
        <item x="153"/>
        <item x="2918"/>
        <item x="1162"/>
        <item x="826"/>
        <item x="20"/>
        <item x="2770"/>
        <item x="3684"/>
        <item x="1796"/>
        <item x="1457"/>
        <item x="3026"/>
        <item x="961"/>
        <item x="2305"/>
        <item x="1557"/>
        <item x="2012"/>
        <item x="2215"/>
        <item x="1469"/>
        <item x="448"/>
        <item x="2647"/>
        <item x="2681"/>
        <item x="1249"/>
        <item x="3461"/>
        <item x="663"/>
        <item x="2389"/>
        <item x="2483"/>
        <item x="689"/>
        <item x="311"/>
        <item x="3358"/>
        <item x="207"/>
        <item x="3654"/>
        <item x="1887"/>
        <item x="3410"/>
        <item x="1824"/>
        <item x="687"/>
        <item x="3428"/>
        <item x="159"/>
        <item x="1562"/>
        <item x="915"/>
        <item x="3709"/>
        <item x="3704"/>
        <item x="3097"/>
        <item x="598"/>
        <item x="2685"/>
        <item x="767"/>
        <item x="1774"/>
        <item x="3306"/>
        <item x="2967"/>
        <item x="244"/>
        <item x="3157"/>
        <item x="1906"/>
        <item x="1880"/>
        <item x="1649"/>
        <item x="395"/>
        <item x="1486"/>
        <item x="504"/>
        <item x="2410"/>
        <item x="2886"/>
        <item x="373"/>
        <item x="2420"/>
        <item x="281"/>
        <item x="1506"/>
        <item x="2580"/>
        <item x="1702"/>
        <item x="2169"/>
        <item x="1036"/>
        <item x="2566"/>
        <item x="2555"/>
        <item x="9"/>
        <item x="1847"/>
        <item x="3415"/>
        <item x="2207"/>
        <item x="337"/>
        <item x="3269"/>
        <item x="2830"/>
        <item x="1580"/>
        <item x="2807"/>
        <item x="1780"/>
        <item x="1450"/>
        <item x="2503"/>
        <item x="2543"/>
        <item x="3788"/>
        <item x="630"/>
        <item x="2550"/>
        <item x="3330"/>
        <item x="3389"/>
        <item x="2548"/>
        <item x="1770"/>
        <item x="2073"/>
        <item x="1872"/>
        <item x="85"/>
        <item x="1552"/>
        <item x="2515"/>
        <item x="2453"/>
        <item x="1712"/>
        <item x="1350"/>
        <item x="3557"/>
        <item x="1979"/>
        <item x="2177"/>
        <item x="324"/>
        <item x="2616"/>
        <item x="711"/>
        <item x="1491"/>
        <item x="2696"/>
        <item x="1193"/>
        <item x="1247"/>
        <item x="1754"/>
        <item x="347"/>
        <item x="1312"/>
        <item x="3258"/>
        <item x="3749"/>
        <item x="209"/>
        <item x="2409"/>
        <item x="2589"/>
        <item x="3697"/>
        <item x="1389"/>
        <item x="3778"/>
        <item x="3189"/>
        <item x="1525"/>
        <item x="3483"/>
        <item x="2153"/>
        <item x="3611"/>
        <item x="419"/>
        <item x="3430"/>
        <item x="1946"/>
        <item x="1196"/>
        <item x="2444"/>
        <item x="220"/>
        <item x="2464"/>
        <item x="658"/>
        <item x="1850"/>
        <item x="1308"/>
        <item x="1923"/>
        <item x="464"/>
        <item x="2115"/>
        <item x="1646"/>
        <item x="3514"/>
        <item x="922"/>
        <item x="1638"/>
        <item x="2845"/>
        <item x="1289"/>
        <item x="100"/>
        <item x="2499"/>
        <item x="652"/>
        <item x="2308"/>
        <item x="642"/>
        <item x="1863"/>
        <item x="3719"/>
        <item x="1543"/>
        <item x="1365"/>
        <item x="158"/>
        <item x="572"/>
        <item x="328"/>
        <item x="1507"/>
        <item x="3380"/>
        <item x="1302"/>
        <item x="693"/>
        <item x="3122"/>
        <item x="2939"/>
        <item x="2036"/>
        <item x="2299"/>
        <item x="2352"/>
        <item x="2235"/>
        <item x="3438"/>
        <item x="1251"/>
        <item x="2477"/>
        <item x="2276"/>
        <item x="2329"/>
        <item x="702"/>
        <item x="2973"/>
        <item x="2372"/>
        <item x="2859"/>
        <item x="1228"/>
        <item x="3627"/>
        <item x="2154"/>
        <item x="3344"/>
        <item x="837"/>
        <item x="363"/>
        <item x="1028"/>
        <item x="403"/>
        <item x="3551"/>
        <item x="3568"/>
        <item x="798"/>
        <item x="3799"/>
        <item x="3229"/>
        <item x="1292"/>
        <item x="1861"/>
        <item x="1759"/>
        <item x="2744"/>
        <item x="2122"/>
        <item x="1817"/>
        <item x="481"/>
        <item x="3731"/>
        <item x="770"/>
        <item x="1939"/>
        <item x="2570"/>
        <item x="3161"/>
        <item x="3028"/>
        <item x="393"/>
        <item x="2075"/>
        <item x="303"/>
        <item x="2331"/>
        <item x="2218"/>
        <item x="591"/>
        <item x="627"/>
        <item x="3533"/>
        <item x="75"/>
        <item x="2152"/>
        <item x="1407"/>
        <item x="3544"/>
        <item x="1932"/>
        <item x="3043"/>
        <item x="3284"/>
        <item x="389"/>
        <item x="2612"/>
        <item x="3386"/>
        <item x="335"/>
        <item x="309"/>
        <item x="421"/>
        <item x="1882"/>
        <item x="508"/>
        <item x="3766"/>
        <item x="1123"/>
        <item x="1723"/>
        <item x="108"/>
        <item x="1079"/>
        <item x="1428"/>
        <item x="1148"/>
        <item x="1544"/>
        <item x="1143"/>
        <item x="2912"/>
        <item x="3802"/>
        <item x="2672"/>
        <item x="2862"/>
        <item x="3102"/>
        <item x="1838"/>
        <item x="3322"/>
        <item x="1540"/>
        <item x="3000"/>
        <item x="766"/>
        <item x="1430"/>
        <item x="1224"/>
        <item x="1158"/>
        <item x="3395"/>
        <item x="2842"/>
        <item x="2166"/>
        <item x="1905"/>
        <item x="991"/>
        <item x="2544"/>
        <item x="2671"/>
        <item x="2666"/>
        <item x="807"/>
        <item x="1270"/>
        <item x="295"/>
        <item x="3007"/>
        <item x="3445"/>
        <item x="1040"/>
        <item x="914"/>
        <item x="2468"/>
        <item x="1231"/>
        <item x="2512"/>
        <item x="2128"/>
        <item x="3572"/>
        <item x="1296"/>
        <item x="3520"/>
        <item x="3075"/>
        <item x="3173"/>
        <item x="82"/>
        <item x="3588"/>
        <item x="466"/>
        <item x="615"/>
        <item x="2392"/>
        <item x="3230"/>
        <item x="1727"/>
        <item x="997"/>
        <item x="1699"/>
        <item x="1929"/>
        <item x="1680"/>
        <item x="1917"/>
        <item x="3472"/>
        <item x="2861"/>
        <item x="1551"/>
        <item x="402"/>
        <item x="2225"/>
        <item x="2855"/>
        <item x="2490"/>
        <item x="2682"/>
        <item x="2486"/>
        <item x="1778"/>
        <item x="2135"/>
        <item x="2241"/>
        <item x="2957"/>
        <item x="2869"/>
        <item x="1642"/>
        <item x="45"/>
        <item x="558"/>
        <item x="3645"/>
        <item x="2204"/>
        <item x="547"/>
        <item x="1154"/>
        <item x="3490"/>
        <item x="1843"/>
        <item x="849"/>
        <item x="482"/>
        <item x="168"/>
        <item x="3664"/>
        <item x="2563"/>
        <item x="3740"/>
        <item x="3545"/>
        <item x="2244"/>
        <item x="3559"/>
        <item x="476"/>
        <item x="2505"/>
        <item x="1252"/>
        <item x="3658"/>
        <item x="2158"/>
        <item x="3318"/>
        <item x="2504"/>
        <item x="3143"/>
        <item x="2574"/>
        <item x="2323"/>
        <item x="817"/>
        <item x="1060"/>
        <item x="746"/>
        <item x="1063"/>
        <item x="1165"/>
        <item x="569"/>
        <item x="3758"/>
        <item x="292"/>
        <item x="529"/>
        <item x="1714"/>
        <item x="2599"/>
        <item x="941"/>
        <item x="331"/>
        <item x="2896"/>
        <item x="3227"/>
        <item x="299"/>
        <item x="812"/>
        <item x="1791"/>
        <item x="2771"/>
        <item x="2216"/>
        <item x="1038"/>
        <item x="3193"/>
        <item x="518"/>
        <item x="1832"/>
        <item x="2084"/>
        <item x="781"/>
        <item x="123"/>
        <item x="1061"/>
        <item x="2130"/>
        <item x="1602"/>
        <item x="1274"/>
        <item x="1144"/>
        <item x="1041"/>
        <item x="2181"/>
        <item x="1121"/>
        <item x="1420"/>
        <item x="39"/>
        <item x="3686"/>
        <item x="2487"/>
        <item x="3349"/>
        <item x="3037"/>
        <item x="2579"/>
        <item x="930"/>
        <item x="2003"/>
        <item x="3170"/>
        <item x="2339"/>
        <item x="3361"/>
        <item x="2189"/>
        <item x="1225"/>
        <item x="2727"/>
        <item x="1071"/>
        <item x="778"/>
        <item x="2526"/>
        <item x="2534"/>
        <item x="1735"/>
        <item x="2802"/>
        <item x="1194"/>
        <item x="456"/>
        <item x="992"/>
        <item x="2291"/>
        <item x="2101"/>
        <item x="823"/>
        <item x="2970"/>
        <item x="3154"/>
        <item x="2091"/>
        <item x="1973"/>
        <item x="3270"/>
        <item x="349"/>
        <item x="2316"/>
        <item x="3541"/>
        <item x="3735"/>
        <item x="2549"/>
        <item x="2105"/>
        <item x="3453"/>
        <item x="3768"/>
        <item x="3086"/>
        <item x="3481"/>
        <item x="1734"/>
        <item x="1207"/>
        <item x="478"/>
        <item x="3293"/>
        <item x="227"/>
        <item x="2491"/>
        <item x="3785"/>
        <item x="160"/>
        <item x="2231"/>
        <item x="196"/>
        <item x="526"/>
        <item x="3417"/>
        <item x="2200"/>
        <item x="3784"/>
        <item x="3614"/>
        <item x="3583"/>
        <item x="3642"/>
        <item x="2659"/>
        <item x="2778"/>
        <item x="277"/>
        <item x="2748"/>
        <item x="1530"/>
        <item x="3127"/>
        <item x="52"/>
        <item x="1689"/>
        <item x="2273"/>
        <item x="2436"/>
        <item x="3638"/>
        <item x="943"/>
        <item x="3050"/>
        <item x="3"/>
        <item x="968"/>
        <item x="2781"/>
        <item x="1599"/>
        <item x="1415"/>
        <item x="3736"/>
        <item x="2695"/>
        <item x="1739"/>
        <item x="933"/>
        <item x="1417"/>
        <item x="3721"/>
        <item x="2846"/>
        <item x="1098"/>
        <item x="1951"/>
        <item x="2230"/>
        <item x="346"/>
        <item x="167"/>
        <item x="2406"/>
        <item x="1489"/>
        <item x="762"/>
        <item x="3674"/>
        <item x="2887"/>
        <item x="284"/>
        <item x="670"/>
        <item x="170"/>
        <item x="3416"/>
        <item x="1945"/>
        <item x="3068"/>
        <item x="2081"/>
        <item x="2141"/>
        <item x="11"/>
        <item x="1916"/>
        <item x="2042"/>
        <item x="1404"/>
        <item x="650"/>
        <item x="2740"/>
        <item x="3695"/>
        <item x="1547"/>
        <item x="2702"/>
        <item x="1397"/>
        <item x="2219"/>
        <item x="2281"/>
        <item x="3070"/>
        <item x="1008"/>
        <item x="771"/>
        <item x="3427"/>
        <item x="332"/>
        <item x="3746"/>
        <item x="3001"/>
        <item x="2631"/>
        <item x="950"/>
        <item x="3231"/>
        <item x="2743"/>
        <item x="1018"/>
        <item x="3546"/>
        <item x="465"/>
        <item x="989"/>
        <item x="501"/>
        <item x="657"/>
        <item x="25"/>
        <item x="2401"/>
        <item x="3212"/>
        <item x="498"/>
        <item x="3629"/>
        <item x="2790"/>
        <item x="3392"/>
        <item x="2661"/>
        <item x="539"/>
        <item x="2528"/>
        <item x="863"/>
        <item x="70"/>
        <item x="1369"/>
        <item x="2606"/>
        <item x="140"/>
        <item x="2489"/>
        <item x="2038"/>
        <item x="474"/>
        <item x="2137"/>
        <item x="1348"/>
        <item x="2249"/>
        <item x="1921"/>
        <item x="1421"/>
        <item x="1749"/>
        <item x="2592"/>
        <item x="2858"/>
        <item x="2998"/>
        <item x="3273"/>
        <item x="684"/>
        <item x="124"/>
        <item x="1545"/>
        <item x="2002"/>
        <item x="1706"/>
        <item x="1777"/>
        <item x="1713"/>
        <item x="2439"/>
        <item x="1046"/>
        <item x="357"/>
        <item x="3192"/>
        <item x="59"/>
        <item x="2423"/>
        <item x="3728"/>
        <item x="33"/>
        <item x="3423"/>
        <item x="1307"/>
        <item x="2495"/>
        <item x="3323"/>
        <item x="204"/>
        <item x="3083"/>
        <item x="3725"/>
        <item x="1508"/>
        <item x="2366"/>
        <item x="3371"/>
        <item x="3310"/>
        <item x="755"/>
        <item x="3826"/>
        <item x="3550"/>
        <item x="1466"/>
        <item x="1711"/>
        <item x="130"/>
        <item x="3112"/>
        <item x="2840"/>
        <item x="1529"/>
        <item x="753"/>
        <item x="3426"/>
        <item x="832"/>
        <item x="3301"/>
        <item x="2513"/>
        <item x="2588"/>
        <item x="427"/>
        <item x="3616"/>
        <item x="2194"/>
        <item x="441"/>
        <item x="1359"/>
        <item x="3191"/>
        <item x="649"/>
        <item x="878"/>
        <item x="969"/>
        <item x="511"/>
        <item x="1808"/>
        <item x="1990"/>
        <item x="2026"/>
        <item x="535"/>
        <item x="1536"/>
        <item x="3396"/>
        <item x="273"/>
        <item x="1665"/>
        <item x="176"/>
        <item x="2785"/>
        <item x="756"/>
        <item x="1347"/>
        <item x="1550"/>
        <item x="1786"/>
        <item x="1152"/>
        <item x="2604"/>
        <item x="3385"/>
        <item x="2325"/>
        <item x="2030"/>
        <item x="582"/>
        <item x="2462"/>
        <item x="3401"/>
        <item x="2378"/>
        <item x="3282"/>
        <item x="959"/>
        <item x="55"/>
        <item x="840"/>
        <item x="545"/>
        <item x="343"/>
        <item x="1865"/>
        <item x="345"/>
        <item x="744"/>
        <item x="388"/>
        <item x="1812"/>
        <item x="634"/>
        <item x="3014"/>
        <item x="987"/>
        <item x="3299"/>
        <item x="3779"/>
        <item x="371"/>
        <item x="1793"/>
        <item x="3505"/>
        <item x="3069"/>
        <item x="23"/>
        <item x="3597"/>
        <item x="972"/>
        <item x="2940"/>
        <item x="3466"/>
        <item x="3232"/>
        <item x="3604"/>
        <item x="571"/>
        <item x="2891"/>
        <item x="2484"/>
        <item x="2777"/>
        <item x="385"/>
        <item x="2429"/>
        <item x="2385"/>
        <item x="2775"/>
        <item x="1118"/>
        <item x="1617"/>
        <item x="121"/>
        <item x="3580"/>
        <item x="3111"/>
        <item x="2022"/>
        <item x="443"/>
        <item x="3660"/>
        <item x="1807"/>
        <item x="1438"/>
        <item x="1659"/>
        <item x="3359"/>
        <item x="877"/>
        <item x="66"/>
        <item x="1561"/>
        <item x="1419"/>
        <item x="955"/>
        <item x="2524"/>
        <item x="3540"/>
        <item x="2126"/>
        <item x="1107"/>
        <item x="2159"/>
        <item x="87"/>
        <item x="3515"/>
        <item x="3008"/>
        <item x="2901"/>
        <item x="2541"/>
        <item x="3752"/>
        <item x="2375"/>
        <item x="3062"/>
        <item x="574"/>
        <item x="1553"/>
        <item x="76"/>
        <item x="1088"/>
        <item x="1202"/>
        <item x="2704"/>
        <item x="1789"/>
        <item x="896"/>
        <item x="1914"/>
        <item x="1539"/>
        <item x="154"/>
        <item x="2445"/>
        <item x="895"/>
        <item x="1455"/>
        <item x="635"/>
        <item x="3682"/>
        <item x="2441"/>
        <item x="1372"/>
        <item x="2977"/>
        <item x="3326"/>
        <item x="3754"/>
        <item x="2620"/>
        <item x="2187"/>
        <item x="2240"/>
        <item x="1388"/>
        <item x="2129"/>
        <item x="775"/>
        <item x="128"/>
        <item x="2927"/>
        <item x="3623"/>
        <item x="2664"/>
        <item x="1753"/>
        <item x="1236"/>
        <item x="67"/>
        <item x="1066"/>
        <item x="430"/>
        <item x="3516"/>
        <item x="290"/>
        <item x="3558"/>
        <item x="3782"/>
        <item x="3723"/>
        <item x="72"/>
        <item x="643"/>
        <item x="3487"/>
        <item x="3222"/>
        <item x="221"/>
        <item x="957"/>
        <item x="1766"/>
        <item x="2960"/>
        <item x="1352"/>
        <item x="903"/>
        <item x="1204"/>
        <item x="872"/>
        <item x="491"/>
        <item x="2319"/>
        <item x="151"/>
        <item x="1871"/>
        <item x="3575"/>
        <item x="2651"/>
        <item x="232"/>
        <item x="3678"/>
        <item x="682"/>
        <item x="3448"/>
        <item x="235"/>
        <item x="88"/>
        <item x="3425"/>
        <item x="2769"/>
        <item x="1230"/>
        <item x="1030"/>
        <item x="1212"/>
        <item x="844"/>
        <item x="1548"/>
        <item x="3692"/>
        <item x="1582"/>
        <item x="3486"/>
        <item x="1160"/>
        <item x="3336"/>
        <item x="2234"/>
        <item x="1086"/>
        <item x="1045"/>
        <item x="379"/>
        <item x="3367"/>
        <item x="3156"/>
        <item x="1467"/>
        <item x="2134"/>
        <item x="3304"/>
        <item x="1408"/>
        <item x="3531"/>
        <item x="3567"/>
        <item x="1159"/>
        <item x="2838"/>
        <item x="1516"/>
        <item x="1309"/>
        <item x="3574"/>
        <item x="3507"/>
        <item x="2829"/>
        <item x="442"/>
        <item x="3214"/>
        <item x="993"/>
        <item x="2941"/>
        <item x="2697"/>
        <item x="3045"/>
        <item x="2553"/>
        <item x="487"/>
        <item x="37"/>
        <item x="2523"/>
        <item x="1096"/>
        <item x="3339"/>
        <item x="1873"/>
        <item x="2209"/>
        <item x="741"/>
        <item x="1773"/>
        <item x="2360"/>
        <item x="1747"/>
        <item x="677"/>
        <item x="1155"/>
        <item x="2274"/>
        <item x="2301"/>
        <item x="1351"/>
        <item x="1930"/>
        <item x="3027"/>
        <item x="261"/>
        <item x="1293"/>
        <item x="3077"/>
        <item x="2723"/>
        <item x="1761"/>
        <item x="705"/>
        <item x="1195"/>
        <item x="537"/>
        <item x="3798"/>
        <item x="200"/>
        <item x="3542"/>
        <item x="2876"/>
        <item x="3414"/>
        <item x="2311"/>
        <item x="1382"/>
        <item x="973"/>
        <item x="1598"/>
        <item x="921"/>
        <item x="3397"/>
        <item x="3338"/>
        <item x="143"/>
        <item x="3355"/>
        <item x="3208"/>
        <item x="595"/>
        <item x="2282"/>
        <item x="3053"/>
        <item x="1327"/>
        <item x="3063"/>
        <item x="2139"/>
        <item x="360"/>
        <item x="269"/>
        <item x="2717"/>
        <item x="534"/>
        <item x="314"/>
        <item x="1672"/>
        <item x="1166"/>
        <item x="2076"/>
        <item x="1751"/>
        <item x="908"/>
        <item x="947"/>
        <item x="1811"/>
        <item x="2546"/>
        <item x="3653"/>
        <item x="3687"/>
        <item x="2924"/>
        <item x="3303"/>
        <item x="3265"/>
        <item x="2403"/>
        <item x="2425"/>
        <item x="2736"/>
        <item x="614"/>
        <item x="383"/>
        <item x="2290"/>
        <item x="1856"/>
        <item x="1375"/>
        <item x="3783"/>
        <item x="1765"/>
        <item x="145"/>
        <item x="1490"/>
        <item x="1528"/>
        <item x="1900"/>
        <item x="2228"/>
        <item x="1523"/>
        <item x="2500"/>
        <item x="2027"/>
        <item x="1368"/>
        <item x="1611"/>
        <item x="2576"/>
        <item x="1027"/>
        <item x="2809"/>
        <item x="2634"/>
        <item x="2110"/>
        <item x="1217"/>
        <item x="1479"/>
        <item x="3240"/>
        <item x="3755"/>
        <item x="1726"/>
        <item x="1052"/>
        <item x="1333"/>
        <item x="3622"/>
        <item x="2936"/>
        <item x="786"/>
        <item x="348"/>
        <item x="2496"/>
        <item x="1875"/>
        <item x="2800"/>
        <item x="2040"/>
        <item x="3211"/>
        <item x="3690"/>
        <item x="1120"/>
        <item x="3128"/>
        <item x="1910"/>
        <item x="2832"/>
        <item x="1569"/>
        <item x="1371"/>
        <item x="1186"/>
        <item x="2889"/>
        <item x="3018"/>
        <item x="206"/>
        <item x="3274"/>
        <item x="1999"/>
        <item x="2979"/>
        <item x="3676"/>
        <item x="2306"/>
        <item x="1581"/>
        <item x="2857"/>
        <item x="2881"/>
        <item x="3115"/>
        <item x="552"/>
        <item x="1950"/>
        <item x="1062"/>
        <item x="597"/>
        <item x="2627"/>
        <item x="1956"/>
        <item x="274"/>
        <item x="2450"/>
        <item x="1969"/>
        <item x="568"/>
        <item x="836"/>
        <item x="2394"/>
        <item x="2180"/>
        <item x="1667"/>
        <item x="3400"/>
        <item x="3763"/>
        <item x="2302"/>
        <item x="716"/>
        <item x="3527"/>
        <item x="1003"/>
        <item x="1391"/>
        <item x="1612"/>
        <item x="3552"/>
        <item x="2061"/>
        <item x="3201"/>
        <item x="776"/>
        <item x="1287"/>
        <item x="3521"/>
        <item x="3388"/>
        <item x="3202"/>
        <item x="2315"/>
        <item x="557"/>
        <item x="3335"/>
        <item x="858"/>
        <item x="502"/>
        <item x="1728"/>
        <item x="704"/>
        <item x="1798"/>
        <item x="2412"/>
        <item x="2906"/>
        <item x="1074"/>
        <item x="2595"/>
        <item x="3657"/>
        <item x="38"/>
        <item x="850"/>
        <item x="3408"/>
        <item x="3285"/>
        <item x="2948"/>
        <item x="1503"/>
        <item x="334"/>
        <item x="1220"/>
        <item x="1499"/>
        <item x="2007"/>
        <item x="3539"/>
        <item x="1451"/>
        <item x="761"/>
        <item x="800"/>
        <item x="3621"/>
        <item x="2193"/>
        <item x="536"/>
        <item x="2640"/>
        <item x="2949"/>
        <item x="3711"/>
        <item x="1944"/>
        <item x="2517"/>
        <item x="1586"/>
        <item x="1655"/>
        <item x="1629"/>
        <item x="226"/>
        <item x="2710"/>
        <item x="3376"/>
        <item x="1862"/>
        <item x="2371"/>
        <item x="2320"/>
        <item x="2448"/>
        <item x="1034"/>
        <item x="3596"/>
        <item x="3587"/>
        <item x="2280"/>
        <item x="2092"/>
        <item x="150"/>
        <item x="2799"/>
        <item x="3504"/>
        <item x="3809"/>
        <item x="1306"/>
        <item x="1922"/>
        <item x="984"/>
        <item x="1650"/>
        <item x="869"/>
        <item x="1860"/>
        <item x="3374"/>
        <item x="757"/>
        <item x="3368"/>
        <item x="2831"/>
        <item x="2632"/>
        <item x="2670"/>
        <item x="986"/>
        <item x="3812"/>
        <item x="2222"/>
        <item x="2088"/>
        <item x="835"/>
        <item x="1978"/>
        <item x="280"/>
        <item x="3311"/>
        <item x="294"/>
        <item x="1570"/>
        <item x="1113"/>
        <item x="30"/>
        <item x="1110"/>
        <item x="2583"/>
        <item x="2176"/>
        <item x="3138"/>
        <item x="976"/>
        <item x="471"/>
        <item x="3603"/>
        <item x="801"/>
        <item x="2552"/>
        <item x="599"/>
        <item x="1175"/>
        <item x="1504"/>
        <item x="2321"/>
        <item x="53"/>
        <item x="692"/>
        <item x="1620"/>
        <item x="828"/>
        <item x="871"/>
        <item x="3793"/>
        <item x="3074"/>
        <item x="2813"/>
        <item x="234"/>
        <item x="1068"/>
        <item x="831"/>
        <item x="2750"/>
        <item x="948"/>
        <item x="3772"/>
        <item x="3152"/>
        <item x="811"/>
        <item x="2874"/>
        <item x="3831"/>
        <item x="3134"/>
        <item x="2638"/>
        <item x="546"/>
        <item x="2658"/>
        <item x="2171"/>
        <item x="3640"/>
        <item x="1487"/>
        <item x="2872"/>
        <item x="2211"/>
        <item x="3454"/>
        <item x="640"/>
        <item x="782"/>
        <item x="870"/>
        <item x="1112"/>
        <item x="1670"/>
        <item x="3200"/>
        <item x="1058"/>
        <item x="851"/>
        <item x="3056"/>
        <item x="3067"/>
        <item x="2617"/>
        <item x="2518"/>
        <item x="1657"/>
        <item x="1797"/>
        <item x="2987"/>
        <item x="2015"/>
        <item x="3577"/>
        <item x="3281"/>
        <item x="1730"/>
        <item x="514"/>
        <item x="1613"/>
        <item x="2848"/>
        <item x="3209"/>
        <item x="1395"/>
        <item x="1532"/>
        <item x="1454"/>
        <item x="3612"/>
        <item x="2117"/>
        <item x="1406"/>
        <item x="1828"/>
        <item x="180"/>
        <item x="1902"/>
        <item x="2556"/>
        <item x="698"/>
        <item x="2684"/>
        <item x="3294"/>
        <item x="344"/>
        <item x="3636"/>
        <item x="3291"/>
        <item x="3160"/>
        <item x="2591"/>
        <item x="3369"/>
        <item x="1200"/>
        <item x="1583"/>
        <item x="1378"/>
        <item x="2645"/>
        <item x="3145"/>
        <item x="3431"/>
        <item x="1701"/>
        <item x="315"/>
        <item x="2014"/>
        <item x="2646"/>
        <item x="2712"/>
        <item x="1940"/>
        <item x="1710"/>
        <item x="1468"/>
        <item x="3287"/>
        <item x="2598"/>
        <item x="3175"/>
        <item x="2917"/>
        <item x="500"/>
        <item x="1078"/>
        <item x="2093"/>
        <item x="1881"/>
        <item x="2706"/>
        <item x="1303"/>
        <item x="1859"/>
        <item x="2776"/>
        <item x="2989"/>
        <item x="2013"/>
        <item x="838"/>
        <item x="1600"/>
        <item x="248"/>
        <item x="2754"/>
        <item x="404"/>
        <item x="884"/>
        <item x="2019"/>
        <item x="2459"/>
        <item x="2079"/>
        <item x="3409"/>
        <item x="3762"/>
        <item x="1033"/>
        <item x="382"/>
        <item x="3129"/>
        <item x="3354"/>
        <item x="2233"/>
        <item x="3101"/>
        <item x="1177"/>
        <item x="2969"/>
        <item x="848"/>
        <item x="1755"/>
        <item x="3441"/>
        <item x="892"/>
        <item x="1321"/>
        <item x="34"/>
        <item x="799"/>
        <item x="1262"/>
        <item x="3647"/>
        <item x="683"/>
        <item x="750"/>
        <item x="2424"/>
        <item x="2142"/>
        <item x="135"/>
        <item x="178"/>
        <item x="193"/>
        <item x="2954"/>
        <item x="1021"/>
        <item x="2538"/>
        <item x="3150"/>
        <item x="3104"/>
        <item x="222"/>
        <item x="1826"/>
        <item x="1626"/>
        <item x="2055"/>
        <item x="282"/>
        <item x="3750"/>
        <item x="1206"/>
        <item x="2926"/>
        <item x="2341"/>
        <item x="392"/>
        <item x="1542"/>
        <item x="561"/>
        <item x="717"/>
        <item x="2265"/>
        <item x="906"/>
        <item x="3498"/>
        <item x="3139"/>
        <item x="240"/>
        <item x="722"/>
        <item x="2562"/>
        <item x="3151"/>
        <item x="2434"/>
        <item x="888"/>
        <item x="1261"/>
        <item x="954"/>
        <item x="21"/>
        <item x="1056"/>
        <item x="239"/>
        <item x="2217"/>
        <item x="1708"/>
        <item x="3337"/>
        <item x="2433"/>
        <item x="2199"/>
        <item x="1340"/>
        <item x="3547"/>
        <item x="3825"/>
        <item x="2584"/>
        <item x="36"/>
        <item x="413"/>
        <item x="2519"/>
        <item x="2067"/>
        <item x="2196"/>
        <item x="2188"/>
        <item x="3205"/>
        <item x="1839"/>
        <item x="1483"/>
        <item x="1756"/>
        <item x="64"/>
        <item x="3036"/>
        <item x="1215"/>
        <item x="773"/>
        <item x="5"/>
        <item x="1831"/>
        <item x="995"/>
        <item x="2559"/>
        <item x="28"/>
        <item x="3131"/>
        <item x="3314"/>
        <item x="1954"/>
        <item x="3253"/>
        <item x="149"/>
        <item x="505"/>
        <item x="2411"/>
        <item x="1012"/>
        <item x="2713"/>
        <item x="2701"/>
        <item x="2435"/>
        <item x="1983"/>
        <item x="423"/>
        <item x="1961"/>
        <item x="3619"/>
        <item x="517"/>
        <item x="2156"/>
        <item x="1671"/>
        <item x="785"/>
        <item x="1790"/>
        <item x="3543"/>
        <item x="54"/>
        <item x="31"/>
        <item x="3832"/>
        <item x="3166"/>
        <item x="3432"/>
        <item x="3446"/>
        <item x="3641"/>
        <item x="3141"/>
        <item x="667"/>
        <item x="2657"/>
        <item x="2295"/>
        <item x="3081"/>
        <item x="3469"/>
        <item x="700"/>
        <item x="26"/>
        <item x="2497"/>
        <item x="2470"/>
        <item x="169"/>
        <item x="3024"/>
        <item x="2774"/>
        <item x="1601"/>
        <item x="2263"/>
        <item x="2259"/>
        <item x="2582"/>
        <item x="1179"/>
        <item x="24"/>
        <item x="3523"/>
        <item x="1346"/>
        <item x="374"/>
        <item x="3016"/>
        <item x="3149"/>
        <item x="2162"/>
        <item x="742"/>
        <item x="2947"/>
        <item x="2920"/>
        <item x="3618"/>
        <item x="3325"/>
        <item x="1360"/>
        <item x="1329"/>
        <item x="3364"/>
        <item x="2593"/>
        <item x="810"/>
        <item x="157"/>
        <item x="2885"/>
        <item x="1019"/>
        <item x="113"/>
        <item x="2314"/>
        <item x="889"/>
        <item x="585"/>
        <item x="3197"/>
        <item x="1392"/>
        <item x="2873"/>
        <item x="2108"/>
        <item x="1104"/>
        <item x="2794"/>
        <item x="3144"/>
        <item x="1233"/>
        <item x="1342"/>
        <item x="2650"/>
        <item x="2741"/>
        <item x="3556"/>
        <item x="3123"/>
        <item x="156"/>
        <item x="3180"/>
        <item x="2624"/>
        <item x="875"/>
        <item x="99"/>
        <item x="1627"/>
        <item x="2686"/>
        <item x="2958"/>
        <item x="1272"/>
        <item x="679"/>
        <item x="3393"/>
        <item x="279"/>
        <item x="1132"/>
        <item x="218"/>
        <item x="1239"/>
        <item x="3121"/>
        <item x="1707"/>
        <item x="1719"/>
        <item x="2165"/>
        <item x="784"/>
        <item x="3753"/>
        <item x="860"/>
        <item x="3561"/>
        <item x="62"/>
        <item x="3707"/>
        <item x="3076"/>
        <item x="1085"/>
        <item x="956"/>
        <item x="866"/>
        <item x="2828"/>
        <item x="1488"/>
        <item x="619"/>
        <item x="1769"/>
        <item x="3613"/>
        <item x="2964"/>
        <item x="1631"/>
        <item x="155"/>
        <item x="77"/>
        <item x="3106"/>
        <item x="3064"/>
        <item x="1496"/>
        <item x="1576"/>
        <item x="1538"/>
        <item x="1579"/>
        <item x="2765"/>
        <item x="549"/>
        <item x="486"/>
        <item x="3600"/>
        <item x="3073"/>
        <item x="1492"/>
        <item x="556"/>
        <item x="2540"/>
        <item x="1324"/>
        <item x="2017"/>
        <item x="2984"/>
        <item x="3125"/>
        <item x="1452"/>
        <item x="2575"/>
        <item x="1743"/>
        <item x="2492"/>
        <item x="177"/>
        <item x="1133"/>
        <item x="93"/>
        <item x="3710"/>
        <item x="3320"/>
        <item x="506"/>
        <item x="1772"/>
        <item x="2287"/>
        <item x="2346"/>
        <item x="2080"/>
        <item x="3822"/>
        <item x="2278"/>
        <item x="3751"/>
        <item x="483"/>
        <item x="856"/>
        <item x="3519"/>
        <item x="3124"/>
        <item x="1243"/>
        <item x="3565"/>
        <item x="378"/>
        <item x="3742"/>
        <item x="2847"/>
        <item x="1616"/>
        <item x="2136"/>
        <item x="1823"/>
        <item x="3625"/>
        <item x="3245"/>
        <item x="1572"/>
        <item x="3362"/>
        <item x="1405"/>
        <item x="425"/>
        <item x="3591"/>
        <item x="1232"/>
        <item x="3729"/>
        <item x="3449"/>
        <item x="2293"/>
        <item x="656"/>
        <item x="1127"/>
        <item x="1624"/>
        <item x="134"/>
        <item x="1647"/>
        <item x="2680"/>
        <item x="1349"/>
        <item x="759"/>
        <item x="1768"/>
        <item x="523"/>
        <item x="2197"/>
        <item x="2789"/>
        <item x="352"/>
        <item x="2676"/>
        <item x="1895"/>
        <item x="3188"/>
        <item x="1867"/>
        <item x="2460"/>
        <item x="468"/>
        <item x="375"/>
        <item x="3002"/>
        <item x="1609"/>
        <item x="3181"/>
        <item x="2170"/>
        <item x="119"/>
        <item x="13"/>
        <item x="3213"/>
        <item x="1682"/>
        <item x="472"/>
        <item x="2673"/>
        <item x="779"/>
        <item x="2529"/>
        <item x="3797"/>
        <item x="1997"/>
        <item x="2615"/>
        <item x="2118"/>
        <item x="127"/>
        <item x="312"/>
        <item x="3761"/>
        <item x="1763"/>
        <item x="3467"/>
        <item x="3216"/>
        <item x="2708"/>
        <item x="1704"/>
        <item x="2558"/>
        <item x="3829"/>
        <item x="2622"/>
        <item x="1589"/>
        <item x="1818"/>
        <item x="3025"/>
        <item x="2175"/>
        <item x="825"/>
        <item x="1643"/>
        <item x="3634"/>
        <item x="1960"/>
        <item x="854"/>
        <item x="646"/>
        <item x="377"/>
        <item x="2327"/>
        <item x="2648"/>
        <item x="2252"/>
        <item x="2214"/>
        <item x="1273"/>
        <item x="2747"/>
        <item x="3233"/>
        <item x="2043"/>
        <item x="339"/>
        <item x="2642"/>
        <item x="3720"/>
        <item x="384"/>
        <item x="708"/>
        <item x="2018"/>
        <item x="2714"/>
        <item x="2693"/>
        <item x="3135"/>
        <item x="342"/>
        <item x="3011"/>
        <item x="725"/>
        <item x="2070"/>
        <item x="2572"/>
        <item x="3163"/>
        <item x="1101"/>
        <item x="3435"/>
        <item x="407"/>
        <item x="2006"/>
        <item x="2198"/>
        <item x="1265"/>
        <item x="3535"/>
        <item x="41"/>
        <item x="2894"/>
        <item x="1779"/>
        <item x="985"/>
        <item x="1448"/>
        <item x="2072"/>
        <item x="3814"/>
        <item x="648"/>
        <item x="2668"/>
        <item x="3047"/>
        <item x="2048"/>
        <item x="1381"/>
        <item x="1157"/>
        <item x="1661"/>
        <item x="58"/>
        <item x="3699"/>
        <item x="3537"/>
        <item x="1822"/>
        <item x="3773"/>
        <item x="2370"/>
        <item x="1203"/>
        <item x="104"/>
        <item x="397"/>
        <item x="1870"/>
        <item x="603"/>
        <item x="255"/>
        <item x="2823"/>
        <item x="1330"/>
        <item x="737"/>
        <item x="79"/>
        <item x="805"/>
        <item x="3615"/>
        <item x="1498"/>
        <item x="2304"/>
        <item x="2923"/>
        <item x="1057"/>
        <item x="525"/>
        <item x="3321"/>
        <item x="1876"/>
        <item x="1938"/>
        <item x="3474"/>
        <item x="2621"/>
        <item x="1977"/>
        <item x="3071"/>
        <item x="1434"/>
        <item x="2192"/>
        <item x="1049"/>
        <item x="2746"/>
        <item x="1010"/>
        <item x="1994"/>
        <item x="3460"/>
        <item x="2112"/>
        <item x="1799"/>
        <item x="2220"/>
        <item x="2138"/>
        <item x="2102"/>
        <item x="1745"/>
        <item x="219"/>
        <item x="3391"/>
        <item x="3031"/>
        <item x="2168"/>
        <item x="1560"/>
        <item x="1740"/>
        <item x="1345"/>
        <item x="3153"/>
        <item x="3126"/>
        <item x="3780"/>
        <item x="2368"/>
        <item x="194"/>
        <item x="3628"/>
        <item x="793"/>
        <item x="2269"/>
        <item x="3078"/>
        <item x="3147"/>
        <item x="1604"/>
        <item x="528"/>
        <item x="1414"/>
        <item x="2892"/>
        <item x="1294"/>
        <item x="3522"/>
        <item x="3538"/>
        <item x="3268"/>
        <item x="449"/>
        <item x="2475"/>
        <item x="1644"/>
        <item x="2147"/>
        <item x="198"/>
        <item x="1855"/>
        <item x="1614"/>
        <item x="2333"/>
        <item x="263"/>
        <item x="191"/>
        <item x="3805"/>
        <item x="488"/>
        <item x="1941"/>
        <item x="3815"/>
        <item x="2090"/>
        <item x="3300"/>
        <item x="1115"/>
        <item x="1775"/>
        <item x="2860"/>
        <item x="3701"/>
        <item x="1615"/>
        <item x="302"/>
        <item x="3387"/>
        <item x="103"/>
        <item x="1472"/>
        <item x="396"/>
        <item x="2163"/>
        <item x="3288"/>
        <item x="2698"/>
        <item x="260"/>
        <item x="2182"/>
        <item x="3343"/>
        <item x="2284"/>
        <item x="1047"/>
        <item x="654"/>
        <item x="1607"/>
        <item x="29"/>
        <item x="3082"/>
        <item x="321"/>
        <item x="795"/>
        <item x="3830"/>
        <item x="1920"/>
        <item x="2131"/>
        <item x="610"/>
        <item x="436"/>
        <item x="3488"/>
        <item x="1299"/>
        <item x="2399"/>
        <item x="1964"/>
        <item x="1976"/>
        <item x="730"/>
        <item x="2833"/>
        <item x="1813"/>
        <item x="965"/>
        <item x="365"/>
        <item x="1846"/>
        <item x="2988"/>
        <item x="2004"/>
        <item x="674"/>
        <item x="2322"/>
        <item x="1064"/>
        <item x="1103"/>
        <item x="480"/>
        <item x="201"/>
        <item x="1928"/>
        <item x="1356"/>
        <item x="2087"/>
        <item x="2418"/>
        <item x="2596"/>
        <item x="2853"/>
        <item x="1970"/>
        <item x="3382"/>
        <item x="1527"/>
        <item x="3562"/>
        <item x="912"/>
        <item x="3571"/>
        <item x="707"/>
        <item x="2347"/>
        <item x="855"/>
        <item x="726"/>
        <item x="1305"/>
        <item x="2238"/>
        <item x="3808"/>
        <item x="1170"/>
        <item x="695"/>
        <item x="1102"/>
        <item x="3649"/>
        <item x="2902"/>
        <item x="2942"/>
        <item x="3378"/>
        <item x="3360"/>
        <item x="2921"/>
        <item x="624"/>
        <item x="199"/>
        <item x="661"/>
        <item x="3530"/>
        <item x="827"/>
        <item x="50"/>
        <item x="861"/>
        <item x="114"/>
        <item x="1584"/>
        <item x="2466"/>
        <item x="1131"/>
        <item x="522"/>
        <item x="3594"/>
        <item x="2868"/>
        <item x="530"/>
        <item x="2264"/>
        <item x="3502"/>
        <item x="2851"/>
        <item x="834"/>
        <item x="2798"/>
        <item x="2725"/>
        <item x="2699"/>
        <item x="1311"/>
        <item x="2407"/>
        <item x="301"/>
        <item x="601"/>
        <item x="1505"/>
        <item x="3264"/>
        <item x="2008"/>
        <item x="733"/>
        <item x="1367"/>
        <item x="2641"/>
        <item x="3049"/>
        <item x="3689"/>
        <item x="2639"/>
        <item x="2897"/>
        <item x="3601"/>
        <item x="2999"/>
        <item x="2952"/>
        <item x="653"/>
        <item x="355"/>
        <item x="2844"/>
        <item x="2880"/>
        <item x="710"/>
        <item x="2362"/>
        <item x="2031"/>
        <item x="3429"/>
        <item x="1197"/>
        <item x="685"/>
        <item x="2533"/>
        <item x="1593"/>
        <item x="665"/>
        <item x="1168"/>
        <item x="445"/>
        <item x="1801"/>
        <item x="2962"/>
        <item x="2467"/>
        <item x="95"/>
        <item x="3247"/>
        <item x="126"/>
        <item x="2763"/>
        <item x="3251"/>
        <item x="2098"/>
        <item x="376"/>
        <item x="2328"/>
        <item x="1276"/>
        <item x="932"/>
        <item x="787"/>
        <item x="2106"/>
        <item x="1353"/>
        <item x="2649"/>
        <item x="2480"/>
        <item x="266"/>
        <item x="1416"/>
        <item x="1619"/>
        <item x="3203"/>
        <item x="994"/>
        <item x="364"/>
        <item x="57"/>
        <item x="2309"/>
        <item x="2148"/>
        <item x="1736"/>
        <item x="12"/>
        <item x="3346"/>
        <item x="2994"/>
        <item x="3510"/>
        <item x="1898"/>
        <item x="3563"/>
        <item x="2779"/>
        <item x="2446"/>
        <item x="1648"/>
        <item x="3585"/>
        <item x="1515"/>
        <item x="1090"/>
        <item x="3775"/>
        <item x="2113"/>
        <item x="2186"/>
        <item x="2380"/>
        <item x="1237"/>
        <item x="3651"/>
        <item x="2983"/>
        <item x="3172"/>
        <item x="1866"/>
        <item x="1989"/>
        <item x="3492"/>
        <item x="3332"/>
        <item x="841"/>
        <item x="2938"/>
        <item x="214"/>
        <item x="3626"/>
        <item x="3464"/>
        <item x="3422"/>
        <item x="2635"/>
        <item x="2417"/>
        <item x="2146"/>
        <item x="3470"/>
        <item x="1564"/>
        <item x="2064"/>
        <item x="2286"/>
        <item x="581"/>
        <item x="2509"/>
        <item x="729"/>
        <item x="2609"/>
        <item x="764"/>
        <item x="467"/>
        <item x="2804"/>
        <item x="3249"/>
        <item x="520"/>
        <item x="1889"/>
        <item x="3703"/>
        <item x="2991"/>
        <item x="2507"/>
        <item x="939"/>
        <item x="2317"/>
        <item x="1238"/>
        <item x="1782"/>
        <item x="1660"/>
        <item x="3456"/>
        <item x="288"/>
        <item x="3072"/>
        <item x="3199"/>
        <item x="293"/>
        <item x="1943"/>
        <item x="1344"/>
        <item x="1829"/>
        <item x="1310"/>
        <item x="2956"/>
        <item x="560"/>
        <item x="3034"/>
        <item x="964"/>
        <item x="3373"/>
        <item x="1473"/>
        <item x="1250"/>
        <item x="886"/>
        <item x="2258"/>
        <item x="845"/>
        <item x="1002"/>
        <item x="433"/>
        <item x="136"/>
        <item x="3712"/>
        <item x="1439"/>
        <item x="3242"/>
        <item x="1955"/>
        <item x="3302"/>
        <item x="3418"/>
        <item x="2355"/>
        <item x="783"/>
        <item x="2340"/>
        <item x="952"/>
        <item x="2471"/>
        <item x="1108"/>
        <item x="2950"/>
        <item x="2393"/>
        <item x="2292"/>
        <item x="391"/>
        <item x="3004"/>
        <item x="1281"/>
        <item x="1988"/>
        <item x="3602"/>
        <item x="1717"/>
        <item x="3058"/>
        <item x="356"/>
        <item x="1141"/>
        <item x="318"/>
        <item x="2908"/>
        <item x="1785"/>
        <item x="659"/>
        <item x="2145"/>
        <item x="1500"/>
        <item x="2709"/>
        <item x="543"/>
        <item x="3327"/>
        <item x="2819"/>
        <item x="3518"/>
        <item x="3442"/>
        <item x="3015"/>
        <item x="1697"/>
        <item x="3413"/>
        <item x="2398"/>
        <item x="2086"/>
        <item x="116"/>
        <item x="137"/>
        <item x="788"/>
        <item x="2986"/>
        <item x="1965"/>
        <item x="3085"/>
        <item x="2057"/>
        <item x="2208"/>
        <item x="3107"/>
        <item x="372"/>
        <item x="117"/>
        <item x="1335"/>
        <item x="3370"/>
        <item x="2260"/>
        <item x="1080"/>
        <item x="1792"/>
        <item x="967"/>
        <item x="1673"/>
        <item x="1764"/>
        <item x="225"/>
        <item x="899"/>
        <item x="2690"/>
        <item x="2267"/>
        <item x="1393"/>
        <item x="272"/>
        <item x="550"/>
        <item x="2879"/>
        <item x="748"/>
        <item x="1577"/>
        <item x="533"/>
        <item x="3196"/>
        <item x="791"/>
        <item x="2185"/>
        <item x="752"/>
        <item x="3757"/>
        <item x="2342"/>
        <item x="2116"/>
        <item x="3347"/>
        <item x="3048"/>
        <item x="3080"/>
        <item x="897"/>
        <item x="2365"/>
        <item x="35"/>
        <item x="2010"/>
        <item x="2123"/>
        <item x="2191"/>
        <item x="3787"/>
        <item x="172"/>
        <item x="4"/>
        <item x="1423"/>
        <item x="1595"/>
        <item x="2895"/>
        <item x="1841"/>
        <item x="2461"/>
        <item x="1681"/>
        <item x="1933"/>
        <item x="754"/>
        <item x="587"/>
        <item x="1435"/>
        <item x="3479"/>
        <item x="3564"/>
        <item x="690"/>
        <item x="1283"/>
        <item x="2730"/>
        <item x="617"/>
        <item x="2125"/>
        <item x="2387"/>
        <item x="2488"/>
        <item x="1962"/>
        <item x="2719"/>
        <item x="2527"/>
        <item x="3020"/>
        <item x="3390"/>
        <item x="1029"/>
        <item x="265"/>
        <item x="3094"/>
        <item x="890"/>
        <item x="2257"/>
        <item x="2837"/>
        <item x="2089"/>
        <item x="1590"/>
        <item x="3178"/>
        <item x="2248"/>
        <item x="3771"/>
        <item x="3375"/>
        <item x="3280"/>
        <item x="1948"/>
        <item x="2447"/>
        <item x="822"/>
        <item x="322"/>
        <item x="3737"/>
        <item x="3100"/>
        <item x="2758"/>
        <item x="2898"/>
        <item x="2722"/>
        <item x="3204"/>
        <item x="2683"/>
        <item x="913"/>
        <item x="740"/>
        <item x="1675"/>
        <item x="1658"/>
        <item x="2791"/>
        <item x="1246"/>
        <item x="3525"/>
        <item x="2644"/>
        <item x="3061"/>
        <item x="1337"/>
        <item x="1142"/>
        <item x="1621"/>
        <item x="3637"/>
        <item x="1025"/>
        <item x="148"/>
        <item x="1820"/>
        <item x="3328"/>
        <item x="3548"/>
        <item x="1894"/>
        <item x="394"/>
        <item x="268"/>
        <item x="789"/>
        <item x="1639"/>
        <item x="2348"/>
        <item x="69"/>
        <item x="1934"/>
        <item x="333"/>
        <item x="3796"/>
        <item x="1803"/>
        <item x="1565"/>
        <item x="122"/>
        <item x="2127"/>
        <item x="112"/>
        <item x="3716"/>
        <item x="2734"/>
        <item x="1700"/>
        <item x="3262"/>
        <item x="493"/>
        <item x="3776"/>
        <item x="3353"/>
        <item x="3517"/>
        <item x="2757"/>
        <item x="251"/>
        <item x="1549"/>
        <item x="1145"/>
        <item x="3681"/>
        <item x="2716"/>
        <item x="1984"/>
        <item x="960"/>
        <item x="2561"/>
        <item x="2663"/>
        <item x="247"/>
        <item x="3406"/>
        <item x="2045"/>
        <item x="1213"/>
        <item x="2535"/>
        <item x="1494"/>
        <item x="2782"/>
        <item x="829"/>
        <item x="298"/>
        <item x="2404"/>
        <item x="1511"/>
        <item x="2432"/>
        <item x="806"/>
        <item x="920"/>
        <item x="2016"/>
        <item x="78"/>
        <item x="1531"/>
        <item x="2359"/>
        <item x="1475"/>
        <item x="2953"/>
        <item x="2834"/>
        <item x="1698"/>
        <item x="3581"/>
        <item x="3226"/>
        <item x="3791"/>
        <item x="1781"/>
        <item x="1806"/>
        <item x="3169"/>
        <item x="3255"/>
        <item x="3260"/>
        <item x="1218"/>
        <item x="2613"/>
        <item x="3747"/>
        <item x="2266"/>
        <item x="286"/>
        <item x="3087"/>
        <item x="882"/>
        <item x="1410"/>
        <item x="3756"/>
        <item x="727"/>
        <item x="275"/>
        <item x="2718"/>
        <item x="3404"/>
        <item x="774"/>
        <item x="2508"/>
        <item x="1357"/>
        <item x="2452"/>
        <item x="636"/>
        <item x="3767"/>
        <item x="3765"/>
        <item x="2674"/>
        <item x="2155"/>
        <item x="3198"/>
        <item x="1122"/>
        <item x="1259"/>
        <item x="1297"/>
        <item x="982"/>
        <item x="3834"/>
        <item x="2427"/>
        <item x="980"/>
        <item x="1679"/>
        <item x="712"/>
        <item x="3137"/>
        <item x="3819"/>
        <item x="3079"/>
        <item x="2959"/>
        <item x="319"/>
        <item x="527"/>
        <item x="554"/>
        <item x="592"/>
        <item x="424"/>
        <item x="3818"/>
        <item x="2911"/>
        <item x="1447"/>
        <item x="2242"/>
        <item x="3555"/>
        <item x="1130"/>
        <item x="1942"/>
        <item x="3109"/>
        <item x="327"/>
        <item x="760"/>
        <item x="1093"/>
        <item x="2104"/>
        <item x="885"/>
        <item x="1963"/>
        <item x="3164"/>
        <item x="3569"/>
        <item x="815"/>
        <item x="2815"/>
        <item x="769"/>
        <item x="3183"/>
        <item x="596"/>
        <item x="2745"/>
        <item x="477"/>
        <item x="3605"/>
        <item x="3444"/>
        <item x="1692"/>
        <item x="3093"/>
        <item x="350"/>
        <item x="1171"/>
        <item x="1534"/>
        <item x="351"/>
        <item x="1991"/>
        <item x="1216"/>
        <item x="1081"/>
        <item x="620"/>
        <item x="1432"/>
        <item x="2643"/>
        <item x="1656"/>
        <item x="1909"/>
        <item x="962"/>
        <item x="2899"/>
        <item x="2971"/>
        <item x="2545"/>
        <item x="1949"/>
        <item x="1878"/>
        <item x="3617"/>
        <item x="386"/>
        <item x="17"/>
        <item x="1959"/>
        <item x="938"/>
        <item x="2603"/>
        <item x="84"/>
        <item x="1188"/>
        <item x="2451"/>
        <item x="1169"/>
        <item x="1343"/>
        <item x="2099"/>
        <item x="2103"/>
        <item x="3148"/>
        <item x="370"/>
        <item x="1974"/>
        <item x="1476"/>
        <item x="1109"/>
        <item x="1840"/>
        <item x="924"/>
        <item x="463"/>
        <item x="3607"/>
        <item x="1947"/>
        <item x="2312"/>
        <item x="341"/>
        <item x="675"/>
        <item x="1163"/>
        <item x="688"/>
        <item x="2310"/>
        <item x="215"/>
        <item x="208"/>
        <item x="3436"/>
        <item x="2408"/>
        <item x="1497"/>
        <item x="1398"/>
        <item x="440"/>
        <item x="1269"/>
        <item x="3484"/>
        <item x="446"/>
        <item x="2625"/>
        <item x="3770"/>
        <item x="3023"/>
        <item x="3187"/>
        <item x="1693"/>
        <item x="2178"/>
        <item x="90"/>
        <item x="2382"/>
        <item x="1957"/>
        <item x="2997"/>
        <item x="2009"/>
        <item x="3035"/>
        <item x="1795"/>
        <item x="401"/>
        <item x="1358"/>
        <item x="2982"/>
        <item x="1336"/>
        <item x="2522"/>
        <item x="1298"/>
        <item x="2082"/>
        <item x="1746"/>
        <item x="3648"/>
        <item x="970"/>
        <item x="2326"/>
        <item x="3190"/>
        <item x="2051"/>
        <item x="555"/>
        <item x="1023"/>
        <item x="330"/>
        <item x="2587"/>
        <item x="1126"/>
        <item x="544"/>
        <item x="3764"/>
        <item x="699"/>
        <item x="865"/>
        <item x="2565"/>
        <item x="1721"/>
        <item x="2968"/>
        <item x="1116"/>
        <item x="2334"/>
        <item x="2536"/>
        <item x="3528"/>
        <item x="2463"/>
        <item x="3465"/>
        <item x="1020"/>
        <item x="2029"/>
        <item x="671"/>
        <item x="1295"/>
        <item x="3821"/>
        <item x="2766"/>
        <item x="3635"/>
        <item x="2843"/>
        <item x="1402"/>
        <item x="2283"/>
        <item x="2547"/>
        <item x="3257"/>
        <item x="3234"/>
        <item x="3276"/>
        <item x="278"/>
        <item x="3499"/>
        <item x="2856"/>
        <item x="2413"/>
        <item x="3598"/>
        <item x="3632"/>
        <item x="2354"/>
        <item x="794"/>
        <item x="1043"/>
        <item x="2437"/>
        <item x="1223"/>
        <item x="1842"/>
        <item x="455"/>
        <item x="3171"/>
        <item x="329"/>
        <item x="2223"/>
        <item x="1683"/>
        <item x="3609"/>
        <item x="2047"/>
        <item x="2803"/>
        <item x="660"/>
        <item x="3054"/>
        <item x="3244"/>
        <item x="2097"/>
        <item x="3477"/>
        <item x="2363"/>
        <item x="553"/>
        <item x="492"/>
        <item x="1446"/>
        <item x="629"/>
        <item x="1896"/>
        <item x="2792"/>
        <item x="2438"/>
        <item x="2652"/>
        <item x="361"/>
        <item x="1134"/>
        <item x="3790"/>
        <item x="2307"/>
        <item x="3789"/>
        <item x="3722"/>
        <item x="3177"/>
        <item x="1254"/>
        <item x="990"/>
        <item x="2928"/>
        <item x="497"/>
        <item x="1836"/>
        <item x="81"/>
        <item x="3724"/>
        <item x="2442"/>
        <item x="453"/>
        <item x="2733"/>
        <item x="3215"/>
        <item x="632"/>
        <item x="638"/>
        <item x="2707"/>
        <item x="1190"/>
        <item x="1694"/>
        <item x="2564"/>
        <item x="709"/>
        <item x="1903"/>
        <item x="1409"/>
        <item x="3643"/>
        <item x="3032"/>
        <item x="3679"/>
        <item x="902"/>
        <item x="3179"/>
        <item x="2836"/>
        <item x="2501"/>
        <item x="594"/>
        <item x="813"/>
        <item x="3633"/>
        <item x="1214"/>
        <item x="1048"/>
        <item x="3630"/>
        <item x="1424"/>
        <item x="129"/>
        <item x="1318"/>
        <item x="3698"/>
        <item x="1185"/>
        <item x="336"/>
        <item x="857"/>
        <item x="2735"/>
        <item x="883"/>
        <item x="540"/>
        <item x="3407"/>
        <item x="2056"/>
        <item x="2688"/>
        <item x="1715"/>
        <item x="1510"/>
        <item x="398"/>
        <item x="551"/>
        <item x="171"/>
        <item x="2850"/>
        <item x="3451"/>
        <item x="570"/>
        <item x="1890"/>
        <item x="2330"/>
        <item x="971"/>
        <item x="2824"/>
        <item x="110"/>
        <item x="1731"/>
        <item x="1563"/>
        <item x="2035"/>
        <item x="131"/>
        <item x="2937"/>
        <item x="662"/>
        <item x="3271"/>
        <item x="1054"/>
        <item x="366"/>
        <item x="1427"/>
        <item x="3312"/>
        <item x="1729"/>
        <item x="655"/>
        <item x="3734"/>
        <item x="1087"/>
        <item x="3331"/>
        <item x="2034"/>
        <item x="2972"/>
        <item x="1685"/>
        <item x="2871"/>
        <item x="297"/>
        <item x="1431"/>
        <item x="3039"/>
        <item x="3167"/>
        <item x="1016"/>
        <item x="3669"/>
        <item x="236"/>
        <item x="996"/>
        <item x="3394"/>
        <item x="2052"/>
        <item x="1390"/>
        <item x="1364"/>
        <item x="852"/>
        <item x="3398"/>
        <item x="3088"/>
        <item x="3468"/>
        <item x="1412"/>
        <item x="3452"/>
        <item x="2054"/>
        <item x="1722"/>
        <item x="1676"/>
        <item x="1069"/>
        <item x="2865"/>
        <item x="489"/>
        <item x="515"/>
        <item x="3646"/>
        <item x="3254"/>
        <item x="843"/>
        <item x="2992"/>
        <item x="747"/>
        <item x="749"/>
        <item x="3683"/>
        <item x="3218"/>
        <item x="2945"/>
        <item x="2975"/>
        <item x="3714"/>
        <item x="101"/>
        <item x="3726"/>
        <item x="1573"/>
        <item x="1776"/>
        <item x="2455"/>
        <item x="414"/>
        <item x="210"/>
        <item x="953"/>
        <item x="2884"/>
        <item x="2739"/>
        <item x="1911"/>
        <item x="616"/>
        <item x="63"/>
        <item x="139"/>
        <item x="2227"/>
        <item x="163"/>
        <item x="2203"/>
        <item x="164"/>
        <item x="1167"/>
        <item x="1279"/>
        <item x="2243"/>
        <item x="1433"/>
        <item x="874"/>
        <item x="1588"/>
        <item x="1788"/>
        <item x="1952"/>
        <item x="179"/>
        <item x="418"/>
        <item x="1718"/>
        <item x="1981"/>
        <item x="1385"/>
        <item x="1199"/>
        <item x="1924"/>
        <item x="1325"/>
        <item x="2981"/>
        <item x="1073"/>
        <item x="2762"/>
        <item x="931"/>
        <item x="3828"/>
        <item x="249"/>
        <item x="105"/>
        <item x="1458"/>
        <item x="2367"/>
        <item x="1277"/>
        <item x="1771"/>
        <item x="3610"/>
        <item x="203"/>
        <item x="641"/>
        <item x="2787"/>
        <item x="3324"/>
        <item x="2236"/>
        <item x="2277"/>
        <item x="97"/>
        <item x="3476"/>
        <item x="1362"/>
        <item x="3055"/>
        <item x="2560"/>
        <item x="2665"/>
        <item x="1622"/>
        <item x="2711"/>
        <item x="2841"/>
        <item x="887"/>
        <item x="3329"/>
        <item x="485"/>
        <item x="2933"/>
        <item x="3009"/>
        <item x="2388"/>
        <item x="1987"/>
        <item x="2144"/>
        <item x="283"/>
        <item x="1176"/>
        <item x="3743"/>
        <item x="578"/>
        <item x="2071"/>
        <item x="1750"/>
        <item x="513"/>
        <item x="3810"/>
        <item x="416"/>
        <item x="2232"/>
        <item x="1384"/>
        <item x="92"/>
        <item x="1925"/>
        <item x="1953"/>
        <item x="1026"/>
        <item x="111"/>
        <item x="1936"/>
        <item x="412"/>
        <item x="1558"/>
        <item x="2772"/>
        <item x="2900"/>
        <item x="842"/>
        <item x="999"/>
        <item x="3781"/>
        <item x="1007"/>
        <item x="1724"/>
        <item x="320"/>
        <item x="3334"/>
        <item x="1053"/>
        <item x="353"/>
        <item x="2345"/>
        <item x="2849"/>
        <item x="621"/>
        <item x="2694"/>
        <item x="3243"/>
        <item x="212"/>
        <item x="2724"/>
        <item x="1805"/>
        <item x="3485"/>
        <item x="3309"/>
        <item x="1119"/>
        <item x="186"/>
        <item x="873"/>
        <item x="1449"/>
        <item x="3267"/>
        <item x="3708"/>
        <item x="1396"/>
        <item x="1810"/>
        <item x="307"/>
        <item x="1834"/>
        <item x="490"/>
        <item x="94"/>
        <item x="1674"/>
        <item x="2121"/>
        <item x="1263"/>
        <item x="925"/>
        <item x="1931"/>
        <item x="18"/>
        <item x="231"/>
        <item x="2288"/>
        <item x="2530"/>
        <item x="2237"/>
        <item x="1083"/>
        <item x="573"/>
        <item x="2514"/>
        <item x="3295"/>
        <item x="2932"/>
        <item x="2907"/>
        <item x="1477"/>
        <item x="2812"/>
        <item x="86"/>
        <item x="738"/>
        <item x="2573"/>
        <item x="2808"/>
        <item x="496"/>
        <item x="3471"/>
        <item x="919"/>
        <item x="2190"/>
        <item x="2816"/>
        <item x="3290"/>
        <item x="1105"/>
        <item x="1663"/>
        <item x="1968"/>
        <item x="1221"/>
        <item x="2272"/>
        <item x="2611"/>
        <item x="2930"/>
        <item x="1535"/>
        <item x="475"/>
        <item x="2421"/>
        <item x="3224"/>
        <item x="2691"/>
        <item x="2109"/>
        <item x="1848"/>
        <item x="1280"/>
        <item x="1493"/>
        <item x="1091"/>
        <item x="1004"/>
        <item x="2866"/>
        <item x="2053"/>
        <item x="1992"/>
        <item x="2261"/>
        <item x="19"/>
        <item x="3350"/>
        <item x="3506"/>
        <item x="676"/>
        <item x="2107"/>
        <item x="2183"/>
        <item x="3806"/>
        <item x="3463"/>
        <item x="1256"/>
        <item x="1907"/>
        <item x="2925"/>
        <item x="2206"/>
        <item x="1559"/>
        <item x="1809"/>
        <item x="3705"/>
        <item x="3813"/>
        <item x="1462"/>
        <item x="2078"/>
        <item x="1597"/>
        <item x="3250"/>
        <item x="3292"/>
        <item x="772"/>
        <item x="2607"/>
        <item x="3586"/>
        <item x="2929"/>
        <item x="271"/>
        <item x="2864"/>
        <item x="2059"/>
        <item x="1518"/>
        <item x="2337"/>
        <item x="2083"/>
        <item x="2597"/>
        <item x="1222"/>
        <item x="2610"/>
        <item x="988"/>
        <item x="1937"/>
        <item x="1192"/>
        <item x="1556"/>
        <item x="951"/>
        <item x="1884"/>
        <item x="46"/>
        <item x="881"/>
        <item x="1138"/>
        <item x="580"/>
        <item x="1017"/>
        <item x="714"/>
        <item x="1733"/>
        <item x="3272"/>
        <item x="3748"/>
        <item x="1703"/>
        <item x="701"/>
        <item x="2226"/>
        <item x="1370"/>
        <item x="1072"/>
        <item x="144"/>
        <item x="3482"/>
        <item x="626"/>
        <item x="1998"/>
        <item x="3340"/>
        <item x="2"/>
        <item x="2338"/>
        <item x="3363"/>
        <item x="165"/>
        <item x="1606"/>
        <item x="1915"/>
        <item x="1255"/>
        <item x="567"/>
        <item x="3132"/>
        <item x="2246"/>
        <item x="1181"/>
        <item x="879"/>
        <item x="3665"/>
        <item x="2033"/>
        <item x="1009"/>
        <item x="625"/>
        <item x="1752"/>
        <item x="3298"/>
        <item x="367"/>
        <item x="2358"/>
        <item x="3241"/>
        <item x="458"/>
        <item x="296"/>
        <item x="803"/>
        <item x="2069"/>
        <item x="3459"/>
        <item x="2817"/>
        <item x="723"/>
        <item x="1242"/>
        <item x="1240"/>
        <item x="2254"/>
        <item x="1517"/>
        <item x="3795"/>
        <item x="1512"/>
        <item x="233"/>
        <item x="1851"/>
        <item x="405"/>
        <item x="3377"/>
        <item x="142"/>
        <item x="2124"/>
        <item x="3041"/>
        <item x="3511"/>
        <item x="1039"/>
        <item x="125"/>
        <item x="2737"/>
        <item x="3266"/>
        <item x="978"/>
        <item x="3029"/>
        <item x="531"/>
        <item x="1000"/>
        <item x="2324"/>
        <item x="2852"/>
        <item x="2485"/>
        <item x="2742"/>
        <item x="2195"/>
        <item x="3411"/>
        <item x="1574"/>
        <item x="2814"/>
        <item x="1691"/>
        <item x="2910"/>
        <item x="1835"/>
        <item x="559"/>
        <item x="2037"/>
        <item x="256"/>
        <item x="2428"/>
        <item x="3357"/>
        <item x="3512"/>
        <item x="2253"/>
        <item x="1918"/>
        <item x="216"/>
        <item x="862"/>
        <item x="926"/>
        <item x="3496"/>
        <item x="509"/>
        <item x="1089"/>
        <item x="2520"/>
        <item x="3108"/>
        <item x="2577"/>
        <item x="3133"/>
        <item x="2167"/>
        <item x="22"/>
        <item x="3315"/>
        <item x="1355"/>
        <item x="313"/>
        <item x="1267"/>
        <item x="1886"/>
        <item x="510"/>
        <item x="2943"/>
        <item x="2161"/>
        <item x="2715"/>
        <item x="3718"/>
        <item x="2465"/>
        <item x="1725"/>
        <item x="1696"/>
        <item x="2494"/>
        <item x="538"/>
        <item x="1376"/>
        <item x="3631"/>
        <item x="2221"/>
        <item x="1837"/>
        <item x="3677"/>
        <item x="1684"/>
        <item x="2618"/>
        <item x="439"/>
        <item x="223"/>
        <item x="1326"/>
        <item x="420"/>
        <item x="1596"/>
        <item x="2390"/>
        <item x="2120"/>
        <item x="1323"/>
        <item x="438"/>
        <item x="2966"/>
        <item x="2440"/>
        <item x="1833"/>
        <item x="1958"/>
        <item x="639"/>
        <item x="3458"/>
        <item x="503"/>
        <item x="2046"/>
        <item x="1266"/>
        <item x="824"/>
        <item x="2914"/>
        <item x="3098"/>
        <item x="605"/>
        <item x="68"/>
        <item x="2825"/>
        <item x="809"/>
        <item x="2532"/>
        <item x="2705"/>
        <item x="1099"/>
        <item x="958"/>
        <item x="3220"/>
        <item x="1893"/>
        <item x="2024"/>
        <item x="739"/>
        <item x="3443"/>
        <item x="584"/>
        <item x="576"/>
        <item x="2256"/>
        <item x="2213"/>
        <item x="354"/>
        <item x="2721"/>
        <item x="2373"/>
        <item x="633"/>
        <item x="1800"/>
        <item x="2703"/>
        <item x="417"/>
        <item x="816"/>
        <item x="406"/>
        <item x="2946"/>
        <item x="983"/>
        <item x="2164"/>
        <item x="2539"/>
        <item x="1332"/>
        <item x="1429"/>
        <item x="2602"/>
        <item x="2298"/>
        <item x="780"/>
        <item x="1592"/>
        <item x="668"/>
        <item x="3120"/>
        <item x="432"/>
        <item x="1519"/>
        <item x="499"/>
        <item x="1374"/>
        <item x="1742"/>
        <item x="1686"/>
        <item x="3659"/>
        <item x="3399"/>
        <item x="1899"/>
        <item x="3366"/>
        <item x="3606"/>
        <item x="577"/>
        <item x="1864"/>
        <item x="631"/>
        <item x="1373"/>
        <item x="564"/>
        <item x="2586"/>
        <item x="1059"/>
        <item x="1377"/>
        <item x="1006"/>
        <item x="3174"/>
        <item x="3182"/>
        <item x="3696"/>
        <item x="1975"/>
        <item x="758"/>
        <item x="3503"/>
        <item x="447"/>
        <item x="2058"/>
        <item x="185"/>
        <item x="796"/>
        <item x="3119"/>
        <item x="3352"/>
        <item x="524"/>
        <item x="338"/>
        <item x="768"/>
        <item x="3549"/>
        <item x="3706"/>
        <item x="257"/>
        <item x="1484"/>
        <item x="3823"/>
        <item x="2934"/>
        <item x="2041"/>
        <item x="743"/>
        <item x="197"/>
        <item x="462"/>
        <item x="2581"/>
        <item x="1514"/>
        <item x="1031"/>
        <item x="1284"/>
        <item x="3146"/>
        <item x="408"/>
        <item x="3096"/>
        <item x="3489"/>
        <item x="1892"/>
        <item x="2870"/>
        <item x="3760"/>
        <item x="2793"/>
        <item x="2343"/>
        <item x="10"/>
        <item x="1339"/>
        <item x="6"/>
        <item x="1678"/>
        <item x="387"/>
        <item x="133"/>
        <item x="3497"/>
        <item x="3381"/>
        <item x="2679"/>
        <item x="818"/>
        <item x="735"/>
        <item x="3010"/>
        <item x="469"/>
        <item x="1465"/>
        <item x="3500"/>
        <item x="291"/>
        <item x="3114"/>
        <item x="3195"/>
        <item x="1151"/>
        <item x="437"/>
        <item x="2767"/>
        <item x="1471"/>
        <item x="2827"/>
        <item x="1128"/>
        <item x="2633"/>
        <item x="846"/>
        <item x="1400"/>
        <item x="2542"/>
        <item x="1877"/>
        <item x="1319"/>
        <item x="183"/>
        <item x="1996"/>
        <item x="3317"/>
        <item x="3140"/>
        <item x="2065"/>
        <item x="1005"/>
        <item x="49"/>
        <item x="706"/>
        <item x="512"/>
        <item x="1180"/>
        <item x="173"/>
        <item x="1926"/>
        <item x="3194"/>
        <item x="2174"/>
        <item x="1111"/>
        <item x="2224"/>
        <item x="2172"/>
        <item x="3038"/>
        <item x="457"/>
        <item x="2786"/>
        <item x="3560"/>
        <item x="3666"/>
        <item x="2357"/>
        <item x="1575"/>
        <item x="1316"/>
        <item x="2318"/>
        <item x="928"/>
        <item x="2094"/>
        <item x="3424"/>
        <item x="2279"/>
        <item x="579"/>
        <item x="254"/>
        <item x="1654"/>
        <item x="3478"/>
        <item x="2531"/>
        <item x="830"/>
        <item x="2797"/>
        <item x="664"/>
        <item x="606"/>
        <item x="3263"/>
        <item x="479"/>
        <item x="460"/>
        <item x="1482"/>
        <item x="2313"/>
        <item x="3022"/>
        <item x="1245"/>
        <item x="604"/>
        <item x="166"/>
        <item x="566"/>
        <item x="1610"/>
        <item x="2422"/>
        <item x="205"/>
        <item x="1387"/>
        <item x="27"/>
        <item x="1014"/>
        <item x="400"/>
        <item x="3118"/>
        <item x="583"/>
        <item x="3745"/>
        <item x="910"/>
        <item x="724"/>
        <item x="3402"/>
        <item x="623"/>
        <item x="3185"/>
        <item x="3582"/>
        <item x="3155"/>
        <item x="118"/>
        <item x="1328"/>
        <item x="422"/>
        <item x="3021"/>
        <item x="1055"/>
        <item x="2096"/>
        <item x="2251"/>
        <item x="611"/>
        <item x="3117"/>
        <item x="3553"/>
        <item x="3228"/>
        <item x="1603"/>
        <item x="3624"/>
        <item x="358"/>
        <item x="241"/>
        <item x="1124"/>
        <item x="267"/>
        <item x="1422"/>
        <item x="867"/>
        <item x="2386"/>
        <item x="1628"/>
        <item x="3184"/>
        <item x="3759"/>
        <item x="1260"/>
        <item x="669"/>
        <item x="3685"/>
        <item x="935"/>
        <item x="1184"/>
        <item x="2904"/>
        <item x="1463"/>
        <item x="1634"/>
        <item x="3040"/>
        <item x="2667"/>
        <item x="1690"/>
        <item x="435"/>
        <item x="1234"/>
        <item x="2628"/>
        <item x="182"/>
        <item x="1585"/>
        <item x="1258"/>
        <item x="1300"/>
        <item x="2822"/>
        <item x="2285"/>
        <item x="916"/>
        <item x="1651"/>
        <item x="2300"/>
        <item x="141"/>
        <item x="808"/>
        <item x="1677"/>
        <item x="2752"/>
        <item x="2965"/>
        <item x="2303"/>
        <item x="1741"/>
        <item x="2890"/>
        <item x="1445"/>
        <item x="1394"/>
        <item x="3051"/>
        <item x="1208"/>
        <item x="2571"/>
        <item x="1146"/>
        <item x="2878"/>
        <item x="3447"/>
        <item x="1076"/>
        <item x="2068"/>
        <item x="3589"/>
        <item x="102"/>
        <item x="2675"/>
        <item x="1024"/>
        <item x="411"/>
        <item x="1426"/>
        <item x="3283"/>
        <item x="820"/>
        <item x="963"/>
        <item x="2605"/>
        <item x="1067"/>
        <item x="1669"/>
        <item x="2919"/>
        <item x="927"/>
        <item x="1854"/>
        <item x="2654"/>
        <item x="575"/>
        <item x="2974"/>
        <item x="1985"/>
        <item x="161"/>
        <item x="2567"/>
        <item x="3030"/>
        <item x="946"/>
        <item x="1849"/>
        <item x="3113"/>
        <item x="175"/>
        <item x="3089"/>
        <item x="2805"/>
        <item x="1845"/>
        <item x="7"/>
        <item x="3307"/>
        <item x="2629"/>
        <item x="107"/>
        <item x="2594"/>
        <item x="1425"/>
        <item x="2608"/>
        <item x="1825"/>
        <item x="48"/>
        <item x="3238"/>
        <item x="720"/>
        <item x="2590"/>
        <item x="2626"/>
        <item x="308"/>
        <item x="607"/>
        <item x="3225"/>
        <item x="2349"/>
        <item x="1481"/>
        <item x="3576"/>
        <item x="745"/>
        <item x="40"/>
        <item x="3655"/>
        <item x="2402"/>
        <item x="230"/>
        <item x="3223"/>
        <item x="3235"/>
        <item x="589"/>
        <item x="1183"/>
        <item x="2179"/>
        <item x="1474"/>
        <item x="1618"/>
        <item x="1982"/>
        <item x="1567"/>
        <item x="2021"/>
        <item x="258"/>
        <item x="2922"/>
        <item x="696"/>
        <item x="1191"/>
        <item x="224"/>
        <item x="651"/>
        <item x="797"/>
        <item x="1286"/>
        <item x="2875"/>
        <item x="2039"/>
        <item x="3584"/>
        <item x="2077"/>
        <item x="2630"/>
        <item x="1173"/>
        <item x="2720"/>
        <item x="1050"/>
        <item x="3412"/>
        <item x="495"/>
        <item x="1635"/>
        <item x="3221"/>
        <item x="1720"/>
        <item x="3608"/>
        <item x="2944"/>
        <item x="548"/>
        <item x="2525"/>
        <item x="751"/>
        <item x="15"/>
        <item x="3590"/>
        <item x="1852"/>
        <item x="2133"/>
        <item x="461"/>
        <item x="2976"/>
        <item x="2050"/>
        <item x="765"/>
        <item x="2768"/>
        <item x="1460"/>
        <item x="647"/>
        <item x="3732"/>
        <item x="2149"/>
        <item x="2255"/>
        <item x="940"/>
        <item x="3005"/>
        <item x="734"/>
        <item x="2993"/>
        <item x="1135"/>
        <item x="1035"/>
        <item x="1853"/>
        <item x="2111"/>
        <item x="2100"/>
        <item x="2731"/>
        <item x="2978"/>
        <item x="3286"/>
        <item x="3534"/>
        <item x="1464"/>
        <item x="3491"/>
        <item x="2028"/>
        <item x="2678"/>
        <item x="519"/>
        <item x="3437"/>
        <item x="1013"/>
        <item x="1869"/>
        <item x="1695"/>
        <item x="181"/>
        <item x="562"/>
        <item x="2032"/>
        <item x="859"/>
        <item x="3419"/>
        <item x="1285"/>
        <item x="1178"/>
        <item x="1608"/>
        <item x="3774"/>
        <item x="2289"/>
        <item x="2888"/>
        <item x="2963"/>
        <item x="3739"/>
        <item x="3573"/>
        <item x="3786"/>
        <item x="3365"/>
        <item x="2826"/>
        <item x="3691"/>
        <item x="259"/>
        <item x="2476"/>
        <item x="3688"/>
        <item x="3383"/>
        <item x="2473"/>
        <item x="3650"/>
        <item x="542"/>
        <item x="1051"/>
        <item x="1967"/>
        <item x="1541"/>
        <item x="2905"/>
        <item x="470"/>
        <item x="2551"/>
        <item x="2955"/>
        <item x="792"/>
        <item x="1436"/>
        <item x="1630"/>
        <item x="1935"/>
        <item x="3237"/>
        <item x="1075"/>
        <item x="2623"/>
        <item x="763"/>
        <item x="1386"/>
        <item x="3259"/>
        <item x="415"/>
        <item x="1509"/>
        <item x="1268"/>
        <item x="1361"/>
        <item x="2601"/>
        <item x="2239"/>
        <item x="459"/>
        <item x="3090"/>
        <item x="2482"/>
        <item x="3450"/>
        <item x="494"/>
        <item x="3006"/>
        <item x="3509"/>
        <item x="703"/>
        <item x="1522"/>
        <item x="310"/>
        <item x="429"/>
        <item x="1623"/>
        <item x="2095"/>
        <item x="1636"/>
        <item x="966"/>
        <item x="516"/>
        <item x="728"/>
        <item x="484"/>
        <item x="590"/>
        <item x="3804"/>
        <item x="262"/>
        <item x="147"/>
        <item x="3176"/>
        <item x="1077"/>
        <item x="1322"/>
        <item x="2656"/>
        <item x="3578"/>
        <item x="2877"/>
        <item x="2502"/>
        <item x="1440"/>
        <item x="1912"/>
        <item x="2854"/>
        <item x="1762"/>
        <item x="1533"/>
        <item x="3066"/>
        <item x="2677"/>
        <item x="2990"/>
        <item x="2493"/>
        <item x="270"/>
        <item x="71"/>
        <item x="1338"/>
        <item x="195"/>
        <item x="1794"/>
        <item x="211"/>
        <item x="1480"/>
        <item x="3313"/>
        <item x="1501"/>
        <item x="3206"/>
        <item x="917"/>
        <item x="2867"/>
        <item x="2262"/>
        <item x="3801"/>
        <item x="3372"/>
        <item x="1521"/>
        <item x="80"/>
        <item x="1363"/>
        <item x="3342"/>
        <item x="2773"/>
        <item x="473"/>
        <item x="2585"/>
        <item x="893"/>
        <item x="2415"/>
        <item x="287"/>
        <item x="44"/>
        <item x="192"/>
        <item x="1632"/>
        <item x="3296"/>
        <item x="644"/>
        <item x="612"/>
        <item x="1888"/>
        <item x="3316"/>
        <item x="1198"/>
        <item x="3003"/>
        <item x="3186"/>
        <item x="2247"/>
        <item x="3733"/>
        <item x="2297"/>
        <item x="904"/>
        <item x="1705"/>
        <item x="2931"/>
        <item x="2835"/>
        <item x="1605"/>
        <item x="3065"/>
        <item x="1189"/>
        <item x="2498"/>
        <item x="3820"/>
        <item x="2796"/>
        <item x="2474"/>
        <item x="3700"/>
        <item x="1182"/>
        <item x="1587"/>
        <item x="152"/>
        <item x="2903"/>
        <item x="934"/>
        <item x="228"/>
        <item x="1147"/>
        <item x="736"/>
        <item x="868"/>
        <item x="229"/>
        <item x="3620"/>
        <item x="428"/>
        <item x="109"/>
        <item x="2395"/>
        <item x="2160"/>
        <item x="839"/>
        <item x="2011"/>
        <item x="325"/>
        <item x="1094"/>
        <item x="1418"/>
        <item x="2726"/>
        <item x="3168"/>
        <item x="1282"/>
        <item x="1594"/>
        <item x="645"/>
        <item x="2353"/>
        <item x="1140"/>
        <item x="1919"/>
        <item x="2619"/>
        <item x="1653"/>
        <item x="2294"/>
        <item x="1092"/>
        <item x="2229"/>
        <item x="715"/>
        <item x="3405"/>
        <item x="2430"/>
        <item x="3092"/>
        <item x="3042"/>
        <item x="2863"/>
        <item x="777"/>
        <item x="1156"/>
        <item x="974"/>
        <item x="3256"/>
        <item x="2020"/>
        <item x="2157"/>
        <item x="918"/>
        <item x="3661"/>
        <item x="3493"/>
        <item x="1819"/>
        <item x="250"/>
        <item x="306"/>
        <item x="1526"/>
        <item x="1278"/>
        <item x="3012"/>
        <item x="2795"/>
        <item x="2600"/>
        <item x="1827"/>
        <item x="61"/>
        <item x="1226"/>
        <item x="74"/>
        <item x="431"/>
        <item x="2811"/>
        <item x="2250"/>
        <item x="8"/>
        <item x="3694"/>
        <item x="3252"/>
        <item x="1383"/>
        <item x="2025"/>
        <item x="3536"/>
        <item x="565"/>
        <item x="909"/>
        <item x="73"/>
        <item x="3308"/>
        <item x="2397"/>
        <item x="1652"/>
        <item x="1546"/>
        <item x="3403"/>
        <item x="2405"/>
        <item x="3741"/>
        <item x="1331"/>
        <item x="929"/>
        <item t="default"/>
      </items>
    </pivotField>
    <pivotField compact="0" outline="0" showAll="0"/>
    <pivotField compact="0" outline="0" showAll="0"/>
    <pivotField compact="0" outline="0" showAll="0">
      <items count="20">
        <item x="18"/>
        <item x="13"/>
        <item x="8"/>
        <item x="9"/>
        <item x="1"/>
        <item x="3"/>
        <item x="7"/>
        <item x="16"/>
        <item x="4"/>
        <item x="12"/>
        <item x="10"/>
        <item x="15"/>
        <item x="0"/>
        <item x="6"/>
        <item x="2"/>
        <item x="17"/>
        <item x="11"/>
        <item x="14"/>
        <item x="5"/>
        <item t="default"/>
      </items>
    </pivotField>
    <pivotField compact="0" outline="0" showAll="0"/>
    <pivotField dataField="1" compact="0" outline="0" showAll="0">
      <items count="6">
        <item x="4"/>
        <item x="3"/>
        <item x="1"/>
        <item x="2"/>
        <item x="0"/>
        <item t="default"/>
      </items>
    </pivotField>
    <pivotField compact="0" outline="0" showAll="0"/>
  </pivotFields>
  <rowFields count="1">
    <field x="6"/>
  </rowFields>
  <rowItems count="6">
    <i>
      <x/>
    </i>
    <i>
      <x v="1"/>
    </i>
    <i>
      <x v="2"/>
    </i>
    <i>
      <x v="3"/>
    </i>
    <i>
      <x v="4"/>
    </i>
    <i t="grand">
      <x/>
    </i>
  </rowItems>
  <colItems count="1">
    <i/>
  </colItems>
  <dataFields count="1">
    <dataField name="Average of Customer Ratings" fld="13" subtotal="average" baseField="0" baseItem="0"/>
  </dataFields>
  <formats count="8">
    <format dxfId="18">
      <pivotArea outline="0" collapsedLevelsAreSubtotals="1" fieldPosition="0"/>
    </format>
    <format dxfId="17">
      <pivotArea outline="0" fieldPosition="0">
        <references count="1">
          <reference field="6" count="0" selected="0"/>
        </references>
      </pivotArea>
    </format>
    <format dxfId="16">
      <pivotArea grandRow="1" outline="0" collapsedLevelsAreSubtotals="1" fieldPosition="0"/>
    </format>
    <format dxfId="15">
      <pivotArea outline="0" fieldPosition="0">
        <references count="1">
          <reference field="6" count="1" selected="0">
            <x v="1"/>
          </reference>
        </references>
      </pivotArea>
    </format>
    <format dxfId="14">
      <pivotArea outline="0" fieldPosition="0">
        <references count="1">
          <reference field="6" count="1" selected="0">
            <x v="0"/>
          </reference>
        </references>
      </pivotArea>
    </format>
    <format dxfId="13">
      <pivotArea outline="0" fieldPosition="0">
        <references count="1">
          <reference field="6" count="1" selected="0">
            <x v="2"/>
          </reference>
        </references>
      </pivotArea>
    </format>
    <format dxfId="12">
      <pivotArea outline="0" fieldPosition="0">
        <references count="1">
          <reference field="6" count="1" selected="0">
            <x v="3"/>
          </reference>
        </references>
      </pivotArea>
    </format>
    <format dxfId="11">
      <pivotArea outline="0" fieldPosition="0">
        <references count="1">
          <reference field="6"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9FB9EE-BD3A-4E76-9DE7-E35793F1A5D6}"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32:F45" firstHeaderRow="1" firstDataRow="1" firstDataCol="1"/>
  <pivotFields count="15">
    <pivotField compact="0" outline="0" showAll="0"/>
    <pivotField compact="0" outline="0" showAll="0"/>
    <pivotField axis="axisRow" compact="0" outline="0" showAll="0">
      <items count="13">
        <item x="3"/>
        <item x="4"/>
        <item x="5"/>
        <item x="6"/>
        <item x="7"/>
        <item x="8"/>
        <item x="9"/>
        <item x="10"/>
        <item x="11"/>
        <item x="0"/>
        <item x="1"/>
        <item x="2"/>
        <item t="default"/>
      </items>
    </pivotField>
    <pivotField compact="0" outline="0" showAll="0"/>
    <pivotField compact="0" numFmtId="14" outline="0"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compact="0" outline="0" showAll="0"/>
    <pivotField compact="0" outline="0" showAll="0">
      <items count="6">
        <item x="4"/>
        <item x="2"/>
        <item x="3"/>
        <item x="1"/>
        <item x="0"/>
        <item t="default"/>
      </items>
    </pivotField>
    <pivotField dataField="1" compact="0" outline="0" showAll="0">
      <items count="10">
        <item x="7"/>
        <item x="4"/>
        <item x="3"/>
        <item x="8"/>
        <item x="2"/>
        <item x="0"/>
        <item x="5"/>
        <item x="1"/>
        <item x="6"/>
        <item t="default"/>
      </items>
    </pivotField>
    <pivotField compact="0" outline="0" showAll="0">
      <items count="3836">
        <item x="2935"/>
        <item x="3421"/>
        <item x="2760"/>
        <item x="1571"/>
        <item x="1399"/>
        <item x="1380"/>
        <item x="1153"/>
        <item x="2732"/>
        <item x="3744"/>
        <item x="2458"/>
        <item x="1172"/>
        <item x="0"/>
        <item x="3508"/>
        <item x="3277"/>
        <item x="2184"/>
        <item x="3279"/>
        <item x="1201"/>
        <item x="106"/>
        <item x="1211"/>
        <item x="285"/>
        <item x="409"/>
        <item x="1666"/>
        <item x="1897"/>
        <item x="3592"/>
        <item x="678"/>
        <item x="2820"/>
        <item x="1857"/>
        <item x="2454"/>
        <item x="450"/>
        <item x="3319"/>
        <item x="2391"/>
        <item x="1633"/>
        <item x="1804"/>
        <item x="1814"/>
        <item x="2150"/>
        <item x="1566"/>
        <item x="3532"/>
        <item x="51"/>
        <item x="1"/>
        <item x="1037"/>
        <item x="3554"/>
        <item x="2660"/>
        <item x="1334"/>
        <item x="3091"/>
        <item x="998"/>
        <item x="2537"/>
        <item x="89"/>
        <item x="2374"/>
        <item x="190"/>
        <item x="3013"/>
        <item x="1664"/>
        <item x="2995"/>
        <item x="2801"/>
        <item x="1315"/>
        <item x="2376"/>
        <item x="1637"/>
        <item x="42"/>
        <item x="3159"/>
        <item x="323"/>
        <item x="719"/>
        <item x="2554"/>
        <item x="2416"/>
        <item x="833"/>
        <item x="731"/>
        <item x="2212"/>
        <item x="3652"/>
        <item x="32"/>
        <item x="3095"/>
        <item x="847"/>
        <item x="3099"/>
        <item x="2780"/>
        <item x="680"/>
        <item x="1757"/>
        <item x="3434"/>
        <item x="3057"/>
        <item x="3210"/>
        <item x="2687"/>
        <item x="2268"/>
        <item x="3566"/>
        <item x="14"/>
        <item x="1459"/>
        <item x="1084"/>
        <item x="2882"/>
        <item x="949"/>
        <item x="369"/>
        <item x="3717"/>
        <item x="3769"/>
        <item x="1555"/>
        <item x="944"/>
        <item x="3356"/>
        <item x="43"/>
        <item x="1137"/>
        <item x="1885"/>
        <item x="1161"/>
        <item x="3529"/>
        <item x="444"/>
        <item x="622"/>
        <item x="1271"/>
        <item x="2893"/>
        <item x="3433"/>
        <item x="1874"/>
        <item x="2655"/>
        <item x="2506"/>
        <item x="3052"/>
        <item x="3142"/>
        <item x="3162"/>
        <item x="2005"/>
        <item x="2788"/>
        <item x="1470"/>
        <item x="3672"/>
        <item x="213"/>
        <item x="1442"/>
        <item x="2578"/>
        <item x="1767"/>
        <item x="3595"/>
        <item x="3579"/>
        <item x="359"/>
        <item x="3084"/>
        <item x="1662"/>
        <item x="3702"/>
        <item x="1253"/>
        <item x="2478"/>
        <item x="3019"/>
        <item x="1640"/>
        <item x="3462"/>
        <item x="937"/>
        <item x="1738"/>
        <item x="2271"/>
        <item x="1927"/>
        <item x="1314"/>
        <item x="1883"/>
        <item x="532"/>
        <item x="1095"/>
        <item x="2351"/>
        <item x="245"/>
        <item x="2143"/>
        <item x="2396"/>
        <item x="1401"/>
        <item x="3727"/>
        <item x="1716"/>
        <item x="2114"/>
        <item x="637"/>
        <item x="1688"/>
        <item x="2783"/>
        <item x="2985"/>
        <item x="1100"/>
        <item x="3668"/>
        <item x="56"/>
        <item x="2759"/>
        <item x="819"/>
        <item x="673"/>
        <item x="1248"/>
        <item x="3136"/>
        <item x="1645"/>
        <item x="2996"/>
        <item x="2839"/>
        <item x="2062"/>
        <item x="1235"/>
        <item x="2749"/>
        <item x="410"/>
        <item x="1456"/>
        <item x="804"/>
        <item x="945"/>
        <item x="1114"/>
        <item x="1784"/>
        <item x="507"/>
        <item x="1744"/>
        <item x="905"/>
        <item x="894"/>
        <item x="3305"/>
        <item x="60"/>
        <item x="2764"/>
        <item x="3811"/>
        <item x="3662"/>
        <item x="586"/>
        <item x="2479"/>
        <item x="434"/>
        <item x="1219"/>
        <item x="602"/>
        <item x="3246"/>
        <item x="1972"/>
        <item x="2753"/>
        <item x="2060"/>
        <item x="2001"/>
        <item x="2085"/>
        <item x="3379"/>
        <item x="3501"/>
        <item x="65"/>
        <item x="2821"/>
        <item x="3807"/>
        <item x="2516"/>
        <item x="3713"/>
        <item x="876"/>
        <item x="2738"/>
        <item x="3730"/>
        <item x="1317"/>
        <item x="2049"/>
        <item x="1403"/>
        <item x="613"/>
        <item x="115"/>
        <item x="718"/>
        <item x="3278"/>
        <item x="2356"/>
        <item x="1971"/>
        <item x="2151"/>
        <item x="563"/>
        <item x="3420"/>
        <item x="911"/>
        <item x="1485"/>
        <item x="238"/>
        <item x="3248"/>
        <item x="1210"/>
        <item x="3351"/>
        <item x="3673"/>
        <item x="2806"/>
        <item x="2335"/>
        <item x="252"/>
        <item x="588"/>
        <item x="1868"/>
        <item x="3440"/>
        <item x="2755"/>
        <item x="1444"/>
        <item x="2383"/>
        <item x="1011"/>
        <item x="3348"/>
        <item x="1413"/>
        <item x="2980"/>
        <item x="3239"/>
        <item x="452"/>
        <item x="2379"/>
        <item x="691"/>
        <item x="697"/>
        <item x="2569"/>
        <item x="399"/>
        <item x="686"/>
        <item x="3599"/>
        <item x="2205"/>
        <item x="1443"/>
        <item x="217"/>
        <item x="304"/>
        <item x="2637"/>
        <item x="1150"/>
        <item x="981"/>
        <item x="3570"/>
        <item x="2350"/>
        <item x="3333"/>
        <item x="47"/>
        <item x="1290"/>
        <item x="2384"/>
        <item x="3261"/>
        <item x="1001"/>
        <item x="2400"/>
        <item x="3297"/>
        <item x="3803"/>
        <item x="1858"/>
        <item x="1821"/>
        <item x="1802"/>
        <item x="2481"/>
        <item x="3475"/>
        <item x="977"/>
        <item x="1241"/>
        <item x="1341"/>
        <item x="1908"/>
        <item x="2119"/>
        <item x="3059"/>
        <item x="1668"/>
        <item x="1641"/>
        <item x="1687"/>
        <item x="3777"/>
        <item x="2275"/>
        <item x="264"/>
        <item x="2568"/>
        <item x="1366"/>
        <item x="3675"/>
        <item x="3110"/>
        <item x="1524"/>
        <item x="3473"/>
        <item x="1568"/>
        <item x="3513"/>
        <item x="1379"/>
        <item x="1354"/>
        <item x="3480"/>
        <item x="2557"/>
        <item x="1044"/>
        <item x="2511"/>
        <item x="2336"/>
        <item x="2414"/>
        <item x="3639"/>
        <item x="98"/>
        <item x="2729"/>
        <item x="132"/>
        <item x="1737"/>
        <item x="790"/>
        <item x="2361"/>
        <item x="3116"/>
        <item x="380"/>
        <item x="184"/>
        <item x="2510"/>
        <item x="3667"/>
        <item x="246"/>
        <item x="1411"/>
        <item x="276"/>
        <item x="3384"/>
        <item x="2426"/>
        <item x="3526"/>
        <item x="202"/>
        <item x="3644"/>
        <item x="2689"/>
        <item x="2469"/>
        <item x="2296"/>
        <item x="2653"/>
        <item x="864"/>
        <item x="2431"/>
        <item x="326"/>
        <item x="2245"/>
        <item x="120"/>
        <item x="3275"/>
        <item x="2449"/>
        <item x="16"/>
        <item x="1288"/>
        <item x="2761"/>
        <item x="2915"/>
        <item x="923"/>
        <item x="3715"/>
        <item x="1537"/>
        <item x="1578"/>
        <item x="2961"/>
        <item x="237"/>
        <item x="2728"/>
        <item x="2913"/>
        <item x="2344"/>
        <item x="362"/>
        <item x="3289"/>
        <item x="305"/>
        <item x="732"/>
        <item x="454"/>
        <item x="3455"/>
        <item x="2457"/>
        <item x="96"/>
        <item x="1815"/>
        <item x="2909"/>
        <item x="174"/>
        <item x="2784"/>
        <item x="3207"/>
        <item x="942"/>
        <item x="2818"/>
        <item x="3165"/>
        <item x="1461"/>
        <item x="1787"/>
        <item x="3044"/>
        <item x="2381"/>
        <item x="1783"/>
        <item x="880"/>
        <item x="3236"/>
        <item x="2270"/>
        <item x="381"/>
        <item x="3494"/>
        <item x="1986"/>
        <item x="1136"/>
        <item x="2916"/>
        <item x="681"/>
        <item x="593"/>
        <item x="979"/>
        <item x="1264"/>
        <item x="2614"/>
        <item x="853"/>
        <item x="3680"/>
        <item x="426"/>
        <item x="541"/>
        <item x="2364"/>
        <item x="3693"/>
        <item x="1502"/>
        <item x="901"/>
        <item x="900"/>
        <item x="2472"/>
        <item x="451"/>
        <item x="2756"/>
        <item x="1441"/>
        <item x="2377"/>
        <item x="3158"/>
        <item x="1966"/>
        <item x="3816"/>
        <item x="300"/>
        <item x="2521"/>
        <item x="1320"/>
        <item x="1844"/>
        <item x="2202"/>
        <item x="3219"/>
        <item x="672"/>
        <item x="146"/>
        <item x="1437"/>
        <item x="189"/>
        <item x="1995"/>
        <item x="1209"/>
        <item x="975"/>
        <item x="2063"/>
        <item x="1591"/>
        <item x="1015"/>
        <item x="3439"/>
        <item x="1227"/>
        <item x="187"/>
        <item x="3457"/>
        <item x="3656"/>
        <item x="3824"/>
        <item x="608"/>
        <item x="253"/>
        <item x="3827"/>
        <item x="1830"/>
        <item x="83"/>
        <item x="521"/>
        <item x="1291"/>
        <item x="1125"/>
        <item x="340"/>
        <item x="898"/>
        <item x="1554"/>
        <item x="1187"/>
        <item x="2456"/>
        <item x="3800"/>
        <item x="2751"/>
        <item x="3794"/>
        <item x="2044"/>
        <item x="1904"/>
        <item x="188"/>
        <item x="3103"/>
        <item x="1495"/>
        <item x="1097"/>
        <item x="3060"/>
        <item x="891"/>
        <item x="1139"/>
        <item x="2132"/>
        <item x="1901"/>
        <item x="2662"/>
        <item x="694"/>
        <item x="3593"/>
        <item x="628"/>
        <item x="1453"/>
        <item x="1891"/>
        <item x="1174"/>
        <item x="1301"/>
        <item x="1205"/>
        <item x="1748"/>
        <item x="1879"/>
        <item x="2023"/>
        <item x="1625"/>
        <item x="600"/>
        <item x="1022"/>
        <item x="1993"/>
        <item x="162"/>
        <item x="907"/>
        <item x="91"/>
        <item x="1070"/>
        <item x="2332"/>
        <item x="1732"/>
        <item x="1760"/>
        <item x="1117"/>
        <item x="2669"/>
        <item x="1913"/>
        <item x="1520"/>
        <item x="3833"/>
        <item x="390"/>
        <item x="1478"/>
        <item x="3017"/>
        <item x="1758"/>
        <item x="3738"/>
        <item x="2636"/>
        <item x="2810"/>
        <item x="1980"/>
        <item x="821"/>
        <item x="2066"/>
        <item x="618"/>
        <item x="289"/>
        <item x="1164"/>
        <item x="2201"/>
        <item x="1709"/>
        <item x="2443"/>
        <item x="3033"/>
        <item x="1032"/>
        <item x="317"/>
        <item x="243"/>
        <item x="3105"/>
        <item x="2951"/>
        <item x="3341"/>
        <item x="1275"/>
        <item x="2074"/>
        <item x="1313"/>
        <item x="2000"/>
        <item x="1082"/>
        <item x="802"/>
        <item x="2173"/>
        <item x="242"/>
        <item x="1816"/>
        <item x="1129"/>
        <item x="2210"/>
        <item x="3495"/>
        <item x="1304"/>
        <item x="666"/>
        <item x="3524"/>
        <item x="1257"/>
        <item x="1513"/>
        <item x="2883"/>
        <item x="316"/>
        <item x="3663"/>
        <item x="936"/>
        <item x="368"/>
        <item x="721"/>
        <item x="609"/>
        <item x="3046"/>
        <item x="2369"/>
        <item x="3217"/>
        <item x="1042"/>
        <item x="1229"/>
        <item x="2700"/>
        <item x="3130"/>
        <item x="3345"/>
        <item x="814"/>
        <item x="138"/>
        <item x="2140"/>
        <item x="3817"/>
        <item x="2692"/>
        <item x="3671"/>
        <item x="3670"/>
        <item x="713"/>
        <item x="1106"/>
        <item x="1244"/>
        <item x="1149"/>
        <item x="1065"/>
        <item x="2419"/>
        <item x="3792"/>
        <item x="153"/>
        <item x="2918"/>
        <item x="1162"/>
        <item x="826"/>
        <item x="20"/>
        <item x="2770"/>
        <item x="3684"/>
        <item x="1796"/>
        <item x="1457"/>
        <item x="3026"/>
        <item x="961"/>
        <item x="2305"/>
        <item x="1557"/>
        <item x="2012"/>
        <item x="2215"/>
        <item x="1469"/>
        <item x="448"/>
        <item x="2647"/>
        <item x="2681"/>
        <item x="1249"/>
        <item x="3461"/>
        <item x="663"/>
        <item x="2389"/>
        <item x="2483"/>
        <item x="689"/>
        <item x="311"/>
        <item x="3358"/>
        <item x="207"/>
        <item x="3654"/>
        <item x="1887"/>
        <item x="3410"/>
        <item x="1824"/>
        <item x="687"/>
        <item x="3428"/>
        <item x="159"/>
        <item x="1562"/>
        <item x="915"/>
        <item x="3709"/>
        <item x="3704"/>
        <item x="3097"/>
        <item x="598"/>
        <item x="2685"/>
        <item x="767"/>
        <item x="1774"/>
        <item x="3306"/>
        <item x="2967"/>
        <item x="244"/>
        <item x="3157"/>
        <item x="1906"/>
        <item x="1880"/>
        <item x="1649"/>
        <item x="395"/>
        <item x="1486"/>
        <item x="504"/>
        <item x="2410"/>
        <item x="2886"/>
        <item x="373"/>
        <item x="2420"/>
        <item x="281"/>
        <item x="1506"/>
        <item x="2580"/>
        <item x="1702"/>
        <item x="2169"/>
        <item x="1036"/>
        <item x="2566"/>
        <item x="2555"/>
        <item x="9"/>
        <item x="1847"/>
        <item x="3415"/>
        <item x="2207"/>
        <item x="337"/>
        <item x="3269"/>
        <item x="2830"/>
        <item x="1580"/>
        <item x="2807"/>
        <item x="1780"/>
        <item x="1450"/>
        <item x="2503"/>
        <item x="2543"/>
        <item x="3788"/>
        <item x="630"/>
        <item x="2550"/>
        <item x="3330"/>
        <item x="3389"/>
        <item x="2548"/>
        <item x="1770"/>
        <item x="2073"/>
        <item x="1872"/>
        <item x="85"/>
        <item x="1552"/>
        <item x="2515"/>
        <item x="2453"/>
        <item x="1712"/>
        <item x="1350"/>
        <item x="3557"/>
        <item x="1979"/>
        <item x="2177"/>
        <item x="324"/>
        <item x="2616"/>
        <item x="711"/>
        <item x="1491"/>
        <item x="2696"/>
        <item x="1193"/>
        <item x="1247"/>
        <item x="1754"/>
        <item x="347"/>
        <item x="1312"/>
        <item x="3258"/>
        <item x="3749"/>
        <item x="209"/>
        <item x="2409"/>
        <item x="2589"/>
        <item x="3697"/>
        <item x="1389"/>
        <item x="3778"/>
        <item x="3189"/>
        <item x="1525"/>
        <item x="3483"/>
        <item x="2153"/>
        <item x="3611"/>
        <item x="419"/>
        <item x="3430"/>
        <item x="1946"/>
        <item x="1196"/>
        <item x="2444"/>
        <item x="220"/>
        <item x="2464"/>
        <item x="658"/>
        <item x="1850"/>
        <item x="1308"/>
        <item x="1923"/>
        <item x="464"/>
        <item x="2115"/>
        <item x="1646"/>
        <item x="3514"/>
        <item x="922"/>
        <item x="1638"/>
        <item x="2845"/>
        <item x="1289"/>
        <item x="100"/>
        <item x="2499"/>
        <item x="652"/>
        <item x="2308"/>
        <item x="642"/>
        <item x="1863"/>
        <item x="3719"/>
        <item x="1543"/>
        <item x="1365"/>
        <item x="158"/>
        <item x="572"/>
        <item x="328"/>
        <item x="1507"/>
        <item x="3380"/>
        <item x="1302"/>
        <item x="693"/>
        <item x="3122"/>
        <item x="2939"/>
        <item x="2036"/>
        <item x="2299"/>
        <item x="2352"/>
        <item x="2235"/>
        <item x="3438"/>
        <item x="1251"/>
        <item x="2477"/>
        <item x="2276"/>
        <item x="2329"/>
        <item x="702"/>
        <item x="2973"/>
        <item x="2372"/>
        <item x="2859"/>
        <item x="1228"/>
        <item x="3627"/>
        <item x="2154"/>
        <item x="3344"/>
        <item x="837"/>
        <item x="363"/>
        <item x="1028"/>
        <item x="403"/>
        <item x="3551"/>
        <item x="3568"/>
        <item x="798"/>
        <item x="3799"/>
        <item x="3229"/>
        <item x="1292"/>
        <item x="1861"/>
        <item x="1759"/>
        <item x="2744"/>
        <item x="2122"/>
        <item x="1817"/>
        <item x="481"/>
        <item x="3731"/>
        <item x="770"/>
        <item x="1939"/>
        <item x="2570"/>
        <item x="3161"/>
        <item x="3028"/>
        <item x="393"/>
        <item x="2075"/>
        <item x="303"/>
        <item x="2331"/>
        <item x="2218"/>
        <item x="591"/>
        <item x="627"/>
        <item x="3533"/>
        <item x="75"/>
        <item x="2152"/>
        <item x="1407"/>
        <item x="3544"/>
        <item x="1932"/>
        <item x="3043"/>
        <item x="3284"/>
        <item x="389"/>
        <item x="2612"/>
        <item x="3386"/>
        <item x="335"/>
        <item x="309"/>
        <item x="421"/>
        <item x="1882"/>
        <item x="508"/>
        <item x="3766"/>
        <item x="1123"/>
        <item x="1723"/>
        <item x="108"/>
        <item x="1079"/>
        <item x="1428"/>
        <item x="1148"/>
        <item x="1544"/>
        <item x="1143"/>
        <item x="2912"/>
        <item x="3802"/>
        <item x="2672"/>
        <item x="2862"/>
        <item x="3102"/>
        <item x="1838"/>
        <item x="3322"/>
        <item x="1540"/>
        <item x="3000"/>
        <item x="766"/>
        <item x="1430"/>
        <item x="1224"/>
        <item x="1158"/>
        <item x="3395"/>
        <item x="2842"/>
        <item x="2166"/>
        <item x="1905"/>
        <item x="991"/>
        <item x="2544"/>
        <item x="2671"/>
        <item x="2666"/>
        <item x="807"/>
        <item x="1270"/>
        <item x="295"/>
        <item x="3007"/>
        <item x="3445"/>
        <item x="1040"/>
        <item x="914"/>
        <item x="2468"/>
        <item x="1231"/>
        <item x="2512"/>
        <item x="2128"/>
        <item x="3572"/>
        <item x="1296"/>
        <item x="3520"/>
        <item x="3075"/>
        <item x="3173"/>
        <item x="82"/>
        <item x="3588"/>
        <item x="466"/>
        <item x="615"/>
        <item x="2392"/>
        <item x="3230"/>
        <item x="1727"/>
        <item x="997"/>
        <item x="1699"/>
        <item x="1929"/>
        <item x="1680"/>
        <item x="1917"/>
        <item x="3472"/>
        <item x="2861"/>
        <item x="1551"/>
        <item x="402"/>
        <item x="2225"/>
        <item x="2855"/>
        <item x="2490"/>
        <item x="2682"/>
        <item x="2486"/>
        <item x="1778"/>
        <item x="2135"/>
        <item x="2241"/>
        <item x="2957"/>
        <item x="2869"/>
        <item x="1642"/>
        <item x="45"/>
        <item x="558"/>
        <item x="3645"/>
        <item x="2204"/>
        <item x="547"/>
        <item x="1154"/>
        <item x="3490"/>
        <item x="1843"/>
        <item x="849"/>
        <item x="482"/>
        <item x="168"/>
        <item x="3664"/>
        <item x="2563"/>
        <item x="3740"/>
        <item x="3545"/>
        <item x="2244"/>
        <item x="3559"/>
        <item x="476"/>
        <item x="2505"/>
        <item x="1252"/>
        <item x="3658"/>
        <item x="2158"/>
        <item x="3318"/>
        <item x="2504"/>
        <item x="3143"/>
        <item x="2574"/>
        <item x="2323"/>
        <item x="817"/>
        <item x="1060"/>
        <item x="746"/>
        <item x="1063"/>
        <item x="1165"/>
        <item x="569"/>
        <item x="3758"/>
        <item x="292"/>
        <item x="529"/>
        <item x="1714"/>
        <item x="2599"/>
        <item x="941"/>
        <item x="331"/>
        <item x="2896"/>
        <item x="3227"/>
        <item x="299"/>
        <item x="812"/>
        <item x="1791"/>
        <item x="2771"/>
        <item x="2216"/>
        <item x="1038"/>
        <item x="3193"/>
        <item x="518"/>
        <item x="1832"/>
        <item x="2084"/>
        <item x="781"/>
        <item x="123"/>
        <item x="1061"/>
        <item x="2130"/>
        <item x="1602"/>
        <item x="1274"/>
        <item x="1144"/>
        <item x="1041"/>
        <item x="2181"/>
        <item x="1121"/>
        <item x="1420"/>
        <item x="39"/>
        <item x="3686"/>
        <item x="2487"/>
        <item x="3349"/>
        <item x="3037"/>
        <item x="2579"/>
        <item x="930"/>
        <item x="2003"/>
        <item x="3170"/>
        <item x="2339"/>
        <item x="3361"/>
        <item x="2189"/>
        <item x="1225"/>
        <item x="2727"/>
        <item x="1071"/>
        <item x="778"/>
        <item x="2526"/>
        <item x="2534"/>
        <item x="1735"/>
        <item x="2802"/>
        <item x="1194"/>
        <item x="456"/>
        <item x="992"/>
        <item x="2291"/>
        <item x="2101"/>
        <item x="823"/>
        <item x="2970"/>
        <item x="3154"/>
        <item x="2091"/>
        <item x="1973"/>
        <item x="3270"/>
        <item x="349"/>
        <item x="2316"/>
        <item x="3541"/>
        <item x="3735"/>
        <item x="2549"/>
        <item x="2105"/>
        <item x="3453"/>
        <item x="3768"/>
        <item x="3086"/>
        <item x="3481"/>
        <item x="1734"/>
        <item x="1207"/>
        <item x="478"/>
        <item x="3293"/>
        <item x="227"/>
        <item x="2491"/>
        <item x="3785"/>
        <item x="160"/>
        <item x="2231"/>
        <item x="196"/>
        <item x="526"/>
        <item x="3417"/>
        <item x="2200"/>
        <item x="3784"/>
        <item x="3614"/>
        <item x="3583"/>
        <item x="3642"/>
        <item x="2659"/>
        <item x="2778"/>
        <item x="277"/>
        <item x="2748"/>
        <item x="1530"/>
        <item x="3127"/>
        <item x="52"/>
        <item x="1689"/>
        <item x="2273"/>
        <item x="2436"/>
        <item x="3638"/>
        <item x="943"/>
        <item x="3050"/>
        <item x="3"/>
        <item x="968"/>
        <item x="2781"/>
        <item x="1599"/>
        <item x="1415"/>
        <item x="3736"/>
        <item x="2695"/>
        <item x="1739"/>
        <item x="933"/>
        <item x="1417"/>
        <item x="3721"/>
        <item x="2846"/>
        <item x="1098"/>
        <item x="1951"/>
        <item x="2230"/>
        <item x="346"/>
        <item x="167"/>
        <item x="2406"/>
        <item x="1489"/>
        <item x="762"/>
        <item x="3674"/>
        <item x="2887"/>
        <item x="284"/>
        <item x="670"/>
        <item x="170"/>
        <item x="3416"/>
        <item x="1945"/>
        <item x="3068"/>
        <item x="2081"/>
        <item x="2141"/>
        <item x="11"/>
        <item x="1916"/>
        <item x="2042"/>
        <item x="1404"/>
        <item x="650"/>
        <item x="2740"/>
        <item x="3695"/>
        <item x="1547"/>
        <item x="2702"/>
        <item x="1397"/>
        <item x="2219"/>
        <item x="2281"/>
        <item x="3070"/>
        <item x="1008"/>
        <item x="771"/>
        <item x="3427"/>
        <item x="332"/>
        <item x="3746"/>
        <item x="3001"/>
        <item x="2631"/>
        <item x="950"/>
        <item x="3231"/>
        <item x="2743"/>
        <item x="1018"/>
        <item x="3546"/>
        <item x="465"/>
        <item x="989"/>
        <item x="501"/>
        <item x="657"/>
        <item x="25"/>
        <item x="2401"/>
        <item x="3212"/>
        <item x="498"/>
        <item x="3629"/>
        <item x="2790"/>
        <item x="3392"/>
        <item x="2661"/>
        <item x="539"/>
        <item x="2528"/>
        <item x="863"/>
        <item x="70"/>
        <item x="1369"/>
        <item x="2606"/>
        <item x="140"/>
        <item x="2489"/>
        <item x="2038"/>
        <item x="474"/>
        <item x="2137"/>
        <item x="1348"/>
        <item x="2249"/>
        <item x="1921"/>
        <item x="1421"/>
        <item x="1749"/>
        <item x="2592"/>
        <item x="2858"/>
        <item x="2998"/>
        <item x="3273"/>
        <item x="684"/>
        <item x="124"/>
        <item x="1545"/>
        <item x="2002"/>
        <item x="1706"/>
        <item x="1777"/>
        <item x="1713"/>
        <item x="2439"/>
        <item x="1046"/>
        <item x="357"/>
        <item x="3192"/>
        <item x="59"/>
        <item x="2423"/>
        <item x="3728"/>
        <item x="33"/>
        <item x="3423"/>
        <item x="1307"/>
        <item x="2495"/>
        <item x="3323"/>
        <item x="204"/>
        <item x="3083"/>
        <item x="3725"/>
        <item x="1508"/>
        <item x="2366"/>
        <item x="3371"/>
        <item x="3310"/>
        <item x="755"/>
        <item x="3826"/>
        <item x="3550"/>
        <item x="1466"/>
        <item x="1711"/>
        <item x="130"/>
        <item x="3112"/>
        <item x="2840"/>
        <item x="1529"/>
        <item x="753"/>
        <item x="3426"/>
        <item x="832"/>
        <item x="3301"/>
        <item x="2513"/>
        <item x="2588"/>
        <item x="427"/>
        <item x="3616"/>
        <item x="2194"/>
        <item x="441"/>
        <item x="1359"/>
        <item x="3191"/>
        <item x="649"/>
        <item x="878"/>
        <item x="969"/>
        <item x="511"/>
        <item x="1808"/>
        <item x="1990"/>
        <item x="2026"/>
        <item x="535"/>
        <item x="1536"/>
        <item x="3396"/>
        <item x="273"/>
        <item x="1665"/>
        <item x="176"/>
        <item x="2785"/>
        <item x="756"/>
        <item x="1347"/>
        <item x="1550"/>
        <item x="1786"/>
        <item x="1152"/>
        <item x="2604"/>
        <item x="3385"/>
        <item x="2325"/>
        <item x="2030"/>
        <item x="582"/>
        <item x="2462"/>
        <item x="3401"/>
        <item x="2378"/>
        <item x="3282"/>
        <item x="959"/>
        <item x="55"/>
        <item x="840"/>
        <item x="545"/>
        <item x="343"/>
        <item x="1865"/>
        <item x="345"/>
        <item x="744"/>
        <item x="388"/>
        <item x="1812"/>
        <item x="634"/>
        <item x="3014"/>
        <item x="987"/>
        <item x="3299"/>
        <item x="3779"/>
        <item x="371"/>
        <item x="1793"/>
        <item x="3505"/>
        <item x="3069"/>
        <item x="23"/>
        <item x="3597"/>
        <item x="972"/>
        <item x="2940"/>
        <item x="3466"/>
        <item x="3232"/>
        <item x="3604"/>
        <item x="571"/>
        <item x="2891"/>
        <item x="2484"/>
        <item x="2777"/>
        <item x="385"/>
        <item x="2429"/>
        <item x="2385"/>
        <item x="2775"/>
        <item x="1118"/>
        <item x="1617"/>
        <item x="121"/>
        <item x="3580"/>
        <item x="3111"/>
        <item x="2022"/>
        <item x="443"/>
        <item x="3660"/>
        <item x="1807"/>
        <item x="1438"/>
        <item x="1659"/>
        <item x="3359"/>
        <item x="877"/>
        <item x="66"/>
        <item x="1561"/>
        <item x="1419"/>
        <item x="955"/>
        <item x="2524"/>
        <item x="3540"/>
        <item x="2126"/>
        <item x="1107"/>
        <item x="2159"/>
        <item x="87"/>
        <item x="3515"/>
        <item x="3008"/>
        <item x="2901"/>
        <item x="2541"/>
        <item x="3752"/>
        <item x="2375"/>
        <item x="3062"/>
        <item x="574"/>
        <item x="1553"/>
        <item x="76"/>
        <item x="1088"/>
        <item x="1202"/>
        <item x="2704"/>
        <item x="1789"/>
        <item x="896"/>
        <item x="1914"/>
        <item x="1539"/>
        <item x="154"/>
        <item x="2445"/>
        <item x="895"/>
        <item x="1455"/>
        <item x="635"/>
        <item x="3682"/>
        <item x="2441"/>
        <item x="1372"/>
        <item x="2977"/>
        <item x="3326"/>
        <item x="3754"/>
        <item x="2620"/>
        <item x="2187"/>
        <item x="2240"/>
        <item x="1388"/>
        <item x="2129"/>
        <item x="775"/>
        <item x="128"/>
        <item x="2927"/>
        <item x="3623"/>
        <item x="2664"/>
        <item x="1753"/>
        <item x="1236"/>
        <item x="67"/>
        <item x="1066"/>
        <item x="430"/>
        <item x="3516"/>
        <item x="290"/>
        <item x="3558"/>
        <item x="3782"/>
        <item x="3723"/>
        <item x="72"/>
        <item x="643"/>
        <item x="3487"/>
        <item x="3222"/>
        <item x="221"/>
        <item x="957"/>
        <item x="1766"/>
        <item x="2960"/>
        <item x="1352"/>
        <item x="903"/>
        <item x="1204"/>
        <item x="872"/>
        <item x="491"/>
        <item x="2319"/>
        <item x="151"/>
        <item x="1871"/>
        <item x="3575"/>
        <item x="2651"/>
        <item x="232"/>
        <item x="3678"/>
        <item x="682"/>
        <item x="3448"/>
        <item x="235"/>
        <item x="88"/>
        <item x="3425"/>
        <item x="2769"/>
        <item x="1230"/>
        <item x="1030"/>
        <item x="1212"/>
        <item x="844"/>
        <item x="1548"/>
        <item x="3692"/>
        <item x="1582"/>
        <item x="3486"/>
        <item x="1160"/>
        <item x="3336"/>
        <item x="2234"/>
        <item x="1086"/>
        <item x="1045"/>
        <item x="379"/>
        <item x="3367"/>
        <item x="3156"/>
        <item x="1467"/>
        <item x="2134"/>
        <item x="3304"/>
        <item x="1408"/>
        <item x="3531"/>
        <item x="3567"/>
        <item x="1159"/>
        <item x="2838"/>
        <item x="1516"/>
        <item x="1309"/>
        <item x="3574"/>
        <item x="3507"/>
        <item x="2829"/>
        <item x="442"/>
        <item x="3214"/>
        <item x="993"/>
        <item x="2941"/>
        <item x="2697"/>
        <item x="3045"/>
        <item x="2553"/>
        <item x="487"/>
        <item x="37"/>
        <item x="2523"/>
        <item x="1096"/>
        <item x="3339"/>
        <item x="1873"/>
        <item x="2209"/>
        <item x="741"/>
        <item x="1773"/>
        <item x="2360"/>
        <item x="1747"/>
        <item x="677"/>
        <item x="1155"/>
        <item x="2274"/>
        <item x="2301"/>
        <item x="1351"/>
        <item x="1930"/>
        <item x="3027"/>
        <item x="261"/>
        <item x="1293"/>
        <item x="3077"/>
        <item x="2723"/>
        <item x="1761"/>
        <item x="705"/>
        <item x="1195"/>
        <item x="537"/>
        <item x="3798"/>
        <item x="200"/>
        <item x="3542"/>
        <item x="2876"/>
        <item x="3414"/>
        <item x="2311"/>
        <item x="1382"/>
        <item x="973"/>
        <item x="1598"/>
        <item x="921"/>
        <item x="3397"/>
        <item x="3338"/>
        <item x="143"/>
        <item x="3355"/>
        <item x="3208"/>
        <item x="595"/>
        <item x="2282"/>
        <item x="3053"/>
        <item x="1327"/>
        <item x="3063"/>
        <item x="2139"/>
        <item x="360"/>
        <item x="269"/>
        <item x="2717"/>
        <item x="534"/>
        <item x="314"/>
        <item x="1672"/>
        <item x="1166"/>
        <item x="2076"/>
        <item x="1751"/>
        <item x="908"/>
        <item x="947"/>
        <item x="1811"/>
        <item x="2546"/>
        <item x="3653"/>
        <item x="3687"/>
        <item x="2924"/>
        <item x="3303"/>
        <item x="3265"/>
        <item x="2403"/>
        <item x="2425"/>
        <item x="2736"/>
        <item x="614"/>
        <item x="383"/>
        <item x="2290"/>
        <item x="1856"/>
        <item x="1375"/>
        <item x="3783"/>
        <item x="1765"/>
        <item x="145"/>
        <item x="1490"/>
        <item x="1528"/>
        <item x="1900"/>
        <item x="2228"/>
        <item x="1523"/>
        <item x="2500"/>
        <item x="2027"/>
        <item x="1368"/>
        <item x="1611"/>
        <item x="2576"/>
        <item x="1027"/>
        <item x="2809"/>
        <item x="2634"/>
        <item x="2110"/>
        <item x="1217"/>
        <item x="1479"/>
        <item x="3240"/>
        <item x="3755"/>
        <item x="1726"/>
        <item x="1052"/>
        <item x="1333"/>
        <item x="3622"/>
        <item x="2936"/>
        <item x="786"/>
        <item x="348"/>
        <item x="2496"/>
        <item x="1875"/>
        <item x="2800"/>
        <item x="2040"/>
        <item x="3211"/>
        <item x="3690"/>
        <item x="1120"/>
        <item x="3128"/>
        <item x="1910"/>
        <item x="2832"/>
        <item x="1569"/>
        <item x="1371"/>
        <item x="1186"/>
        <item x="2889"/>
        <item x="3018"/>
        <item x="206"/>
        <item x="3274"/>
        <item x="1999"/>
        <item x="2979"/>
        <item x="3676"/>
        <item x="2306"/>
        <item x="1581"/>
        <item x="2857"/>
        <item x="2881"/>
        <item x="3115"/>
        <item x="552"/>
        <item x="1950"/>
        <item x="1062"/>
        <item x="597"/>
        <item x="2627"/>
        <item x="1956"/>
        <item x="274"/>
        <item x="2450"/>
        <item x="1969"/>
        <item x="568"/>
        <item x="836"/>
        <item x="2394"/>
        <item x="2180"/>
        <item x="1667"/>
        <item x="3400"/>
        <item x="3763"/>
        <item x="2302"/>
        <item x="716"/>
        <item x="3527"/>
        <item x="1003"/>
        <item x="1391"/>
        <item x="1612"/>
        <item x="3552"/>
        <item x="2061"/>
        <item x="3201"/>
        <item x="776"/>
        <item x="1287"/>
        <item x="3521"/>
        <item x="3388"/>
        <item x="3202"/>
        <item x="2315"/>
        <item x="557"/>
        <item x="3335"/>
        <item x="858"/>
        <item x="502"/>
        <item x="1728"/>
        <item x="704"/>
        <item x="1798"/>
        <item x="2412"/>
        <item x="2906"/>
        <item x="1074"/>
        <item x="2595"/>
        <item x="3657"/>
        <item x="38"/>
        <item x="850"/>
        <item x="3408"/>
        <item x="3285"/>
        <item x="2948"/>
        <item x="1503"/>
        <item x="334"/>
        <item x="1220"/>
        <item x="1499"/>
        <item x="2007"/>
        <item x="3539"/>
        <item x="1451"/>
        <item x="761"/>
        <item x="800"/>
        <item x="3621"/>
        <item x="2193"/>
        <item x="536"/>
        <item x="2640"/>
        <item x="2949"/>
        <item x="3711"/>
        <item x="1944"/>
        <item x="2517"/>
        <item x="1586"/>
        <item x="1655"/>
        <item x="1629"/>
        <item x="226"/>
        <item x="2710"/>
        <item x="3376"/>
        <item x="1862"/>
        <item x="2371"/>
        <item x="2320"/>
        <item x="2448"/>
        <item x="1034"/>
        <item x="3596"/>
        <item x="3587"/>
        <item x="2280"/>
        <item x="2092"/>
        <item x="150"/>
        <item x="2799"/>
        <item x="3504"/>
        <item x="3809"/>
        <item x="1306"/>
        <item x="1922"/>
        <item x="984"/>
        <item x="1650"/>
        <item x="869"/>
        <item x="1860"/>
        <item x="3374"/>
        <item x="757"/>
        <item x="3368"/>
        <item x="2831"/>
        <item x="2632"/>
        <item x="2670"/>
        <item x="986"/>
        <item x="3812"/>
        <item x="2222"/>
        <item x="2088"/>
        <item x="835"/>
        <item x="1978"/>
        <item x="280"/>
        <item x="3311"/>
        <item x="294"/>
        <item x="1570"/>
        <item x="1113"/>
        <item x="30"/>
        <item x="1110"/>
        <item x="2583"/>
        <item x="2176"/>
        <item x="3138"/>
        <item x="976"/>
        <item x="471"/>
        <item x="3603"/>
        <item x="801"/>
        <item x="2552"/>
        <item x="599"/>
        <item x="1175"/>
        <item x="1504"/>
        <item x="2321"/>
        <item x="53"/>
        <item x="692"/>
        <item x="1620"/>
        <item x="828"/>
        <item x="871"/>
        <item x="3793"/>
        <item x="3074"/>
        <item x="2813"/>
        <item x="234"/>
        <item x="1068"/>
        <item x="831"/>
        <item x="2750"/>
        <item x="948"/>
        <item x="3772"/>
        <item x="3152"/>
        <item x="811"/>
        <item x="2874"/>
        <item x="3831"/>
        <item x="3134"/>
        <item x="2638"/>
        <item x="546"/>
        <item x="2658"/>
        <item x="2171"/>
        <item x="3640"/>
        <item x="1487"/>
        <item x="2872"/>
        <item x="2211"/>
        <item x="3454"/>
        <item x="640"/>
        <item x="782"/>
        <item x="870"/>
        <item x="1112"/>
        <item x="1670"/>
        <item x="3200"/>
        <item x="1058"/>
        <item x="851"/>
        <item x="3056"/>
        <item x="3067"/>
        <item x="2617"/>
        <item x="2518"/>
        <item x="1657"/>
        <item x="1797"/>
        <item x="2987"/>
        <item x="2015"/>
        <item x="3577"/>
        <item x="3281"/>
        <item x="1730"/>
        <item x="514"/>
        <item x="1613"/>
        <item x="2848"/>
        <item x="3209"/>
        <item x="1395"/>
        <item x="1532"/>
        <item x="1454"/>
        <item x="3612"/>
        <item x="2117"/>
        <item x="1406"/>
        <item x="1828"/>
        <item x="180"/>
        <item x="1902"/>
        <item x="2556"/>
        <item x="698"/>
        <item x="2684"/>
        <item x="3294"/>
        <item x="344"/>
        <item x="3636"/>
        <item x="3291"/>
        <item x="3160"/>
        <item x="2591"/>
        <item x="3369"/>
        <item x="1200"/>
        <item x="1583"/>
        <item x="1378"/>
        <item x="2645"/>
        <item x="3145"/>
        <item x="3431"/>
        <item x="1701"/>
        <item x="315"/>
        <item x="2014"/>
        <item x="2646"/>
        <item x="2712"/>
        <item x="1940"/>
        <item x="1710"/>
        <item x="1468"/>
        <item x="3287"/>
        <item x="2598"/>
        <item x="3175"/>
        <item x="2917"/>
        <item x="500"/>
        <item x="1078"/>
        <item x="2093"/>
        <item x="1881"/>
        <item x="2706"/>
        <item x="1303"/>
        <item x="1859"/>
        <item x="2776"/>
        <item x="2989"/>
        <item x="2013"/>
        <item x="838"/>
        <item x="1600"/>
        <item x="248"/>
        <item x="2754"/>
        <item x="404"/>
        <item x="884"/>
        <item x="2019"/>
        <item x="2459"/>
        <item x="2079"/>
        <item x="3409"/>
        <item x="3762"/>
        <item x="1033"/>
        <item x="382"/>
        <item x="3129"/>
        <item x="3354"/>
        <item x="2233"/>
        <item x="3101"/>
        <item x="1177"/>
        <item x="2969"/>
        <item x="848"/>
        <item x="1755"/>
        <item x="3441"/>
        <item x="892"/>
        <item x="1321"/>
        <item x="34"/>
        <item x="799"/>
        <item x="1262"/>
        <item x="3647"/>
        <item x="683"/>
        <item x="750"/>
        <item x="2424"/>
        <item x="2142"/>
        <item x="135"/>
        <item x="178"/>
        <item x="193"/>
        <item x="2954"/>
        <item x="1021"/>
        <item x="2538"/>
        <item x="3150"/>
        <item x="3104"/>
        <item x="222"/>
        <item x="1826"/>
        <item x="1626"/>
        <item x="2055"/>
        <item x="282"/>
        <item x="3750"/>
        <item x="1206"/>
        <item x="2926"/>
        <item x="2341"/>
        <item x="392"/>
        <item x="1542"/>
        <item x="561"/>
        <item x="717"/>
        <item x="2265"/>
        <item x="906"/>
        <item x="3498"/>
        <item x="3139"/>
        <item x="240"/>
        <item x="722"/>
        <item x="2562"/>
        <item x="3151"/>
        <item x="2434"/>
        <item x="888"/>
        <item x="1261"/>
        <item x="954"/>
        <item x="21"/>
        <item x="1056"/>
        <item x="239"/>
        <item x="2217"/>
        <item x="1708"/>
        <item x="3337"/>
        <item x="2433"/>
        <item x="2199"/>
        <item x="1340"/>
        <item x="3547"/>
        <item x="3825"/>
        <item x="2584"/>
        <item x="36"/>
        <item x="413"/>
        <item x="2519"/>
        <item x="2067"/>
        <item x="2196"/>
        <item x="2188"/>
        <item x="3205"/>
        <item x="1839"/>
        <item x="1483"/>
        <item x="1756"/>
        <item x="64"/>
        <item x="3036"/>
        <item x="1215"/>
        <item x="773"/>
        <item x="5"/>
        <item x="1831"/>
        <item x="995"/>
        <item x="2559"/>
        <item x="28"/>
        <item x="3131"/>
        <item x="3314"/>
        <item x="1954"/>
        <item x="3253"/>
        <item x="149"/>
        <item x="505"/>
        <item x="2411"/>
        <item x="1012"/>
        <item x="2713"/>
        <item x="2701"/>
        <item x="2435"/>
        <item x="1983"/>
        <item x="423"/>
        <item x="1961"/>
        <item x="3619"/>
        <item x="517"/>
        <item x="2156"/>
        <item x="1671"/>
        <item x="785"/>
        <item x="1790"/>
        <item x="3543"/>
        <item x="54"/>
        <item x="31"/>
        <item x="3832"/>
        <item x="3166"/>
        <item x="3432"/>
        <item x="3446"/>
        <item x="3641"/>
        <item x="3141"/>
        <item x="667"/>
        <item x="2657"/>
        <item x="2295"/>
        <item x="3081"/>
        <item x="3469"/>
        <item x="700"/>
        <item x="26"/>
        <item x="2497"/>
        <item x="2470"/>
        <item x="169"/>
        <item x="3024"/>
        <item x="2774"/>
        <item x="1601"/>
        <item x="2263"/>
        <item x="2259"/>
        <item x="2582"/>
        <item x="1179"/>
        <item x="24"/>
        <item x="3523"/>
        <item x="1346"/>
        <item x="374"/>
        <item x="3016"/>
        <item x="3149"/>
        <item x="2162"/>
        <item x="742"/>
        <item x="2947"/>
        <item x="2920"/>
        <item x="3618"/>
        <item x="3325"/>
        <item x="1360"/>
        <item x="1329"/>
        <item x="3364"/>
        <item x="2593"/>
        <item x="810"/>
        <item x="157"/>
        <item x="2885"/>
        <item x="1019"/>
        <item x="113"/>
        <item x="2314"/>
        <item x="889"/>
        <item x="585"/>
        <item x="3197"/>
        <item x="1392"/>
        <item x="2873"/>
        <item x="2108"/>
        <item x="1104"/>
        <item x="2794"/>
        <item x="3144"/>
        <item x="1233"/>
        <item x="1342"/>
        <item x="2650"/>
        <item x="2741"/>
        <item x="3556"/>
        <item x="3123"/>
        <item x="156"/>
        <item x="3180"/>
        <item x="2624"/>
        <item x="875"/>
        <item x="99"/>
        <item x="1627"/>
        <item x="2686"/>
        <item x="2958"/>
        <item x="1272"/>
        <item x="679"/>
        <item x="3393"/>
        <item x="279"/>
        <item x="1132"/>
        <item x="218"/>
        <item x="1239"/>
        <item x="3121"/>
        <item x="1707"/>
        <item x="1719"/>
        <item x="2165"/>
        <item x="784"/>
        <item x="3753"/>
        <item x="860"/>
        <item x="3561"/>
        <item x="62"/>
        <item x="3707"/>
        <item x="3076"/>
        <item x="1085"/>
        <item x="956"/>
        <item x="866"/>
        <item x="2828"/>
        <item x="1488"/>
        <item x="619"/>
        <item x="1769"/>
        <item x="3613"/>
        <item x="2964"/>
        <item x="1631"/>
        <item x="155"/>
        <item x="77"/>
        <item x="3106"/>
        <item x="3064"/>
        <item x="1496"/>
        <item x="1576"/>
        <item x="1538"/>
        <item x="1579"/>
        <item x="2765"/>
        <item x="549"/>
        <item x="486"/>
        <item x="3600"/>
        <item x="3073"/>
        <item x="1492"/>
        <item x="556"/>
        <item x="2540"/>
        <item x="1324"/>
        <item x="2017"/>
        <item x="2984"/>
        <item x="3125"/>
        <item x="1452"/>
        <item x="2575"/>
        <item x="1743"/>
        <item x="2492"/>
        <item x="177"/>
        <item x="1133"/>
        <item x="93"/>
        <item x="3710"/>
        <item x="3320"/>
        <item x="506"/>
        <item x="1772"/>
        <item x="2287"/>
        <item x="2346"/>
        <item x="2080"/>
        <item x="3822"/>
        <item x="2278"/>
        <item x="3751"/>
        <item x="483"/>
        <item x="856"/>
        <item x="3519"/>
        <item x="3124"/>
        <item x="1243"/>
        <item x="3565"/>
        <item x="378"/>
        <item x="3742"/>
        <item x="2847"/>
        <item x="1616"/>
        <item x="2136"/>
        <item x="1823"/>
        <item x="3625"/>
        <item x="3245"/>
        <item x="1572"/>
        <item x="3362"/>
        <item x="1405"/>
        <item x="425"/>
        <item x="3591"/>
        <item x="1232"/>
        <item x="3729"/>
        <item x="3449"/>
        <item x="2293"/>
        <item x="656"/>
        <item x="1127"/>
        <item x="1624"/>
        <item x="134"/>
        <item x="1647"/>
        <item x="2680"/>
        <item x="1349"/>
        <item x="759"/>
        <item x="1768"/>
        <item x="523"/>
        <item x="2197"/>
        <item x="2789"/>
        <item x="352"/>
        <item x="2676"/>
        <item x="1895"/>
        <item x="3188"/>
        <item x="1867"/>
        <item x="2460"/>
        <item x="468"/>
        <item x="375"/>
        <item x="3002"/>
        <item x="1609"/>
        <item x="3181"/>
        <item x="2170"/>
        <item x="119"/>
        <item x="13"/>
        <item x="3213"/>
        <item x="1682"/>
        <item x="472"/>
        <item x="2673"/>
        <item x="779"/>
        <item x="2529"/>
        <item x="3797"/>
        <item x="1997"/>
        <item x="2615"/>
        <item x="2118"/>
        <item x="127"/>
        <item x="312"/>
        <item x="3761"/>
        <item x="1763"/>
        <item x="3467"/>
        <item x="3216"/>
        <item x="2708"/>
        <item x="1704"/>
        <item x="2558"/>
        <item x="3829"/>
        <item x="2622"/>
        <item x="1589"/>
        <item x="1818"/>
        <item x="3025"/>
        <item x="2175"/>
        <item x="825"/>
        <item x="1643"/>
        <item x="3634"/>
        <item x="1960"/>
        <item x="854"/>
        <item x="646"/>
        <item x="377"/>
        <item x="2327"/>
        <item x="2648"/>
        <item x="2252"/>
        <item x="2214"/>
        <item x="1273"/>
        <item x="2747"/>
        <item x="3233"/>
        <item x="2043"/>
        <item x="339"/>
        <item x="2642"/>
        <item x="3720"/>
        <item x="384"/>
        <item x="708"/>
        <item x="2018"/>
        <item x="2714"/>
        <item x="2693"/>
        <item x="3135"/>
        <item x="342"/>
        <item x="3011"/>
        <item x="725"/>
        <item x="2070"/>
        <item x="2572"/>
        <item x="3163"/>
        <item x="1101"/>
        <item x="3435"/>
        <item x="407"/>
        <item x="2006"/>
        <item x="2198"/>
        <item x="1265"/>
        <item x="3535"/>
        <item x="41"/>
        <item x="2894"/>
        <item x="1779"/>
        <item x="985"/>
        <item x="1448"/>
        <item x="2072"/>
        <item x="3814"/>
        <item x="648"/>
        <item x="2668"/>
        <item x="3047"/>
        <item x="2048"/>
        <item x="1381"/>
        <item x="1157"/>
        <item x="1661"/>
        <item x="58"/>
        <item x="3699"/>
        <item x="3537"/>
        <item x="1822"/>
        <item x="3773"/>
        <item x="2370"/>
        <item x="1203"/>
        <item x="104"/>
        <item x="397"/>
        <item x="1870"/>
        <item x="603"/>
        <item x="255"/>
        <item x="2823"/>
        <item x="1330"/>
        <item x="737"/>
        <item x="79"/>
        <item x="805"/>
        <item x="3615"/>
        <item x="1498"/>
        <item x="2304"/>
        <item x="2923"/>
        <item x="1057"/>
        <item x="525"/>
        <item x="3321"/>
        <item x="1876"/>
        <item x="1938"/>
        <item x="3474"/>
        <item x="2621"/>
        <item x="1977"/>
        <item x="3071"/>
        <item x="1434"/>
        <item x="2192"/>
        <item x="1049"/>
        <item x="2746"/>
        <item x="1010"/>
        <item x="1994"/>
        <item x="3460"/>
        <item x="2112"/>
        <item x="1799"/>
        <item x="2220"/>
        <item x="2138"/>
        <item x="2102"/>
        <item x="1745"/>
        <item x="219"/>
        <item x="3391"/>
        <item x="3031"/>
        <item x="2168"/>
        <item x="1560"/>
        <item x="1740"/>
        <item x="1345"/>
        <item x="3153"/>
        <item x="3126"/>
        <item x="3780"/>
        <item x="2368"/>
        <item x="194"/>
        <item x="3628"/>
        <item x="793"/>
        <item x="2269"/>
        <item x="3078"/>
        <item x="3147"/>
        <item x="1604"/>
        <item x="528"/>
        <item x="1414"/>
        <item x="2892"/>
        <item x="1294"/>
        <item x="3522"/>
        <item x="3538"/>
        <item x="3268"/>
        <item x="449"/>
        <item x="2475"/>
        <item x="1644"/>
        <item x="2147"/>
        <item x="198"/>
        <item x="1855"/>
        <item x="1614"/>
        <item x="2333"/>
        <item x="263"/>
        <item x="191"/>
        <item x="3805"/>
        <item x="488"/>
        <item x="1941"/>
        <item x="3815"/>
        <item x="2090"/>
        <item x="3300"/>
        <item x="1115"/>
        <item x="1775"/>
        <item x="2860"/>
        <item x="3701"/>
        <item x="1615"/>
        <item x="302"/>
        <item x="3387"/>
        <item x="103"/>
        <item x="1472"/>
        <item x="396"/>
        <item x="2163"/>
        <item x="3288"/>
        <item x="2698"/>
        <item x="260"/>
        <item x="2182"/>
        <item x="3343"/>
        <item x="2284"/>
        <item x="1047"/>
        <item x="654"/>
        <item x="1607"/>
        <item x="29"/>
        <item x="3082"/>
        <item x="321"/>
        <item x="795"/>
        <item x="3830"/>
        <item x="1920"/>
        <item x="2131"/>
        <item x="610"/>
        <item x="436"/>
        <item x="3488"/>
        <item x="1299"/>
        <item x="2399"/>
        <item x="1964"/>
        <item x="1976"/>
        <item x="730"/>
        <item x="2833"/>
        <item x="1813"/>
        <item x="965"/>
        <item x="365"/>
        <item x="1846"/>
        <item x="2988"/>
        <item x="2004"/>
        <item x="674"/>
        <item x="2322"/>
        <item x="1064"/>
        <item x="1103"/>
        <item x="480"/>
        <item x="201"/>
        <item x="1928"/>
        <item x="1356"/>
        <item x="2087"/>
        <item x="2418"/>
        <item x="2596"/>
        <item x="2853"/>
        <item x="1970"/>
        <item x="3382"/>
        <item x="1527"/>
        <item x="3562"/>
        <item x="912"/>
        <item x="3571"/>
        <item x="707"/>
        <item x="2347"/>
        <item x="855"/>
        <item x="726"/>
        <item x="1305"/>
        <item x="2238"/>
        <item x="3808"/>
        <item x="1170"/>
        <item x="695"/>
        <item x="1102"/>
        <item x="3649"/>
        <item x="2902"/>
        <item x="2942"/>
        <item x="3378"/>
        <item x="3360"/>
        <item x="2921"/>
        <item x="624"/>
        <item x="199"/>
        <item x="661"/>
        <item x="3530"/>
        <item x="827"/>
        <item x="50"/>
        <item x="861"/>
        <item x="114"/>
        <item x="1584"/>
        <item x="2466"/>
        <item x="1131"/>
        <item x="522"/>
        <item x="3594"/>
        <item x="2868"/>
        <item x="530"/>
        <item x="2264"/>
        <item x="3502"/>
        <item x="2851"/>
        <item x="834"/>
        <item x="2798"/>
        <item x="2725"/>
        <item x="2699"/>
        <item x="1311"/>
        <item x="2407"/>
        <item x="301"/>
        <item x="601"/>
        <item x="1505"/>
        <item x="3264"/>
        <item x="2008"/>
        <item x="733"/>
        <item x="1367"/>
        <item x="2641"/>
        <item x="3049"/>
        <item x="3689"/>
        <item x="2639"/>
        <item x="2897"/>
        <item x="3601"/>
        <item x="2999"/>
        <item x="2952"/>
        <item x="653"/>
        <item x="355"/>
        <item x="2844"/>
        <item x="2880"/>
        <item x="710"/>
        <item x="2362"/>
        <item x="2031"/>
        <item x="3429"/>
        <item x="1197"/>
        <item x="685"/>
        <item x="2533"/>
        <item x="1593"/>
        <item x="665"/>
        <item x="1168"/>
        <item x="445"/>
        <item x="1801"/>
        <item x="2962"/>
        <item x="2467"/>
        <item x="95"/>
        <item x="3247"/>
        <item x="126"/>
        <item x="2763"/>
        <item x="3251"/>
        <item x="2098"/>
        <item x="376"/>
        <item x="2328"/>
        <item x="1276"/>
        <item x="932"/>
        <item x="787"/>
        <item x="2106"/>
        <item x="1353"/>
        <item x="2649"/>
        <item x="2480"/>
        <item x="266"/>
        <item x="1416"/>
        <item x="1619"/>
        <item x="3203"/>
        <item x="994"/>
        <item x="364"/>
        <item x="57"/>
        <item x="2309"/>
        <item x="2148"/>
        <item x="1736"/>
        <item x="12"/>
        <item x="3346"/>
        <item x="2994"/>
        <item x="3510"/>
        <item x="1898"/>
        <item x="3563"/>
        <item x="2779"/>
        <item x="2446"/>
        <item x="1648"/>
        <item x="3585"/>
        <item x="1515"/>
        <item x="1090"/>
        <item x="3775"/>
        <item x="2113"/>
        <item x="2186"/>
        <item x="2380"/>
        <item x="1237"/>
        <item x="3651"/>
        <item x="2983"/>
        <item x="3172"/>
        <item x="1866"/>
        <item x="1989"/>
        <item x="3492"/>
        <item x="3332"/>
        <item x="841"/>
        <item x="2938"/>
        <item x="214"/>
        <item x="3626"/>
        <item x="3464"/>
        <item x="3422"/>
        <item x="2635"/>
        <item x="2417"/>
        <item x="2146"/>
        <item x="3470"/>
        <item x="1564"/>
        <item x="2064"/>
        <item x="2286"/>
        <item x="581"/>
        <item x="2509"/>
        <item x="729"/>
        <item x="2609"/>
        <item x="764"/>
        <item x="467"/>
        <item x="2804"/>
        <item x="3249"/>
        <item x="520"/>
        <item x="1889"/>
        <item x="3703"/>
        <item x="2991"/>
        <item x="2507"/>
        <item x="939"/>
        <item x="2317"/>
        <item x="1238"/>
        <item x="1782"/>
        <item x="1660"/>
        <item x="3456"/>
        <item x="288"/>
        <item x="3072"/>
        <item x="3199"/>
        <item x="293"/>
        <item x="1943"/>
        <item x="1344"/>
        <item x="1829"/>
        <item x="1310"/>
        <item x="2956"/>
        <item x="560"/>
        <item x="3034"/>
        <item x="964"/>
        <item x="3373"/>
        <item x="1473"/>
        <item x="1250"/>
        <item x="886"/>
        <item x="2258"/>
        <item x="845"/>
        <item x="1002"/>
        <item x="433"/>
        <item x="136"/>
        <item x="3712"/>
        <item x="1439"/>
        <item x="3242"/>
        <item x="1955"/>
        <item x="3302"/>
        <item x="3418"/>
        <item x="2355"/>
        <item x="783"/>
        <item x="2340"/>
        <item x="952"/>
        <item x="2471"/>
        <item x="1108"/>
        <item x="2950"/>
        <item x="2393"/>
        <item x="2292"/>
        <item x="391"/>
        <item x="3004"/>
        <item x="1281"/>
        <item x="1988"/>
        <item x="3602"/>
        <item x="1717"/>
        <item x="3058"/>
        <item x="356"/>
        <item x="1141"/>
        <item x="318"/>
        <item x="2908"/>
        <item x="1785"/>
        <item x="659"/>
        <item x="2145"/>
        <item x="1500"/>
        <item x="2709"/>
        <item x="543"/>
        <item x="3327"/>
        <item x="2819"/>
        <item x="3518"/>
        <item x="3442"/>
        <item x="3015"/>
        <item x="1697"/>
        <item x="3413"/>
        <item x="2398"/>
        <item x="2086"/>
        <item x="116"/>
        <item x="137"/>
        <item x="788"/>
        <item x="2986"/>
        <item x="1965"/>
        <item x="3085"/>
        <item x="2057"/>
        <item x="2208"/>
        <item x="3107"/>
        <item x="372"/>
        <item x="117"/>
        <item x="1335"/>
        <item x="3370"/>
        <item x="2260"/>
        <item x="1080"/>
        <item x="1792"/>
        <item x="967"/>
        <item x="1673"/>
        <item x="1764"/>
        <item x="225"/>
        <item x="899"/>
        <item x="2690"/>
        <item x="2267"/>
        <item x="1393"/>
        <item x="272"/>
        <item x="550"/>
        <item x="2879"/>
        <item x="748"/>
        <item x="1577"/>
        <item x="533"/>
        <item x="3196"/>
        <item x="791"/>
        <item x="2185"/>
        <item x="752"/>
        <item x="3757"/>
        <item x="2342"/>
        <item x="2116"/>
        <item x="3347"/>
        <item x="3048"/>
        <item x="3080"/>
        <item x="897"/>
        <item x="2365"/>
        <item x="35"/>
        <item x="2010"/>
        <item x="2123"/>
        <item x="2191"/>
        <item x="3787"/>
        <item x="172"/>
        <item x="4"/>
        <item x="1423"/>
        <item x="1595"/>
        <item x="2895"/>
        <item x="1841"/>
        <item x="2461"/>
        <item x="1681"/>
        <item x="1933"/>
        <item x="754"/>
        <item x="587"/>
        <item x="1435"/>
        <item x="3479"/>
        <item x="3564"/>
        <item x="690"/>
        <item x="1283"/>
        <item x="2730"/>
        <item x="617"/>
        <item x="2125"/>
        <item x="2387"/>
        <item x="2488"/>
        <item x="1962"/>
        <item x="2719"/>
        <item x="2527"/>
        <item x="3020"/>
        <item x="3390"/>
        <item x="1029"/>
        <item x="265"/>
        <item x="3094"/>
        <item x="890"/>
        <item x="2257"/>
        <item x="2837"/>
        <item x="2089"/>
        <item x="1590"/>
        <item x="3178"/>
        <item x="2248"/>
        <item x="3771"/>
        <item x="3375"/>
        <item x="3280"/>
        <item x="1948"/>
        <item x="2447"/>
        <item x="822"/>
        <item x="322"/>
        <item x="3737"/>
        <item x="3100"/>
        <item x="2758"/>
        <item x="2898"/>
        <item x="2722"/>
        <item x="3204"/>
        <item x="2683"/>
        <item x="913"/>
        <item x="740"/>
        <item x="1675"/>
        <item x="1658"/>
        <item x="2791"/>
        <item x="1246"/>
        <item x="3525"/>
        <item x="2644"/>
        <item x="3061"/>
        <item x="1337"/>
        <item x="1142"/>
        <item x="1621"/>
        <item x="3637"/>
        <item x="1025"/>
        <item x="148"/>
        <item x="1820"/>
        <item x="3328"/>
        <item x="3548"/>
        <item x="1894"/>
        <item x="394"/>
        <item x="268"/>
        <item x="789"/>
        <item x="1639"/>
        <item x="2348"/>
        <item x="69"/>
        <item x="1934"/>
        <item x="333"/>
        <item x="3796"/>
        <item x="1803"/>
        <item x="1565"/>
        <item x="122"/>
        <item x="2127"/>
        <item x="112"/>
        <item x="3716"/>
        <item x="2734"/>
        <item x="1700"/>
        <item x="3262"/>
        <item x="493"/>
        <item x="3776"/>
        <item x="3353"/>
        <item x="3517"/>
        <item x="2757"/>
        <item x="251"/>
        <item x="1549"/>
        <item x="1145"/>
        <item x="3681"/>
        <item x="2716"/>
        <item x="1984"/>
        <item x="960"/>
        <item x="2561"/>
        <item x="2663"/>
        <item x="247"/>
        <item x="3406"/>
        <item x="2045"/>
        <item x="1213"/>
        <item x="2535"/>
        <item x="1494"/>
        <item x="2782"/>
        <item x="829"/>
        <item x="298"/>
        <item x="2404"/>
        <item x="1511"/>
        <item x="2432"/>
        <item x="806"/>
        <item x="920"/>
        <item x="2016"/>
        <item x="78"/>
        <item x="1531"/>
        <item x="2359"/>
        <item x="1475"/>
        <item x="2953"/>
        <item x="2834"/>
        <item x="1698"/>
        <item x="3581"/>
        <item x="3226"/>
        <item x="3791"/>
        <item x="1781"/>
        <item x="1806"/>
        <item x="3169"/>
        <item x="3255"/>
        <item x="3260"/>
        <item x="1218"/>
        <item x="2613"/>
        <item x="3747"/>
        <item x="2266"/>
        <item x="286"/>
        <item x="3087"/>
        <item x="882"/>
        <item x="1410"/>
        <item x="3756"/>
        <item x="727"/>
        <item x="275"/>
        <item x="2718"/>
        <item x="3404"/>
        <item x="774"/>
        <item x="2508"/>
        <item x="1357"/>
        <item x="2452"/>
        <item x="636"/>
        <item x="3767"/>
        <item x="3765"/>
        <item x="2674"/>
        <item x="2155"/>
        <item x="3198"/>
        <item x="1122"/>
        <item x="1259"/>
        <item x="1297"/>
        <item x="982"/>
        <item x="3834"/>
        <item x="2427"/>
        <item x="980"/>
        <item x="1679"/>
        <item x="712"/>
        <item x="3137"/>
        <item x="3819"/>
        <item x="3079"/>
        <item x="2959"/>
        <item x="319"/>
        <item x="527"/>
        <item x="554"/>
        <item x="592"/>
        <item x="424"/>
        <item x="3818"/>
        <item x="2911"/>
        <item x="1447"/>
        <item x="2242"/>
        <item x="3555"/>
        <item x="1130"/>
        <item x="1942"/>
        <item x="3109"/>
        <item x="327"/>
        <item x="760"/>
        <item x="1093"/>
        <item x="2104"/>
        <item x="885"/>
        <item x="1963"/>
        <item x="3164"/>
        <item x="3569"/>
        <item x="815"/>
        <item x="2815"/>
        <item x="769"/>
        <item x="3183"/>
        <item x="596"/>
        <item x="2745"/>
        <item x="477"/>
        <item x="3605"/>
        <item x="3444"/>
        <item x="1692"/>
        <item x="3093"/>
        <item x="350"/>
        <item x="1171"/>
        <item x="1534"/>
        <item x="351"/>
        <item x="1991"/>
        <item x="1216"/>
        <item x="1081"/>
        <item x="620"/>
        <item x="1432"/>
        <item x="2643"/>
        <item x="1656"/>
        <item x="1909"/>
        <item x="962"/>
        <item x="2899"/>
        <item x="2971"/>
        <item x="2545"/>
        <item x="1949"/>
        <item x="1878"/>
        <item x="3617"/>
        <item x="386"/>
        <item x="17"/>
        <item x="1959"/>
        <item x="938"/>
        <item x="2603"/>
        <item x="84"/>
        <item x="1188"/>
        <item x="2451"/>
        <item x="1169"/>
        <item x="1343"/>
        <item x="2099"/>
        <item x="2103"/>
        <item x="3148"/>
        <item x="370"/>
        <item x="1974"/>
        <item x="1476"/>
        <item x="1109"/>
        <item x="1840"/>
        <item x="924"/>
        <item x="463"/>
        <item x="3607"/>
        <item x="1947"/>
        <item x="2312"/>
        <item x="341"/>
        <item x="675"/>
        <item x="1163"/>
        <item x="688"/>
        <item x="2310"/>
        <item x="215"/>
        <item x="208"/>
        <item x="3436"/>
        <item x="2408"/>
        <item x="1497"/>
        <item x="1398"/>
        <item x="440"/>
        <item x="1269"/>
        <item x="3484"/>
        <item x="446"/>
        <item x="2625"/>
        <item x="3770"/>
        <item x="3023"/>
        <item x="3187"/>
        <item x="1693"/>
        <item x="2178"/>
        <item x="90"/>
        <item x="2382"/>
        <item x="1957"/>
        <item x="2997"/>
        <item x="2009"/>
        <item x="3035"/>
        <item x="1795"/>
        <item x="401"/>
        <item x="1358"/>
        <item x="2982"/>
        <item x="1336"/>
        <item x="2522"/>
        <item x="1298"/>
        <item x="2082"/>
        <item x="1746"/>
        <item x="3648"/>
        <item x="970"/>
        <item x="2326"/>
        <item x="3190"/>
        <item x="2051"/>
        <item x="555"/>
        <item x="1023"/>
        <item x="330"/>
        <item x="2587"/>
        <item x="1126"/>
        <item x="544"/>
        <item x="3764"/>
        <item x="699"/>
        <item x="865"/>
        <item x="2565"/>
        <item x="1721"/>
        <item x="2968"/>
        <item x="1116"/>
        <item x="2334"/>
        <item x="2536"/>
        <item x="3528"/>
        <item x="2463"/>
        <item x="3465"/>
        <item x="1020"/>
        <item x="2029"/>
        <item x="671"/>
        <item x="1295"/>
        <item x="3821"/>
        <item x="2766"/>
        <item x="3635"/>
        <item x="2843"/>
        <item x="1402"/>
        <item x="2283"/>
        <item x="2547"/>
        <item x="3257"/>
        <item x="3234"/>
        <item x="3276"/>
        <item x="278"/>
        <item x="3499"/>
        <item x="2856"/>
        <item x="2413"/>
        <item x="3598"/>
        <item x="3632"/>
        <item x="2354"/>
        <item x="794"/>
        <item x="1043"/>
        <item x="2437"/>
        <item x="1223"/>
        <item x="1842"/>
        <item x="455"/>
        <item x="3171"/>
        <item x="329"/>
        <item x="2223"/>
        <item x="1683"/>
        <item x="3609"/>
        <item x="2047"/>
        <item x="2803"/>
        <item x="660"/>
        <item x="3054"/>
        <item x="3244"/>
        <item x="2097"/>
        <item x="3477"/>
        <item x="2363"/>
        <item x="553"/>
        <item x="492"/>
        <item x="1446"/>
        <item x="629"/>
        <item x="1896"/>
        <item x="2792"/>
        <item x="2438"/>
        <item x="2652"/>
        <item x="361"/>
        <item x="1134"/>
        <item x="3790"/>
        <item x="2307"/>
        <item x="3789"/>
        <item x="3722"/>
        <item x="3177"/>
        <item x="1254"/>
        <item x="990"/>
        <item x="2928"/>
        <item x="497"/>
        <item x="1836"/>
        <item x="81"/>
        <item x="3724"/>
        <item x="2442"/>
        <item x="453"/>
        <item x="2733"/>
        <item x="3215"/>
        <item x="632"/>
        <item x="638"/>
        <item x="2707"/>
        <item x="1190"/>
        <item x="1694"/>
        <item x="2564"/>
        <item x="709"/>
        <item x="1903"/>
        <item x="1409"/>
        <item x="3643"/>
        <item x="3032"/>
        <item x="3679"/>
        <item x="902"/>
        <item x="3179"/>
        <item x="2836"/>
        <item x="2501"/>
        <item x="594"/>
        <item x="813"/>
        <item x="3633"/>
        <item x="1214"/>
        <item x="1048"/>
        <item x="3630"/>
        <item x="1424"/>
        <item x="129"/>
        <item x="1318"/>
        <item x="3698"/>
        <item x="1185"/>
        <item x="336"/>
        <item x="857"/>
        <item x="2735"/>
        <item x="883"/>
        <item x="540"/>
        <item x="3407"/>
        <item x="2056"/>
        <item x="2688"/>
        <item x="1715"/>
        <item x="1510"/>
        <item x="398"/>
        <item x="551"/>
        <item x="171"/>
        <item x="2850"/>
        <item x="3451"/>
        <item x="570"/>
        <item x="1890"/>
        <item x="2330"/>
        <item x="971"/>
        <item x="2824"/>
        <item x="110"/>
        <item x="1731"/>
        <item x="1563"/>
        <item x="2035"/>
        <item x="131"/>
        <item x="2937"/>
        <item x="662"/>
        <item x="3271"/>
        <item x="1054"/>
        <item x="366"/>
        <item x="1427"/>
        <item x="3312"/>
        <item x="1729"/>
        <item x="655"/>
        <item x="3734"/>
        <item x="1087"/>
        <item x="3331"/>
        <item x="2034"/>
        <item x="2972"/>
        <item x="1685"/>
        <item x="2871"/>
        <item x="297"/>
        <item x="1431"/>
        <item x="3039"/>
        <item x="3167"/>
        <item x="1016"/>
        <item x="3669"/>
        <item x="236"/>
        <item x="996"/>
        <item x="3394"/>
        <item x="2052"/>
        <item x="1390"/>
        <item x="1364"/>
        <item x="852"/>
        <item x="3398"/>
        <item x="3088"/>
        <item x="3468"/>
        <item x="1412"/>
        <item x="3452"/>
        <item x="2054"/>
        <item x="1722"/>
        <item x="1676"/>
        <item x="1069"/>
        <item x="2865"/>
        <item x="489"/>
        <item x="515"/>
        <item x="3646"/>
        <item x="3254"/>
        <item x="843"/>
        <item x="2992"/>
        <item x="747"/>
        <item x="749"/>
        <item x="3683"/>
        <item x="3218"/>
        <item x="2945"/>
        <item x="2975"/>
        <item x="3714"/>
        <item x="101"/>
        <item x="3726"/>
        <item x="1573"/>
        <item x="1776"/>
        <item x="2455"/>
        <item x="414"/>
        <item x="210"/>
        <item x="953"/>
        <item x="2884"/>
        <item x="2739"/>
        <item x="1911"/>
        <item x="616"/>
        <item x="63"/>
        <item x="139"/>
        <item x="2227"/>
        <item x="163"/>
        <item x="2203"/>
        <item x="164"/>
        <item x="1167"/>
        <item x="1279"/>
        <item x="2243"/>
        <item x="1433"/>
        <item x="874"/>
        <item x="1588"/>
        <item x="1788"/>
        <item x="1952"/>
        <item x="179"/>
        <item x="418"/>
        <item x="1718"/>
        <item x="1981"/>
        <item x="1385"/>
        <item x="1199"/>
        <item x="1924"/>
        <item x="1325"/>
        <item x="2981"/>
        <item x="1073"/>
        <item x="2762"/>
        <item x="931"/>
        <item x="3828"/>
        <item x="249"/>
        <item x="105"/>
        <item x="1458"/>
        <item x="2367"/>
        <item x="1277"/>
        <item x="1771"/>
        <item x="3610"/>
        <item x="203"/>
        <item x="641"/>
        <item x="2787"/>
        <item x="3324"/>
        <item x="2236"/>
        <item x="2277"/>
        <item x="97"/>
        <item x="3476"/>
        <item x="1362"/>
        <item x="3055"/>
        <item x="2560"/>
        <item x="2665"/>
        <item x="1622"/>
        <item x="2711"/>
        <item x="2841"/>
        <item x="887"/>
        <item x="3329"/>
        <item x="485"/>
        <item x="2933"/>
        <item x="3009"/>
        <item x="2388"/>
        <item x="1987"/>
        <item x="2144"/>
        <item x="283"/>
        <item x="1176"/>
        <item x="3743"/>
        <item x="578"/>
        <item x="2071"/>
        <item x="1750"/>
        <item x="513"/>
        <item x="3810"/>
        <item x="416"/>
        <item x="2232"/>
        <item x="1384"/>
        <item x="92"/>
        <item x="1925"/>
        <item x="1953"/>
        <item x="1026"/>
        <item x="111"/>
        <item x="1936"/>
        <item x="412"/>
        <item x="1558"/>
        <item x="2772"/>
        <item x="2900"/>
        <item x="842"/>
        <item x="999"/>
        <item x="3781"/>
        <item x="1007"/>
        <item x="1724"/>
        <item x="320"/>
        <item x="3334"/>
        <item x="1053"/>
        <item x="353"/>
        <item x="2345"/>
        <item x="2849"/>
        <item x="621"/>
        <item x="2694"/>
        <item x="3243"/>
        <item x="212"/>
        <item x="2724"/>
        <item x="1805"/>
        <item x="3485"/>
        <item x="3309"/>
        <item x="1119"/>
        <item x="186"/>
        <item x="873"/>
        <item x="1449"/>
        <item x="3267"/>
        <item x="3708"/>
        <item x="1396"/>
        <item x="1810"/>
        <item x="307"/>
        <item x="1834"/>
        <item x="490"/>
        <item x="94"/>
        <item x="1674"/>
        <item x="2121"/>
        <item x="1263"/>
        <item x="925"/>
        <item x="1931"/>
        <item x="18"/>
        <item x="231"/>
        <item x="2288"/>
        <item x="2530"/>
        <item x="2237"/>
        <item x="1083"/>
        <item x="573"/>
        <item x="2514"/>
        <item x="3295"/>
        <item x="2932"/>
        <item x="2907"/>
        <item x="1477"/>
        <item x="2812"/>
        <item x="86"/>
        <item x="738"/>
        <item x="2573"/>
        <item x="2808"/>
        <item x="496"/>
        <item x="3471"/>
        <item x="919"/>
        <item x="2190"/>
        <item x="2816"/>
        <item x="3290"/>
        <item x="1105"/>
        <item x="1663"/>
        <item x="1968"/>
        <item x="1221"/>
        <item x="2272"/>
        <item x="2611"/>
        <item x="2930"/>
        <item x="1535"/>
        <item x="475"/>
        <item x="2421"/>
        <item x="3224"/>
        <item x="2691"/>
        <item x="2109"/>
        <item x="1848"/>
        <item x="1280"/>
        <item x="1493"/>
        <item x="1091"/>
        <item x="1004"/>
        <item x="2866"/>
        <item x="2053"/>
        <item x="1992"/>
        <item x="2261"/>
        <item x="19"/>
        <item x="3350"/>
        <item x="3506"/>
        <item x="676"/>
        <item x="2107"/>
        <item x="2183"/>
        <item x="3806"/>
        <item x="3463"/>
        <item x="1256"/>
        <item x="1907"/>
        <item x="2925"/>
        <item x="2206"/>
        <item x="1559"/>
        <item x="1809"/>
        <item x="3705"/>
        <item x="3813"/>
        <item x="1462"/>
        <item x="2078"/>
        <item x="1597"/>
        <item x="3250"/>
        <item x="3292"/>
        <item x="772"/>
        <item x="2607"/>
        <item x="3586"/>
        <item x="2929"/>
        <item x="271"/>
        <item x="2864"/>
        <item x="2059"/>
        <item x="1518"/>
        <item x="2337"/>
        <item x="2083"/>
        <item x="2597"/>
        <item x="1222"/>
        <item x="2610"/>
        <item x="988"/>
        <item x="1937"/>
        <item x="1192"/>
        <item x="1556"/>
        <item x="951"/>
        <item x="1884"/>
        <item x="46"/>
        <item x="881"/>
        <item x="1138"/>
        <item x="580"/>
        <item x="1017"/>
        <item x="714"/>
        <item x="1733"/>
        <item x="3272"/>
        <item x="3748"/>
        <item x="1703"/>
        <item x="701"/>
        <item x="2226"/>
        <item x="1370"/>
        <item x="1072"/>
        <item x="144"/>
        <item x="3482"/>
        <item x="626"/>
        <item x="1998"/>
        <item x="3340"/>
        <item x="2"/>
        <item x="2338"/>
        <item x="3363"/>
        <item x="165"/>
        <item x="1606"/>
        <item x="1915"/>
        <item x="1255"/>
        <item x="567"/>
        <item x="3132"/>
        <item x="2246"/>
        <item x="1181"/>
        <item x="879"/>
        <item x="3665"/>
        <item x="2033"/>
        <item x="1009"/>
        <item x="625"/>
        <item x="1752"/>
        <item x="3298"/>
        <item x="367"/>
        <item x="2358"/>
        <item x="3241"/>
        <item x="458"/>
        <item x="296"/>
        <item x="803"/>
        <item x="2069"/>
        <item x="3459"/>
        <item x="2817"/>
        <item x="723"/>
        <item x="1242"/>
        <item x="1240"/>
        <item x="2254"/>
        <item x="1517"/>
        <item x="3795"/>
        <item x="1512"/>
        <item x="233"/>
        <item x="1851"/>
        <item x="405"/>
        <item x="3377"/>
        <item x="142"/>
        <item x="2124"/>
        <item x="3041"/>
        <item x="3511"/>
        <item x="1039"/>
        <item x="125"/>
        <item x="2737"/>
        <item x="3266"/>
        <item x="978"/>
        <item x="3029"/>
        <item x="531"/>
        <item x="1000"/>
        <item x="2324"/>
        <item x="2852"/>
        <item x="2485"/>
        <item x="2742"/>
        <item x="2195"/>
        <item x="3411"/>
        <item x="1574"/>
        <item x="2814"/>
        <item x="1691"/>
        <item x="2910"/>
        <item x="1835"/>
        <item x="559"/>
        <item x="2037"/>
        <item x="256"/>
        <item x="2428"/>
        <item x="3357"/>
        <item x="3512"/>
        <item x="2253"/>
        <item x="1918"/>
        <item x="216"/>
        <item x="862"/>
        <item x="926"/>
        <item x="3496"/>
        <item x="509"/>
        <item x="1089"/>
        <item x="2520"/>
        <item x="3108"/>
        <item x="2577"/>
        <item x="3133"/>
        <item x="2167"/>
        <item x="22"/>
        <item x="3315"/>
        <item x="1355"/>
        <item x="313"/>
        <item x="1267"/>
        <item x="1886"/>
        <item x="510"/>
        <item x="2943"/>
        <item x="2161"/>
        <item x="2715"/>
        <item x="3718"/>
        <item x="2465"/>
        <item x="1725"/>
        <item x="1696"/>
        <item x="2494"/>
        <item x="538"/>
        <item x="1376"/>
        <item x="3631"/>
        <item x="2221"/>
        <item x="1837"/>
        <item x="3677"/>
        <item x="1684"/>
        <item x="2618"/>
        <item x="439"/>
        <item x="223"/>
        <item x="1326"/>
        <item x="420"/>
        <item x="1596"/>
        <item x="2390"/>
        <item x="2120"/>
        <item x="1323"/>
        <item x="438"/>
        <item x="2966"/>
        <item x="2440"/>
        <item x="1833"/>
        <item x="1958"/>
        <item x="639"/>
        <item x="3458"/>
        <item x="503"/>
        <item x="2046"/>
        <item x="1266"/>
        <item x="824"/>
        <item x="2914"/>
        <item x="3098"/>
        <item x="605"/>
        <item x="68"/>
        <item x="2825"/>
        <item x="809"/>
        <item x="2532"/>
        <item x="2705"/>
        <item x="1099"/>
        <item x="958"/>
        <item x="3220"/>
        <item x="1893"/>
        <item x="2024"/>
        <item x="739"/>
        <item x="3443"/>
        <item x="584"/>
        <item x="576"/>
        <item x="2256"/>
        <item x="2213"/>
        <item x="354"/>
        <item x="2721"/>
        <item x="2373"/>
        <item x="633"/>
        <item x="1800"/>
        <item x="2703"/>
        <item x="417"/>
        <item x="816"/>
        <item x="406"/>
        <item x="2946"/>
        <item x="983"/>
        <item x="2164"/>
        <item x="2539"/>
        <item x="1332"/>
        <item x="1429"/>
        <item x="2602"/>
        <item x="2298"/>
        <item x="780"/>
        <item x="1592"/>
        <item x="668"/>
        <item x="3120"/>
        <item x="432"/>
        <item x="1519"/>
        <item x="499"/>
        <item x="1374"/>
        <item x="1742"/>
        <item x="1686"/>
        <item x="3659"/>
        <item x="3399"/>
        <item x="1899"/>
        <item x="3366"/>
        <item x="3606"/>
        <item x="577"/>
        <item x="1864"/>
        <item x="631"/>
        <item x="1373"/>
        <item x="564"/>
        <item x="2586"/>
        <item x="1059"/>
        <item x="1377"/>
        <item x="1006"/>
        <item x="3174"/>
        <item x="3182"/>
        <item x="3696"/>
        <item x="1975"/>
        <item x="758"/>
        <item x="3503"/>
        <item x="447"/>
        <item x="2058"/>
        <item x="185"/>
        <item x="796"/>
        <item x="3119"/>
        <item x="3352"/>
        <item x="524"/>
        <item x="338"/>
        <item x="768"/>
        <item x="3549"/>
        <item x="3706"/>
        <item x="257"/>
        <item x="1484"/>
        <item x="3823"/>
        <item x="2934"/>
        <item x="2041"/>
        <item x="743"/>
        <item x="197"/>
        <item x="462"/>
        <item x="2581"/>
        <item x="1514"/>
        <item x="1031"/>
        <item x="1284"/>
        <item x="3146"/>
        <item x="408"/>
        <item x="3096"/>
        <item x="3489"/>
        <item x="1892"/>
        <item x="2870"/>
        <item x="3760"/>
        <item x="2793"/>
        <item x="2343"/>
        <item x="10"/>
        <item x="1339"/>
        <item x="6"/>
        <item x="1678"/>
        <item x="387"/>
        <item x="133"/>
        <item x="3497"/>
        <item x="3381"/>
        <item x="2679"/>
        <item x="818"/>
        <item x="735"/>
        <item x="3010"/>
        <item x="469"/>
        <item x="1465"/>
        <item x="3500"/>
        <item x="291"/>
        <item x="3114"/>
        <item x="3195"/>
        <item x="1151"/>
        <item x="437"/>
        <item x="2767"/>
        <item x="1471"/>
        <item x="2827"/>
        <item x="1128"/>
        <item x="2633"/>
        <item x="846"/>
        <item x="1400"/>
        <item x="2542"/>
        <item x="1877"/>
        <item x="1319"/>
        <item x="183"/>
        <item x="1996"/>
        <item x="3317"/>
        <item x="3140"/>
        <item x="2065"/>
        <item x="1005"/>
        <item x="49"/>
        <item x="706"/>
        <item x="512"/>
        <item x="1180"/>
        <item x="173"/>
        <item x="1926"/>
        <item x="3194"/>
        <item x="2174"/>
        <item x="1111"/>
        <item x="2224"/>
        <item x="2172"/>
        <item x="3038"/>
        <item x="457"/>
        <item x="2786"/>
        <item x="3560"/>
        <item x="3666"/>
        <item x="2357"/>
        <item x="1575"/>
        <item x="1316"/>
        <item x="2318"/>
        <item x="928"/>
        <item x="2094"/>
        <item x="3424"/>
        <item x="2279"/>
        <item x="579"/>
        <item x="254"/>
        <item x="1654"/>
        <item x="3478"/>
        <item x="2531"/>
        <item x="830"/>
        <item x="2797"/>
        <item x="664"/>
        <item x="606"/>
        <item x="3263"/>
        <item x="479"/>
        <item x="460"/>
        <item x="1482"/>
        <item x="2313"/>
        <item x="3022"/>
        <item x="1245"/>
        <item x="604"/>
        <item x="166"/>
        <item x="566"/>
        <item x="1610"/>
        <item x="2422"/>
        <item x="205"/>
        <item x="1387"/>
        <item x="27"/>
        <item x="1014"/>
        <item x="400"/>
        <item x="3118"/>
        <item x="583"/>
        <item x="3745"/>
        <item x="910"/>
        <item x="724"/>
        <item x="3402"/>
        <item x="623"/>
        <item x="3185"/>
        <item x="3582"/>
        <item x="3155"/>
        <item x="118"/>
        <item x="1328"/>
        <item x="422"/>
        <item x="3021"/>
        <item x="1055"/>
        <item x="2096"/>
        <item x="2251"/>
        <item x="611"/>
        <item x="3117"/>
        <item x="3553"/>
        <item x="3228"/>
        <item x="1603"/>
        <item x="3624"/>
        <item x="358"/>
        <item x="241"/>
        <item x="1124"/>
        <item x="267"/>
        <item x="1422"/>
        <item x="867"/>
        <item x="2386"/>
        <item x="1628"/>
        <item x="3184"/>
        <item x="3759"/>
        <item x="1260"/>
        <item x="669"/>
        <item x="3685"/>
        <item x="935"/>
        <item x="1184"/>
        <item x="2904"/>
        <item x="1463"/>
        <item x="1634"/>
        <item x="3040"/>
        <item x="2667"/>
        <item x="1690"/>
        <item x="435"/>
        <item x="1234"/>
        <item x="2628"/>
        <item x="182"/>
        <item x="1585"/>
        <item x="1258"/>
        <item x="1300"/>
        <item x="2822"/>
        <item x="2285"/>
        <item x="916"/>
        <item x="1651"/>
        <item x="2300"/>
        <item x="141"/>
        <item x="808"/>
        <item x="1677"/>
        <item x="2752"/>
        <item x="2965"/>
        <item x="2303"/>
        <item x="1741"/>
        <item x="2890"/>
        <item x="1445"/>
        <item x="1394"/>
        <item x="3051"/>
        <item x="1208"/>
        <item x="2571"/>
        <item x="1146"/>
        <item x="2878"/>
        <item x="3447"/>
        <item x="1076"/>
        <item x="2068"/>
        <item x="3589"/>
        <item x="102"/>
        <item x="2675"/>
        <item x="1024"/>
        <item x="411"/>
        <item x="1426"/>
        <item x="3283"/>
        <item x="820"/>
        <item x="963"/>
        <item x="2605"/>
        <item x="1067"/>
        <item x="1669"/>
        <item x="2919"/>
        <item x="927"/>
        <item x="1854"/>
        <item x="2654"/>
        <item x="575"/>
        <item x="2974"/>
        <item x="1985"/>
        <item x="161"/>
        <item x="2567"/>
        <item x="3030"/>
        <item x="946"/>
        <item x="1849"/>
        <item x="3113"/>
        <item x="175"/>
        <item x="3089"/>
        <item x="2805"/>
        <item x="1845"/>
        <item x="7"/>
        <item x="3307"/>
        <item x="2629"/>
        <item x="107"/>
        <item x="2594"/>
        <item x="1425"/>
        <item x="2608"/>
        <item x="1825"/>
        <item x="48"/>
        <item x="3238"/>
        <item x="720"/>
        <item x="2590"/>
        <item x="2626"/>
        <item x="308"/>
        <item x="607"/>
        <item x="3225"/>
        <item x="2349"/>
        <item x="1481"/>
        <item x="3576"/>
        <item x="745"/>
        <item x="40"/>
        <item x="3655"/>
        <item x="2402"/>
        <item x="230"/>
        <item x="3223"/>
        <item x="3235"/>
        <item x="589"/>
        <item x="1183"/>
        <item x="2179"/>
        <item x="1474"/>
        <item x="1618"/>
        <item x="1982"/>
        <item x="1567"/>
        <item x="2021"/>
        <item x="258"/>
        <item x="2922"/>
        <item x="696"/>
        <item x="1191"/>
        <item x="224"/>
        <item x="651"/>
        <item x="797"/>
        <item x="1286"/>
        <item x="2875"/>
        <item x="2039"/>
        <item x="3584"/>
        <item x="2077"/>
        <item x="2630"/>
        <item x="1173"/>
        <item x="2720"/>
        <item x="1050"/>
        <item x="3412"/>
        <item x="495"/>
        <item x="1635"/>
        <item x="3221"/>
        <item x="1720"/>
        <item x="3608"/>
        <item x="2944"/>
        <item x="548"/>
        <item x="2525"/>
        <item x="751"/>
        <item x="15"/>
        <item x="3590"/>
        <item x="1852"/>
        <item x="2133"/>
        <item x="461"/>
        <item x="2976"/>
        <item x="2050"/>
        <item x="765"/>
        <item x="2768"/>
        <item x="1460"/>
        <item x="647"/>
        <item x="3732"/>
        <item x="2149"/>
        <item x="2255"/>
        <item x="940"/>
        <item x="3005"/>
        <item x="734"/>
        <item x="2993"/>
        <item x="1135"/>
        <item x="1035"/>
        <item x="1853"/>
        <item x="2111"/>
        <item x="2100"/>
        <item x="2731"/>
        <item x="2978"/>
        <item x="3286"/>
        <item x="3534"/>
        <item x="1464"/>
        <item x="3491"/>
        <item x="2028"/>
        <item x="2678"/>
        <item x="519"/>
        <item x="3437"/>
        <item x="1013"/>
        <item x="1869"/>
        <item x="1695"/>
        <item x="181"/>
        <item x="562"/>
        <item x="2032"/>
        <item x="859"/>
        <item x="3419"/>
        <item x="1285"/>
        <item x="1178"/>
        <item x="1608"/>
        <item x="3774"/>
        <item x="2289"/>
        <item x="2888"/>
        <item x="2963"/>
        <item x="3739"/>
        <item x="3573"/>
        <item x="3786"/>
        <item x="3365"/>
        <item x="2826"/>
        <item x="3691"/>
        <item x="259"/>
        <item x="2476"/>
        <item x="3688"/>
        <item x="3383"/>
        <item x="2473"/>
        <item x="3650"/>
        <item x="542"/>
        <item x="1051"/>
        <item x="1967"/>
        <item x="1541"/>
        <item x="2905"/>
        <item x="470"/>
        <item x="2551"/>
        <item x="2955"/>
        <item x="792"/>
        <item x="1436"/>
        <item x="1630"/>
        <item x="1935"/>
        <item x="3237"/>
        <item x="1075"/>
        <item x="2623"/>
        <item x="763"/>
        <item x="1386"/>
        <item x="3259"/>
        <item x="415"/>
        <item x="1509"/>
        <item x="1268"/>
        <item x="1361"/>
        <item x="2601"/>
        <item x="2239"/>
        <item x="459"/>
        <item x="3090"/>
        <item x="2482"/>
        <item x="3450"/>
        <item x="494"/>
        <item x="3006"/>
        <item x="3509"/>
        <item x="703"/>
        <item x="1522"/>
        <item x="310"/>
        <item x="429"/>
        <item x="1623"/>
        <item x="2095"/>
        <item x="1636"/>
        <item x="966"/>
        <item x="516"/>
        <item x="728"/>
        <item x="484"/>
        <item x="590"/>
        <item x="3804"/>
        <item x="262"/>
        <item x="147"/>
        <item x="3176"/>
        <item x="1077"/>
        <item x="1322"/>
        <item x="2656"/>
        <item x="3578"/>
        <item x="2877"/>
        <item x="2502"/>
        <item x="1440"/>
        <item x="1912"/>
        <item x="2854"/>
        <item x="1762"/>
        <item x="1533"/>
        <item x="3066"/>
        <item x="2677"/>
        <item x="2990"/>
        <item x="2493"/>
        <item x="270"/>
        <item x="71"/>
        <item x="1338"/>
        <item x="195"/>
        <item x="1794"/>
        <item x="211"/>
        <item x="1480"/>
        <item x="3313"/>
        <item x="1501"/>
        <item x="3206"/>
        <item x="917"/>
        <item x="2867"/>
        <item x="2262"/>
        <item x="3801"/>
        <item x="3372"/>
        <item x="1521"/>
        <item x="80"/>
        <item x="1363"/>
        <item x="3342"/>
        <item x="2773"/>
        <item x="473"/>
        <item x="2585"/>
        <item x="893"/>
        <item x="2415"/>
        <item x="287"/>
        <item x="44"/>
        <item x="192"/>
        <item x="1632"/>
        <item x="3296"/>
        <item x="644"/>
        <item x="612"/>
        <item x="1888"/>
        <item x="3316"/>
        <item x="1198"/>
        <item x="3003"/>
        <item x="3186"/>
        <item x="2247"/>
        <item x="3733"/>
        <item x="2297"/>
        <item x="904"/>
        <item x="1705"/>
        <item x="2931"/>
        <item x="2835"/>
        <item x="1605"/>
        <item x="3065"/>
        <item x="1189"/>
        <item x="2498"/>
        <item x="3820"/>
        <item x="2796"/>
        <item x="2474"/>
        <item x="3700"/>
        <item x="1182"/>
        <item x="1587"/>
        <item x="152"/>
        <item x="2903"/>
        <item x="934"/>
        <item x="228"/>
        <item x="1147"/>
        <item x="736"/>
        <item x="868"/>
        <item x="229"/>
        <item x="3620"/>
        <item x="428"/>
        <item x="109"/>
        <item x="2395"/>
        <item x="2160"/>
        <item x="839"/>
        <item x="2011"/>
        <item x="325"/>
        <item x="1094"/>
        <item x="1418"/>
        <item x="2726"/>
        <item x="3168"/>
        <item x="1282"/>
        <item x="1594"/>
        <item x="645"/>
        <item x="2353"/>
        <item x="1140"/>
        <item x="1919"/>
        <item x="2619"/>
        <item x="1653"/>
        <item x="2294"/>
        <item x="1092"/>
        <item x="2229"/>
        <item x="715"/>
        <item x="3405"/>
        <item x="2430"/>
        <item x="3092"/>
        <item x="3042"/>
        <item x="2863"/>
        <item x="777"/>
        <item x="1156"/>
        <item x="974"/>
        <item x="3256"/>
        <item x="2020"/>
        <item x="2157"/>
        <item x="918"/>
        <item x="3661"/>
        <item x="3493"/>
        <item x="1819"/>
        <item x="250"/>
        <item x="306"/>
        <item x="1526"/>
        <item x="1278"/>
        <item x="3012"/>
        <item x="2795"/>
        <item x="2600"/>
        <item x="1827"/>
        <item x="61"/>
        <item x="1226"/>
        <item x="74"/>
        <item x="431"/>
        <item x="2811"/>
        <item x="2250"/>
        <item x="8"/>
        <item x="3694"/>
        <item x="3252"/>
        <item x="1383"/>
        <item x="2025"/>
        <item x="3536"/>
        <item x="565"/>
        <item x="909"/>
        <item x="73"/>
        <item x="3308"/>
        <item x="2397"/>
        <item x="1652"/>
        <item x="1546"/>
        <item x="3403"/>
        <item x="2405"/>
        <item x="3741"/>
        <item x="1331"/>
        <item x="929"/>
        <item t="default"/>
      </items>
    </pivotField>
    <pivotField compact="0" outline="0" showAll="0"/>
    <pivotField compact="0" outline="0" showAll="0"/>
    <pivotField compact="0" outline="0" showAll="0">
      <items count="20">
        <item x="18"/>
        <item x="13"/>
        <item x="8"/>
        <item x="9"/>
        <item x="1"/>
        <item x="3"/>
        <item x="7"/>
        <item x="16"/>
        <item x="4"/>
        <item x="12"/>
        <item x="10"/>
        <item x="15"/>
        <item x="0"/>
        <item x="6"/>
        <item x="2"/>
        <item x="17"/>
        <item x="11"/>
        <item x="14"/>
        <item x="5"/>
        <item t="default"/>
      </items>
    </pivotField>
    <pivotField compact="0" outline="0" showAll="0"/>
    <pivotField compact="0" outline="0" showAll="0"/>
    <pivotField compact="0" outline="0" showAll="0"/>
  </pivotFields>
  <rowFields count="1">
    <field x="2"/>
  </rowFields>
  <rowItems count="13">
    <i>
      <x/>
    </i>
    <i>
      <x v="1"/>
    </i>
    <i>
      <x v="2"/>
    </i>
    <i>
      <x v="3"/>
    </i>
    <i>
      <x v="4"/>
    </i>
    <i>
      <x v="5"/>
    </i>
    <i>
      <x v="6"/>
    </i>
    <i>
      <x v="7"/>
    </i>
    <i>
      <x v="8"/>
    </i>
    <i>
      <x v="9"/>
    </i>
    <i>
      <x v="10"/>
    </i>
    <i>
      <x v="11"/>
    </i>
    <i t="grand">
      <x/>
    </i>
  </rowItems>
  <colItems count="1">
    <i/>
  </colItems>
  <dataFields count="1">
    <dataField name="Sum of Units Sold" fld="7" baseField="0" baseItem="0"/>
  </dataFields>
  <formats count="2">
    <format dxfId="20">
      <pivotArea outline="0" collapsedLevelsAreSubtotals="1" fieldPosition="0"/>
    </format>
    <format dxfId="19">
      <pivotArea grandRow="1" outline="0" collapsedLevelsAreSubtotals="1" fieldPosition="0"/>
    </format>
  </formats>
  <pivotTableStyleInfo name="PivotStyleLight16" showRowHeaders="1" showColHeaders="1" showRowStripes="0" showColStripes="0" showLastColumn="1"/>
  <filters count="1">
    <filter fld="4" type="Q4" evalOrder="-1" id="3">
      <autoFilter ref="A1">
        <filterColumn colId="0">
          <dynamicFilter type="Q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BC02A70-569D-49F0-94F0-DB0F8C9DABF0}"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N28:O33" firstHeaderRow="1" firstDataRow="1" firstDataCol="1"/>
  <pivotFields count="15">
    <pivotField compact="0" outline="0" showAll="0"/>
    <pivotField compact="0" outline="0" showAll="0"/>
    <pivotField compact="0" outline="0" showAll="0"/>
    <pivotField compact="0" outline="0" showAll="0"/>
    <pivotField compact="0" numFmtId="14" outline="0"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compact="0" outline="0" showAll="0"/>
    <pivotField axis="axisRow" compact="0" outline="0" showAll="0">
      <items count="6">
        <item x="4"/>
        <item x="2"/>
        <item x="3"/>
        <item x="1"/>
        <item x="0"/>
        <item t="default"/>
      </items>
    </pivotField>
    <pivotField compact="0" outline="0" showAll="0"/>
    <pivotField dataField="1" compact="0" outline="0" showAll="0">
      <items count="3836">
        <item x="2935"/>
        <item x="3421"/>
        <item x="2760"/>
        <item x="1571"/>
        <item x="1399"/>
        <item x="1380"/>
        <item x="1153"/>
        <item x="2732"/>
        <item x="3744"/>
        <item x="2458"/>
        <item x="1172"/>
        <item x="0"/>
        <item x="3508"/>
        <item x="3277"/>
        <item x="2184"/>
        <item x="3279"/>
        <item x="1201"/>
        <item x="106"/>
        <item x="1211"/>
        <item x="285"/>
        <item x="409"/>
        <item x="1666"/>
        <item x="1897"/>
        <item x="3592"/>
        <item x="678"/>
        <item x="2820"/>
        <item x="1857"/>
        <item x="2454"/>
        <item x="450"/>
        <item x="3319"/>
        <item x="2391"/>
        <item x="1633"/>
        <item x="1804"/>
        <item x="1814"/>
        <item x="2150"/>
        <item x="1566"/>
        <item x="3532"/>
        <item x="51"/>
        <item x="1"/>
        <item x="1037"/>
        <item x="3554"/>
        <item x="2660"/>
        <item x="1334"/>
        <item x="3091"/>
        <item x="998"/>
        <item x="2537"/>
        <item x="89"/>
        <item x="2374"/>
        <item x="190"/>
        <item x="3013"/>
        <item x="1664"/>
        <item x="2995"/>
        <item x="2801"/>
        <item x="1315"/>
        <item x="2376"/>
        <item x="1637"/>
        <item x="42"/>
        <item x="3159"/>
        <item x="323"/>
        <item x="719"/>
        <item x="2554"/>
        <item x="2416"/>
        <item x="833"/>
        <item x="731"/>
        <item x="2212"/>
        <item x="3652"/>
        <item x="32"/>
        <item x="3095"/>
        <item x="847"/>
        <item x="3099"/>
        <item x="2780"/>
        <item x="680"/>
        <item x="1757"/>
        <item x="3434"/>
        <item x="3057"/>
        <item x="3210"/>
        <item x="2687"/>
        <item x="2268"/>
        <item x="3566"/>
        <item x="14"/>
        <item x="1459"/>
        <item x="1084"/>
        <item x="2882"/>
        <item x="949"/>
        <item x="369"/>
        <item x="3717"/>
        <item x="3769"/>
        <item x="1555"/>
        <item x="944"/>
        <item x="3356"/>
        <item x="43"/>
        <item x="1137"/>
        <item x="1885"/>
        <item x="1161"/>
        <item x="3529"/>
        <item x="444"/>
        <item x="622"/>
        <item x="1271"/>
        <item x="2893"/>
        <item x="3433"/>
        <item x="1874"/>
        <item x="2655"/>
        <item x="2506"/>
        <item x="3052"/>
        <item x="3142"/>
        <item x="3162"/>
        <item x="2005"/>
        <item x="2788"/>
        <item x="1470"/>
        <item x="3672"/>
        <item x="213"/>
        <item x="1442"/>
        <item x="2578"/>
        <item x="1767"/>
        <item x="3595"/>
        <item x="3579"/>
        <item x="359"/>
        <item x="3084"/>
        <item x="1662"/>
        <item x="3702"/>
        <item x="1253"/>
        <item x="2478"/>
        <item x="3019"/>
        <item x="1640"/>
        <item x="3462"/>
        <item x="937"/>
        <item x="1738"/>
        <item x="2271"/>
        <item x="1927"/>
        <item x="1314"/>
        <item x="1883"/>
        <item x="532"/>
        <item x="1095"/>
        <item x="2351"/>
        <item x="245"/>
        <item x="2143"/>
        <item x="2396"/>
        <item x="1401"/>
        <item x="3727"/>
        <item x="1716"/>
        <item x="2114"/>
        <item x="637"/>
        <item x="1688"/>
        <item x="2783"/>
        <item x="2985"/>
        <item x="1100"/>
        <item x="3668"/>
        <item x="56"/>
        <item x="2759"/>
        <item x="819"/>
        <item x="673"/>
        <item x="1248"/>
        <item x="3136"/>
        <item x="1645"/>
        <item x="2996"/>
        <item x="2839"/>
        <item x="2062"/>
        <item x="1235"/>
        <item x="2749"/>
        <item x="410"/>
        <item x="1456"/>
        <item x="804"/>
        <item x="945"/>
        <item x="1114"/>
        <item x="1784"/>
        <item x="507"/>
        <item x="1744"/>
        <item x="905"/>
        <item x="894"/>
        <item x="3305"/>
        <item x="60"/>
        <item x="2764"/>
        <item x="3811"/>
        <item x="3662"/>
        <item x="586"/>
        <item x="2479"/>
        <item x="434"/>
        <item x="1219"/>
        <item x="602"/>
        <item x="3246"/>
        <item x="1972"/>
        <item x="2753"/>
        <item x="2060"/>
        <item x="2001"/>
        <item x="2085"/>
        <item x="3379"/>
        <item x="3501"/>
        <item x="65"/>
        <item x="2821"/>
        <item x="3807"/>
        <item x="2516"/>
        <item x="3713"/>
        <item x="876"/>
        <item x="2738"/>
        <item x="3730"/>
        <item x="1317"/>
        <item x="2049"/>
        <item x="1403"/>
        <item x="613"/>
        <item x="115"/>
        <item x="718"/>
        <item x="3278"/>
        <item x="2356"/>
        <item x="1971"/>
        <item x="2151"/>
        <item x="563"/>
        <item x="3420"/>
        <item x="911"/>
        <item x="1485"/>
        <item x="238"/>
        <item x="3248"/>
        <item x="1210"/>
        <item x="3351"/>
        <item x="3673"/>
        <item x="2806"/>
        <item x="2335"/>
        <item x="252"/>
        <item x="588"/>
        <item x="1868"/>
        <item x="3440"/>
        <item x="2755"/>
        <item x="1444"/>
        <item x="2383"/>
        <item x="1011"/>
        <item x="3348"/>
        <item x="1413"/>
        <item x="2980"/>
        <item x="3239"/>
        <item x="452"/>
        <item x="2379"/>
        <item x="691"/>
        <item x="697"/>
        <item x="2569"/>
        <item x="399"/>
        <item x="686"/>
        <item x="3599"/>
        <item x="2205"/>
        <item x="1443"/>
        <item x="217"/>
        <item x="304"/>
        <item x="2637"/>
        <item x="1150"/>
        <item x="981"/>
        <item x="3570"/>
        <item x="2350"/>
        <item x="3333"/>
        <item x="47"/>
        <item x="1290"/>
        <item x="2384"/>
        <item x="3261"/>
        <item x="1001"/>
        <item x="2400"/>
        <item x="3297"/>
        <item x="3803"/>
        <item x="1858"/>
        <item x="1821"/>
        <item x="1802"/>
        <item x="2481"/>
        <item x="3475"/>
        <item x="977"/>
        <item x="1241"/>
        <item x="1341"/>
        <item x="1908"/>
        <item x="2119"/>
        <item x="3059"/>
        <item x="1668"/>
        <item x="1641"/>
        <item x="1687"/>
        <item x="3777"/>
        <item x="2275"/>
        <item x="264"/>
        <item x="2568"/>
        <item x="1366"/>
        <item x="3675"/>
        <item x="3110"/>
        <item x="1524"/>
        <item x="3473"/>
        <item x="1568"/>
        <item x="3513"/>
        <item x="1379"/>
        <item x="1354"/>
        <item x="3480"/>
        <item x="2557"/>
        <item x="1044"/>
        <item x="2511"/>
        <item x="2336"/>
        <item x="2414"/>
        <item x="3639"/>
        <item x="98"/>
        <item x="2729"/>
        <item x="132"/>
        <item x="1737"/>
        <item x="790"/>
        <item x="2361"/>
        <item x="3116"/>
        <item x="380"/>
        <item x="184"/>
        <item x="2510"/>
        <item x="3667"/>
        <item x="246"/>
        <item x="1411"/>
        <item x="276"/>
        <item x="3384"/>
        <item x="2426"/>
        <item x="3526"/>
        <item x="202"/>
        <item x="3644"/>
        <item x="2689"/>
        <item x="2469"/>
        <item x="2296"/>
        <item x="2653"/>
        <item x="864"/>
        <item x="2431"/>
        <item x="326"/>
        <item x="2245"/>
        <item x="120"/>
        <item x="3275"/>
        <item x="2449"/>
        <item x="16"/>
        <item x="1288"/>
        <item x="2761"/>
        <item x="2915"/>
        <item x="923"/>
        <item x="3715"/>
        <item x="1537"/>
        <item x="1578"/>
        <item x="2961"/>
        <item x="237"/>
        <item x="2728"/>
        <item x="2913"/>
        <item x="2344"/>
        <item x="362"/>
        <item x="3289"/>
        <item x="305"/>
        <item x="732"/>
        <item x="454"/>
        <item x="3455"/>
        <item x="2457"/>
        <item x="96"/>
        <item x="1815"/>
        <item x="2909"/>
        <item x="174"/>
        <item x="2784"/>
        <item x="3207"/>
        <item x="942"/>
        <item x="2818"/>
        <item x="3165"/>
        <item x="1461"/>
        <item x="1787"/>
        <item x="3044"/>
        <item x="2381"/>
        <item x="1783"/>
        <item x="880"/>
        <item x="3236"/>
        <item x="2270"/>
        <item x="381"/>
        <item x="3494"/>
        <item x="1986"/>
        <item x="1136"/>
        <item x="2916"/>
        <item x="681"/>
        <item x="593"/>
        <item x="979"/>
        <item x="1264"/>
        <item x="2614"/>
        <item x="853"/>
        <item x="3680"/>
        <item x="426"/>
        <item x="541"/>
        <item x="2364"/>
        <item x="3693"/>
        <item x="1502"/>
        <item x="901"/>
        <item x="900"/>
        <item x="2472"/>
        <item x="451"/>
        <item x="2756"/>
        <item x="1441"/>
        <item x="2377"/>
        <item x="3158"/>
        <item x="1966"/>
        <item x="3816"/>
        <item x="300"/>
        <item x="2521"/>
        <item x="1320"/>
        <item x="1844"/>
        <item x="2202"/>
        <item x="3219"/>
        <item x="672"/>
        <item x="146"/>
        <item x="1437"/>
        <item x="189"/>
        <item x="1995"/>
        <item x="1209"/>
        <item x="975"/>
        <item x="2063"/>
        <item x="1591"/>
        <item x="1015"/>
        <item x="3439"/>
        <item x="1227"/>
        <item x="187"/>
        <item x="3457"/>
        <item x="3656"/>
        <item x="3824"/>
        <item x="608"/>
        <item x="253"/>
        <item x="3827"/>
        <item x="1830"/>
        <item x="83"/>
        <item x="521"/>
        <item x="1291"/>
        <item x="1125"/>
        <item x="340"/>
        <item x="898"/>
        <item x="1554"/>
        <item x="1187"/>
        <item x="2456"/>
        <item x="3800"/>
        <item x="2751"/>
        <item x="3794"/>
        <item x="2044"/>
        <item x="1904"/>
        <item x="188"/>
        <item x="3103"/>
        <item x="1495"/>
        <item x="1097"/>
        <item x="3060"/>
        <item x="891"/>
        <item x="1139"/>
        <item x="2132"/>
        <item x="1901"/>
        <item x="2662"/>
        <item x="694"/>
        <item x="3593"/>
        <item x="628"/>
        <item x="1453"/>
        <item x="1891"/>
        <item x="1174"/>
        <item x="1301"/>
        <item x="1205"/>
        <item x="1748"/>
        <item x="1879"/>
        <item x="2023"/>
        <item x="1625"/>
        <item x="600"/>
        <item x="1022"/>
        <item x="1993"/>
        <item x="162"/>
        <item x="907"/>
        <item x="91"/>
        <item x="1070"/>
        <item x="2332"/>
        <item x="1732"/>
        <item x="1760"/>
        <item x="1117"/>
        <item x="2669"/>
        <item x="1913"/>
        <item x="1520"/>
        <item x="3833"/>
        <item x="390"/>
        <item x="1478"/>
        <item x="3017"/>
        <item x="1758"/>
        <item x="3738"/>
        <item x="2636"/>
        <item x="2810"/>
        <item x="1980"/>
        <item x="821"/>
        <item x="2066"/>
        <item x="618"/>
        <item x="289"/>
        <item x="1164"/>
        <item x="2201"/>
        <item x="1709"/>
        <item x="2443"/>
        <item x="3033"/>
        <item x="1032"/>
        <item x="317"/>
        <item x="243"/>
        <item x="3105"/>
        <item x="2951"/>
        <item x="3341"/>
        <item x="1275"/>
        <item x="2074"/>
        <item x="1313"/>
        <item x="2000"/>
        <item x="1082"/>
        <item x="802"/>
        <item x="2173"/>
        <item x="242"/>
        <item x="1816"/>
        <item x="1129"/>
        <item x="2210"/>
        <item x="3495"/>
        <item x="1304"/>
        <item x="666"/>
        <item x="3524"/>
        <item x="1257"/>
        <item x="1513"/>
        <item x="2883"/>
        <item x="316"/>
        <item x="3663"/>
        <item x="936"/>
        <item x="368"/>
        <item x="721"/>
        <item x="609"/>
        <item x="3046"/>
        <item x="2369"/>
        <item x="3217"/>
        <item x="1042"/>
        <item x="1229"/>
        <item x="2700"/>
        <item x="3130"/>
        <item x="3345"/>
        <item x="814"/>
        <item x="138"/>
        <item x="2140"/>
        <item x="3817"/>
        <item x="2692"/>
        <item x="3671"/>
        <item x="3670"/>
        <item x="713"/>
        <item x="1106"/>
        <item x="1244"/>
        <item x="1149"/>
        <item x="1065"/>
        <item x="2419"/>
        <item x="3792"/>
        <item x="153"/>
        <item x="2918"/>
        <item x="1162"/>
        <item x="826"/>
        <item x="20"/>
        <item x="2770"/>
        <item x="3684"/>
        <item x="1796"/>
        <item x="1457"/>
        <item x="3026"/>
        <item x="961"/>
        <item x="2305"/>
        <item x="1557"/>
        <item x="2012"/>
        <item x="2215"/>
        <item x="1469"/>
        <item x="448"/>
        <item x="2647"/>
        <item x="2681"/>
        <item x="1249"/>
        <item x="3461"/>
        <item x="663"/>
        <item x="2389"/>
        <item x="2483"/>
        <item x="689"/>
        <item x="311"/>
        <item x="3358"/>
        <item x="207"/>
        <item x="3654"/>
        <item x="1887"/>
        <item x="3410"/>
        <item x="1824"/>
        <item x="687"/>
        <item x="3428"/>
        <item x="159"/>
        <item x="1562"/>
        <item x="915"/>
        <item x="3709"/>
        <item x="3704"/>
        <item x="3097"/>
        <item x="598"/>
        <item x="2685"/>
        <item x="767"/>
        <item x="1774"/>
        <item x="3306"/>
        <item x="2967"/>
        <item x="244"/>
        <item x="3157"/>
        <item x="1906"/>
        <item x="1880"/>
        <item x="1649"/>
        <item x="395"/>
        <item x="1486"/>
        <item x="504"/>
        <item x="2410"/>
        <item x="2886"/>
        <item x="373"/>
        <item x="2420"/>
        <item x="281"/>
        <item x="1506"/>
        <item x="2580"/>
        <item x="1702"/>
        <item x="2169"/>
        <item x="1036"/>
        <item x="2566"/>
        <item x="2555"/>
        <item x="9"/>
        <item x="1847"/>
        <item x="3415"/>
        <item x="2207"/>
        <item x="337"/>
        <item x="3269"/>
        <item x="2830"/>
        <item x="1580"/>
        <item x="2807"/>
        <item x="1780"/>
        <item x="1450"/>
        <item x="2503"/>
        <item x="2543"/>
        <item x="3788"/>
        <item x="630"/>
        <item x="2550"/>
        <item x="3330"/>
        <item x="3389"/>
        <item x="2548"/>
        <item x="1770"/>
        <item x="2073"/>
        <item x="1872"/>
        <item x="85"/>
        <item x="1552"/>
        <item x="2515"/>
        <item x="2453"/>
        <item x="1712"/>
        <item x="1350"/>
        <item x="3557"/>
        <item x="1979"/>
        <item x="2177"/>
        <item x="324"/>
        <item x="2616"/>
        <item x="711"/>
        <item x="1491"/>
        <item x="2696"/>
        <item x="1193"/>
        <item x="1247"/>
        <item x="1754"/>
        <item x="347"/>
        <item x="1312"/>
        <item x="3258"/>
        <item x="3749"/>
        <item x="209"/>
        <item x="2409"/>
        <item x="2589"/>
        <item x="3697"/>
        <item x="1389"/>
        <item x="3778"/>
        <item x="3189"/>
        <item x="1525"/>
        <item x="3483"/>
        <item x="2153"/>
        <item x="3611"/>
        <item x="419"/>
        <item x="3430"/>
        <item x="1946"/>
        <item x="1196"/>
        <item x="2444"/>
        <item x="220"/>
        <item x="2464"/>
        <item x="658"/>
        <item x="1850"/>
        <item x="1308"/>
        <item x="1923"/>
        <item x="464"/>
        <item x="2115"/>
        <item x="1646"/>
        <item x="3514"/>
        <item x="922"/>
        <item x="1638"/>
        <item x="2845"/>
        <item x="1289"/>
        <item x="100"/>
        <item x="2499"/>
        <item x="652"/>
        <item x="2308"/>
        <item x="642"/>
        <item x="1863"/>
        <item x="3719"/>
        <item x="1543"/>
        <item x="1365"/>
        <item x="158"/>
        <item x="572"/>
        <item x="328"/>
        <item x="1507"/>
        <item x="3380"/>
        <item x="1302"/>
        <item x="693"/>
        <item x="3122"/>
        <item x="2939"/>
        <item x="2036"/>
        <item x="2299"/>
        <item x="2352"/>
        <item x="2235"/>
        <item x="3438"/>
        <item x="1251"/>
        <item x="2477"/>
        <item x="2276"/>
        <item x="2329"/>
        <item x="702"/>
        <item x="2973"/>
        <item x="2372"/>
        <item x="2859"/>
        <item x="1228"/>
        <item x="3627"/>
        <item x="2154"/>
        <item x="3344"/>
        <item x="837"/>
        <item x="363"/>
        <item x="1028"/>
        <item x="403"/>
        <item x="3551"/>
        <item x="3568"/>
        <item x="798"/>
        <item x="3799"/>
        <item x="3229"/>
        <item x="1292"/>
        <item x="1861"/>
        <item x="1759"/>
        <item x="2744"/>
        <item x="2122"/>
        <item x="1817"/>
        <item x="481"/>
        <item x="3731"/>
        <item x="770"/>
        <item x="1939"/>
        <item x="2570"/>
        <item x="3161"/>
        <item x="3028"/>
        <item x="393"/>
        <item x="2075"/>
        <item x="303"/>
        <item x="2331"/>
        <item x="2218"/>
        <item x="591"/>
        <item x="627"/>
        <item x="3533"/>
        <item x="75"/>
        <item x="2152"/>
        <item x="1407"/>
        <item x="3544"/>
        <item x="1932"/>
        <item x="3043"/>
        <item x="3284"/>
        <item x="389"/>
        <item x="2612"/>
        <item x="3386"/>
        <item x="335"/>
        <item x="309"/>
        <item x="421"/>
        <item x="1882"/>
        <item x="508"/>
        <item x="3766"/>
        <item x="1123"/>
        <item x="1723"/>
        <item x="108"/>
        <item x="1079"/>
        <item x="1428"/>
        <item x="1148"/>
        <item x="1544"/>
        <item x="1143"/>
        <item x="2912"/>
        <item x="3802"/>
        <item x="2672"/>
        <item x="2862"/>
        <item x="3102"/>
        <item x="1838"/>
        <item x="3322"/>
        <item x="1540"/>
        <item x="3000"/>
        <item x="766"/>
        <item x="1430"/>
        <item x="1224"/>
        <item x="1158"/>
        <item x="3395"/>
        <item x="2842"/>
        <item x="2166"/>
        <item x="1905"/>
        <item x="991"/>
        <item x="2544"/>
        <item x="2671"/>
        <item x="2666"/>
        <item x="807"/>
        <item x="1270"/>
        <item x="295"/>
        <item x="3007"/>
        <item x="3445"/>
        <item x="1040"/>
        <item x="914"/>
        <item x="2468"/>
        <item x="1231"/>
        <item x="2512"/>
        <item x="2128"/>
        <item x="3572"/>
        <item x="1296"/>
        <item x="3520"/>
        <item x="3075"/>
        <item x="3173"/>
        <item x="82"/>
        <item x="3588"/>
        <item x="466"/>
        <item x="615"/>
        <item x="2392"/>
        <item x="3230"/>
        <item x="1727"/>
        <item x="997"/>
        <item x="1699"/>
        <item x="1929"/>
        <item x="1680"/>
        <item x="1917"/>
        <item x="3472"/>
        <item x="2861"/>
        <item x="1551"/>
        <item x="402"/>
        <item x="2225"/>
        <item x="2855"/>
        <item x="2490"/>
        <item x="2682"/>
        <item x="2486"/>
        <item x="1778"/>
        <item x="2135"/>
        <item x="2241"/>
        <item x="2957"/>
        <item x="2869"/>
        <item x="1642"/>
        <item x="45"/>
        <item x="558"/>
        <item x="3645"/>
        <item x="2204"/>
        <item x="547"/>
        <item x="1154"/>
        <item x="3490"/>
        <item x="1843"/>
        <item x="849"/>
        <item x="482"/>
        <item x="168"/>
        <item x="3664"/>
        <item x="2563"/>
        <item x="3740"/>
        <item x="3545"/>
        <item x="2244"/>
        <item x="3559"/>
        <item x="476"/>
        <item x="2505"/>
        <item x="1252"/>
        <item x="3658"/>
        <item x="2158"/>
        <item x="3318"/>
        <item x="2504"/>
        <item x="3143"/>
        <item x="2574"/>
        <item x="2323"/>
        <item x="817"/>
        <item x="1060"/>
        <item x="746"/>
        <item x="1063"/>
        <item x="1165"/>
        <item x="569"/>
        <item x="3758"/>
        <item x="292"/>
        <item x="529"/>
        <item x="1714"/>
        <item x="2599"/>
        <item x="941"/>
        <item x="331"/>
        <item x="2896"/>
        <item x="3227"/>
        <item x="299"/>
        <item x="812"/>
        <item x="1791"/>
        <item x="2771"/>
        <item x="2216"/>
        <item x="1038"/>
        <item x="3193"/>
        <item x="518"/>
        <item x="1832"/>
        <item x="2084"/>
        <item x="781"/>
        <item x="123"/>
        <item x="1061"/>
        <item x="2130"/>
        <item x="1602"/>
        <item x="1274"/>
        <item x="1144"/>
        <item x="1041"/>
        <item x="2181"/>
        <item x="1121"/>
        <item x="1420"/>
        <item x="39"/>
        <item x="3686"/>
        <item x="2487"/>
        <item x="3349"/>
        <item x="3037"/>
        <item x="2579"/>
        <item x="930"/>
        <item x="2003"/>
        <item x="3170"/>
        <item x="2339"/>
        <item x="3361"/>
        <item x="2189"/>
        <item x="1225"/>
        <item x="2727"/>
        <item x="1071"/>
        <item x="778"/>
        <item x="2526"/>
        <item x="2534"/>
        <item x="1735"/>
        <item x="2802"/>
        <item x="1194"/>
        <item x="456"/>
        <item x="992"/>
        <item x="2291"/>
        <item x="2101"/>
        <item x="823"/>
        <item x="2970"/>
        <item x="3154"/>
        <item x="2091"/>
        <item x="1973"/>
        <item x="3270"/>
        <item x="349"/>
        <item x="2316"/>
        <item x="3541"/>
        <item x="3735"/>
        <item x="2549"/>
        <item x="2105"/>
        <item x="3453"/>
        <item x="3768"/>
        <item x="3086"/>
        <item x="3481"/>
        <item x="1734"/>
        <item x="1207"/>
        <item x="478"/>
        <item x="3293"/>
        <item x="227"/>
        <item x="2491"/>
        <item x="3785"/>
        <item x="160"/>
        <item x="2231"/>
        <item x="196"/>
        <item x="526"/>
        <item x="3417"/>
        <item x="2200"/>
        <item x="3784"/>
        <item x="3614"/>
        <item x="3583"/>
        <item x="3642"/>
        <item x="2659"/>
        <item x="2778"/>
        <item x="277"/>
        <item x="2748"/>
        <item x="1530"/>
        <item x="3127"/>
        <item x="52"/>
        <item x="1689"/>
        <item x="2273"/>
        <item x="2436"/>
        <item x="3638"/>
        <item x="943"/>
        <item x="3050"/>
        <item x="3"/>
        <item x="968"/>
        <item x="2781"/>
        <item x="1599"/>
        <item x="1415"/>
        <item x="3736"/>
        <item x="2695"/>
        <item x="1739"/>
        <item x="933"/>
        <item x="1417"/>
        <item x="3721"/>
        <item x="2846"/>
        <item x="1098"/>
        <item x="1951"/>
        <item x="2230"/>
        <item x="346"/>
        <item x="167"/>
        <item x="2406"/>
        <item x="1489"/>
        <item x="762"/>
        <item x="3674"/>
        <item x="2887"/>
        <item x="284"/>
        <item x="670"/>
        <item x="170"/>
        <item x="3416"/>
        <item x="1945"/>
        <item x="3068"/>
        <item x="2081"/>
        <item x="2141"/>
        <item x="11"/>
        <item x="1916"/>
        <item x="2042"/>
        <item x="1404"/>
        <item x="650"/>
        <item x="2740"/>
        <item x="3695"/>
        <item x="1547"/>
        <item x="2702"/>
        <item x="1397"/>
        <item x="2219"/>
        <item x="2281"/>
        <item x="3070"/>
        <item x="1008"/>
        <item x="771"/>
        <item x="3427"/>
        <item x="332"/>
        <item x="3746"/>
        <item x="3001"/>
        <item x="2631"/>
        <item x="950"/>
        <item x="3231"/>
        <item x="2743"/>
        <item x="1018"/>
        <item x="3546"/>
        <item x="465"/>
        <item x="989"/>
        <item x="501"/>
        <item x="657"/>
        <item x="25"/>
        <item x="2401"/>
        <item x="3212"/>
        <item x="498"/>
        <item x="3629"/>
        <item x="2790"/>
        <item x="3392"/>
        <item x="2661"/>
        <item x="539"/>
        <item x="2528"/>
        <item x="863"/>
        <item x="70"/>
        <item x="1369"/>
        <item x="2606"/>
        <item x="140"/>
        <item x="2489"/>
        <item x="2038"/>
        <item x="474"/>
        <item x="2137"/>
        <item x="1348"/>
        <item x="2249"/>
        <item x="1921"/>
        <item x="1421"/>
        <item x="1749"/>
        <item x="2592"/>
        <item x="2858"/>
        <item x="2998"/>
        <item x="3273"/>
        <item x="684"/>
        <item x="124"/>
        <item x="1545"/>
        <item x="2002"/>
        <item x="1706"/>
        <item x="1777"/>
        <item x="1713"/>
        <item x="2439"/>
        <item x="1046"/>
        <item x="357"/>
        <item x="3192"/>
        <item x="59"/>
        <item x="2423"/>
        <item x="3728"/>
        <item x="33"/>
        <item x="3423"/>
        <item x="1307"/>
        <item x="2495"/>
        <item x="3323"/>
        <item x="204"/>
        <item x="3083"/>
        <item x="3725"/>
        <item x="1508"/>
        <item x="2366"/>
        <item x="3371"/>
        <item x="3310"/>
        <item x="755"/>
        <item x="3826"/>
        <item x="3550"/>
        <item x="1466"/>
        <item x="1711"/>
        <item x="130"/>
        <item x="3112"/>
        <item x="2840"/>
        <item x="1529"/>
        <item x="753"/>
        <item x="3426"/>
        <item x="832"/>
        <item x="3301"/>
        <item x="2513"/>
        <item x="2588"/>
        <item x="427"/>
        <item x="3616"/>
        <item x="2194"/>
        <item x="441"/>
        <item x="1359"/>
        <item x="3191"/>
        <item x="649"/>
        <item x="878"/>
        <item x="969"/>
        <item x="511"/>
        <item x="1808"/>
        <item x="1990"/>
        <item x="2026"/>
        <item x="535"/>
        <item x="1536"/>
        <item x="3396"/>
        <item x="273"/>
        <item x="1665"/>
        <item x="176"/>
        <item x="2785"/>
        <item x="756"/>
        <item x="1347"/>
        <item x="1550"/>
        <item x="1786"/>
        <item x="1152"/>
        <item x="2604"/>
        <item x="3385"/>
        <item x="2325"/>
        <item x="2030"/>
        <item x="582"/>
        <item x="2462"/>
        <item x="3401"/>
        <item x="2378"/>
        <item x="3282"/>
        <item x="959"/>
        <item x="55"/>
        <item x="840"/>
        <item x="545"/>
        <item x="343"/>
        <item x="1865"/>
        <item x="345"/>
        <item x="744"/>
        <item x="388"/>
        <item x="1812"/>
        <item x="634"/>
        <item x="3014"/>
        <item x="987"/>
        <item x="3299"/>
        <item x="3779"/>
        <item x="371"/>
        <item x="1793"/>
        <item x="3505"/>
        <item x="3069"/>
        <item x="23"/>
        <item x="3597"/>
        <item x="972"/>
        <item x="2940"/>
        <item x="3466"/>
        <item x="3232"/>
        <item x="3604"/>
        <item x="571"/>
        <item x="2891"/>
        <item x="2484"/>
        <item x="2777"/>
        <item x="385"/>
        <item x="2429"/>
        <item x="2385"/>
        <item x="2775"/>
        <item x="1118"/>
        <item x="1617"/>
        <item x="121"/>
        <item x="3580"/>
        <item x="3111"/>
        <item x="2022"/>
        <item x="443"/>
        <item x="3660"/>
        <item x="1807"/>
        <item x="1438"/>
        <item x="1659"/>
        <item x="3359"/>
        <item x="877"/>
        <item x="66"/>
        <item x="1561"/>
        <item x="1419"/>
        <item x="955"/>
        <item x="2524"/>
        <item x="3540"/>
        <item x="2126"/>
        <item x="1107"/>
        <item x="2159"/>
        <item x="87"/>
        <item x="3515"/>
        <item x="3008"/>
        <item x="2901"/>
        <item x="2541"/>
        <item x="3752"/>
        <item x="2375"/>
        <item x="3062"/>
        <item x="574"/>
        <item x="1553"/>
        <item x="76"/>
        <item x="1088"/>
        <item x="1202"/>
        <item x="2704"/>
        <item x="1789"/>
        <item x="896"/>
        <item x="1914"/>
        <item x="1539"/>
        <item x="154"/>
        <item x="2445"/>
        <item x="895"/>
        <item x="1455"/>
        <item x="635"/>
        <item x="3682"/>
        <item x="2441"/>
        <item x="1372"/>
        <item x="2977"/>
        <item x="3326"/>
        <item x="3754"/>
        <item x="2620"/>
        <item x="2187"/>
        <item x="2240"/>
        <item x="1388"/>
        <item x="2129"/>
        <item x="775"/>
        <item x="128"/>
        <item x="2927"/>
        <item x="3623"/>
        <item x="2664"/>
        <item x="1753"/>
        <item x="1236"/>
        <item x="67"/>
        <item x="1066"/>
        <item x="430"/>
        <item x="3516"/>
        <item x="290"/>
        <item x="3558"/>
        <item x="3782"/>
        <item x="3723"/>
        <item x="72"/>
        <item x="643"/>
        <item x="3487"/>
        <item x="3222"/>
        <item x="221"/>
        <item x="957"/>
        <item x="1766"/>
        <item x="2960"/>
        <item x="1352"/>
        <item x="903"/>
        <item x="1204"/>
        <item x="872"/>
        <item x="491"/>
        <item x="2319"/>
        <item x="151"/>
        <item x="1871"/>
        <item x="3575"/>
        <item x="2651"/>
        <item x="232"/>
        <item x="3678"/>
        <item x="682"/>
        <item x="3448"/>
        <item x="235"/>
        <item x="88"/>
        <item x="3425"/>
        <item x="2769"/>
        <item x="1230"/>
        <item x="1030"/>
        <item x="1212"/>
        <item x="844"/>
        <item x="1548"/>
        <item x="3692"/>
        <item x="1582"/>
        <item x="3486"/>
        <item x="1160"/>
        <item x="3336"/>
        <item x="2234"/>
        <item x="1086"/>
        <item x="1045"/>
        <item x="379"/>
        <item x="3367"/>
        <item x="3156"/>
        <item x="1467"/>
        <item x="2134"/>
        <item x="3304"/>
        <item x="1408"/>
        <item x="3531"/>
        <item x="3567"/>
        <item x="1159"/>
        <item x="2838"/>
        <item x="1516"/>
        <item x="1309"/>
        <item x="3574"/>
        <item x="3507"/>
        <item x="2829"/>
        <item x="442"/>
        <item x="3214"/>
        <item x="993"/>
        <item x="2941"/>
        <item x="2697"/>
        <item x="3045"/>
        <item x="2553"/>
        <item x="487"/>
        <item x="37"/>
        <item x="2523"/>
        <item x="1096"/>
        <item x="3339"/>
        <item x="1873"/>
        <item x="2209"/>
        <item x="741"/>
        <item x="1773"/>
        <item x="2360"/>
        <item x="1747"/>
        <item x="677"/>
        <item x="1155"/>
        <item x="2274"/>
        <item x="2301"/>
        <item x="1351"/>
        <item x="1930"/>
        <item x="3027"/>
        <item x="261"/>
        <item x="1293"/>
        <item x="3077"/>
        <item x="2723"/>
        <item x="1761"/>
        <item x="705"/>
        <item x="1195"/>
        <item x="537"/>
        <item x="3798"/>
        <item x="200"/>
        <item x="3542"/>
        <item x="2876"/>
        <item x="3414"/>
        <item x="2311"/>
        <item x="1382"/>
        <item x="973"/>
        <item x="1598"/>
        <item x="921"/>
        <item x="3397"/>
        <item x="3338"/>
        <item x="143"/>
        <item x="3355"/>
        <item x="3208"/>
        <item x="595"/>
        <item x="2282"/>
        <item x="3053"/>
        <item x="1327"/>
        <item x="3063"/>
        <item x="2139"/>
        <item x="360"/>
        <item x="269"/>
        <item x="2717"/>
        <item x="534"/>
        <item x="314"/>
        <item x="1672"/>
        <item x="1166"/>
        <item x="2076"/>
        <item x="1751"/>
        <item x="908"/>
        <item x="947"/>
        <item x="1811"/>
        <item x="2546"/>
        <item x="3653"/>
        <item x="3687"/>
        <item x="2924"/>
        <item x="3303"/>
        <item x="3265"/>
        <item x="2403"/>
        <item x="2425"/>
        <item x="2736"/>
        <item x="614"/>
        <item x="383"/>
        <item x="2290"/>
        <item x="1856"/>
        <item x="1375"/>
        <item x="3783"/>
        <item x="1765"/>
        <item x="145"/>
        <item x="1490"/>
        <item x="1528"/>
        <item x="1900"/>
        <item x="2228"/>
        <item x="1523"/>
        <item x="2500"/>
        <item x="2027"/>
        <item x="1368"/>
        <item x="1611"/>
        <item x="2576"/>
        <item x="1027"/>
        <item x="2809"/>
        <item x="2634"/>
        <item x="2110"/>
        <item x="1217"/>
        <item x="1479"/>
        <item x="3240"/>
        <item x="3755"/>
        <item x="1726"/>
        <item x="1052"/>
        <item x="1333"/>
        <item x="3622"/>
        <item x="2936"/>
        <item x="786"/>
        <item x="348"/>
        <item x="2496"/>
        <item x="1875"/>
        <item x="2800"/>
        <item x="2040"/>
        <item x="3211"/>
        <item x="3690"/>
        <item x="1120"/>
        <item x="3128"/>
        <item x="1910"/>
        <item x="2832"/>
        <item x="1569"/>
        <item x="1371"/>
        <item x="1186"/>
        <item x="2889"/>
        <item x="3018"/>
        <item x="206"/>
        <item x="3274"/>
        <item x="1999"/>
        <item x="2979"/>
        <item x="3676"/>
        <item x="2306"/>
        <item x="1581"/>
        <item x="2857"/>
        <item x="2881"/>
        <item x="3115"/>
        <item x="552"/>
        <item x="1950"/>
        <item x="1062"/>
        <item x="597"/>
        <item x="2627"/>
        <item x="1956"/>
        <item x="274"/>
        <item x="2450"/>
        <item x="1969"/>
        <item x="568"/>
        <item x="836"/>
        <item x="2394"/>
        <item x="2180"/>
        <item x="1667"/>
        <item x="3400"/>
        <item x="3763"/>
        <item x="2302"/>
        <item x="716"/>
        <item x="3527"/>
        <item x="1003"/>
        <item x="1391"/>
        <item x="1612"/>
        <item x="3552"/>
        <item x="2061"/>
        <item x="3201"/>
        <item x="776"/>
        <item x="1287"/>
        <item x="3521"/>
        <item x="3388"/>
        <item x="3202"/>
        <item x="2315"/>
        <item x="557"/>
        <item x="3335"/>
        <item x="858"/>
        <item x="502"/>
        <item x="1728"/>
        <item x="704"/>
        <item x="1798"/>
        <item x="2412"/>
        <item x="2906"/>
        <item x="1074"/>
        <item x="2595"/>
        <item x="3657"/>
        <item x="38"/>
        <item x="850"/>
        <item x="3408"/>
        <item x="3285"/>
        <item x="2948"/>
        <item x="1503"/>
        <item x="334"/>
        <item x="1220"/>
        <item x="1499"/>
        <item x="2007"/>
        <item x="3539"/>
        <item x="1451"/>
        <item x="761"/>
        <item x="800"/>
        <item x="3621"/>
        <item x="2193"/>
        <item x="536"/>
        <item x="2640"/>
        <item x="2949"/>
        <item x="3711"/>
        <item x="1944"/>
        <item x="2517"/>
        <item x="1586"/>
        <item x="1655"/>
        <item x="1629"/>
        <item x="226"/>
        <item x="2710"/>
        <item x="3376"/>
        <item x="1862"/>
        <item x="2371"/>
        <item x="2320"/>
        <item x="2448"/>
        <item x="1034"/>
        <item x="3596"/>
        <item x="3587"/>
        <item x="2280"/>
        <item x="2092"/>
        <item x="150"/>
        <item x="2799"/>
        <item x="3504"/>
        <item x="3809"/>
        <item x="1306"/>
        <item x="1922"/>
        <item x="984"/>
        <item x="1650"/>
        <item x="869"/>
        <item x="1860"/>
        <item x="3374"/>
        <item x="757"/>
        <item x="3368"/>
        <item x="2831"/>
        <item x="2632"/>
        <item x="2670"/>
        <item x="986"/>
        <item x="3812"/>
        <item x="2222"/>
        <item x="2088"/>
        <item x="835"/>
        <item x="1978"/>
        <item x="280"/>
        <item x="3311"/>
        <item x="294"/>
        <item x="1570"/>
        <item x="1113"/>
        <item x="30"/>
        <item x="1110"/>
        <item x="2583"/>
        <item x="2176"/>
        <item x="3138"/>
        <item x="976"/>
        <item x="471"/>
        <item x="3603"/>
        <item x="801"/>
        <item x="2552"/>
        <item x="599"/>
        <item x="1175"/>
        <item x="1504"/>
        <item x="2321"/>
        <item x="53"/>
        <item x="692"/>
        <item x="1620"/>
        <item x="828"/>
        <item x="871"/>
        <item x="3793"/>
        <item x="3074"/>
        <item x="2813"/>
        <item x="234"/>
        <item x="1068"/>
        <item x="831"/>
        <item x="2750"/>
        <item x="948"/>
        <item x="3772"/>
        <item x="3152"/>
        <item x="811"/>
        <item x="2874"/>
        <item x="3831"/>
        <item x="3134"/>
        <item x="2638"/>
        <item x="546"/>
        <item x="2658"/>
        <item x="2171"/>
        <item x="3640"/>
        <item x="1487"/>
        <item x="2872"/>
        <item x="2211"/>
        <item x="3454"/>
        <item x="640"/>
        <item x="782"/>
        <item x="870"/>
        <item x="1112"/>
        <item x="1670"/>
        <item x="3200"/>
        <item x="1058"/>
        <item x="851"/>
        <item x="3056"/>
        <item x="3067"/>
        <item x="2617"/>
        <item x="2518"/>
        <item x="1657"/>
        <item x="1797"/>
        <item x="2987"/>
        <item x="2015"/>
        <item x="3577"/>
        <item x="3281"/>
        <item x="1730"/>
        <item x="514"/>
        <item x="1613"/>
        <item x="2848"/>
        <item x="3209"/>
        <item x="1395"/>
        <item x="1532"/>
        <item x="1454"/>
        <item x="3612"/>
        <item x="2117"/>
        <item x="1406"/>
        <item x="1828"/>
        <item x="180"/>
        <item x="1902"/>
        <item x="2556"/>
        <item x="698"/>
        <item x="2684"/>
        <item x="3294"/>
        <item x="344"/>
        <item x="3636"/>
        <item x="3291"/>
        <item x="3160"/>
        <item x="2591"/>
        <item x="3369"/>
        <item x="1200"/>
        <item x="1583"/>
        <item x="1378"/>
        <item x="2645"/>
        <item x="3145"/>
        <item x="3431"/>
        <item x="1701"/>
        <item x="315"/>
        <item x="2014"/>
        <item x="2646"/>
        <item x="2712"/>
        <item x="1940"/>
        <item x="1710"/>
        <item x="1468"/>
        <item x="3287"/>
        <item x="2598"/>
        <item x="3175"/>
        <item x="2917"/>
        <item x="500"/>
        <item x="1078"/>
        <item x="2093"/>
        <item x="1881"/>
        <item x="2706"/>
        <item x="1303"/>
        <item x="1859"/>
        <item x="2776"/>
        <item x="2989"/>
        <item x="2013"/>
        <item x="838"/>
        <item x="1600"/>
        <item x="248"/>
        <item x="2754"/>
        <item x="404"/>
        <item x="884"/>
        <item x="2019"/>
        <item x="2459"/>
        <item x="2079"/>
        <item x="3409"/>
        <item x="3762"/>
        <item x="1033"/>
        <item x="382"/>
        <item x="3129"/>
        <item x="3354"/>
        <item x="2233"/>
        <item x="3101"/>
        <item x="1177"/>
        <item x="2969"/>
        <item x="848"/>
        <item x="1755"/>
        <item x="3441"/>
        <item x="892"/>
        <item x="1321"/>
        <item x="34"/>
        <item x="799"/>
        <item x="1262"/>
        <item x="3647"/>
        <item x="683"/>
        <item x="750"/>
        <item x="2424"/>
        <item x="2142"/>
        <item x="135"/>
        <item x="178"/>
        <item x="193"/>
        <item x="2954"/>
        <item x="1021"/>
        <item x="2538"/>
        <item x="3150"/>
        <item x="3104"/>
        <item x="222"/>
        <item x="1826"/>
        <item x="1626"/>
        <item x="2055"/>
        <item x="282"/>
        <item x="3750"/>
        <item x="1206"/>
        <item x="2926"/>
        <item x="2341"/>
        <item x="392"/>
        <item x="1542"/>
        <item x="561"/>
        <item x="717"/>
        <item x="2265"/>
        <item x="906"/>
        <item x="3498"/>
        <item x="3139"/>
        <item x="240"/>
        <item x="722"/>
        <item x="2562"/>
        <item x="3151"/>
        <item x="2434"/>
        <item x="888"/>
        <item x="1261"/>
        <item x="954"/>
        <item x="21"/>
        <item x="1056"/>
        <item x="239"/>
        <item x="2217"/>
        <item x="1708"/>
        <item x="3337"/>
        <item x="2433"/>
        <item x="2199"/>
        <item x="1340"/>
        <item x="3547"/>
        <item x="3825"/>
        <item x="2584"/>
        <item x="36"/>
        <item x="413"/>
        <item x="2519"/>
        <item x="2067"/>
        <item x="2196"/>
        <item x="2188"/>
        <item x="3205"/>
        <item x="1839"/>
        <item x="1483"/>
        <item x="1756"/>
        <item x="64"/>
        <item x="3036"/>
        <item x="1215"/>
        <item x="773"/>
        <item x="5"/>
        <item x="1831"/>
        <item x="995"/>
        <item x="2559"/>
        <item x="28"/>
        <item x="3131"/>
        <item x="3314"/>
        <item x="1954"/>
        <item x="3253"/>
        <item x="149"/>
        <item x="505"/>
        <item x="2411"/>
        <item x="1012"/>
        <item x="2713"/>
        <item x="2701"/>
        <item x="2435"/>
        <item x="1983"/>
        <item x="423"/>
        <item x="1961"/>
        <item x="3619"/>
        <item x="517"/>
        <item x="2156"/>
        <item x="1671"/>
        <item x="785"/>
        <item x="1790"/>
        <item x="3543"/>
        <item x="54"/>
        <item x="31"/>
        <item x="3832"/>
        <item x="3166"/>
        <item x="3432"/>
        <item x="3446"/>
        <item x="3641"/>
        <item x="3141"/>
        <item x="667"/>
        <item x="2657"/>
        <item x="2295"/>
        <item x="3081"/>
        <item x="3469"/>
        <item x="700"/>
        <item x="26"/>
        <item x="2497"/>
        <item x="2470"/>
        <item x="169"/>
        <item x="3024"/>
        <item x="2774"/>
        <item x="1601"/>
        <item x="2263"/>
        <item x="2259"/>
        <item x="2582"/>
        <item x="1179"/>
        <item x="24"/>
        <item x="3523"/>
        <item x="1346"/>
        <item x="374"/>
        <item x="3016"/>
        <item x="3149"/>
        <item x="2162"/>
        <item x="742"/>
        <item x="2947"/>
        <item x="2920"/>
        <item x="3618"/>
        <item x="3325"/>
        <item x="1360"/>
        <item x="1329"/>
        <item x="3364"/>
        <item x="2593"/>
        <item x="810"/>
        <item x="157"/>
        <item x="2885"/>
        <item x="1019"/>
        <item x="113"/>
        <item x="2314"/>
        <item x="889"/>
        <item x="585"/>
        <item x="3197"/>
        <item x="1392"/>
        <item x="2873"/>
        <item x="2108"/>
        <item x="1104"/>
        <item x="2794"/>
        <item x="3144"/>
        <item x="1233"/>
        <item x="1342"/>
        <item x="2650"/>
        <item x="2741"/>
        <item x="3556"/>
        <item x="3123"/>
        <item x="156"/>
        <item x="3180"/>
        <item x="2624"/>
        <item x="875"/>
        <item x="99"/>
        <item x="1627"/>
        <item x="2686"/>
        <item x="2958"/>
        <item x="1272"/>
        <item x="679"/>
        <item x="3393"/>
        <item x="279"/>
        <item x="1132"/>
        <item x="218"/>
        <item x="1239"/>
        <item x="3121"/>
        <item x="1707"/>
        <item x="1719"/>
        <item x="2165"/>
        <item x="784"/>
        <item x="3753"/>
        <item x="860"/>
        <item x="3561"/>
        <item x="62"/>
        <item x="3707"/>
        <item x="3076"/>
        <item x="1085"/>
        <item x="956"/>
        <item x="866"/>
        <item x="2828"/>
        <item x="1488"/>
        <item x="619"/>
        <item x="1769"/>
        <item x="3613"/>
        <item x="2964"/>
        <item x="1631"/>
        <item x="155"/>
        <item x="77"/>
        <item x="3106"/>
        <item x="3064"/>
        <item x="1496"/>
        <item x="1576"/>
        <item x="1538"/>
        <item x="1579"/>
        <item x="2765"/>
        <item x="549"/>
        <item x="486"/>
        <item x="3600"/>
        <item x="3073"/>
        <item x="1492"/>
        <item x="556"/>
        <item x="2540"/>
        <item x="1324"/>
        <item x="2017"/>
        <item x="2984"/>
        <item x="3125"/>
        <item x="1452"/>
        <item x="2575"/>
        <item x="1743"/>
        <item x="2492"/>
        <item x="177"/>
        <item x="1133"/>
        <item x="93"/>
        <item x="3710"/>
        <item x="3320"/>
        <item x="506"/>
        <item x="1772"/>
        <item x="2287"/>
        <item x="2346"/>
        <item x="2080"/>
        <item x="3822"/>
        <item x="2278"/>
        <item x="3751"/>
        <item x="483"/>
        <item x="856"/>
        <item x="3519"/>
        <item x="3124"/>
        <item x="1243"/>
        <item x="3565"/>
        <item x="378"/>
        <item x="3742"/>
        <item x="2847"/>
        <item x="1616"/>
        <item x="2136"/>
        <item x="1823"/>
        <item x="3625"/>
        <item x="3245"/>
        <item x="1572"/>
        <item x="3362"/>
        <item x="1405"/>
        <item x="425"/>
        <item x="3591"/>
        <item x="1232"/>
        <item x="3729"/>
        <item x="3449"/>
        <item x="2293"/>
        <item x="656"/>
        <item x="1127"/>
        <item x="1624"/>
        <item x="134"/>
        <item x="1647"/>
        <item x="2680"/>
        <item x="1349"/>
        <item x="759"/>
        <item x="1768"/>
        <item x="523"/>
        <item x="2197"/>
        <item x="2789"/>
        <item x="352"/>
        <item x="2676"/>
        <item x="1895"/>
        <item x="3188"/>
        <item x="1867"/>
        <item x="2460"/>
        <item x="468"/>
        <item x="375"/>
        <item x="3002"/>
        <item x="1609"/>
        <item x="3181"/>
        <item x="2170"/>
        <item x="119"/>
        <item x="13"/>
        <item x="3213"/>
        <item x="1682"/>
        <item x="472"/>
        <item x="2673"/>
        <item x="779"/>
        <item x="2529"/>
        <item x="3797"/>
        <item x="1997"/>
        <item x="2615"/>
        <item x="2118"/>
        <item x="127"/>
        <item x="312"/>
        <item x="3761"/>
        <item x="1763"/>
        <item x="3467"/>
        <item x="3216"/>
        <item x="2708"/>
        <item x="1704"/>
        <item x="2558"/>
        <item x="3829"/>
        <item x="2622"/>
        <item x="1589"/>
        <item x="1818"/>
        <item x="3025"/>
        <item x="2175"/>
        <item x="825"/>
        <item x="1643"/>
        <item x="3634"/>
        <item x="1960"/>
        <item x="854"/>
        <item x="646"/>
        <item x="377"/>
        <item x="2327"/>
        <item x="2648"/>
        <item x="2252"/>
        <item x="2214"/>
        <item x="1273"/>
        <item x="2747"/>
        <item x="3233"/>
        <item x="2043"/>
        <item x="339"/>
        <item x="2642"/>
        <item x="3720"/>
        <item x="384"/>
        <item x="708"/>
        <item x="2018"/>
        <item x="2714"/>
        <item x="2693"/>
        <item x="3135"/>
        <item x="342"/>
        <item x="3011"/>
        <item x="725"/>
        <item x="2070"/>
        <item x="2572"/>
        <item x="3163"/>
        <item x="1101"/>
        <item x="3435"/>
        <item x="407"/>
        <item x="2006"/>
        <item x="2198"/>
        <item x="1265"/>
        <item x="3535"/>
        <item x="41"/>
        <item x="2894"/>
        <item x="1779"/>
        <item x="985"/>
        <item x="1448"/>
        <item x="2072"/>
        <item x="3814"/>
        <item x="648"/>
        <item x="2668"/>
        <item x="3047"/>
        <item x="2048"/>
        <item x="1381"/>
        <item x="1157"/>
        <item x="1661"/>
        <item x="58"/>
        <item x="3699"/>
        <item x="3537"/>
        <item x="1822"/>
        <item x="3773"/>
        <item x="2370"/>
        <item x="1203"/>
        <item x="104"/>
        <item x="397"/>
        <item x="1870"/>
        <item x="603"/>
        <item x="255"/>
        <item x="2823"/>
        <item x="1330"/>
        <item x="737"/>
        <item x="79"/>
        <item x="805"/>
        <item x="3615"/>
        <item x="1498"/>
        <item x="2304"/>
        <item x="2923"/>
        <item x="1057"/>
        <item x="525"/>
        <item x="3321"/>
        <item x="1876"/>
        <item x="1938"/>
        <item x="3474"/>
        <item x="2621"/>
        <item x="1977"/>
        <item x="3071"/>
        <item x="1434"/>
        <item x="2192"/>
        <item x="1049"/>
        <item x="2746"/>
        <item x="1010"/>
        <item x="1994"/>
        <item x="3460"/>
        <item x="2112"/>
        <item x="1799"/>
        <item x="2220"/>
        <item x="2138"/>
        <item x="2102"/>
        <item x="1745"/>
        <item x="219"/>
        <item x="3391"/>
        <item x="3031"/>
        <item x="2168"/>
        <item x="1560"/>
        <item x="1740"/>
        <item x="1345"/>
        <item x="3153"/>
        <item x="3126"/>
        <item x="3780"/>
        <item x="2368"/>
        <item x="194"/>
        <item x="3628"/>
        <item x="793"/>
        <item x="2269"/>
        <item x="3078"/>
        <item x="3147"/>
        <item x="1604"/>
        <item x="528"/>
        <item x="1414"/>
        <item x="2892"/>
        <item x="1294"/>
        <item x="3522"/>
        <item x="3538"/>
        <item x="3268"/>
        <item x="449"/>
        <item x="2475"/>
        <item x="1644"/>
        <item x="2147"/>
        <item x="198"/>
        <item x="1855"/>
        <item x="1614"/>
        <item x="2333"/>
        <item x="263"/>
        <item x="191"/>
        <item x="3805"/>
        <item x="488"/>
        <item x="1941"/>
        <item x="3815"/>
        <item x="2090"/>
        <item x="3300"/>
        <item x="1115"/>
        <item x="1775"/>
        <item x="2860"/>
        <item x="3701"/>
        <item x="1615"/>
        <item x="302"/>
        <item x="3387"/>
        <item x="103"/>
        <item x="1472"/>
        <item x="396"/>
        <item x="2163"/>
        <item x="3288"/>
        <item x="2698"/>
        <item x="260"/>
        <item x="2182"/>
        <item x="3343"/>
        <item x="2284"/>
        <item x="1047"/>
        <item x="654"/>
        <item x="1607"/>
        <item x="29"/>
        <item x="3082"/>
        <item x="321"/>
        <item x="795"/>
        <item x="3830"/>
        <item x="1920"/>
        <item x="2131"/>
        <item x="610"/>
        <item x="436"/>
        <item x="3488"/>
        <item x="1299"/>
        <item x="2399"/>
        <item x="1964"/>
        <item x="1976"/>
        <item x="730"/>
        <item x="2833"/>
        <item x="1813"/>
        <item x="965"/>
        <item x="365"/>
        <item x="1846"/>
        <item x="2988"/>
        <item x="2004"/>
        <item x="674"/>
        <item x="2322"/>
        <item x="1064"/>
        <item x="1103"/>
        <item x="480"/>
        <item x="201"/>
        <item x="1928"/>
        <item x="1356"/>
        <item x="2087"/>
        <item x="2418"/>
        <item x="2596"/>
        <item x="2853"/>
        <item x="1970"/>
        <item x="3382"/>
        <item x="1527"/>
        <item x="3562"/>
        <item x="912"/>
        <item x="3571"/>
        <item x="707"/>
        <item x="2347"/>
        <item x="855"/>
        <item x="726"/>
        <item x="1305"/>
        <item x="2238"/>
        <item x="3808"/>
        <item x="1170"/>
        <item x="695"/>
        <item x="1102"/>
        <item x="3649"/>
        <item x="2902"/>
        <item x="2942"/>
        <item x="3378"/>
        <item x="3360"/>
        <item x="2921"/>
        <item x="624"/>
        <item x="199"/>
        <item x="661"/>
        <item x="3530"/>
        <item x="827"/>
        <item x="50"/>
        <item x="861"/>
        <item x="114"/>
        <item x="1584"/>
        <item x="2466"/>
        <item x="1131"/>
        <item x="522"/>
        <item x="3594"/>
        <item x="2868"/>
        <item x="530"/>
        <item x="2264"/>
        <item x="3502"/>
        <item x="2851"/>
        <item x="834"/>
        <item x="2798"/>
        <item x="2725"/>
        <item x="2699"/>
        <item x="1311"/>
        <item x="2407"/>
        <item x="301"/>
        <item x="601"/>
        <item x="1505"/>
        <item x="3264"/>
        <item x="2008"/>
        <item x="733"/>
        <item x="1367"/>
        <item x="2641"/>
        <item x="3049"/>
        <item x="3689"/>
        <item x="2639"/>
        <item x="2897"/>
        <item x="3601"/>
        <item x="2999"/>
        <item x="2952"/>
        <item x="653"/>
        <item x="355"/>
        <item x="2844"/>
        <item x="2880"/>
        <item x="710"/>
        <item x="2362"/>
        <item x="2031"/>
        <item x="3429"/>
        <item x="1197"/>
        <item x="685"/>
        <item x="2533"/>
        <item x="1593"/>
        <item x="665"/>
        <item x="1168"/>
        <item x="445"/>
        <item x="1801"/>
        <item x="2962"/>
        <item x="2467"/>
        <item x="95"/>
        <item x="3247"/>
        <item x="126"/>
        <item x="2763"/>
        <item x="3251"/>
        <item x="2098"/>
        <item x="376"/>
        <item x="2328"/>
        <item x="1276"/>
        <item x="932"/>
        <item x="787"/>
        <item x="2106"/>
        <item x="1353"/>
        <item x="2649"/>
        <item x="2480"/>
        <item x="266"/>
        <item x="1416"/>
        <item x="1619"/>
        <item x="3203"/>
        <item x="994"/>
        <item x="364"/>
        <item x="57"/>
        <item x="2309"/>
        <item x="2148"/>
        <item x="1736"/>
        <item x="12"/>
        <item x="3346"/>
        <item x="2994"/>
        <item x="3510"/>
        <item x="1898"/>
        <item x="3563"/>
        <item x="2779"/>
        <item x="2446"/>
        <item x="1648"/>
        <item x="3585"/>
        <item x="1515"/>
        <item x="1090"/>
        <item x="3775"/>
        <item x="2113"/>
        <item x="2186"/>
        <item x="2380"/>
        <item x="1237"/>
        <item x="3651"/>
        <item x="2983"/>
        <item x="3172"/>
        <item x="1866"/>
        <item x="1989"/>
        <item x="3492"/>
        <item x="3332"/>
        <item x="841"/>
        <item x="2938"/>
        <item x="214"/>
        <item x="3626"/>
        <item x="3464"/>
        <item x="3422"/>
        <item x="2635"/>
        <item x="2417"/>
        <item x="2146"/>
        <item x="3470"/>
        <item x="1564"/>
        <item x="2064"/>
        <item x="2286"/>
        <item x="581"/>
        <item x="2509"/>
        <item x="729"/>
        <item x="2609"/>
        <item x="764"/>
        <item x="467"/>
        <item x="2804"/>
        <item x="3249"/>
        <item x="520"/>
        <item x="1889"/>
        <item x="3703"/>
        <item x="2991"/>
        <item x="2507"/>
        <item x="939"/>
        <item x="2317"/>
        <item x="1238"/>
        <item x="1782"/>
        <item x="1660"/>
        <item x="3456"/>
        <item x="288"/>
        <item x="3072"/>
        <item x="3199"/>
        <item x="293"/>
        <item x="1943"/>
        <item x="1344"/>
        <item x="1829"/>
        <item x="1310"/>
        <item x="2956"/>
        <item x="560"/>
        <item x="3034"/>
        <item x="964"/>
        <item x="3373"/>
        <item x="1473"/>
        <item x="1250"/>
        <item x="886"/>
        <item x="2258"/>
        <item x="845"/>
        <item x="1002"/>
        <item x="433"/>
        <item x="136"/>
        <item x="3712"/>
        <item x="1439"/>
        <item x="3242"/>
        <item x="1955"/>
        <item x="3302"/>
        <item x="3418"/>
        <item x="2355"/>
        <item x="783"/>
        <item x="2340"/>
        <item x="952"/>
        <item x="2471"/>
        <item x="1108"/>
        <item x="2950"/>
        <item x="2393"/>
        <item x="2292"/>
        <item x="391"/>
        <item x="3004"/>
        <item x="1281"/>
        <item x="1988"/>
        <item x="3602"/>
        <item x="1717"/>
        <item x="3058"/>
        <item x="356"/>
        <item x="1141"/>
        <item x="318"/>
        <item x="2908"/>
        <item x="1785"/>
        <item x="659"/>
        <item x="2145"/>
        <item x="1500"/>
        <item x="2709"/>
        <item x="543"/>
        <item x="3327"/>
        <item x="2819"/>
        <item x="3518"/>
        <item x="3442"/>
        <item x="3015"/>
        <item x="1697"/>
        <item x="3413"/>
        <item x="2398"/>
        <item x="2086"/>
        <item x="116"/>
        <item x="137"/>
        <item x="788"/>
        <item x="2986"/>
        <item x="1965"/>
        <item x="3085"/>
        <item x="2057"/>
        <item x="2208"/>
        <item x="3107"/>
        <item x="372"/>
        <item x="117"/>
        <item x="1335"/>
        <item x="3370"/>
        <item x="2260"/>
        <item x="1080"/>
        <item x="1792"/>
        <item x="967"/>
        <item x="1673"/>
        <item x="1764"/>
        <item x="225"/>
        <item x="899"/>
        <item x="2690"/>
        <item x="2267"/>
        <item x="1393"/>
        <item x="272"/>
        <item x="550"/>
        <item x="2879"/>
        <item x="748"/>
        <item x="1577"/>
        <item x="533"/>
        <item x="3196"/>
        <item x="791"/>
        <item x="2185"/>
        <item x="752"/>
        <item x="3757"/>
        <item x="2342"/>
        <item x="2116"/>
        <item x="3347"/>
        <item x="3048"/>
        <item x="3080"/>
        <item x="897"/>
        <item x="2365"/>
        <item x="35"/>
        <item x="2010"/>
        <item x="2123"/>
        <item x="2191"/>
        <item x="3787"/>
        <item x="172"/>
        <item x="4"/>
        <item x="1423"/>
        <item x="1595"/>
        <item x="2895"/>
        <item x="1841"/>
        <item x="2461"/>
        <item x="1681"/>
        <item x="1933"/>
        <item x="754"/>
        <item x="587"/>
        <item x="1435"/>
        <item x="3479"/>
        <item x="3564"/>
        <item x="690"/>
        <item x="1283"/>
        <item x="2730"/>
        <item x="617"/>
        <item x="2125"/>
        <item x="2387"/>
        <item x="2488"/>
        <item x="1962"/>
        <item x="2719"/>
        <item x="2527"/>
        <item x="3020"/>
        <item x="3390"/>
        <item x="1029"/>
        <item x="265"/>
        <item x="3094"/>
        <item x="890"/>
        <item x="2257"/>
        <item x="2837"/>
        <item x="2089"/>
        <item x="1590"/>
        <item x="3178"/>
        <item x="2248"/>
        <item x="3771"/>
        <item x="3375"/>
        <item x="3280"/>
        <item x="1948"/>
        <item x="2447"/>
        <item x="822"/>
        <item x="322"/>
        <item x="3737"/>
        <item x="3100"/>
        <item x="2758"/>
        <item x="2898"/>
        <item x="2722"/>
        <item x="3204"/>
        <item x="2683"/>
        <item x="913"/>
        <item x="740"/>
        <item x="1675"/>
        <item x="1658"/>
        <item x="2791"/>
        <item x="1246"/>
        <item x="3525"/>
        <item x="2644"/>
        <item x="3061"/>
        <item x="1337"/>
        <item x="1142"/>
        <item x="1621"/>
        <item x="3637"/>
        <item x="1025"/>
        <item x="148"/>
        <item x="1820"/>
        <item x="3328"/>
        <item x="3548"/>
        <item x="1894"/>
        <item x="394"/>
        <item x="268"/>
        <item x="789"/>
        <item x="1639"/>
        <item x="2348"/>
        <item x="69"/>
        <item x="1934"/>
        <item x="333"/>
        <item x="3796"/>
        <item x="1803"/>
        <item x="1565"/>
        <item x="122"/>
        <item x="2127"/>
        <item x="112"/>
        <item x="3716"/>
        <item x="2734"/>
        <item x="1700"/>
        <item x="3262"/>
        <item x="493"/>
        <item x="3776"/>
        <item x="3353"/>
        <item x="3517"/>
        <item x="2757"/>
        <item x="251"/>
        <item x="1549"/>
        <item x="1145"/>
        <item x="3681"/>
        <item x="2716"/>
        <item x="1984"/>
        <item x="960"/>
        <item x="2561"/>
        <item x="2663"/>
        <item x="247"/>
        <item x="3406"/>
        <item x="2045"/>
        <item x="1213"/>
        <item x="2535"/>
        <item x="1494"/>
        <item x="2782"/>
        <item x="829"/>
        <item x="298"/>
        <item x="2404"/>
        <item x="1511"/>
        <item x="2432"/>
        <item x="806"/>
        <item x="920"/>
        <item x="2016"/>
        <item x="78"/>
        <item x="1531"/>
        <item x="2359"/>
        <item x="1475"/>
        <item x="2953"/>
        <item x="2834"/>
        <item x="1698"/>
        <item x="3581"/>
        <item x="3226"/>
        <item x="3791"/>
        <item x="1781"/>
        <item x="1806"/>
        <item x="3169"/>
        <item x="3255"/>
        <item x="3260"/>
        <item x="1218"/>
        <item x="2613"/>
        <item x="3747"/>
        <item x="2266"/>
        <item x="286"/>
        <item x="3087"/>
        <item x="882"/>
        <item x="1410"/>
        <item x="3756"/>
        <item x="727"/>
        <item x="275"/>
        <item x="2718"/>
        <item x="3404"/>
        <item x="774"/>
        <item x="2508"/>
        <item x="1357"/>
        <item x="2452"/>
        <item x="636"/>
        <item x="3767"/>
        <item x="3765"/>
        <item x="2674"/>
        <item x="2155"/>
        <item x="3198"/>
        <item x="1122"/>
        <item x="1259"/>
        <item x="1297"/>
        <item x="982"/>
        <item x="3834"/>
        <item x="2427"/>
        <item x="980"/>
        <item x="1679"/>
        <item x="712"/>
        <item x="3137"/>
        <item x="3819"/>
        <item x="3079"/>
        <item x="2959"/>
        <item x="319"/>
        <item x="527"/>
        <item x="554"/>
        <item x="592"/>
        <item x="424"/>
        <item x="3818"/>
        <item x="2911"/>
        <item x="1447"/>
        <item x="2242"/>
        <item x="3555"/>
        <item x="1130"/>
        <item x="1942"/>
        <item x="3109"/>
        <item x="327"/>
        <item x="760"/>
        <item x="1093"/>
        <item x="2104"/>
        <item x="885"/>
        <item x="1963"/>
        <item x="3164"/>
        <item x="3569"/>
        <item x="815"/>
        <item x="2815"/>
        <item x="769"/>
        <item x="3183"/>
        <item x="596"/>
        <item x="2745"/>
        <item x="477"/>
        <item x="3605"/>
        <item x="3444"/>
        <item x="1692"/>
        <item x="3093"/>
        <item x="350"/>
        <item x="1171"/>
        <item x="1534"/>
        <item x="351"/>
        <item x="1991"/>
        <item x="1216"/>
        <item x="1081"/>
        <item x="620"/>
        <item x="1432"/>
        <item x="2643"/>
        <item x="1656"/>
        <item x="1909"/>
        <item x="962"/>
        <item x="2899"/>
        <item x="2971"/>
        <item x="2545"/>
        <item x="1949"/>
        <item x="1878"/>
        <item x="3617"/>
        <item x="386"/>
        <item x="17"/>
        <item x="1959"/>
        <item x="938"/>
        <item x="2603"/>
        <item x="84"/>
        <item x="1188"/>
        <item x="2451"/>
        <item x="1169"/>
        <item x="1343"/>
        <item x="2099"/>
        <item x="2103"/>
        <item x="3148"/>
        <item x="370"/>
        <item x="1974"/>
        <item x="1476"/>
        <item x="1109"/>
        <item x="1840"/>
        <item x="924"/>
        <item x="463"/>
        <item x="3607"/>
        <item x="1947"/>
        <item x="2312"/>
        <item x="341"/>
        <item x="675"/>
        <item x="1163"/>
        <item x="688"/>
        <item x="2310"/>
        <item x="215"/>
        <item x="208"/>
        <item x="3436"/>
        <item x="2408"/>
        <item x="1497"/>
        <item x="1398"/>
        <item x="440"/>
        <item x="1269"/>
        <item x="3484"/>
        <item x="446"/>
        <item x="2625"/>
        <item x="3770"/>
        <item x="3023"/>
        <item x="3187"/>
        <item x="1693"/>
        <item x="2178"/>
        <item x="90"/>
        <item x="2382"/>
        <item x="1957"/>
        <item x="2997"/>
        <item x="2009"/>
        <item x="3035"/>
        <item x="1795"/>
        <item x="401"/>
        <item x="1358"/>
        <item x="2982"/>
        <item x="1336"/>
        <item x="2522"/>
        <item x="1298"/>
        <item x="2082"/>
        <item x="1746"/>
        <item x="3648"/>
        <item x="970"/>
        <item x="2326"/>
        <item x="3190"/>
        <item x="2051"/>
        <item x="555"/>
        <item x="1023"/>
        <item x="330"/>
        <item x="2587"/>
        <item x="1126"/>
        <item x="544"/>
        <item x="3764"/>
        <item x="699"/>
        <item x="865"/>
        <item x="2565"/>
        <item x="1721"/>
        <item x="2968"/>
        <item x="1116"/>
        <item x="2334"/>
        <item x="2536"/>
        <item x="3528"/>
        <item x="2463"/>
        <item x="3465"/>
        <item x="1020"/>
        <item x="2029"/>
        <item x="671"/>
        <item x="1295"/>
        <item x="3821"/>
        <item x="2766"/>
        <item x="3635"/>
        <item x="2843"/>
        <item x="1402"/>
        <item x="2283"/>
        <item x="2547"/>
        <item x="3257"/>
        <item x="3234"/>
        <item x="3276"/>
        <item x="278"/>
        <item x="3499"/>
        <item x="2856"/>
        <item x="2413"/>
        <item x="3598"/>
        <item x="3632"/>
        <item x="2354"/>
        <item x="794"/>
        <item x="1043"/>
        <item x="2437"/>
        <item x="1223"/>
        <item x="1842"/>
        <item x="455"/>
        <item x="3171"/>
        <item x="329"/>
        <item x="2223"/>
        <item x="1683"/>
        <item x="3609"/>
        <item x="2047"/>
        <item x="2803"/>
        <item x="660"/>
        <item x="3054"/>
        <item x="3244"/>
        <item x="2097"/>
        <item x="3477"/>
        <item x="2363"/>
        <item x="553"/>
        <item x="492"/>
        <item x="1446"/>
        <item x="629"/>
        <item x="1896"/>
        <item x="2792"/>
        <item x="2438"/>
        <item x="2652"/>
        <item x="361"/>
        <item x="1134"/>
        <item x="3790"/>
        <item x="2307"/>
        <item x="3789"/>
        <item x="3722"/>
        <item x="3177"/>
        <item x="1254"/>
        <item x="990"/>
        <item x="2928"/>
        <item x="497"/>
        <item x="1836"/>
        <item x="81"/>
        <item x="3724"/>
        <item x="2442"/>
        <item x="453"/>
        <item x="2733"/>
        <item x="3215"/>
        <item x="632"/>
        <item x="638"/>
        <item x="2707"/>
        <item x="1190"/>
        <item x="1694"/>
        <item x="2564"/>
        <item x="709"/>
        <item x="1903"/>
        <item x="1409"/>
        <item x="3643"/>
        <item x="3032"/>
        <item x="3679"/>
        <item x="902"/>
        <item x="3179"/>
        <item x="2836"/>
        <item x="2501"/>
        <item x="594"/>
        <item x="813"/>
        <item x="3633"/>
        <item x="1214"/>
        <item x="1048"/>
        <item x="3630"/>
        <item x="1424"/>
        <item x="129"/>
        <item x="1318"/>
        <item x="3698"/>
        <item x="1185"/>
        <item x="336"/>
        <item x="857"/>
        <item x="2735"/>
        <item x="883"/>
        <item x="540"/>
        <item x="3407"/>
        <item x="2056"/>
        <item x="2688"/>
        <item x="1715"/>
        <item x="1510"/>
        <item x="398"/>
        <item x="551"/>
        <item x="171"/>
        <item x="2850"/>
        <item x="3451"/>
        <item x="570"/>
        <item x="1890"/>
        <item x="2330"/>
        <item x="971"/>
        <item x="2824"/>
        <item x="110"/>
        <item x="1731"/>
        <item x="1563"/>
        <item x="2035"/>
        <item x="131"/>
        <item x="2937"/>
        <item x="662"/>
        <item x="3271"/>
        <item x="1054"/>
        <item x="366"/>
        <item x="1427"/>
        <item x="3312"/>
        <item x="1729"/>
        <item x="655"/>
        <item x="3734"/>
        <item x="1087"/>
        <item x="3331"/>
        <item x="2034"/>
        <item x="2972"/>
        <item x="1685"/>
        <item x="2871"/>
        <item x="297"/>
        <item x="1431"/>
        <item x="3039"/>
        <item x="3167"/>
        <item x="1016"/>
        <item x="3669"/>
        <item x="236"/>
        <item x="996"/>
        <item x="3394"/>
        <item x="2052"/>
        <item x="1390"/>
        <item x="1364"/>
        <item x="852"/>
        <item x="3398"/>
        <item x="3088"/>
        <item x="3468"/>
        <item x="1412"/>
        <item x="3452"/>
        <item x="2054"/>
        <item x="1722"/>
        <item x="1676"/>
        <item x="1069"/>
        <item x="2865"/>
        <item x="489"/>
        <item x="515"/>
        <item x="3646"/>
        <item x="3254"/>
        <item x="843"/>
        <item x="2992"/>
        <item x="747"/>
        <item x="749"/>
        <item x="3683"/>
        <item x="3218"/>
        <item x="2945"/>
        <item x="2975"/>
        <item x="3714"/>
        <item x="101"/>
        <item x="3726"/>
        <item x="1573"/>
        <item x="1776"/>
        <item x="2455"/>
        <item x="414"/>
        <item x="210"/>
        <item x="953"/>
        <item x="2884"/>
        <item x="2739"/>
        <item x="1911"/>
        <item x="616"/>
        <item x="63"/>
        <item x="139"/>
        <item x="2227"/>
        <item x="163"/>
        <item x="2203"/>
        <item x="164"/>
        <item x="1167"/>
        <item x="1279"/>
        <item x="2243"/>
        <item x="1433"/>
        <item x="874"/>
        <item x="1588"/>
        <item x="1788"/>
        <item x="1952"/>
        <item x="179"/>
        <item x="418"/>
        <item x="1718"/>
        <item x="1981"/>
        <item x="1385"/>
        <item x="1199"/>
        <item x="1924"/>
        <item x="1325"/>
        <item x="2981"/>
        <item x="1073"/>
        <item x="2762"/>
        <item x="931"/>
        <item x="3828"/>
        <item x="249"/>
        <item x="105"/>
        <item x="1458"/>
        <item x="2367"/>
        <item x="1277"/>
        <item x="1771"/>
        <item x="3610"/>
        <item x="203"/>
        <item x="641"/>
        <item x="2787"/>
        <item x="3324"/>
        <item x="2236"/>
        <item x="2277"/>
        <item x="97"/>
        <item x="3476"/>
        <item x="1362"/>
        <item x="3055"/>
        <item x="2560"/>
        <item x="2665"/>
        <item x="1622"/>
        <item x="2711"/>
        <item x="2841"/>
        <item x="887"/>
        <item x="3329"/>
        <item x="485"/>
        <item x="2933"/>
        <item x="3009"/>
        <item x="2388"/>
        <item x="1987"/>
        <item x="2144"/>
        <item x="283"/>
        <item x="1176"/>
        <item x="3743"/>
        <item x="578"/>
        <item x="2071"/>
        <item x="1750"/>
        <item x="513"/>
        <item x="3810"/>
        <item x="416"/>
        <item x="2232"/>
        <item x="1384"/>
        <item x="92"/>
        <item x="1925"/>
        <item x="1953"/>
        <item x="1026"/>
        <item x="111"/>
        <item x="1936"/>
        <item x="412"/>
        <item x="1558"/>
        <item x="2772"/>
        <item x="2900"/>
        <item x="842"/>
        <item x="999"/>
        <item x="3781"/>
        <item x="1007"/>
        <item x="1724"/>
        <item x="320"/>
        <item x="3334"/>
        <item x="1053"/>
        <item x="353"/>
        <item x="2345"/>
        <item x="2849"/>
        <item x="621"/>
        <item x="2694"/>
        <item x="3243"/>
        <item x="212"/>
        <item x="2724"/>
        <item x="1805"/>
        <item x="3485"/>
        <item x="3309"/>
        <item x="1119"/>
        <item x="186"/>
        <item x="873"/>
        <item x="1449"/>
        <item x="3267"/>
        <item x="3708"/>
        <item x="1396"/>
        <item x="1810"/>
        <item x="307"/>
        <item x="1834"/>
        <item x="490"/>
        <item x="94"/>
        <item x="1674"/>
        <item x="2121"/>
        <item x="1263"/>
        <item x="925"/>
        <item x="1931"/>
        <item x="18"/>
        <item x="231"/>
        <item x="2288"/>
        <item x="2530"/>
        <item x="2237"/>
        <item x="1083"/>
        <item x="573"/>
        <item x="2514"/>
        <item x="3295"/>
        <item x="2932"/>
        <item x="2907"/>
        <item x="1477"/>
        <item x="2812"/>
        <item x="86"/>
        <item x="738"/>
        <item x="2573"/>
        <item x="2808"/>
        <item x="496"/>
        <item x="3471"/>
        <item x="919"/>
        <item x="2190"/>
        <item x="2816"/>
        <item x="3290"/>
        <item x="1105"/>
        <item x="1663"/>
        <item x="1968"/>
        <item x="1221"/>
        <item x="2272"/>
        <item x="2611"/>
        <item x="2930"/>
        <item x="1535"/>
        <item x="475"/>
        <item x="2421"/>
        <item x="3224"/>
        <item x="2691"/>
        <item x="2109"/>
        <item x="1848"/>
        <item x="1280"/>
        <item x="1493"/>
        <item x="1091"/>
        <item x="1004"/>
        <item x="2866"/>
        <item x="2053"/>
        <item x="1992"/>
        <item x="2261"/>
        <item x="19"/>
        <item x="3350"/>
        <item x="3506"/>
        <item x="676"/>
        <item x="2107"/>
        <item x="2183"/>
        <item x="3806"/>
        <item x="3463"/>
        <item x="1256"/>
        <item x="1907"/>
        <item x="2925"/>
        <item x="2206"/>
        <item x="1559"/>
        <item x="1809"/>
        <item x="3705"/>
        <item x="3813"/>
        <item x="1462"/>
        <item x="2078"/>
        <item x="1597"/>
        <item x="3250"/>
        <item x="3292"/>
        <item x="772"/>
        <item x="2607"/>
        <item x="3586"/>
        <item x="2929"/>
        <item x="271"/>
        <item x="2864"/>
        <item x="2059"/>
        <item x="1518"/>
        <item x="2337"/>
        <item x="2083"/>
        <item x="2597"/>
        <item x="1222"/>
        <item x="2610"/>
        <item x="988"/>
        <item x="1937"/>
        <item x="1192"/>
        <item x="1556"/>
        <item x="951"/>
        <item x="1884"/>
        <item x="46"/>
        <item x="881"/>
        <item x="1138"/>
        <item x="580"/>
        <item x="1017"/>
        <item x="714"/>
        <item x="1733"/>
        <item x="3272"/>
        <item x="3748"/>
        <item x="1703"/>
        <item x="701"/>
        <item x="2226"/>
        <item x="1370"/>
        <item x="1072"/>
        <item x="144"/>
        <item x="3482"/>
        <item x="626"/>
        <item x="1998"/>
        <item x="3340"/>
        <item x="2"/>
        <item x="2338"/>
        <item x="3363"/>
        <item x="165"/>
        <item x="1606"/>
        <item x="1915"/>
        <item x="1255"/>
        <item x="567"/>
        <item x="3132"/>
        <item x="2246"/>
        <item x="1181"/>
        <item x="879"/>
        <item x="3665"/>
        <item x="2033"/>
        <item x="1009"/>
        <item x="625"/>
        <item x="1752"/>
        <item x="3298"/>
        <item x="367"/>
        <item x="2358"/>
        <item x="3241"/>
        <item x="458"/>
        <item x="296"/>
        <item x="803"/>
        <item x="2069"/>
        <item x="3459"/>
        <item x="2817"/>
        <item x="723"/>
        <item x="1242"/>
        <item x="1240"/>
        <item x="2254"/>
        <item x="1517"/>
        <item x="3795"/>
        <item x="1512"/>
        <item x="233"/>
        <item x="1851"/>
        <item x="405"/>
        <item x="3377"/>
        <item x="142"/>
        <item x="2124"/>
        <item x="3041"/>
        <item x="3511"/>
        <item x="1039"/>
        <item x="125"/>
        <item x="2737"/>
        <item x="3266"/>
        <item x="978"/>
        <item x="3029"/>
        <item x="531"/>
        <item x="1000"/>
        <item x="2324"/>
        <item x="2852"/>
        <item x="2485"/>
        <item x="2742"/>
        <item x="2195"/>
        <item x="3411"/>
        <item x="1574"/>
        <item x="2814"/>
        <item x="1691"/>
        <item x="2910"/>
        <item x="1835"/>
        <item x="559"/>
        <item x="2037"/>
        <item x="256"/>
        <item x="2428"/>
        <item x="3357"/>
        <item x="3512"/>
        <item x="2253"/>
        <item x="1918"/>
        <item x="216"/>
        <item x="862"/>
        <item x="926"/>
        <item x="3496"/>
        <item x="509"/>
        <item x="1089"/>
        <item x="2520"/>
        <item x="3108"/>
        <item x="2577"/>
        <item x="3133"/>
        <item x="2167"/>
        <item x="22"/>
        <item x="3315"/>
        <item x="1355"/>
        <item x="313"/>
        <item x="1267"/>
        <item x="1886"/>
        <item x="510"/>
        <item x="2943"/>
        <item x="2161"/>
        <item x="2715"/>
        <item x="3718"/>
        <item x="2465"/>
        <item x="1725"/>
        <item x="1696"/>
        <item x="2494"/>
        <item x="538"/>
        <item x="1376"/>
        <item x="3631"/>
        <item x="2221"/>
        <item x="1837"/>
        <item x="3677"/>
        <item x="1684"/>
        <item x="2618"/>
        <item x="439"/>
        <item x="223"/>
        <item x="1326"/>
        <item x="420"/>
        <item x="1596"/>
        <item x="2390"/>
        <item x="2120"/>
        <item x="1323"/>
        <item x="438"/>
        <item x="2966"/>
        <item x="2440"/>
        <item x="1833"/>
        <item x="1958"/>
        <item x="639"/>
        <item x="3458"/>
        <item x="503"/>
        <item x="2046"/>
        <item x="1266"/>
        <item x="824"/>
        <item x="2914"/>
        <item x="3098"/>
        <item x="605"/>
        <item x="68"/>
        <item x="2825"/>
        <item x="809"/>
        <item x="2532"/>
        <item x="2705"/>
        <item x="1099"/>
        <item x="958"/>
        <item x="3220"/>
        <item x="1893"/>
        <item x="2024"/>
        <item x="739"/>
        <item x="3443"/>
        <item x="584"/>
        <item x="576"/>
        <item x="2256"/>
        <item x="2213"/>
        <item x="354"/>
        <item x="2721"/>
        <item x="2373"/>
        <item x="633"/>
        <item x="1800"/>
        <item x="2703"/>
        <item x="417"/>
        <item x="816"/>
        <item x="406"/>
        <item x="2946"/>
        <item x="983"/>
        <item x="2164"/>
        <item x="2539"/>
        <item x="1332"/>
        <item x="1429"/>
        <item x="2602"/>
        <item x="2298"/>
        <item x="780"/>
        <item x="1592"/>
        <item x="668"/>
        <item x="3120"/>
        <item x="432"/>
        <item x="1519"/>
        <item x="499"/>
        <item x="1374"/>
        <item x="1742"/>
        <item x="1686"/>
        <item x="3659"/>
        <item x="3399"/>
        <item x="1899"/>
        <item x="3366"/>
        <item x="3606"/>
        <item x="577"/>
        <item x="1864"/>
        <item x="631"/>
        <item x="1373"/>
        <item x="564"/>
        <item x="2586"/>
        <item x="1059"/>
        <item x="1377"/>
        <item x="1006"/>
        <item x="3174"/>
        <item x="3182"/>
        <item x="3696"/>
        <item x="1975"/>
        <item x="758"/>
        <item x="3503"/>
        <item x="447"/>
        <item x="2058"/>
        <item x="185"/>
        <item x="796"/>
        <item x="3119"/>
        <item x="3352"/>
        <item x="524"/>
        <item x="338"/>
        <item x="768"/>
        <item x="3549"/>
        <item x="3706"/>
        <item x="257"/>
        <item x="1484"/>
        <item x="3823"/>
        <item x="2934"/>
        <item x="2041"/>
        <item x="743"/>
        <item x="197"/>
        <item x="462"/>
        <item x="2581"/>
        <item x="1514"/>
        <item x="1031"/>
        <item x="1284"/>
        <item x="3146"/>
        <item x="408"/>
        <item x="3096"/>
        <item x="3489"/>
        <item x="1892"/>
        <item x="2870"/>
        <item x="3760"/>
        <item x="2793"/>
        <item x="2343"/>
        <item x="10"/>
        <item x="1339"/>
        <item x="6"/>
        <item x="1678"/>
        <item x="387"/>
        <item x="133"/>
        <item x="3497"/>
        <item x="3381"/>
        <item x="2679"/>
        <item x="818"/>
        <item x="735"/>
        <item x="3010"/>
        <item x="469"/>
        <item x="1465"/>
        <item x="3500"/>
        <item x="291"/>
        <item x="3114"/>
        <item x="3195"/>
        <item x="1151"/>
        <item x="437"/>
        <item x="2767"/>
        <item x="1471"/>
        <item x="2827"/>
        <item x="1128"/>
        <item x="2633"/>
        <item x="846"/>
        <item x="1400"/>
        <item x="2542"/>
        <item x="1877"/>
        <item x="1319"/>
        <item x="183"/>
        <item x="1996"/>
        <item x="3317"/>
        <item x="3140"/>
        <item x="2065"/>
        <item x="1005"/>
        <item x="49"/>
        <item x="706"/>
        <item x="512"/>
        <item x="1180"/>
        <item x="173"/>
        <item x="1926"/>
        <item x="3194"/>
        <item x="2174"/>
        <item x="1111"/>
        <item x="2224"/>
        <item x="2172"/>
        <item x="3038"/>
        <item x="457"/>
        <item x="2786"/>
        <item x="3560"/>
        <item x="3666"/>
        <item x="2357"/>
        <item x="1575"/>
        <item x="1316"/>
        <item x="2318"/>
        <item x="928"/>
        <item x="2094"/>
        <item x="3424"/>
        <item x="2279"/>
        <item x="579"/>
        <item x="254"/>
        <item x="1654"/>
        <item x="3478"/>
        <item x="2531"/>
        <item x="830"/>
        <item x="2797"/>
        <item x="664"/>
        <item x="606"/>
        <item x="3263"/>
        <item x="479"/>
        <item x="460"/>
        <item x="1482"/>
        <item x="2313"/>
        <item x="3022"/>
        <item x="1245"/>
        <item x="604"/>
        <item x="166"/>
        <item x="566"/>
        <item x="1610"/>
        <item x="2422"/>
        <item x="205"/>
        <item x="1387"/>
        <item x="27"/>
        <item x="1014"/>
        <item x="400"/>
        <item x="3118"/>
        <item x="583"/>
        <item x="3745"/>
        <item x="910"/>
        <item x="724"/>
        <item x="3402"/>
        <item x="623"/>
        <item x="3185"/>
        <item x="3582"/>
        <item x="3155"/>
        <item x="118"/>
        <item x="1328"/>
        <item x="422"/>
        <item x="3021"/>
        <item x="1055"/>
        <item x="2096"/>
        <item x="2251"/>
        <item x="611"/>
        <item x="3117"/>
        <item x="3553"/>
        <item x="3228"/>
        <item x="1603"/>
        <item x="3624"/>
        <item x="358"/>
        <item x="241"/>
        <item x="1124"/>
        <item x="267"/>
        <item x="1422"/>
        <item x="867"/>
        <item x="2386"/>
        <item x="1628"/>
        <item x="3184"/>
        <item x="3759"/>
        <item x="1260"/>
        <item x="669"/>
        <item x="3685"/>
        <item x="935"/>
        <item x="1184"/>
        <item x="2904"/>
        <item x="1463"/>
        <item x="1634"/>
        <item x="3040"/>
        <item x="2667"/>
        <item x="1690"/>
        <item x="435"/>
        <item x="1234"/>
        <item x="2628"/>
        <item x="182"/>
        <item x="1585"/>
        <item x="1258"/>
        <item x="1300"/>
        <item x="2822"/>
        <item x="2285"/>
        <item x="916"/>
        <item x="1651"/>
        <item x="2300"/>
        <item x="141"/>
        <item x="808"/>
        <item x="1677"/>
        <item x="2752"/>
        <item x="2965"/>
        <item x="2303"/>
        <item x="1741"/>
        <item x="2890"/>
        <item x="1445"/>
        <item x="1394"/>
        <item x="3051"/>
        <item x="1208"/>
        <item x="2571"/>
        <item x="1146"/>
        <item x="2878"/>
        <item x="3447"/>
        <item x="1076"/>
        <item x="2068"/>
        <item x="3589"/>
        <item x="102"/>
        <item x="2675"/>
        <item x="1024"/>
        <item x="411"/>
        <item x="1426"/>
        <item x="3283"/>
        <item x="820"/>
        <item x="963"/>
        <item x="2605"/>
        <item x="1067"/>
        <item x="1669"/>
        <item x="2919"/>
        <item x="927"/>
        <item x="1854"/>
        <item x="2654"/>
        <item x="575"/>
        <item x="2974"/>
        <item x="1985"/>
        <item x="161"/>
        <item x="2567"/>
        <item x="3030"/>
        <item x="946"/>
        <item x="1849"/>
        <item x="3113"/>
        <item x="175"/>
        <item x="3089"/>
        <item x="2805"/>
        <item x="1845"/>
        <item x="7"/>
        <item x="3307"/>
        <item x="2629"/>
        <item x="107"/>
        <item x="2594"/>
        <item x="1425"/>
        <item x="2608"/>
        <item x="1825"/>
        <item x="48"/>
        <item x="3238"/>
        <item x="720"/>
        <item x="2590"/>
        <item x="2626"/>
        <item x="308"/>
        <item x="607"/>
        <item x="3225"/>
        <item x="2349"/>
        <item x="1481"/>
        <item x="3576"/>
        <item x="745"/>
        <item x="40"/>
        <item x="3655"/>
        <item x="2402"/>
        <item x="230"/>
        <item x="3223"/>
        <item x="3235"/>
        <item x="589"/>
        <item x="1183"/>
        <item x="2179"/>
        <item x="1474"/>
        <item x="1618"/>
        <item x="1982"/>
        <item x="1567"/>
        <item x="2021"/>
        <item x="258"/>
        <item x="2922"/>
        <item x="696"/>
        <item x="1191"/>
        <item x="224"/>
        <item x="651"/>
        <item x="797"/>
        <item x="1286"/>
        <item x="2875"/>
        <item x="2039"/>
        <item x="3584"/>
        <item x="2077"/>
        <item x="2630"/>
        <item x="1173"/>
        <item x="2720"/>
        <item x="1050"/>
        <item x="3412"/>
        <item x="495"/>
        <item x="1635"/>
        <item x="3221"/>
        <item x="1720"/>
        <item x="3608"/>
        <item x="2944"/>
        <item x="548"/>
        <item x="2525"/>
        <item x="751"/>
        <item x="15"/>
        <item x="3590"/>
        <item x="1852"/>
        <item x="2133"/>
        <item x="461"/>
        <item x="2976"/>
        <item x="2050"/>
        <item x="765"/>
        <item x="2768"/>
        <item x="1460"/>
        <item x="647"/>
        <item x="3732"/>
        <item x="2149"/>
        <item x="2255"/>
        <item x="940"/>
        <item x="3005"/>
        <item x="734"/>
        <item x="2993"/>
        <item x="1135"/>
        <item x="1035"/>
        <item x="1853"/>
        <item x="2111"/>
        <item x="2100"/>
        <item x="2731"/>
        <item x="2978"/>
        <item x="3286"/>
        <item x="3534"/>
        <item x="1464"/>
        <item x="3491"/>
        <item x="2028"/>
        <item x="2678"/>
        <item x="519"/>
        <item x="3437"/>
        <item x="1013"/>
        <item x="1869"/>
        <item x="1695"/>
        <item x="181"/>
        <item x="562"/>
        <item x="2032"/>
        <item x="859"/>
        <item x="3419"/>
        <item x="1285"/>
        <item x="1178"/>
        <item x="1608"/>
        <item x="3774"/>
        <item x="2289"/>
        <item x="2888"/>
        <item x="2963"/>
        <item x="3739"/>
        <item x="3573"/>
        <item x="3786"/>
        <item x="3365"/>
        <item x="2826"/>
        <item x="3691"/>
        <item x="259"/>
        <item x="2476"/>
        <item x="3688"/>
        <item x="3383"/>
        <item x="2473"/>
        <item x="3650"/>
        <item x="542"/>
        <item x="1051"/>
        <item x="1967"/>
        <item x="1541"/>
        <item x="2905"/>
        <item x="470"/>
        <item x="2551"/>
        <item x="2955"/>
        <item x="792"/>
        <item x="1436"/>
        <item x="1630"/>
        <item x="1935"/>
        <item x="3237"/>
        <item x="1075"/>
        <item x="2623"/>
        <item x="763"/>
        <item x="1386"/>
        <item x="3259"/>
        <item x="415"/>
        <item x="1509"/>
        <item x="1268"/>
        <item x="1361"/>
        <item x="2601"/>
        <item x="2239"/>
        <item x="459"/>
        <item x="3090"/>
        <item x="2482"/>
        <item x="3450"/>
        <item x="494"/>
        <item x="3006"/>
        <item x="3509"/>
        <item x="703"/>
        <item x="1522"/>
        <item x="310"/>
        <item x="429"/>
        <item x="1623"/>
        <item x="2095"/>
        <item x="1636"/>
        <item x="966"/>
        <item x="516"/>
        <item x="728"/>
        <item x="484"/>
        <item x="590"/>
        <item x="3804"/>
        <item x="262"/>
        <item x="147"/>
        <item x="3176"/>
        <item x="1077"/>
        <item x="1322"/>
        <item x="2656"/>
        <item x="3578"/>
        <item x="2877"/>
        <item x="2502"/>
        <item x="1440"/>
        <item x="1912"/>
        <item x="2854"/>
        <item x="1762"/>
        <item x="1533"/>
        <item x="3066"/>
        <item x="2677"/>
        <item x="2990"/>
        <item x="2493"/>
        <item x="270"/>
        <item x="71"/>
        <item x="1338"/>
        <item x="195"/>
        <item x="1794"/>
        <item x="211"/>
        <item x="1480"/>
        <item x="3313"/>
        <item x="1501"/>
        <item x="3206"/>
        <item x="917"/>
        <item x="2867"/>
        <item x="2262"/>
        <item x="3801"/>
        <item x="3372"/>
        <item x="1521"/>
        <item x="80"/>
        <item x="1363"/>
        <item x="3342"/>
        <item x="2773"/>
        <item x="473"/>
        <item x="2585"/>
        <item x="893"/>
        <item x="2415"/>
        <item x="287"/>
        <item x="44"/>
        <item x="192"/>
        <item x="1632"/>
        <item x="3296"/>
        <item x="644"/>
        <item x="612"/>
        <item x="1888"/>
        <item x="3316"/>
        <item x="1198"/>
        <item x="3003"/>
        <item x="3186"/>
        <item x="2247"/>
        <item x="3733"/>
        <item x="2297"/>
        <item x="904"/>
        <item x="1705"/>
        <item x="2931"/>
        <item x="2835"/>
        <item x="1605"/>
        <item x="3065"/>
        <item x="1189"/>
        <item x="2498"/>
        <item x="3820"/>
        <item x="2796"/>
        <item x="2474"/>
        <item x="3700"/>
        <item x="1182"/>
        <item x="1587"/>
        <item x="152"/>
        <item x="2903"/>
        <item x="934"/>
        <item x="228"/>
        <item x="1147"/>
        <item x="736"/>
        <item x="868"/>
        <item x="229"/>
        <item x="3620"/>
        <item x="428"/>
        <item x="109"/>
        <item x="2395"/>
        <item x="2160"/>
        <item x="839"/>
        <item x="2011"/>
        <item x="325"/>
        <item x="1094"/>
        <item x="1418"/>
        <item x="2726"/>
        <item x="3168"/>
        <item x="1282"/>
        <item x="1594"/>
        <item x="645"/>
        <item x="2353"/>
        <item x="1140"/>
        <item x="1919"/>
        <item x="2619"/>
        <item x="1653"/>
        <item x="2294"/>
        <item x="1092"/>
        <item x="2229"/>
        <item x="715"/>
        <item x="3405"/>
        <item x="2430"/>
        <item x="3092"/>
        <item x="3042"/>
        <item x="2863"/>
        <item x="777"/>
        <item x="1156"/>
        <item x="974"/>
        <item x="3256"/>
        <item x="2020"/>
        <item x="2157"/>
        <item x="918"/>
        <item x="3661"/>
        <item x="3493"/>
        <item x="1819"/>
        <item x="250"/>
        <item x="306"/>
        <item x="1526"/>
        <item x="1278"/>
        <item x="3012"/>
        <item x="2795"/>
        <item x="2600"/>
        <item x="1827"/>
        <item x="61"/>
        <item x="1226"/>
        <item x="74"/>
        <item x="431"/>
        <item x="2811"/>
        <item x="2250"/>
        <item x="8"/>
        <item x="3694"/>
        <item x="3252"/>
        <item x="1383"/>
        <item x="2025"/>
        <item x="3536"/>
        <item x="565"/>
        <item x="909"/>
        <item x="73"/>
        <item x="3308"/>
        <item x="2397"/>
        <item x="1652"/>
        <item x="1546"/>
        <item x="3403"/>
        <item x="2405"/>
        <item x="3741"/>
        <item x="1331"/>
        <item x="929"/>
        <item t="default"/>
      </items>
    </pivotField>
    <pivotField compact="0" outline="0" showAll="0"/>
    <pivotField compact="0" outline="0" showAll="0"/>
    <pivotField compact="0" outline="0" showAll="0">
      <items count="20">
        <item x="18"/>
        <item x="13"/>
        <item x="8"/>
        <item x="9"/>
        <item x="1"/>
        <item x="3"/>
        <item x="7"/>
        <item x="16"/>
        <item x="4"/>
        <item x="12"/>
        <item x="10"/>
        <item x="15"/>
        <item x="0"/>
        <item x="6"/>
        <item x="2"/>
        <item x="17"/>
        <item x="11"/>
        <item x="14"/>
        <item x="5"/>
        <item t="default"/>
      </items>
    </pivotField>
    <pivotField compact="0" outline="0" showAll="0"/>
    <pivotField compact="0" outline="0" showAll="0"/>
    <pivotField compact="0" outline="0" showAll="0"/>
  </pivotFields>
  <rowFields count="1">
    <field x="6"/>
  </rowFields>
  <rowItems count="5">
    <i>
      <x/>
    </i>
    <i>
      <x v="1"/>
    </i>
    <i>
      <x v="2"/>
    </i>
    <i>
      <x v="3"/>
    </i>
    <i>
      <x v="4"/>
    </i>
  </rowItems>
  <colItems count="1">
    <i/>
  </colItems>
  <dataFields count="1">
    <dataField name="Sum of Price Per Unit" fld="8" baseField="0" baseItem="0"/>
  </dataFields>
  <formats count="3">
    <format dxfId="23">
      <pivotArea outline="0" collapsedLevelsAreSubtotals="1" fieldPosition="0"/>
    </format>
    <format dxfId="22">
      <pivotArea outline="0" fieldPosition="0">
        <references count="1">
          <reference field="6" count="0" selected="0"/>
        </references>
      </pivotArea>
    </format>
    <format dxfId="21">
      <pivotArea grandRow="1" outline="0" collapsedLevelsAreSubtotals="1" fieldPosition="0"/>
    </format>
  </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7B00E99-66BF-412F-B93C-C1CC17F2B12C}"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3:C4" firstHeaderRow="1" firstDataRow="1" firstDataCol="0"/>
  <pivotFields count="15">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items count="20">
        <item x="18"/>
        <item x="13"/>
        <item x="8"/>
        <item x="9"/>
        <item x="1"/>
        <item x="3"/>
        <item x="7"/>
        <item x="16"/>
        <item x="4"/>
        <item x="12"/>
        <item x="10"/>
        <item x="15"/>
        <item x="0"/>
        <item x="6"/>
        <item x="2"/>
        <item x="17"/>
        <item x="11"/>
        <item x="14"/>
        <item x="5"/>
        <item t="default"/>
      </items>
    </pivotField>
    <pivotField compact="0" outline="0" showAll="0"/>
    <pivotField compact="0" outline="0" showAll="0"/>
    <pivotField compact="0" outline="0" showAll="0"/>
  </pivotFields>
  <rowItems count="1">
    <i/>
  </rowItems>
  <colItems count="1">
    <i/>
  </colItems>
  <dataFields count="1">
    <dataField name="Sum of Price Per Un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72E594F-7A79-4DA3-977F-E99D7BCCAA8B}"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14:D20" firstHeaderRow="0" firstDataRow="1" firstDataCol="1"/>
  <pivotFields count="15">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dataField="1" compact="0" outline="0" showAll="0"/>
    <pivotField dataField="1" compact="0" outline="0" showAll="0">
      <items count="3836">
        <item x="2935"/>
        <item x="3421"/>
        <item x="2760"/>
        <item x="1571"/>
        <item x="1399"/>
        <item x="1380"/>
        <item x="1153"/>
        <item x="2732"/>
        <item x="3744"/>
        <item x="2458"/>
        <item x="1172"/>
        <item x="0"/>
        <item x="3508"/>
        <item x="3277"/>
        <item x="2184"/>
        <item x="3279"/>
        <item x="1201"/>
        <item x="106"/>
        <item x="1211"/>
        <item x="285"/>
        <item x="409"/>
        <item x="1666"/>
        <item x="1897"/>
        <item x="3592"/>
        <item x="678"/>
        <item x="2820"/>
        <item x="1857"/>
        <item x="2454"/>
        <item x="450"/>
        <item x="3319"/>
        <item x="2391"/>
        <item x="1633"/>
        <item x="1804"/>
        <item x="1814"/>
        <item x="2150"/>
        <item x="1566"/>
        <item x="3532"/>
        <item x="51"/>
        <item x="1"/>
        <item x="1037"/>
        <item x="3554"/>
        <item x="2660"/>
        <item x="1334"/>
        <item x="3091"/>
        <item x="998"/>
        <item x="2537"/>
        <item x="89"/>
        <item x="2374"/>
        <item x="190"/>
        <item x="3013"/>
        <item x="1664"/>
        <item x="2995"/>
        <item x="2801"/>
        <item x="1315"/>
        <item x="2376"/>
        <item x="1637"/>
        <item x="42"/>
        <item x="3159"/>
        <item x="323"/>
        <item x="719"/>
        <item x="2554"/>
        <item x="2416"/>
        <item x="833"/>
        <item x="731"/>
        <item x="2212"/>
        <item x="3652"/>
        <item x="32"/>
        <item x="3095"/>
        <item x="847"/>
        <item x="3099"/>
        <item x="2780"/>
        <item x="680"/>
        <item x="1757"/>
        <item x="3434"/>
        <item x="3057"/>
        <item x="3210"/>
        <item x="2687"/>
        <item x="2268"/>
        <item x="3566"/>
        <item x="14"/>
        <item x="1459"/>
        <item x="1084"/>
        <item x="2882"/>
        <item x="949"/>
        <item x="369"/>
        <item x="3717"/>
        <item x="3769"/>
        <item x="1555"/>
        <item x="944"/>
        <item x="3356"/>
        <item x="43"/>
        <item x="1137"/>
        <item x="1885"/>
        <item x="1161"/>
        <item x="3529"/>
        <item x="444"/>
        <item x="622"/>
        <item x="1271"/>
        <item x="2893"/>
        <item x="3433"/>
        <item x="1874"/>
        <item x="2655"/>
        <item x="2506"/>
        <item x="3052"/>
        <item x="3142"/>
        <item x="3162"/>
        <item x="2005"/>
        <item x="2788"/>
        <item x="1470"/>
        <item x="3672"/>
        <item x="213"/>
        <item x="1442"/>
        <item x="2578"/>
        <item x="1767"/>
        <item x="3595"/>
        <item x="3579"/>
        <item x="359"/>
        <item x="3084"/>
        <item x="1662"/>
        <item x="3702"/>
        <item x="1253"/>
        <item x="2478"/>
        <item x="3019"/>
        <item x="1640"/>
        <item x="3462"/>
        <item x="937"/>
        <item x="1738"/>
        <item x="2271"/>
        <item x="1927"/>
        <item x="1314"/>
        <item x="1883"/>
        <item x="532"/>
        <item x="1095"/>
        <item x="2351"/>
        <item x="245"/>
        <item x="2143"/>
        <item x="2396"/>
        <item x="1401"/>
        <item x="3727"/>
        <item x="1716"/>
        <item x="2114"/>
        <item x="637"/>
        <item x="1688"/>
        <item x="2783"/>
        <item x="2985"/>
        <item x="1100"/>
        <item x="3668"/>
        <item x="56"/>
        <item x="2759"/>
        <item x="819"/>
        <item x="673"/>
        <item x="1248"/>
        <item x="3136"/>
        <item x="1645"/>
        <item x="2996"/>
        <item x="2839"/>
        <item x="2062"/>
        <item x="1235"/>
        <item x="2749"/>
        <item x="410"/>
        <item x="1456"/>
        <item x="804"/>
        <item x="945"/>
        <item x="1114"/>
        <item x="1784"/>
        <item x="507"/>
        <item x="1744"/>
        <item x="905"/>
        <item x="894"/>
        <item x="3305"/>
        <item x="60"/>
        <item x="2764"/>
        <item x="3811"/>
        <item x="3662"/>
        <item x="586"/>
        <item x="2479"/>
        <item x="434"/>
        <item x="1219"/>
        <item x="602"/>
        <item x="3246"/>
        <item x="1972"/>
        <item x="2753"/>
        <item x="2060"/>
        <item x="2001"/>
        <item x="2085"/>
        <item x="3379"/>
        <item x="3501"/>
        <item x="65"/>
        <item x="2821"/>
        <item x="3807"/>
        <item x="2516"/>
        <item x="3713"/>
        <item x="876"/>
        <item x="2738"/>
        <item x="3730"/>
        <item x="1317"/>
        <item x="2049"/>
        <item x="1403"/>
        <item x="613"/>
        <item x="115"/>
        <item x="718"/>
        <item x="3278"/>
        <item x="2356"/>
        <item x="1971"/>
        <item x="2151"/>
        <item x="563"/>
        <item x="3420"/>
        <item x="911"/>
        <item x="1485"/>
        <item x="238"/>
        <item x="3248"/>
        <item x="1210"/>
        <item x="3351"/>
        <item x="3673"/>
        <item x="2806"/>
        <item x="2335"/>
        <item x="252"/>
        <item x="588"/>
        <item x="1868"/>
        <item x="3440"/>
        <item x="2755"/>
        <item x="1444"/>
        <item x="2383"/>
        <item x="1011"/>
        <item x="3348"/>
        <item x="1413"/>
        <item x="2980"/>
        <item x="3239"/>
        <item x="452"/>
        <item x="2379"/>
        <item x="691"/>
        <item x="697"/>
        <item x="2569"/>
        <item x="399"/>
        <item x="686"/>
        <item x="3599"/>
        <item x="2205"/>
        <item x="1443"/>
        <item x="217"/>
        <item x="304"/>
        <item x="2637"/>
        <item x="1150"/>
        <item x="981"/>
        <item x="3570"/>
        <item x="2350"/>
        <item x="3333"/>
        <item x="47"/>
        <item x="1290"/>
        <item x="2384"/>
        <item x="3261"/>
        <item x="1001"/>
        <item x="2400"/>
        <item x="3297"/>
        <item x="3803"/>
        <item x="1858"/>
        <item x="1821"/>
        <item x="1802"/>
        <item x="2481"/>
        <item x="3475"/>
        <item x="977"/>
        <item x="1241"/>
        <item x="1341"/>
        <item x="1908"/>
        <item x="2119"/>
        <item x="3059"/>
        <item x="1668"/>
        <item x="1641"/>
        <item x="1687"/>
        <item x="3777"/>
        <item x="2275"/>
        <item x="264"/>
        <item x="2568"/>
        <item x="1366"/>
        <item x="3675"/>
        <item x="3110"/>
        <item x="1524"/>
        <item x="3473"/>
        <item x="1568"/>
        <item x="3513"/>
        <item x="1379"/>
        <item x="1354"/>
        <item x="3480"/>
        <item x="2557"/>
        <item x="1044"/>
        <item x="2511"/>
        <item x="2336"/>
        <item x="2414"/>
        <item x="3639"/>
        <item x="98"/>
        <item x="2729"/>
        <item x="132"/>
        <item x="1737"/>
        <item x="790"/>
        <item x="2361"/>
        <item x="3116"/>
        <item x="380"/>
        <item x="184"/>
        <item x="2510"/>
        <item x="3667"/>
        <item x="246"/>
        <item x="1411"/>
        <item x="276"/>
        <item x="3384"/>
        <item x="2426"/>
        <item x="3526"/>
        <item x="202"/>
        <item x="3644"/>
        <item x="2689"/>
        <item x="2469"/>
        <item x="2296"/>
        <item x="2653"/>
        <item x="864"/>
        <item x="2431"/>
        <item x="326"/>
        <item x="2245"/>
        <item x="120"/>
        <item x="3275"/>
        <item x="2449"/>
        <item x="16"/>
        <item x="1288"/>
        <item x="2761"/>
        <item x="2915"/>
        <item x="923"/>
        <item x="3715"/>
        <item x="1537"/>
        <item x="1578"/>
        <item x="2961"/>
        <item x="237"/>
        <item x="2728"/>
        <item x="2913"/>
        <item x="2344"/>
        <item x="362"/>
        <item x="3289"/>
        <item x="305"/>
        <item x="732"/>
        <item x="454"/>
        <item x="3455"/>
        <item x="2457"/>
        <item x="96"/>
        <item x="1815"/>
        <item x="2909"/>
        <item x="174"/>
        <item x="2784"/>
        <item x="3207"/>
        <item x="942"/>
        <item x="2818"/>
        <item x="3165"/>
        <item x="1461"/>
        <item x="1787"/>
        <item x="3044"/>
        <item x="2381"/>
        <item x="1783"/>
        <item x="880"/>
        <item x="3236"/>
        <item x="2270"/>
        <item x="381"/>
        <item x="3494"/>
        <item x="1986"/>
        <item x="1136"/>
        <item x="2916"/>
        <item x="681"/>
        <item x="593"/>
        <item x="979"/>
        <item x="1264"/>
        <item x="2614"/>
        <item x="853"/>
        <item x="3680"/>
        <item x="426"/>
        <item x="541"/>
        <item x="2364"/>
        <item x="3693"/>
        <item x="1502"/>
        <item x="901"/>
        <item x="900"/>
        <item x="2472"/>
        <item x="451"/>
        <item x="2756"/>
        <item x="1441"/>
        <item x="2377"/>
        <item x="3158"/>
        <item x="1966"/>
        <item x="3816"/>
        <item x="300"/>
        <item x="2521"/>
        <item x="1320"/>
        <item x="1844"/>
        <item x="2202"/>
        <item x="3219"/>
        <item x="672"/>
        <item x="146"/>
        <item x="1437"/>
        <item x="189"/>
        <item x="1995"/>
        <item x="1209"/>
        <item x="975"/>
        <item x="2063"/>
        <item x="1591"/>
        <item x="1015"/>
        <item x="3439"/>
        <item x="1227"/>
        <item x="187"/>
        <item x="3457"/>
        <item x="3656"/>
        <item x="3824"/>
        <item x="608"/>
        <item x="253"/>
        <item x="3827"/>
        <item x="1830"/>
        <item x="83"/>
        <item x="521"/>
        <item x="1291"/>
        <item x="1125"/>
        <item x="340"/>
        <item x="898"/>
        <item x="1554"/>
        <item x="1187"/>
        <item x="2456"/>
        <item x="3800"/>
        <item x="2751"/>
        <item x="3794"/>
        <item x="2044"/>
        <item x="1904"/>
        <item x="188"/>
        <item x="3103"/>
        <item x="1495"/>
        <item x="1097"/>
        <item x="3060"/>
        <item x="891"/>
        <item x="1139"/>
        <item x="2132"/>
        <item x="1901"/>
        <item x="2662"/>
        <item x="694"/>
        <item x="3593"/>
        <item x="628"/>
        <item x="1453"/>
        <item x="1891"/>
        <item x="1174"/>
        <item x="1301"/>
        <item x="1205"/>
        <item x="1748"/>
        <item x="1879"/>
        <item x="2023"/>
        <item x="1625"/>
        <item x="600"/>
        <item x="1022"/>
        <item x="1993"/>
        <item x="162"/>
        <item x="907"/>
        <item x="91"/>
        <item x="1070"/>
        <item x="2332"/>
        <item x="1732"/>
        <item x="1760"/>
        <item x="1117"/>
        <item x="2669"/>
        <item x="1913"/>
        <item x="1520"/>
        <item x="3833"/>
        <item x="390"/>
        <item x="1478"/>
        <item x="3017"/>
        <item x="1758"/>
        <item x="3738"/>
        <item x="2636"/>
        <item x="2810"/>
        <item x="1980"/>
        <item x="821"/>
        <item x="2066"/>
        <item x="618"/>
        <item x="289"/>
        <item x="1164"/>
        <item x="2201"/>
        <item x="1709"/>
        <item x="2443"/>
        <item x="3033"/>
        <item x="1032"/>
        <item x="317"/>
        <item x="243"/>
        <item x="3105"/>
        <item x="2951"/>
        <item x="3341"/>
        <item x="1275"/>
        <item x="2074"/>
        <item x="1313"/>
        <item x="2000"/>
        <item x="1082"/>
        <item x="802"/>
        <item x="2173"/>
        <item x="242"/>
        <item x="1816"/>
        <item x="1129"/>
        <item x="2210"/>
        <item x="3495"/>
        <item x="1304"/>
        <item x="666"/>
        <item x="3524"/>
        <item x="1257"/>
        <item x="1513"/>
        <item x="2883"/>
        <item x="316"/>
        <item x="3663"/>
        <item x="936"/>
        <item x="368"/>
        <item x="721"/>
        <item x="609"/>
        <item x="3046"/>
        <item x="2369"/>
        <item x="3217"/>
        <item x="1042"/>
        <item x="1229"/>
        <item x="2700"/>
        <item x="3130"/>
        <item x="3345"/>
        <item x="814"/>
        <item x="138"/>
        <item x="2140"/>
        <item x="3817"/>
        <item x="2692"/>
        <item x="3671"/>
        <item x="3670"/>
        <item x="713"/>
        <item x="1106"/>
        <item x="1244"/>
        <item x="1149"/>
        <item x="1065"/>
        <item x="2419"/>
        <item x="3792"/>
        <item x="153"/>
        <item x="2918"/>
        <item x="1162"/>
        <item x="826"/>
        <item x="20"/>
        <item x="2770"/>
        <item x="3684"/>
        <item x="1796"/>
        <item x="1457"/>
        <item x="3026"/>
        <item x="961"/>
        <item x="2305"/>
        <item x="1557"/>
        <item x="2012"/>
        <item x="2215"/>
        <item x="1469"/>
        <item x="448"/>
        <item x="2647"/>
        <item x="2681"/>
        <item x="1249"/>
        <item x="3461"/>
        <item x="663"/>
        <item x="2389"/>
        <item x="2483"/>
        <item x="689"/>
        <item x="311"/>
        <item x="3358"/>
        <item x="207"/>
        <item x="3654"/>
        <item x="1887"/>
        <item x="3410"/>
        <item x="1824"/>
        <item x="687"/>
        <item x="3428"/>
        <item x="159"/>
        <item x="1562"/>
        <item x="915"/>
        <item x="3709"/>
        <item x="3704"/>
        <item x="3097"/>
        <item x="598"/>
        <item x="2685"/>
        <item x="767"/>
        <item x="1774"/>
        <item x="3306"/>
        <item x="2967"/>
        <item x="244"/>
        <item x="3157"/>
        <item x="1906"/>
        <item x="1880"/>
        <item x="1649"/>
        <item x="395"/>
        <item x="1486"/>
        <item x="504"/>
        <item x="2410"/>
        <item x="2886"/>
        <item x="373"/>
        <item x="2420"/>
        <item x="281"/>
        <item x="1506"/>
        <item x="2580"/>
        <item x="1702"/>
        <item x="2169"/>
        <item x="1036"/>
        <item x="2566"/>
        <item x="2555"/>
        <item x="9"/>
        <item x="1847"/>
        <item x="3415"/>
        <item x="2207"/>
        <item x="337"/>
        <item x="3269"/>
        <item x="2830"/>
        <item x="1580"/>
        <item x="2807"/>
        <item x="1780"/>
        <item x="1450"/>
        <item x="2503"/>
        <item x="2543"/>
        <item x="3788"/>
        <item x="630"/>
        <item x="2550"/>
        <item x="3330"/>
        <item x="3389"/>
        <item x="2548"/>
        <item x="1770"/>
        <item x="2073"/>
        <item x="1872"/>
        <item x="85"/>
        <item x="1552"/>
        <item x="2515"/>
        <item x="2453"/>
        <item x="1712"/>
        <item x="1350"/>
        <item x="3557"/>
        <item x="1979"/>
        <item x="2177"/>
        <item x="324"/>
        <item x="2616"/>
        <item x="711"/>
        <item x="1491"/>
        <item x="2696"/>
        <item x="1193"/>
        <item x="1247"/>
        <item x="1754"/>
        <item x="347"/>
        <item x="1312"/>
        <item x="3258"/>
        <item x="3749"/>
        <item x="209"/>
        <item x="2409"/>
        <item x="2589"/>
        <item x="3697"/>
        <item x="1389"/>
        <item x="3778"/>
        <item x="3189"/>
        <item x="1525"/>
        <item x="3483"/>
        <item x="2153"/>
        <item x="3611"/>
        <item x="419"/>
        <item x="3430"/>
        <item x="1946"/>
        <item x="1196"/>
        <item x="2444"/>
        <item x="220"/>
        <item x="2464"/>
        <item x="658"/>
        <item x="1850"/>
        <item x="1308"/>
        <item x="1923"/>
        <item x="464"/>
        <item x="2115"/>
        <item x="1646"/>
        <item x="3514"/>
        <item x="922"/>
        <item x="1638"/>
        <item x="2845"/>
        <item x="1289"/>
        <item x="100"/>
        <item x="2499"/>
        <item x="652"/>
        <item x="2308"/>
        <item x="642"/>
        <item x="1863"/>
        <item x="3719"/>
        <item x="1543"/>
        <item x="1365"/>
        <item x="158"/>
        <item x="572"/>
        <item x="328"/>
        <item x="1507"/>
        <item x="3380"/>
        <item x="1302"/>
        <item x="693"/>
        <item x="3122"/>
        <item x="2939"/>
        <item x="2036"/>
        <item x="2299"/>
        <item x="2352"/>
        <item x="2235"/>
        <item x="3438"/>
        <item x="1251"/>
        <item x="2477"/>
        <item x="2276"/>
        <item x="2329"/>
        <item x="702"/>
        <item x="2973"/>
        <item x="2372"/>
        <item x="2859"/>
        <item x="1228"/>
        <item x="3627"/>
        <item x="2154"/>
        <item x="3344"/>
        <item x="837"/>
        <item x="363"/>
        <item x="1028"/>
        <item x="403"/>
        <item x="3551"/>
        <item x="3568"/>
        <item x="798"/>
        <item x="3799"/>
        <item x="3229"/>
        <item x="1292"/>
        <item x="1861"/>
        <item x="1759"/>
        <item x="2744"/>
        <item x="2122"/>
        <item x="1817"/>
        <item x="481"/>
        <item x="3731"/>
        <item x="770"/>
        <item x="1939"/>
        <item x="2570"/>
        <item x="3161"/>
        <item x="3028"/>
        <item x="393"/>
        <item x="2075"/>
        <item x="303"/>
        <item x="2331"/>
        <item x="2218"/>
        <item x="591"/>
        <item x="627"/>
        <item x="3533"/>
        <item x="75"/>
        <item x="2152"/>
        <item x="1407"/>
        <item x="3544"/>
        <item x="1932"/>
        <item x="3043"/>
        <item x="3284"/>
        <item x="389"/>
        <item x="2612"/>
        <item x="3386"/>
        <item x="335"/>
        <item x="309"/>
        <item x="421"/>
        <item x="1882"/>
        <item x="508"/>
        <item x="3766"/>
        <item x="1123"/>
        <item x="1723"/>
        <item x="108"/>
        <item x="1079"/>
        <item x="1428"/>
        <item x="1148"/>
        <item x="1544"/>
        <item x="1143"/>
        <item x="2912"/>
        <item x="3802"/>
        <item x="2672"/>
        <item x="2862"/>
        <item x="3102"/>
        <item x="1838"/>
        <item x="3322"/>
        <item x="1540"/>
        <item x="3000"/>
        <item x="766"/>
        <item x="1430"/>
        <item x="1224"/>
        <item x="1158"/>
        <item x="3395"/>
        <item x="2842"/>
        <item x="2166"/>
        <item x="1905"/>
        <item x="991"/>
        <item x="2544"/>
        <item x="2671"/>
        <item x="2666"/>
        <item x="807"/>
        <item x="1270"/>
        <item x="295"/>
        <item x="3007"/>
        <item x="3445"/>
        <item x="1040"/>
        <item x="914"/>
        <item x="2468"/>
        <item x="1231"/>
        <item x="2512"/>
        <item x="2128"/>
        <item x="3572"/>
        <item x="1296"/>
        <item x="3520"/>
        <item x="3075"/>
        <item x="3173"/>
        <item x="82"/>
        <item x="3588"/>
        <item x="466"/>
        <item x="615"/>
        <item x="2392"/>
        <item x="3230"/>
        <item x="1727"/>
        <item x="997"/>
        <item x="1699"/>
        <item x="1929"/>
        <item x="1680"/>
        <item x="1917"/>
        <item x="3472"/>
        <item x="2861"/>
        <item x="1551"/>
        <item x="402"/>
        <item x="2225"/>
        <item x="2855"/>
        <item x="2490"/>
        <item x="2682"/>
        <item x="2486"/>
        <item x="1778"/>
        <item x="2135"/>
        <item x="2241"/>
        <item x="2957"/>
        <item x="2869"/>
        <item x="1642"/>
        <item x="45"/>
        <item x="558"/>
        <item x="3645"/>
        <item x="2204"/>
        <item x="547"/>
        <item x="1154"/>
        <item x="3490"/>
        <item x="1843"/>
        <item x="849"/>
        <item x="482"/>
        <item x="168"/>
        <item x="3664"/>
        <item x="2563"/>
        <item x="3740"/>
        <item x="3545"/>
        <item x="2244"/>
        <item x="3559"/>
        <item x="476"/>
        <item x="2505"/>
        <item x="1252"/>
        <item x="3658"/>
        <item x="2158"/>
        <item x="3318"/>
        <item x="2504"/>
        <item x="3143"/>
        <item x="2574"/>
        <item x="2323"/>
        <item x="817"/>
        <item x="1060"/>
        <item x="746"/>
        <item x="1063"/>
        <item x="1165"/>
        <item x="569"/>
        <item x="3758"/>
        <item x="292"/>
        <item x="529"/>
        <item x="1714"/>
        <item x="2599"/>
        <item x="941"/>
        <item x="331"/>
        <item x="2896"/>
        <item x="3227"/>
        <item x="299"/>
        <item x="812"/>
        <item x="1791"/>
        <item x="2771"/>
        <item x="2216"/>
        <item x="1038"/>
        <item x="3193"/>
        <item x="518"/>
        <item x="1832"/>
        <item x="2084"/>
        <item x="781"/>
        <item x="123"/>
        <item x="1061"/>
        <item x="2130"/>
        <item x="1602"/>
        <item x="1274"/>
        <item x="1144"/>
        <item x="1041"/>
        <item x="2181"/>
        <item x="1121"/>
        <item x="1420"/>
        <item x="39"/>
        <item x="3686"/>
        <item x="2487"/>
        <item x="3349"/>
        <item x="3037"/>
        <item x="2579"/>
        <item x="930"/>
        <item x="2003"/>
        <item x="3170"/>
        <item x="2339"/>
        <item x="3361"/>
        <item x="2189"/>
        <item x="1225"/>
        <item x="2727"/>
        <item x="1071"/>
        <item x="778"/>
        <item x="2526"/>
        <item x="2534"/>
        <item x="1735"/>
        <item x="2802"/>
        <item x="1194"/>
        <item x="456"/>
        <item x="992"/>
        <item x="2291"/>
        <item x="2101"/>
        <item x="823"/>
        <item x="2970"/>
        <item x="3154"/>
        <item x="2091"/>
        <item x="1973"/>
        <item x="3270"/>
        <item x="349"/>
        <item x="2316"/>
        <item x="3541"/>
        <item x="3735"/>
        <item x="2549"/>
        <item x="2105"/>
        <item x="3453"/>
        <item x="3768"/>
        <item x="3086"/>
        <item x="3481"/>
        <item x="1734"/>
        <item x="1207"/>
        <item x="478"/>
        <item x="3293"/>
        <item x="227"/>
        <item x="2491"/>
        <item x="3785"/>
        <item x="160"/>
        <item x="2231"/>
        <item x="196"/>
        <item x="526"/>
        <item x="3417"/>
        <item x="2200"/>
        <item x="3784"/>
        <item x="3614"/>
        <item x="3583"/>
        <item x="3642"/>
        <item x="2659"/>
        <item x="2778"/>
        <item x="277"/>
        <item x="2748"/>
        <item x="1530"/>
        <item x="3127"/>
        <item x="52"/>
        <item x="1689"/>
        <item x="2273"/>
        <item x="2436"/>
        <item x="3638"/>
        <item x="943"/>
        <item x="3050"/>
        <item x="3"/>
        <item x="968"/>
        <item x="2781"/>
        <item x="1599"/>
        <item x="1415"/>
        <item x="3736"/>
        <item x="2695"/>
        <item x="1739"/>
        <item x="933"/>
        <item x="1417"/>
        <item x="3721"/>
        <item x="2846"/>
        <item x="1098"/>
        <item x="1951"/>
        <item x="2230"/>
        <item x="346"/>
        <item x="167"/>
        <item x="2406"/>
        <item x="1489"/>
        <item x="762"/>
        <item x="3674"/>
        <item x="2887"/>
        <item x="284"/>
        <item x="670"/>
        <item x="170"/>
        <item x="3416"/>
        <item x="1945"/>
        <item x="3068"/>
        <item x="2081"/>
        <item x="2141"/>
        <item x="11"/>
        <item x="1916"/>
        <item x="2042"/>
        <item x="1404"/>
        <item x="650"/>
        <item x="2740"/>
        <item x="3695"/>
        <item x="1547"/>
        <item x="2702"/>
        <item x="1397"/>
        <item x="2219"/>
        <item x="2281"/>
        <item x="3070"/>
        <item x="1008"/>
        <item x="771"/>
        <item x="3427"/>
        <item x="332"/>
        <item x="3746"/>
        <item x="3001"/>
        <item x="2631"/>
        <item x="950"/>
        <item x="3231"/>
        <item x="2743"/>
        <item x="1018"/>
        <item x="3546"/>
        <item x="465"/>
        <item x="989"/>
        <item x="501"/>
        <item x="657"/>
        <item x="25"/>
        <item x="2401"/>
        <item x="3212"/>
        <item x="498"/>
        <item x="3629"/>
        <item x="2790"/>
        <item x="3392"/>
        <item x="2661"/>
        <item x="539"/>
        <item x="2528"/>
        <item x="863"/>
        <item x="70"/>
        <item x="1369"/>
        <item x="2606"/>
        <item x="140"/>
        <item x="2489"/>
        <item x="2038"/>
        <item x="474"/>
        <item x="2137"/>
        <item x="1348"/>
        <item x="2249"/>
        <item x="1921"/>
        <item x="1421"/>
        <item x="1749"/>
        <item x="2592"/>
        <item x="2858"/>
        <item x="2998"/>
        <item x="3273"/>
        <item x="684"/>
        <item x="124"/>
        <item x="1545"/>
        <item x="2002"/>
        <item x="1706"/>
        <item x="1777"/>
        <item x="1713"/>
        <item x="2439"/>
        <item x="1046"/>
        <item x="357"/>
        <item x="3192"/>
        <item x="59"/>
        <item x="2423"/>
        <item x="3728"/>
        <item x="33"/>
        <item x="3423"/>
        <item x="1307"/>
        <item x="2495"/>
        <item x="3323"/>
        <item x="204"/>
        <item x="3083"/>
        <item x="3725"/>
        <item x="1508"/>
        <item x="2366"/>
        <item x="3371"/>
        <item x="3310"/>
        <item x="755"/>
        <item x="3826"/>
        <item x="3550"/>
        <item x="1466"/>
        <item x="1711"/>
        <item x="130"/>
        <item x="3112"/>
        <item x="2840"/>
        <item x="1529"/>
        <item x="753"/>
        <item x="3426"/>
        <item x="832"/>
        <item x="3301"/>
        <item x="2513"/>
        <item x="2588"/>
        <item x="427"/>
        <item x="3616"/>
        <item x="2194"/>
        <item x="441"/>
        <item x="1359"/>
        <item x="3191"/>
        <item x="649"/>
        <item x="878"/>
        <item x="969"/>
        <item x="511"/>
        <item x="1808"/>
        <item x="1990"/>
        <item x="2026"/>
        <item x="535"/>
        <item x="1536"/>
        <item x="3396"/>
        <item x="273"/>
        <item x="1665"/>
        <item x="176"/>
        <item x="2785"/>
        <item x="756"/>
        <item x="1347"/>
        <item x="1550"/>
        <item x="1786"/>
        <item x="1152"/>
        <item x="2604"/>
        <item x="3385"/>
        <item x="2325"/>
        <item x="2030"/>
        <item x="582"/>
        <item x="2462"/>
        <item x="3401"/>
        <item x="2378"/>
        <item x="3282"/>
        <item x="959"/>
        <item x="55"/>
        <item x="840"/>
        <item x="545"/>
        <item x="343"/>
        <item x="1865"/>
        <item x="345"/>
        <item x="744"/>
        <item x="388"/>
        <item x="1812"/>
        <item x="634"/>
        <item x="3014"/>
        <item x="987"/>
        <item x="3299"/>
        <item x="3779"/>
        <item x="371"/>
        <item x="1793"/>
        <item x="3505"/>
        <item x="3069"/>
        <item x="23"/>
        <item x="3597"/>
        <item x="972"/>
        <item x="2940"/>
        <item x="3466"/>
        <item x="3232"/>
        <item x="3604"/>
        <item x="571"/>
        <item x="2891"/>
        <item x="2484"/>
        <item x="2777"/>
        <item x="385"/>
        <item x="2429"/>
        <item x="2385"/>
        <item x="2775"/>
        <item x="1118"/>
        <item x="1617"/>
        <item x="121"/>
        <item x="3580"/>
        <item x="3111"/>
        <item x="2022"/>
        <item x="443"/>
        <item x="3660"/>
        <item x="1807"/>
        <item x="1438"/>
        <item x="1659"/>
        <item x="3359"/>
        <item x="877"/>
        <item x="66"/>
        <item x="1561"/>
        <item x="1419"/>
        <item x="955"/>
        <item x="2524"/>
        <item x="3540"/>
        <item x="2126"/>
        <item x="1107"/>
        <item x="2159"/>
        <item x="87"/>
        <item x="3515"/>
        <item x="3008"/>
        <item x="2901"/>
        <item x="2541"/>
        <item x="3752"/>
        <item x="2375"/>
        <item x="3062"/>
        <item x="574"/>
        <item x="1553"/>
        <item x="76"/>
        <item x="1088"/>
        <item x="1202"/>
        <item x="2704"/>
        <item x="1789"/>
        <item x="896"/>
        <item x="1914"/>
        <item x="1539"/>
        <item x="154"/>
        <item x="2445"/>
        <item x="895"/>
        <item x="1455"/>
        <item x="635"/>
        <item x="3682"/>
        <item x="2441"/>
        <item x="1372"/>
        <item x="2977"/>
        <item x="3326"/>
        <item x="3754"/>
        <item x="2620"/>
        <item x="2187"/>
        <item x="2240"/>
        <item x="1388"/>
        <item x="2129"/>
        <item x="775"/>
        <item x="128"/>
        <item x="2927"/>
        <item x="3623"/>
        <item x="2664"/>
        <item x="1753"/>
        <item x="1236"/>
        <item x="67"/>
        <item x="1066"/>
        <item x="430"/>
        <item x="3516"/>
        <item x="290"/>
        <item x="3558"/>
        <item x="3782"/>
        <item x="3723"/>
        <item x="72"/>
        <item x="643"/>
        <item x="3487"/>
        <item x="3222"/>
        <item x="221"/>
        <item x="957"/>
        <item x="1766"/>
        <item x="2960"/>
        <item x="1352"/>
        <item x="903"/>
        <item x="1204"/>
        <item x="872"/>
        <item x="491"/>
        <item x="2319"/>
        <item x="151"/>
        <item x="1871"/>
        <item x="3575"/>
        <item x="2651"/>
        <item x="232"/>
        <item x="3678"/>
        <item x="682"/>
        <item x="3448"/>
        <item x="235"/>
        <item x="88"/>
        <item x="3425"/>
        <item x="2769"/>
        <item x="1230"/>
        <item x="1030"/>
        <item x="1212"/>
        <item x="844"/>
        <item x="1548"/>
        <item x="3692"/>
        <item x="1582"/>
        <item x="3486"/>
        <item x="1160"/>
        <item x="3336"/>
        <item x="2234"/>
        <item x="1086"/>
        <item x="1045"/>
        <item x="379"/>
        <item x="3367"/>
        <item x="3156"/>
        <item x="1467"/>
        <item x="2134"/>
        <item x="3304"/>
        <item x="1408"/>
        <item x="3531"/>
        <item x="3567"/>
        <item x="1159"/>
        <item x="2838"/>
        <item x="1516"/>
        <item x="1309"/>
        <item x="3574"/>
        <item x="3507"/>
        <item x="2829"/>
        <item x="442"/>
        <item x="3214"/>
        <item x="993"/>
        <item x="2941"/>
        <item x="2697"/>
        <item x="3045"/>
        <item x="2553"/>
        <item x="487"/>
        <item x="37"/>
        <item x="2523"/>
        <item x="1096"/>
        <item x="3339"/>
        <item x="1873"/>
        <item x="2209"/>
        <item x="741"/>
        <item x="1773"/>
        <item x="2360"/>
        <item x="1747"/>
        <item x="677"/>
        <item x="1155"/>
        <item x="2274"/>
        <item x="2301"/>
        <item x="1351"/>
        <item x="1930"/>
        <item x="3027"/>
        <item x="261"/>
        <item x="1293"/>
        <item x="3077"/>
        <item x="2723"/>
        <item x="1761"/>
        <item x="705"/>
        <item x="1195"/>
        <item x="537"/>
        <item x="3798"/>
        <item x="200"/>
        <item x="3542"/>
        <item x="2876"/>
        <item x="3414"/>
        <item x="2311"/>
        <item x="1382"/>
        <item x="973"/>
        <item x="1598"/>
        <item x="921"/>
        <item x="3397"/>
        <item x="3338"/>
        <item x="143"/>
        <item x="3355"/>
        <item x="3208"/>
        <item x="595"/>
        <item x="2282"/>
        <item x="3053"/>
        <item x="1327"/>
        <item x="3063"/>
        <item x="2139"/>
        <item x="360"/>
        <item x="269"/>
        <item x="2717"/>
        <item x="534"/>
        <item x="314"/>
        <item x="1672"/>
        <item x="1166"/>
        <item x="2076"/>
        <item x="1751"/>
        <item x="908"/>
        <item x="947"/>
        <item x="1811"/>
        <item x="2546"/>
        <item x="3653"/>
        <item x="3687"/>
        <item x="2924"/>
        <item x="3303"/>
        <item x="3265"/>
        <item x="2403"/>
        <item x="2425"/>
        <item x="2736"/>
        <item x="614"/>
        <item x="383"/>
        <item x="2290"/>
        <item x="1856"/>
        <item x="1375"/>
        <item x="3783"/>
        <item x="1765"/>
        <item x="145"/>
        <item x="1490"/>
        <item x="1528"/>
        <item x="1900"/>
        <item x="2228"/>
        <item x="1523"/>
        <item x="2500"/>
        <item x="2027"/>
        <item x="1368"/>
        <item x="1611"/>
        <item x="2576"/>
        <item x="1027"/>
        <item x="2809"/>
        <item x="2634"/>
        <item x="2110"/>
        <item x="1217"/>
        <item x="1479"/>
        <item x="3240"/>
        <item x="3755"/>
        <item x="1726"/>
        <item x="1052"/>
        <item x="1333"/>
        <item x="3622"/>
        <item x="2936"/>
        <item x="786"/>
        <item x="348"/>
        <item x="2496"/>
        <item x="1875"/>
        <item x="2800"/>
        <item x="2040"/>
        <item x="3211"/>
        <item x="3690"/>
        <item x="1120"/>
        <item x="3128"/>
        <item x="1910"/>
        <item x="2832"/>
        <item x="1569"/>
        <item x="1371"/>
        <item x="1186"/>
        <item x="2889"/>
        <item x="3018"/>
        <item x="206"/>
        <item x="3274"/>
        <item x="1999"/>
        <item x="2979"/>
        <item x="3676"/>
        <item x="2306"/>
        <item x="1581"/>
        <item x="2857"/>
        <item x="2881"/>
        <item x="3115"/>
        <item x="552"/>
        <item x="1950"/>
        <item x="1062"/>
        <item x="597"/>
        <item x="2627"/>
        <item x="1956"/>
        <item x="274"/>
        <item x="2450"/>
        <item x="1969"/>
        <item x="568"/>
        <item x="836"/>
        <item x="2394"/>
        <item x="2180"/>
        <item x="1667"/>
        <item x="3400"/>
        <item x="3763"/>
        <item x="2302"/>
        <item x="716"/>
        <item x="3527"/>
        <item x="1003"/>
        <item x="1391"/>
        <item x="1612"/>
        <item x="3552"/>
        <item x="2061"/>
        <item x="3201"/>
        <item x="776"/>
        <item x="1287"/>
        <item x="3521"/>
        <item x="3388"/>
        <item x="3202"/>
        <item x="2315"/>
        <item x="557"/>
        <item x="3335"/>
        <item x="858"/>
        <item x="502"/>
        <item x="1728"/>
        <item x="704"/>
        <item x="1798"/>
        <item x="2412"/>
        <item x="2906"/>
        <item x="1074"/>
        <item x="2595"/>
        <item x="3657"/>
        <item x="38"/>
        <item x="850"/>
        <item x="3408"/>
        <item x="3285"/>
        <item x="2948"/>
        <item x="1503"/>
        <item x="334"/>
        <item x="1220"/>
        <item x="1499"/>
        <item x="2007"/>
        <item x="3539"/>
        <item x="1451"/>
        <item x="761"/>
        <item x="800"/>
        <item x="3621"/>
        <item x="2193"/>
        <item x="536"/>
        <item x="2640"/>
        <item x="2949"/>
        <item x="3711"/>
        <item x="1944"/>
        <item x="2517"/>
        <item x="1586"/>
        <item x="1655"/>
        <item x="1629"/>
        <item x="226"/>
        <item x="2710"/>
        <item x="3376"/>
        <item x="1862"/>
        <item x="2371"/>
        <item x="2320"/>
        <item x="2448"/>
        <item x="1034"/>
        <item x="3596"/>
        <item x="3587"/>
        <item x="2280"/>
        <item x="2092"/>
        <item x="150"/>
        <item x="2799"/>
        <item x="3504"/>
        <item x="3809"/>
        <item x="1306"/>
        <item x="1922"/>
        <item x="984"/>
        <item x="1650"/>
        <item x="869"/>
        <item x="1860"/>
        <item x="3374"/>
        <item x="757"/>
        <item x="3368"/>
        <item x="2831"/>
        <item x="2632"/>
        <item x="2670"/>
        <item x="986"/>
        <item x="3812"/>
        <item x="2222"/>
        <item x="2088"/>
        <item x="835"/>
        <item x="1978"/>
        <item x="280"/>
        <item x="3311"/>
        <item x="294"/>
        <item x="1570"/>
        <item x="1113"/>
        <item x="30"/>
        <item x="1110"/>
        <item x="2583"/>
        <item x="2176"/>
        <item x="3138"/>
        <item x="976"/>
        <item x="471"/>
        <item x="3603"/>
        <item x="801"/>
        <item x="2552"/>
        <item x="599"/>
        <item x="1175"/>
        <item x="1504"/>
        <item x="2321"/>
        <item x="53"/>
        <item x="692"/>
        <item x="1620"/>
        <item x="828"/>
        <item x="871"/>
        <item x="3793"/>
        <item x="3074"/>
        <item x="2813"/>
        <item x="234"/>
        <item x="1068"/>
        <item x="831"/>
        <item x="2750"/>
        <item x="948"/>
        <item x="3772"/>
        <item x="3152"/>
        <item x="811"/>
        <item x="2874"/>
        <item x="3831"/>
        <item x="3134"/>
        <item x="2638"/>
        <item x="546"/>
        <item x="2658"/>
        <item x="2171"/>
        <item x="3640"/>
        <item x="1487"/>
        <item x="2872"/>
        <item x="2211"/>
        <item x="3454"/>
        <item x="640"/>
        <item x="782"/>
        <item x="870"/>
        <item x="1112"/>
        <item x="1670"/>
        <item x="3200"/>
        <item x="1058"/>
        <item x="851"/>
        <item x="3056"/>
        <item x="3067"/>
        <item x="2617"/>
        <item x="2518"/>
        <item x="1657"/>
        <item x="1797"/>
        <item x="2987"/>
        <item x="2015"/>
        <item x="3577"/>
        <item x="3281"/>
        <item x="1730"/>
        <item x="514"/>
        <item x="1613"/>
        <item x="2848"/>
        <item x="3209"/>
        <item x="1395"/>
        <item x="1532"/>
        <item x="1454"/>
        <item x="3612"/>
        <item x="2117"/>
        <item x="1406"/>
        <item x="1828"/>
        <item x="180"/>
        <item x="1902"/>
        <item x="2556"/>
        <item x="698"/>
        <item x="2684"/>
        <item x="3294"/>
        <item x="344"/>
        <item x="3636"/>
        <item x="3291"/>
        <item x="3160"/>
        <item x="2591"/>
        <item x="3369"/>
        <item x="1200"/>
        <item x="1583"/>
        <item x="1378"/>
        <item x="2645"/>
        <item x="3145"/>
        <item x="3431"/>
        <item x="1701"/>
        <item x="315"/>
        <item x="2014"/>
        <item x="2646"/>
        <item x="2712"/>
        <item x="1940"/>
        <item x="1710"/>
        <item x="1468"/>
        <item x="3287"/>
        <item x="2598"/>
        <item x="3175"/>
        <item x="2917"/>
        <item x="500"/>
        <item x="1078"/>
        <item x="2093"/>
        <item x="1881"/>
        <item x="2706"/>
        <item x="1303"/>
        <item x="1859"/>
        <item x="2776"/>
        <item x="2989"/>
        <item x="2013"/>
        <item x="838"/>
        <item x="1600"/>
        <item x="248"/>
        <item x="2754"/>
        <item x="404"/>
        <item x="884"/>
        <item x="2019"/>
        <item x="2459"/>
        <item x="2079"/>
        <item x="3409"/>
        <item x="3762"/>
        <item x="1033"/>
        <item x="382"/>
        <item x="3129"/>
        <item x="3354"/>
        <item x="2233"/>
        <item x="3101"/>
        <item x="1177"/>
        <item x="2969"/>
        <item x="848"/>
        <item x="1755"/>
        <item x="3441"/>
        <item x="892"/>
        <item x="1321"/>
        <item x="34"/>
        <item x="799"/>
        <item x="1262"/>
        <item x="3647"/>
        <item x="683"/>
        <item x="750"/>
        <item x="2424"/>
        <item x="2142"/>
        <item x="135"/>
        <item x="178"/>
        <item x="193"/>
        <item x="2954"/>
        <item x="1021"/>
        <item x="2538"/>
        <item x="3150"/>
        <item x="3104"/>
        <item x="222"/>
        <item x="1826"/>
        <item x="1626"/>
        <item x="2055"/>
        <item x="282"/>
        <item x="3750"/>
        <item x="1206"/>
        <item x="2926"/>
        <item x="2341"/>
        <item x="392"/>
        <item x="1542"/>
        <item x="561"/>
        <item x="717"/>
        <item x="2265"/>
        <item x="906"/>
        <item x="3498"/>
        <item x="3139"/>
        <item x="240"/>
        <item x="722"/>
        <item x="2562"/>
        <item x="3151"/>
        <item x="2434"/>
        <item x="888"/>
        <item x="1261"/>
        <item x="954"/>
        <item x="21"/>
        <item x="1056"/>
        <item x="239"/>
        <item x="2217"/>
        <item x="1708"/>
        <item x="3337"/>
        <item x="2433"/>
        <item x="2199"/>
        <item x="1340"/>
        <item x="3547"/>
        <item x="3825"/>
        <item x="2584"/>
        <item x="36"/>
        <item x="413"/>
        <item x="2519"/>
        <item x="2067"/>
        <item x="2196"/>
        <item x="2188"/>
        <item x="3205"/>
        <item x="1839"/>
        <item x="1483"/>
        <item x="1756"/>
        <item x="64"/>
        <item x="3036"/>
        <item x="1215"/>
        <item x="773"/>
        <item x="5"/>
        <item x="1831"/>
        <item x="995"/>
        <item x="2559"/>
        <item x="28"/>
        <item x="3131"/>
        <item x="3314"/>
        <item x="1954"/>
        <item x="3253"/>
        <item x="149"/>
        <item x="505"/>
        <item x="2411"/>
        <item x="1012"/>
        <item x="2713"/>
        <item x="2701"/>
        <item x="2435"/>
        <item x="1983"/>
        <item x="423"/>
        <item x="1961"/>
        <item x="3619"/>
        <item x="517"/>
        <item x="2156"/>
        <item x="1671"/>
        <item x="785"/>
        <item x="1790"/>
        <item x="3543"/>
        <item x="54"/>
        <item x="31"/>
        <item x="3832"/>
        <item x="3166"/>
        <item x="3432"/>
        <item x="3446"/>
        <item x="3641"/>
        <item x="3141"/>
        <item x="667"/>
        <item x="2657"/>
        <item x="2295"/>
        <item x="3081"/>
        <item x="3469"/>
        <item x="700"/>
        <item x="26"/>
        <item x="2497"/>
        <item x="2470"/>
        <item x="169"/>
        <item x="3024"/>
        <item x="2774"/>
        <item x="1601"/>
        <item x="2263"/>
        <item x="2259"/>
        <item x="2582"/>
        <item x="1179"/>
        <item x="24"/>
        <item x="3523"/>
        <item x="1346"/>
        <item x="374"/>
        <item x="3016"/>
        <item x="3149"/>
        <item x="2162"/>
        <item x="742"/>
        <item x="2947"/>
        <item x="2920"/>
        <item x="3618"/>
        <item x="3325"/>
        <item x="1360"/>
        <item x="1329"/>
        <item x="3364"/>
        <item x="2593"/>
        <item x="810"/>
        <item x="157"/>
        <item x="2885"/>
        <item x="1019"/>
        <item x="113"/>
        <item x="2314"/>
        <item x="889"/>
        <item x="585"/>
        <item x="3197"/>
        <item x="1392"/>
        <item x="2873"/>
        <item x="2108"/>
        <item x="1104"/>
        <item x="2794"/>
        <item x="3144"/>
        <item x="1233"/>
        <item x="1342"/>
        <item x="2650"/>
        <item x="2741"/>
        <item x="3556"/>
        <item x="3123"/>
        <item x="156"/>
        <item x="3180"/>
        <item x="2624"/>
        <item x="875"/>
        <item x="99"/>
        <item x="1627"/>
        <item x="2686"/>
        <item x="2958"/>
        <item x="1272"/>
        <item x="679"/>
        <item x="3393"/>
        <item x="279"/>
        <item x="1132"/>
        <item x="218"/>
        <item x="1239"/>
        <item x="3121"/>
        <item x="1707"/>
        <item x="1719"/>
        <item x="2165"/>
        <item x="784"/>
        <item x="3753"/>
        <item x="860"/>
        <item x="3561"/>
        <item x="62"/>
        <item x="3707"/>
        <item x="3076"/>
        <item x="1085"/>
        <item x="956"/>
        <item x="866"/>
        <item x="2828"/>
        <item x="1488"/>
        <item x="619"/>
        <item x="1769"/>
        <item x="3613"/>
        <item x="2964"/>
        <item x="1631"/>
        <item x="155"/>
        <item x="77"/>
        <item x="3106"/>
        <item x="3064"/>
        <item x="1496"/>
        <item x="1576"/>
        <item x="1538"/>
        <item x="1579"/>
        <item x="2765"/>
        <item x="549"/>
        <item x="486"/>
        <item x="3600"/>
        <item x="3073"/>
        <item x="1492"/>
        <item x="556"/>
        <item x="2540"/>
        <item x="1324"/>
        <item x="2017"/>
        <item x="2984"/>
        <item x="3125"/>
        <item x="1452"/>
        <item x="2575"/>
        <item x="1743"/>
        <item x="2492"/>
        <item x="177"/>
        <item x="1133"/>
        <item x="93"/>
        <item x="3710"/>
        <item x="3320"/>
        <item x="506"/>
        <item x="1772"/>
        <item x="2287"/>
        <item x="2346"/>
        <item x="2080"/>
        <item x="3822"/>
        <item x="2278"/>
        <item x="3751"/>
        <item x="483"/>
        <item x="856"/>
        <item x="3519"/>
        <item x="3124"/>
        <item x="1243"/>
        <item x="3565"/>
        <item x="378"/>
        <item x="3742"/>
        <item x="2847"/>
        <item x="1616"/>
        <item x="2136"/>
        <item x="1823"/>
        <item x="3625"/>
        <item x="3245"/>
        <item x="1572"/>
        <item x="3362"/>
        <item x="1405"/>
        <item x="425"/>
        <item x="3591"/>
        <item x="1232"/>
        <item x="3729"/>
        <item x="3449"/>
        <item x="2293"/>
        <item x="656"/>
        <item x="1127"/>
        <item x="1624"/>
        <item x="134"/>
        <item x="1647"/>
        <item x="2680"/>
        <item x="1349"/>
        <item x="759"/>
        <item x="1768"/>
        <item x="523"/>
        <item x="2197"/>
        <item x="2789"/>
        <item x="352"/>
        <item x="2676"/>
        <item x="1895"/>
        <item x="3188"/>
        <item x="1867"/>
        <item x="2460"/>
        <item x="468"/>
        <item x="375"/>
        <item x="3002"/>
        <item x="1609"/>
        <item x="3181"/>
        <item x="2170"/>
        <item x="119"/>
        <item x="13"/>
        <item x="3213"/>
        <item x="1682"/>
        <item x="472"/>
        <item x="2673"/>
        <item x="779"/>
        <item x="2529"/>
        <item x="3797"/>
        <item x="1997"/>
        <item x="2615"/>
        <item x="2118"/>
        <item x="127"/>
        <item x="312"/>
        <item x="3761"/>
        <item x="1763"/>
        <item x="3467"/>
        <item x="3216"/>
        <item x="2708"/>
        <item x="1704"/>
        <item x="2558"/>
        <item x="3829"/>
        <item x="2622"/>
        <item x="1589"/>
        <item x="1818"/>
        <item x="3025"/>
        <item x="2175"/>
        <item x="825"/>
        <item x="1643"/>
        <item x="3634"/>
        <item x="1960"/>
        <item x="854"/>
        <item x="646"/>
        <item x="377"/>
        <item x="2327"/>
        <item x="2648"/>
        <item x="2252"/>
        <item x="2214"/>
        <item x="1273"/>
        <item x="2747"/>
        <item x="3233"/>
        <item x="2043"/>
        <item x="339"/>
        <item x="2642"/>
        <item x="3720"/>
        <item x="384"/>
        <item x="708"/>
        <item x="2018"/>
        <item x="2714"/>
        <item x="2693"/>
        <item x="3135"/>
        <item x="342"/>
        <item x="3011"/>
        <item x="725"/>
        <item x="2070"/>
        <item x="2572"/>
        <item x="3163"/>
        <item x="1101"/>
        <item x="3435"/>
        <item x="407"/>
        <item x="2006"/>
        <item x="2198"/>
        <item x="1265"/>
        <item x="3535"/>
        <item x="41"/>
        <item x="2894"/>
        <item x="1779"/>
        <item x="985"/>
        <item x="1448"/>
        <item x="2072"/>
        <item x="3814"/>
        <item x="648"/>
        <item x="2668"/>
        <item x="3047"/>
        <item x="2048"/>
        <item x="1381"/>
        <item x="1157"/>
        <item x="1661"/>
        <item x="58"/>
        <item x="3699"/>
        <item x="3537"/>
        <item x="1822"/>
        <item x="3773"/>
        <item x="2370"/>
        <item x="1203"/>
        <item x="104"/>
        <item x="397"/>
        <item x="1870"/>
        <item x="603"/>
        <item x="255"/>
        <item x="2823"/>
        <item x="1330"/>
        <item x="737"/>
        <item x="79"/>
        <item x="805"/>
        <item x="3615"/>
        <item x="1498"/>
        <item x="2304"/>
        <item x="2923"/>
        <item x="1057"/>
        <item x="525"/>
        <item x="3321"/>
        <item x="1876"/>
        <item x="1938"/>
        <item x="3474"/>
        <item x="2621"/>
        <item x="1977"/>
        <item x="3071"/>
        <item x="1434"/>
        <item x="2192"/>
        <item x="1049"/>
        <item x="2746"/>
        <item x="1010"/>
        <item x="1994"/>
        <item x="3460"/>
        <item x="2112"/>
        <item x="1799"/>
        <item x="2220"/>
        <item x="2138"/>
        <item x="2102"/>
        <item x="1745"/>
        <item x="219"/>
        <item x="3391"/>
        <item x="3031"/>
        <item x="2168"/>
        <item x="1560"/>
        <item x="1740"/>
        <item x="1345"/>
        <item x="3153"/>
        <item x="3126"/>
        <item x="3780"/>
        <item x="2368"/>
        <item x="194"/>
        <item x="3628"/>
        <item x="793"/>
        <item x="2269"/>
        <item x="3078"/>
        <item x="3147"/>
        <item x="1604"/>
        <item x="528"/>
        <item x="1414"/>
        <item x="2892"/>
        <item x="1294"/>
        <item x="3522"/>
        <item x="3538"/>
        <item x="3268"/>
        <item x="449"/>
        <item x="2475"/>
        <item x="1644"/>
        <item x="2147"/>
        <item x="198"/>
        <item x="1855"/>
        <item x="1614"/>
        <item x="2333"/>
        <item x="263"/>
        <item x="191"/>
        <item x="3805"/>
        <item x="488"/>
        <item x="1941"/>
        <item x="3815"/>
        <item x="2090"/>
        <item x="3300"/>
        <item x="1115"/>
        <item x="1775"/>
        <item x="2860"/>
        <item x="3701"/>
        <item x="1615"/>
        <item x="302"/>
        <item x="3387"/>
        <item x="103"/>
        <item x="1472"/>
        <item x="396"/>
        <item x="2163"/>
        <item x="3288"/>
        <item x="2698"/>
        <item x="260"/>
        <item x="2182"/>
        <item x="3343"/>
        <item x="2284"/>
        <item x="1047"/>
        <item x="654"/>
        <item x="1607"/>
        <item x="29"/>
        <item x="3082"/>
        <item x="321"/>
        <item x="795"/>
        <item x="3830"/>
        <item x="1920"/>
        <item x="2131"/>
        <item x="610"/>
        <item x="436"/>
        <item x="3488"/>
        <item x="1299"/>
        <item x="2399"/>
        <item x="1964"/>
        <item x="1976"/>
        <item x="730"/>
        <item x="2833"/>
        <item x="1813"/>
        <item x="965"/>
        <item x="365"/>
        <item x="1846"/>
        <item x="2988"/>
        <item x="2004"/>
        <item x="674"/>
        <item x="2322"/>
        <item x="1064"/>
        <item x="1103"/>
        <item x="480"/>
        <item x="201"/>
        <item x="1928"/>
        <item x="1356"/>
        <item x="2087"/>
        <item x="2418"/>
        <item x="2596"/>
        <item x="2853"/>
        <item x="1970"/>
        <item x="3382"/>
        <item x="1527"/>
        <item x="3562"/>
        <item x="912"/>
        <item x="3571"/>
        <item x="707"/>
        <item x="2347"/>
        <item x="855"/>
        <item x="726"/>
        <item x="1305"/>
        <item x="2238"/>
        <item x="3808"/>
        <item x="1170"/>
        <item x="695"/>
        <item x="1102"/>
        <item x="3649"/>
        <item x="2902"/>
        <item x="2942"/>
        <item x="3378"/>
        <item x="3360"/>
        <item x="2921"/>
        <item x="624"/>
        <item x="199"/>
        <item x="661"/>
        <item x="3530"/>
        <item x="827"/>
        <item x="50"/>
        <item x="861"/>
        <item x="114"/>
        <item x="1584"/>
        <item x="2466"/>
        <item x="1131"/>
        <item x="522"/>
        <item x="3594"/>
        <item x="2868"/>
        <item x="530"/>
        <item x="2264"/>
        <item x="3502"/>
        <item x="2851"/>
        <item x="834"/>
        <item x="2798"/>
        <item x="2725"/>
        <item x="2699"/>
        <item x="1311"/>
        <item x="2407"/>
        <item x="301"/>
        <item x="601"/>
        <item x="1505"/>
        <item x="3264"/>
        <item x="2008"/>
        <item x="733"/>
        <item x="1367"/>
        <item x="2641"/>
        <item x="3049"/>
        <item x="3689"/>
        <item x="2639"/>
        <item x="2897"/>
        <item x="3601"/>
        <item x="2999"/>
        <item x="2952"/>
        <item x="653"/>
        <item x="355"/>
        <item x="2844"/>
        <item x="2880"/>
        <item x="710"/>
        <item x="2362"/>
        <item x="2031"/>
        <item x="3429"/>
        <item x="1197"/>
        <item x="685"/>
        <item x="2533"/>
        <item x="1593"/>
        <item x="665"/>
        <item x="1168"/>
        <item x="445"/>
        <item x="1801"/>
        <item x="2962"/>
        <item x="2467"/>
        <item x="95"/>
        <item x="3247"/>
        <item x="126"/>
        <item x="2763"/>
        <item x="3251"/>
        <item x="2098"/>
        <item x="376"/>
        <item x="2328"/>
        <item x="1276"/>
        <item x="932"/>
        <item x="787"/>
        <item x="2106"/>
        <item x="1353"/>
        <item x="2649"/>
        <item x="2480"/>
        <item x="266"/>
        <item x="1416"/>
        <item x="1619"/>
        <item x="3203"/>
        <item x="994"/>
        <item x="364"/>
        <item x="57"/>
        <item x="2309"/>
        <item x="2148"/>
        <item x="1736"/>
        <item x="12"/>
        <item x="3346"/>
        <item x="2994"/>
        <item x="3510"/>
        <item x="1898"/>
        <item x="3563"/>
        <item x="2779"/>
        <item x="2446"/>
        <item x="1648"/>
        <item x="3585"/>
        <item x="1515"/>
        <item x="1090"/>
        <item x="3775"/>
        <item x="2113"/>
        <item x="2186"/>
        <item x="2380"/>
        <item x="1237"/>
        <item x="3651"/>
        <item x="2983"/>
        <item x="3172"/>
        <item x="1866"/>
        <item x="1989"/>
        <item x="3492"/>
        <item x="3332"/>
        <item x="841"/>
        <item x="2938"/>
        <item x="214"/>
        <item x="3626"/>
        <item x="3464"/>
        <item x="3422"/>
        <item x="2635"/>
        <item x="2417"/>
        <item x="2146"/>
        <item x="3470"/>
        <item x="1564"/>
        <item x="2064"/>
        <item x="2286"/>
        <item x="581"/>
        <item x="2509"/>
        <item x="729"/>
        <item x="2609"/>
        <item x="764"/>
        <item x="467"/>
        <item x="2804"/>
        <item x="3249"/>
        <item x="520"/>
        <item x="1889"/>
        <item x="3703"/>
        <item x="2991"/>
        <item x="2507"/>
        <item x="939"/>
        <item x="2317"/>
        <item x="1238"/>
        <item x="1782"/>
        <item x="1660"/>
        <item x="3456"/>
        <item x="288"/>
        <item x="3072"/>
        <item x="3199"/>
        <item x="293"/>
        <item x="1943"/>
        <item x="1344"/>
        <item x="1829"/>
        <item x="1310"/>
        <item x="2956"/>
        <item x="560"/>
        <item x="3034"/>
        <item x="964"/>
        <item x="3373"/>
        <item x="1473"/>
        <item x="1250"/>
        <item x="886"/>
        <item x="2258"/>
        <item x="845"/>
        <item x="1002"/>
        <item x="433"/>
        <item x="136"/>
        <item x="3712"/>
        <item x="1439"/>
        <item x="3242"/>
        <item x="1955"/>
        <item x="3302"/>
        <item x="3418"/>
        <item x="2355"/>
        <item x="783"/>
        <item x="2340"/>
        <item x="952"/>
        <item x="2471"/>
        <item x="1108"/>
        <item x="2950"/>
        <item x="2393"/>
        <item x="2292"/>
        <item x="391"/>
        <item x="3004"/>
        <item x="1281"/>
        <item x="1988"/>
        <item x="3602"/>
        <item x="1717"/>
        <item x="3058"/>
        <item x="356"/>
        <item x="1141"/>
        <item x="318"/>
        <item x="2908"/>
        <item x="1785"/>
        <item x="659"/>
        <item x="2145"/>
        <item x="1500"/>
        <item x="2709"/>
        <item x="543"/>
        <item x="3327"/>
        <item x="2819"/>
        <item x="3518"/>
        <item x="3442"/>
        <item x="3015"/>
        <item x="1697"/>
        <item x="3413"/>
        <item x="2398"/>
        <item x="2086"/>
        <item x="116"/>
        <item x="137"/>
        <item x="788"/>
        <item x="2986"/>
        <item x="1965"/>
        <item x="3085"/>
        <item x="2057"/>
        <item x="2208"/>
        <item x="3107"/>
        <item x="372"/>
        <item x="117"/>
        <item x="1335"/>
        <item x="3370"/>
        <item x="2260"/>
        <item x="1080"/>
        <item x="1792"/>
        <item x="967"/>
        <item x="1673"/>
        <item x="1764"/>
        <item x="225"/>
        <item x="899"/>
        <item x="2690"/>
        <item x="2267"/>
        <item x="1393"/>
        <item x="272"/>
        <item x="550"/>
        <item x="2879"/>
        <item x="748"/>
        <item x="1577"/>
        <item x="533"/>
        <item x="3196"/>
        <item x="791"/>
        <item x="2185"/>
        <item x="752"/>
        <item x="3757"/>
        <item x="2342"/>
        <item x="2116"/>
        <item x="3347"/>
        <item x="3048"/>
        <item x="3080"/>
        <item x="897"/>
        <item x="2365"/>
        <item x="35"/>
        <item x="2010"/>
        <item x="2123"/>
        <item x="2191"/>
        <item x="3787"/>
        <item x="172"/>
        <item x="4"/>
        <item x="1423"/>
        <item x="1595"/>
        <item x="2895"/>
        <item x="1841"/>
        <item x="2461"/>
        <item x="1681"/>
        <item x="1933"/>
        <item x="754"/>
        <item x="587"/>
        <item x="1435"/>
        <item x="3479"/>
        <item x="3564"/>
        <item x="690"/>
        <item x="1283"/>
        <item x="2730"/>
        <item x="617"/>
        <item x="2125"/>
        <item x="2387"/>
        <item x="2488"/>
        <item x="1962"/>
        <item x="2719"/>
        <item x="2527"/>
        <item x="3020"/>
        <item x="3390"/>
        <item x="1029"/>
        <item x="265"/>
        <item x="3094"/>
        <item x="890"/>
        <item x="2257"/>
        <item x="2837"/>
        <item x="2089"/>
        <item x="1590"/>
        <item x="3178"/>
        <item x="2248"/>
        <item x="3771"/>
        <item x="3375"/>
        <item x="3280"/>
        <item x="1948"/>
        <item x="2447"/>
        <item x="822"/>
        <item x="322"/>
        <item x="3737"/>
        <item x="3100"/>
        <item x="2758"/>
        <item x="2898"/>
        <item x="2722"/>
        <item x="3204"/>
        <item x="2683"/>
        <item x="913"/>
        <item x="740"/>
        <item x="1675"/>
        <item x="1658"/>
        <item x="2791"/>
        <item x="1246"/>
        <item x="3525"/>
        <item x="2644"/>
        <item x="3061"/>
        <item x="1337"/>
        <item x="1142"/>
        <item x="1621"/>
        <item x="3637"/>
        <item x="1025"/>
        <item x="148"/>
        <item x="1820"/>
        <item x="3328"/>
        <item x="3548"/>
        <item x="1894"/>
        <item x="394"/>
        <item x="268"/>
        <item x="789"/>
        <item x="1639"/>
        <item x="2348"/>
        <item x="69"/>
        <item x="1934"/>
        <item x="333"/>
        <item x="3796"/>
        <item x="1803"/>
        <item x="1565"/>
        <item x="122"/>
        <item x="2127"/>
        <item x="112"/>
        <item x="3716"/>
        <item x="2734"/>
        <item x="1700"/>
        <item x="3262"/>
        <item x="493"/>
        <item x="3776"/>
        <item x="3353"/>
        <item x="3517"/>
        <item x="2757"/>
        <item x="251"/>
        <item x="1549"/>
        <item x="1145"/>
        <item x="3681"/>
        <item x="2716"/>
        <item x="1984"/>
        <item x="960"/>
        <item x="2561"/>
        <item x="2663"/>
        <item x="247"/>
        <item x="3406"/>
        <item x="2045"/>
        <item x="1213"/>
        <item x="2535"/>
        <item x="1494"/>
        <item x="2782"/>
        <item x="829"/>
        <item x="298"/>
        <item x="2404"/>
        <item x="1511"/>
        <item x="2432"/>
        <item x="806"/>
        <item x="920"/>
        <item x="2016"/>
        <item x="78"/>
        <item x="1531"/>
        <item x="2359"/>
        <item x="1475"/>
        <item x="2953"/>
        <item x="2834"/>
        <item x="1698"/>
        <item x="3581"/>
        <item x="3226"/>
        <item x="3791"/>
        <item x="1781"/>
        <item x="1806"/>
        <item x="3169"/>
        <item x="3255"/>
        <item x="3260"/>
        <item x="1218"/>
        <item x="2613"/>
        <item x="3747"/>
        <item x="2266"/>
        <item x="286"/>
        <item x="3087"/>
        <item x="882"/>
        <item x="1410"/>
        <item x="3756"/>
        <item x="727"/>
        <item x="275"/>
        <item x="2718"/>
        <item x="3404"/>
        <item x="774"/>
        <item x="2508"/>
        <item x="1357"/>
        <item x="2452"/>
        <item x="636"/>
        <item x="3767"/>
        <item x="3765"/>
        <item x="2674"/>
        <item x="2155"/>
        <item x="3198"/>
        <item x="1122"/>
        <item x="1259"/>
        <item x="1297"/>
        <item x="982"/>
        <item x="3834"/>
        <item x="2427"/>
        <item x="980"/>
        <item x="1679"/>
        <item x="712"/>
        <item x="3137"/>
        <item x="3819"/>
        <item x="3079"/>
        <item x="2959"/>
        <item x="319"/>
        <item x="527"/>
        <item x="554"/>
        <item x="592"/>
        <item x="424"/>
        <item x="3818"/>
        <item x="2911"/>
        <item x="1447"/>
        <item x="2242"/>
        <item x="3555"/>
        <item x="1130"/>
        <item x="1942"/>
        <item x="3109"/>
        <item x="327"/>
        <item x="760"/>
        <item x="1093"/>
        <item x="2104"/>
        <item x="885"/>
        <item x="1963"/>
        <item x="3164"/>
        <item x="3569"/>
        <item x="815"/>
        <item x="2815"/>
        <item x="769"/>
        <item x="3183"/>
        <item x="596"/>
        <item x="2745"/>
        <item x="477"/>
        <item x="3605"/>
        <item x="3444"/>
        <item x="1692"/>
        <item x="3093"/>
        <item x="350"/>
        <item x="1171"/>
        <item x="1534"/>
        <item x="351"/>
        <item x="1991"/>
        <item x="1216"/>
        <item x="1081"/>
        <item x="620"/>
        <item x="1432"/>
        <item x="2643"/>
        <item x="1656"/>
        <item x="1909"/>
        <item x="962"/>
        <item x="2899"/>
        <item x="2971"/>
        <item x="2545"/>
        <item x="1949"/>
        <item x="1878"/>
        <item x="3617"/>
        <item x="386"/>
        <item x="17"/>
        <item x="1959"/>
        <item x="938"/>
        <item x="2603"/>
        <item x="84"/>
        <item x="1188"/>
        <item x="2451"/>
        <item x="1169"/>
        <item x="1343"/>
        <item x="2099"/>
        <item x="2103"/>
        <item x="3148"/>
        <item x="370"/>
        <item x="1974"/>
        <item x="1476"/>
        <item x="1109"/>
        <item x="1840"/>
        <item x="924"/>
        <item x="463"/>
        <item x="3607"/>
        <item x="1947"/>
        <item x="2312"/>
        <item x="341"/>
        <item x="675"/>
        <item x="1163"/>
        <item x="688"/>
        <item x="2310"/>
        <item x="215"/>
        <item x="208"/>
        <item x="3436"/>
        <item x="2408"/>
        <item x="1497"/>
        <item x="1398"/>
        <item x="440"/>
        <item x="1269"/>
        <item x="3484"/>
        <item x="446"/>
        <item x="2625"/>
        <item x="3770"/>
        <item x="3023"/>
        <item x="3187"/>
        <item x="1693"/>
        <item x="2178"/>
        <item x="90"/>
        <item x="2382"/>
        <item x="1957"/>
        <item x="2997"/>
        <item x="2009"/>
        <item x="3035"/>
        <item x="1795"/>
        <item x="401"/>
        <item x="1358"/>
        <item x="2982"/>
        <item x="1336"/>
        <item x="2522"/>
        <item x="1298"/>
        <item x="2082"/>
        <item x="1746"/>
        <item x="3648"/>
        <item x="970"/>
        <item x="2326"/>
        <item x="3190"/>
        <item x="2051"/>
        <item x="555"/>
        <item x="1023"/>
        <item x="330"/>
        <item x="2587"/>
        <item x="1126"/>
        <item x="544"/>
        <item x="3764"/>
        <item x="699"/>
        <item x="865"/>
        <item x="2565"/>
        <item x="1721"/>
        <item x="2968"/>
        <item x="1116"/>
        <item x="2334"/>
        <item x="2536"/>
        <item x="3528"/>
        <item x="2463"/>
        <item x="3465"/>
        <item x="1020"/>
        <item x="2029"/>
        <item x="671"/>
        <item x="1295"/>
        <item x="3821"/>
        <item x="2766"/>
        <item x="3635"/>
        <item x="2843"/>
        <item x="1402"/>
        <item x="2283"/>
        <item x="2547"/>
        <item x="3257"/>
        <item x="3234"/>
        <item x="3276"/>
        <item x="278"/>
        <item x="3499"/>
        <item x="2856"/>
        <item x="2413"/>
        <item x="3598"/>
        <item x="3632"/>
        <item x="2354"/>
        <item x="794"/>
        <item x="1043"/>
        <item x="2437"/>
        <item x="1223"/>
        <item x="1842"/>
        <item x="455"/>
        <item x="3171"/>
        <item x="329"/>
        <item x="2223"/>
        <item x="1683"/>
        <item x="3609"/>
        <item x="2047"/>
        <item x="2803"/>
        <item x="660"/>
        <item x="3054"/>
        <item x="3244"/>
        <item x="2097"/>
        <item x="3477"/>
        <item x="2363"/>
        <item x="553"/>
        <item x="492"/>
        <item x="1446"/>
        <item x="629"/>
        <item x="1896"/>
        <item x="2792"/>
        <item x="2438"/>
        <item x="2652"/>
        <item x="361"/>
        <item x="1134"/>
        <item x="3790"/>
        <item x="2307"/>
        <item x="3789"/>
        <item x="3722"/>
        <item x="3177"/>
        <item x="1254"/>
        <item x="990"/>
        <item x="2928"/>
        <item x="497"/>
        <item x="1836"/>
        <item x="81"/>
        <item x="3724"/>
        <item x="2442"/>
        <item x="453"/>
        <item x="2733"/>
        <item x="3215"/>
        <item x="632"/>
        <item x="638"/>
        <item x="2707"/>
        <item x="1190"/>
        <item x="1694"/>
        <item x="2564"/>
        <item x="709"/>
        <item x="1903"/>
        <item x="1409"/>
        <item x="3643"/>
        <item x="3032"/>
        <item x="3679"/>
        <item x="902"/>
        <item x="3179"/>
        <item x="2836"/>
        <item x="2501"/>
        <item x="594"/>
        <item x="813"/>
        <item x="3633"/>
        <item x="1214"/>
        <item x="1048"/>
        <item x="3630"/>
        <item x="1424"/>
        <item x="129"/>
        <item x="1318"/>
        <item x="3698"/>
        <item x="1185"/>
        <item x="336"/>
        <item x="857"/>
        <item x="2735"/>
        <item x="883"/>
        <item x="540"/>
        <item x="3407"/>
        <item x="2056"/>
        <item x="2688"/>
        <item x="1715"/>
        <item x="1510"/>
        <item x="398"/>
        <item x="551"/>
        <item x="171"/>
        <item x="2850"/>
        <item x="3451"/>
        <item x="570"/>
        <item x="1890"/>
        <item x="2330"/>
        <item x="971"/>
        <item x="2824"/>
        <item x="110"/>
        <item x="1731"/>
        <item x="1563"/>
        <item x="2035"/>
        <item x="131"/>
        <item x="2937"/>
        <item x="662"/>
        <item x="3271"/>
        <item x="1054"/>
        <item x="366"/>
        <item x="1427"/>
        <item x="3312"/>
        <item x="1729"/>
        <item x="655"/>
        <item x="3734"/>
        <item x="1087"/>
        <item x="3331"/>
        <item x="2034"/>
        <item x="2972"/>
        <item x="1685"/>
        <item x="2871"/>
        <item x="297"/>
        <item x="1431"/>
        <item x="3039"/>
        <item x="3167"/>
        <item x="1016"/>
        <item x="3669"/>
        <item x="236"/>
        <item x="996"/>
        <item x="3394"/>
        <item x="2052"/>
        <item x="1390"/>
        <item x="1364"/>
        <item x="852"/>
        <item x="3398"/>
        <item x="3088"/>
        <item x="3468"/>
        <item x="1412"/>
        <item x="3452"/>
        <item x="2054"/>
        <item x="1722"/>
        <item x="1676"/>
        <item x="1069"/>
        <item x="2865"/>
        <item x="489"/>
        <item x="515"/>
        <item x="3646"/>
        <item x="3254"/>
        <item x="843"/>
        <item x="2992"/>
        <item x="747"/>
        <item x="749"/>
        <item x="3683"/>
        <item x="3218"/>
        <item x="2945"/>
        <item x="2975"/>
        <item x="3714"/>
        <item x="101"/>
        <item x="3726"/>
        <item x="1573"/>
        <item x="1776"/>
        <item x="2455"/>
        <item x="414"/>
        <item x="210"/>
        <item x="953"/>
        <item x="2884"/>
        <item x="2739"/>
        <item x="1911"/>
        <item x="616"/>
        <item x="63"/>
        <item x="139"/>
        <item x="2227"/>
        <item x="163"/>
        <item x="2203"/>
        <item x="164"/>
        <item x="1167"/>
        <item x="1279"/>
        <item x="2243"/>
        <item x="1433"/>
        <item x="874"/>
        <item x="1588"/>
        <item x="1788"/>
        <item x="1952"/>
        <item x="179"/>
        <item x="418"/>
        <item x="1718"/>
        <item x="1981"/>
        <item x="1385"/>
        <item x="1199"/>
        <item x="1924"/>
        <item x="1325"/>
        <item x="2981"/>
        <item x="1073"/>
        <item x="2762"/>
        <item x="931"/>
        <item x="3828"/>
        <item x="249"/>
        <item x="105"/>
        <item x="1458"/>
        <item x="2367"/>
        <item x="1277"/>
        <item x="1771"/>
        <item x="3610"/>
        <item x="203"/>
        <item x="641"/>
        <item x="2787"/>
        <item x="3324"/>
        <item x="2236"/>
        <item x="2277"/>
        <item x="97"/>
        <item x="3476"/>
        <item x="1362"/>
        <item x="3055"/>
        <item x="2560"/>
        <item x="2665"/>
        <item x="1622"/>
        <item x="2711"/>
        <item x="2841"/>
        <item x="887"/>
        <item x="3329"/>
        <item x="485"/>
        <item x="2933"/>
        <item x="3009"/>
        <item x="2388"/>
        <item x="1987"/>
        <item x="2144"/>
        <item x="283"/>
        <item x="1176"/>
        <item x="3743"/>
        <item x="578"/>
        <item x="2071"/>
        <item x="1750"/>
        <item x="513"/>
        <item x="3810"/>
        <item x="416"/>
        <item x="2232"/>
        <item x="1384"/>
        <item x="92"/>
        <item x="1925"/>
        <item x="1953"/>
        <item x="1026"/>
        <item x="111"/>
        <item x="1936"/>
        <item x="412"/>
        <item x="1558"/>
        <item x="2772"/>
        <item x="2900"/>
        <item x="842"/>
        <item x="999"/>
        <item x="3781"/>
        <item x="1007"/>
        <item x="1724"/>
        <item x="320"/>
        <item x="3334"/>
        <item x="1053"/>
        <item x="353"/>
        <item x="2345"/>
        <item x="2849"/>
        <item x="621"/>
        <item x="2694"/>
        <item x="3243"/>
        <item x="212"/>
        <item x="2724"/>
        <item x="1805"/>
        <item x="3485"/>
        <item x="3309"/>
        <item x="1119"/>
        <item x="186"/>
        <item x="873"/>
        <item x="1449"/>
        <item x="3267"/>
        <item x="3708"/>
        <item x="1396"/>
        <item x="1810"/>
        <item x="307"/>
        <item x="1834"/>
        <item x="490"/>
        <item x="94"/>
        <item x="1674"/>
        <item x="2121"/>
        <item x="1263"/>
        <item x="925"/>
        <item x="1931"/>
        <item x="18"/>
        <item x="231"/>
        <item x="2288"/>
        <item x="2530"/>
        <item x="2237"/>
        <item x="1083"/>
        <item x="573"/>
        <item x="2514"/>
        <item x="3295"/>
        <item x="2932"/>
        <item x="2907"/>
        <item x="1477"/>
        <item x="2812"/>
        <item x="86"/>
        <item x="738"/>
        <item x="2573"/>
        <item x="2808"/>
        <item x="496"/>
        <item x="3471"/>
        <item x="919"/>
        <item x="2190"/>
        <item x="2816"/>
        <item x="3290"/>
        <item x="1105"/>
        <item x="1663"/>
        <item x="1968"/>
        <item x="1221"/>
        <item x="2272"/>
        <item x="2611"/>
        <item x="2930"/>
        <item x="1535"/>
        <item x="475"/>
        <item x="2421"/>
        <item x="3224"/>
        <item x="2691"/>
        <item x="2109"/>
        <item x="1848"/>
        <item x="1280"/>
        <item x="1493"/>
        <item x="1091"/>
        <item x="1004"/>
        <item x="2866"/>
        <item x="2053"/>
        <item x="1992"/>
        <item x="2261"/>
        <item x="19"/>
        <item x="3350"/>
        <item x="3506"/>
        <item x="676"/>
        <item x="2107"/>
        <item x="2183"/>
        <item x="3806"/>
        <item x="3463"/>
        <item x="1256"/>
        <item x="1907"/>
        <item x="2925"/>
        <item x="2206"/>
        <item x="1559"/>
        <item x="1809"/>
        <item x="3705"/>
        <item x="3813"/>
        <item x="1462"/>
        <item x="2078"/>
        <item x="1597"/>
        <item x="3250"/>
        <item x="3292"/>
        <item x="772"/>
        <item x="2607"/>
        <item x="3586"/>
        <item x="2929"/>
        <item x="271"/>
        <item x="2864"/>
        <item x="2059"/>
        <item x="1518"/>
        <item x="2337"/>
        <item x="2083"/>
        <item x="2597"/>
        <item x="1222"/>
        <item x="2610"/>
        <item x="988"/>
        <item x="1937"/>
        <item x="1192"/>
        <item x="1556"/>
        <item x="951"/>
        <item x="1884"/>
        <item x="46"/>
        <item x="881"/>
        <item x="1138"/>
        <item x="580"/>
        <item x="1017"/>
        <item x="714"/>
        <item x="1733"/>
        <item x="3272"/>
        <item x="3748"/>
        <item x="1703"/>
        <item x="701"/>
        <item x="2226"/>
        <item x="1370"/>
        <item x="1072"/>
        <item x="144"/>
        <item x="3482"/>
        <item x="626"/>
        <item x="1998"/>
        <item x="3340"/>
        <item x="2"/>
        <item x="2338"/>
        <item x="3363"/>
        <item x="165"/>
        <item x="1606"/>
        <item x="1915"/>
        <item x="1255"/>
        <item x="567"/>
        <item x="3132"/>
        <item x="2246"/>
        <item x="1181"/>
        <item x="879"/>
        <item x="3665"/>
        <item x="2033"/>
        <item x="1009"/>
        <item x="625"/>
        <item x="1752"/>
        <item x="3298"/>
        <item x="367"/>
        <item x="2358"/>
        <item x="3241"/>
        <item x="458"/>
        <item x="296"/>
        <item x="803"/>
        <item x="2069"/>
        <item x="3459"/>
        <item x="2817"/>
        <item x="723"/>
        <item x="1242"/>
        <item x="1240"/>
        <item x="2254"/>
        <item x="1517"/>
        <item x="3795"/>
        <item x="1512"/>
        <item x="233"/>
        <item x="1851"/>
        <item x="405"/>
        <item x="3377"/>
        <item x="142"/>
        <item x="2124"/>
        <item x="3041"/>
        <item x="3511"/>
        <item x="1039"/>
        <item x="125"/>
        <item x="2737"/>
        <item x="3266"/>
        <item x="978"/>
        <item x="3029"/>
        <item x="531"/>
        <item x="1000"/>
        <item x="2324"/>
        <item x="2852"/>
        <item x="2485"/>
        <item x="2742"/>
        <item x="2195"/>
        <item x="3411"/>
        <item x="1574"/>
        <item x="2814"/>
        <item x="1691"/>
        <item x="2910"/>
        <item x="1835"/>
        <item x="559"/>
        <item x="2037"/>
        <item x="256"/>
        <item x="2428"/>
        <item x="3357"/>
        <item x="3512"/>
        <item x="2253"/>
        <item x="1918"/>
        <item x="216"/>
        <item x="862"/>
        <item x="926"/>
        <item x="3496"/>
        <item x="509"/>
        <item x="1089"/>
        <item x="2520"/>
        <item x="3108"/>
        <item x="2577"/>
        <item x="3133"/>
        <item x="2167"/>
        <item x="22"/>
        <item x="3315"/>
        <item x="1355"/>
        <item x="313"/>
        <item x="1267"/>
        <item x="1886"/>
        <item x="510"/>
        <item x="2943"/>
        <item x="2161"/>
        <item x="2715"/>
        <item x="3718"/>
        <item x="2465"/>
        <item x="1725"/>
        <item x="1696"/>
        <item x="2494"/>
        <item x="538"/>
        <item x="1376"/>
        <item x="3631"/>
        <item x="2221"/>
        <item x="1837"/>
        <item x="3677"/>
        <item x="1684"/>
        <item x="2618"/>
        <item x="439"/>
        <item x="223"/>
        <item x="1326"/>
        <item x="420"/>
        <item x="1596"/>
        <item x="2390"/>
        <item x="2120"/>
        <item x="1323"/>
        <item x="438"/>
        <item x="2966"/>
        <item x="2440"/>
        <item x="1833"/>
        <item x="1958"/>
        <item x="639"/>
        <item x="3458"/>
        <item x="503"/>
        <item x="2046"/>
        <item x="1266"/>
        <item x="824"/>
        <item x="2914"/>
        <item x="3098"/>
        <item x="605"/>
        <item x="68"/>
        <item x="2825"/>
        <item x="809"/>
        <item x="2532"/>
        <item x="2705"/>
        <item x="1099"/>
        <item x="958"/>
        <item x="3220"/>
        <item x="1893"/>
        <item x="2024"/>
        <item x="739"/>
        <item x="3443"/>
        <item x="584"/>
        <item x="576"/>
        <item x="2256"/>
        <item x="2213"/>
        <item x="354"/>
        <item x="2721"/>
        <item x="2373"/>
        <item x="633"/>
        <item x="1800"/>
        <item x="2703"/>
        <item x="417"/>
        <item x="816"/>
        <item x="406"/>
        <item x="2946"/>
        <item x="983"/>
        <item x="2164"/>
        <item x="2539"/>
        <item x="1332"/>
        <item x="1429"/>
        <item x="2602"/>
        <item x="2298"/>
        <item x="780"/>
        <item x="1592"/>
        <item x="668"/>
        <item x="3120"/>
        <item x="432"/>
        <item x="1519"/>
        <item x="499"/>
        <item x="1374"/>
        <item x="1742"/>
        <item x="1686"/>
        <item x="3659"/>
        <item x="3399"/>
        <item x="1899"/>
        <item x="3366"/>
        <item x="3606"/>
        <item x="577"/>
        <item x="1864"/>
        <item x="631"/>
        <item x="1373"/>
        <item x="564"/>
        <item x="2586"/>
        <item x="1059"/>
        <item x="1377"/>
        <item x="1006"/>
        <item x="3174"/>
        <item x="3182"/>
        <item x="3696"/>
        <item x="1975"/>
        <item x="758"/>
        <item x="3503"/>
        <item x="447"/>
        <item x="2058"/>
        <item x="185"/>
        <item x="796"/>
        <item x="3119"/>
        <item x="3352"/>
        <item x="524"/>
        <item x="338"/>
        <item x="768"/>
        <item x="3549"/>
        <item x="3706"/>
        <item x="257"/>
        <item x="1484"/>
        <item x="3823"/>
        <item x="2934"/>
        <item x="2041"/>
        <item x="743"/>
        <item x="197"/>
        <item x="462"/>
        <item x="2581"/>
        <item x="1514"/>
        <item x="1031"/>
        <item x="1284"/>
        <item x="3146"/>
        <item x="408"/>
        <item x="3096"/>
        <item x="3489"/>
        <item x="1892"/>
        <item x="2870"/>
        <item x="3760"/>
        <item x="2793"/>
        <item x="2343"/>
        <item x="10"/>
        <item x="1339"/>
        <item x="6"/>
        <item x="1678"/>
        <item x="387"/>
        <item x="133"/>
        <item x="3497"/>
        <item x="3381"/>
        <item x="2679"/>
        <item x="818"/>
        <item x="735"/>
        <item x="3010"/>
        <item x="469"/>
        <item x="1465"/>
        <item x="3500"/>
        <item x="291"/>
        <item x="3114"/>
        <item x="3195"/>
        <item x="1151"/>
        <item x="437"/>
        <item x="2767"/>
        <item x="1471"/>
        <item x="2827"/>
        <item x="1128"/>
        <item x="2633"/>
        <item x="846"/>
        <item x="1400"/>
        <item x="2542"/>
        <item x="1877"/>
        <item x="1319"/>
        <item x="183"/>
        <item x="1996"/>
        <item x="3317"/>
        <item x="3140"/>
        <item x="2065"/>
        <item x="1005"/>
        <item x="49"/>
        <item x="706"/>
        <item x="512"/>
        <item x="1180"/>
        <item x="173"/>
        <item x="1926"/>
        <item x="3194"/>
        <item x="2174"/>
        <item x="1111"/>
        <item x="2224"/>
        <item x="2172"/>
        <item x="3038"/>
        <item x="457"/>
        <item x="2786"/>
        <item x="3560"/>
        <item x="3666"/>
        <item x="2357"/>
        <item x="1575"/>
        <item x="1316"/>
        <item x="2318"/>
        <item x="928"/>
        <item x="2094"/>
        <item x="3424"/>
        <item x="2279"/>
        <item x="579"/>
        <item x="254"/>
        <item x="1654"/>
        <item x="3478"/>
        <item x="2531"/>
        <item x="830"/>
        <item x="2797"/>
        <item x="664"/>
        <item x="606"/>
        <item x="3263"/>
        <item x="479"/>
        <item x="460"/>
        <item x="1482"/>
        <item x="2313"/>
        <item x="3022"/>
        <item x="1245"/>
        <item x="604"/>
        <item x="166"/>
        <item x="566"/>
        <item x="1610"/>
        <item x="2422"/>
        <item x="205"/>
        <item x="1387"/>
        <item x="27"/>
        <item x="1014"/>
        <item x="400"/>
        <item x="3118"/>
        <item x="583"/>
        <item x="3745"/>
        <item x="910"/>
        <item x="724"/>
        <item x="3402"/>
        <item x="623"/>
        <item x="3185"/>
        <item x="3582"/>
        <item x="3155"/>
        <item x="118"/>
        <item x="1328"/>
        <item x="422"/>
        <item x="3021"/>
        <item x="1055"/>
        <item x="2096"/>
        <item x="2251"/>
        <item x="611"/>
        <item x="3117"/>
        <item x="3553"/>
        <item x="3228"/>
        <item x="1603"/>
        <item x="3624"/>
        <item x="358"/>
        <item x="241"/>
        <item x="1124"/>
        <item x="267"/>
        <item x="1422"/>
        <item x="867"/>
        <item x="2386"/>
        <item x="1628"/>
        <item x="3184"/>
        <item x="3759"/>
        <item x="1260"/>
        <item x="669"/>
        <item x="3685"/>
        <item x="935"/>
        <item x="1184"/>
        <item x="2904"/>
        <item x="1463"/>
        <item x="1634"/>
        <item x="3040"/>
        <item x="2667"/>
        <item x="1690"/>
        <item x="435"/>
        <item x="1234"/>
        <item x="2628"/>
        <item x="182"/>
        <item x="1585"/>
        <item x="1258"/>
        <item x="1300"/>
        <item x="2822"/>
        <item x="2285"/>
        <item x="916"/>
        <item x="1651"/>
        <item x="2300"/>
        <item x="141"/>
        <item x="808"/>
        <item x="1677"/>
        <item x="2752"/>
        <item x="2965"/>
        <item x="2303"/>
        <item x="1741"/>
        <item x="2890"/>
        <item x="1445"/>
        <item x="1394"/>
        <item x="3051"/>
        <item x="1208"/>
        <item x="2571"/>
        <item x="1146"/>
        <item x="2878"/>
        <item x="3447"/>
        <item x="1076"/>
        <item x="2068"/>
        <item x="3589"/>
        <item x="102"/>
        <item x="2675"/>
        <item x="1024"/>
        <item x="411"/>
        <item x="1426"/>
        <item x="3283"/>
        <item x="820"/>
        <item x="963"/>
        <item x="2605"/>
        <item x="1067"/>
        <item x="1669"/>
        <item x="2919"/>
        <item x="927"/>
        <item x="1854"/>
        <item x="2654"/>
        <item x="575"/>
        <item x="2974"/>
        <item x="1985"/>
        <item x="161"/>
        <item x="2567"/>
        <item x="3030"/>
        <item x="946"/>
        <item x="1849"/>
        <item x="3113"/>
        <item x="175"/>
        <item x="3089"/>
        <item x="2805"/>
        <item x="1845"/>
        <item x="7"/>
        <item x="3307"/>
        <item x="2629"/>
        <item x="107"/>
        <item x="2594"/>
        <item x="1425"/>
        <item x="2608"/>
        <item x="1825"/>
        <item x="48"/>
        <item x="3238"/>
        <item x="720"/>
        <item x="2590"/>
        <item x="2626"/>
        <item x="308"/>
        <item x="607"/>
        <item x="3225"/>
        <item x="2349"/>
        <item x="1481"/>
        <item x="3576"/>
        <item x="745"/>
        <item x="40"/>
        <item x="3655"/>
        <item x="2402"/>
        <item x="230"/>
        <item x="3223"/>
        <item x="3235"/>
        <item x="589"/>
        <item x="1183"/>
        <item x="2179"/>
        <item x="1474"/>
        <item x="1618"/>
        <item x="1982"/>
        <item x="1567"/>
        <item x="2021"/>
        <item x="258"/>
        <item x="2922"/>
        <item x="696"/>
        <item x="1191"/>
        <item x="224"/>
        <item x="651"/>
        <item x="797"/>
        <item x="1286"/>
        <item x="2875"/>
        <item x="2039"/>
        <item x="3584"/>
        <item x="2077"/>
        <item x="2630"/>
        <item x="1173"/>
        <item x="2720"/>
        <item x="1050"/>
        <item x="3412"/>
        <item x="495"/>
        <item x="1635"/>
        <item x="3221"/>
        <item x="1720"/>
        <item x="3608"/>
        <item x="2944"/>
        <item x="548"/>
        <item x="2525"/>
        <item x="751"/>
        <item x="15"/>
        <item x="3590"/>
        <item x="1852"/>
        <item x="2133"/>
        <item x="461"/>
        <item x="2976"/>
        <item x="2050"/>
        <item x="765"/>
        <item x="2768"/>
        <item x="1460"/>
        <item x="647"/>
        <item x="3732"/>
        <item x="2149"/>
        <item x="2255"/>
        <item x="940"/>
        <item x="3005"/>
        <item x="734"/>
        <item x="2993"/>
        <item x="1135"/>
        <item x="1035"/>
        <item x="1853"/>
        <item x="2111"/>
        <item x="2100"/>
        <item x="2731"/>
        <item x="2978"/>
        <item x="3286"/>
        <item x="3534"/>
        <item x="1464"/>
        <item x="3491"/>
        <item x="2028"/>
        <item x="2678"/>
        <item x="519"/>
        <item x="3437"/>
        <item x="1013"/>
        <item x="1869"/>
        <item x="1695"/>
        <item x="181"/>
        <item x="562"/>
        <item x="2032"/>
        <item x="859"/>
        <item x="3419"/>
        <item x="1285"/>
        <item x="1178"/>
        <item x="1608"/>
        <item x="3774"/>
        <item x="2289"/>
        <item x="2888"/>
        <item x="2963"/>
        <item x="3739"/>
        <item x="3573"/>
        <item x="3786"/>
        <item x="3365"/>
        <item x="2826"/>
        <item x="3691"/>
        <item x="259"/>
        <item x="2476"/>
        <item x="3688"/>
        <item x="3383"/>
        <item x="2473"/>
        <item x="3650"/>
        <item x="542"/>
        <item x="1051"/>
        <item x="1967"/>
        <item x="1541"/>
        <item x="2905"/>
        <item x="470"/>
        <item x="2551"/>
        <item x="2955"/>
        <item x="792"/>
        <item x="1436"/>
        <item x="1630"/>
        <item x="1935"/>
        <item x="3237"/>
        <item x="1075"/>
        <item x="2623"/>
        <item x="763"/>
        <item x="1386"/>
        <item x="3259"/>
        <item x="415"/>
        <item x="1509"/>
        <item x="1268"/>
        <item x="1361"/>
        <item x="2601"/>
        <item x="2239"/>
        <item x="459"/>
        <item x="3090"/>
        <item x="2482"/>
        <item x="3450"/>
        <item x="494"/>
        <item x="3006"/>
        <item x="3509"/>
        <item x="703"/>
        <item x="1522"/>
        <item x="310"/>
        <item x="429"/>
        <item x="1623"/>
        <item x="2095"/>
        <item x="1636"/>
        <item x="966"/>
        <item x="516"/>
        <item x="728"/>
        <item x="484"/>
        <item x="590"/>
        <item x="3804"/>
        <item x="262"/>
        <item x="147"/>
        <item x="3176"/>
        <item x="1077"/>
        <item x="1322"/>
        <item x="2656"/>
        <item x="3578"/>
        <item x="2877"/>
        <item x="2502"/>
        <item x="1440"/>
        <item x="1912"/>
        <item x="2854"/>
        <item x="1762"/>
        <item x="1533"/>
        <item x="3066"/>
        <item x="2677"/>
        <item x="2990"/>
        <item x="2493"/>
        <item x="270"/>
        <item x="71"/>
        <item x="1338"/>
        <item x="195"/>
        <item x="1794"/>
        <item x="211"/>
        <item x="1480"/>
        <item x="3313"/>
        <item x="1501"/>
        <item x="3206"/>
        <item x="917"/>
        <item x="2867"/>
        <item x="2262"/>
        <item x="3801"/>
        <item x="3372"/>
        <item x="1521"/>
        <item x="80"/>
        <item x="1363"/>
        <item x="3342"/>
        <item x="2773"/>
        <item x="473"/>
        <item x="2585"/>
        <item x="893"/>
        <item x="2415"/>
        <item x="287"/>
        <item x="44"/>
        <item x="192"/>
        <item x="1632"/>
        <item x="3296"/>
        <item x="644"/>
        <item x="612"/>
        <item x="1888"/>
        <item x="3316"/>
        <item x="1198"/>
        <item x="3003"/>
        <item x="3186"/>
        <item x="2247"/>
        <item x="3733"/>
        <item x="2297"/>
        <item x="904"/>
        <item x="1705"/>
        <item x="2931"/>
        <item x="2835"/>
        <item x="1605"/>
        <item x="3065"/>
        <item x="1189"/>
        <item x="2498"/>
        <item x="3820"/>
        <item x="2796"/>
        <item x="2474"/>
        <item x="3700"/>
        <item x="1182"/>
        <item x="1587"/>
        <item x="152"/>
        <item x="2903"/>
        <item x="934"/>
        <item x="228"/>
        <item x="1147"/>
        <item x="736"/>
        <item x="868"/>
        <item x="229"/>
        <item x="3620"/>
        <item x="428"/>
        <item x="109"/>
        <item x="2395"/>
        <item x="2160"/>
        <item x="839"/>
        <item x="2011"/>
        <item x="325"/>
        <item x="1094"/>
        <item x="1418"/>
        <item x="2726"/>
        <item x="3168"/>
        <item x="1282"/>
        <item x="1594"/>
        <item x="645"/>
        <item x="2353"/>
        <item x="1140"/>
        <item x="1919"/>
        <item x="2619"/>
        <item x="1653"/>
        <item x="2294"/>
        <item x="1092"/>
        <item x="2229"/>
        <item x="715"/>
        <item x="3405"/>
        <item x="2430"/>
        <item x="3092"/>
        <item x="3042"/>
        <item x="2863"/>
        <item x="777"/>
        <item x="1156"/>
        <item x="974"/>
        <item x="3256"/>
        <item x="2020"/>
        <item x="2157"/>
        <item x="918"/>
        <item x="3661"/>
        <item x="3493"/>
        <item x="1819"/>
        <item x="250"/>
        <item x="306"/>
        <item x="1526"/>
        <item x="1278"/>
        <item x="3012"/>
        <item x="2795"/>
        <item x="2600"/>
        <item x="1827"/>
        <item x="61"/>
        <item x="1226"/>
        <item x="74"/>
        <item x="431"/>
        <item x="2811"/>
        <item x="2250"/>
        <item x="8"/>
        <item x="3694"/>
        <item x="3252"/>
        <item x="1383"/>
        <item x="2025"/>
        <item x="3536"/>
        <item x="565"/>
        <item x="909"/>
        <item x="73"/>
        <item x="3308"/>
        <item x="2397"/>
        <item x="1652"/>
        <item x="1546"/>
        <item x="3403"/>
        <item x="2405"/>
        <item x="3741"/>
        <item x="1331"/>
        <item x="929"/>
        <item t="default"/>
      </items>
    </pivotField>
    <pivotField axis="axisRow" compact="0" outline="0" showAll="0" measureFilter="1">
      <items count="989">
        <item x="969"/>
        <item x="253"/>
        <item x="194"/>
        <item x="402"/>
        <item x="567"/>
        <item x="693"/>
        <item x="574"/>
        <item x="527"/>
        <item x="229"/>
        <item x="864"/>
        <item x="566"/>
        <item x="295"/>
        <item x="914"/>
        <item x="515"/>
        <item x="335"/>
        <item x="818"/>
        <item x="929"/>
        <item x="949"/>
        <item x="792"/>
        <item x="517"/>
        <item x="673"/>
        <item x="155"/>
        <item x="226"/>
        <item x="565"/>
        <item x="561"/>
        <item x="916"/>
        <item x="816"/>
        <item x="344"/>
        <item x="684"/>
        <item x="454"/>
        <item x="450"/>
        <item x="339"/>
        <item x="494"/>
        <item x="931"/>
        <item x="178"/>
        <item x="390"/>
        <item x="346"/>
        <item x="127"/>
        <item x="543"/>
        <item x="264"/>
        <item x="415"/>
        <item x="49"/>
        <item x="290"/>
        <item x="17"/>
        <item x="987"/>
        <item x="308"/>
        <item x="332"/>
        <item x="582"/>
        <item x="598"/>
        <item x="767"/>
        <item x="336"/>
        <item x="99"/>
        <item x="389"/>
        <item x="251"/>
        <item x="731"/>
        <item x="688"/>
        <item x="758"/>
        <item x="513"/>
        <item x="750"/>
        <item x="835"/>
        <item x="800"/>
        <item x="790"/>
        <item x="586"/>
        <item x="304"/>
        <item x="732"/>
        <item x="420"/>
        <item x="111"/>
        <item x="759"/>
        <item x="136"/>
        <item x="262"/>
        <item x="487"/>
        <item x="256"/>
        <item x="221"/>
        <item x="240"/>
        <item x="133"/>
        <item x="848"/>
        <item x="455"/>
        <item x="720"/>
        <item x="888"/>
        <item x="771"/>
        <item x="15"/>
        <item x="879"/>
        <item x="875"/>
        <item x="210"/>
        <item x="268"/>
        <item x="90"/>
        <item x="903"/>
        <item x="56"/>
        <item x="364"/>
        <item x="110"/>
        <item x="162"/>
        <item x="676"/>
        <item x="550"/>
        <item x="838"/>
        <item x="354"/>
        <item x="356"/>
        <item x="419"/>
        <item x="366"/>
        <item x="605"/>
        <item x="13"/>
        <item x="956"/>
        <item x="365"/>
        <item x="850"/>
        <item x="725"/>
        <item x="311"/>
        <item x="690"/>
        <item x="830"/>
        <item x="789"/>
        <item x="367"/>
        <item x="651"/>
        <item x="626"/>
        <item x="643"/>
        <item x="228"/>
        <item x="639"/>
        <item x="983"/>
        <item x="112"/>
        <item x="557"/>
        <item x="612"/>
        <item x="945"/>
        <item x="613"/>
        <item x="843"/>
        <item x="70"/>
        <item x="589"/>
        <item x="472"/>
        <item x="340"/>
        <item x="679"/>
        <item x="965"/>
        <item x="756"/>
        <item x="436"/>
        <item x="502"/>
        <item x="784"/>
        <item x="668"/>
        <item x="95"/>
        <item x="3"/>
        <item x="431"/>
        <item x="297"/>
        <item x="25"/>
        <item x="696"/>
        <item x="198"/>
        <item x="154"/>
        <item x="743"/>
        <item x="518"/>
        <item x="368"/>
        <item x="361"/>
        <item x="255"/>
        <item x="213"/>
        <item x="629"/>
        <item x="284"/>
        <item x="860"/>
        <item x="488"/>
        <item x="30"/>
        <item x="266"/>
        <item x="783"/>
        <item x="181"/>
        <item x="187"/>
        <item x="851"/>
        <item x="823"/>
        <item x="88"/>
        <item x="158"/>
        <item x="852"/>
        <item x="600"/>
        <item x="834"/>
        <item x="740"/>
        <item x="77"/>
        <item x="96"/>
        <item x="897"/>
        <item x="274"/>
        <item x="926"/>
        <item x="316"/>
        <item x="216"/>
        <item x="391"/>
        <item x="498"/>
        <item x="687"/>
        <item x="427"/>
        <item x="250"/>
        <item x="75"/>
        <item x="862"/>
        <item x="588"/>
        <item x="714"/>
        <item x="405"/>
        <item x="526"/>
        <item x="689"/>
        <item x="552"/>
        <item x="948"/>
        <item x="751"/>
        <item x="681"/>
        <item x="44"/>
        <item x="224"/>
        <item x="691"/>
        <item x="36"/>
        <item x="280"/>
        <item x="58"/>
        <item x="854"/>
        <item x="350"/>
        <item x="812"/>
        <item x="238"/>
        <item x="382"/>
        <item x="474"/>
        <item x="682"/>
        <item x="625"/>
        <item x="313"/>
        <item x="628"/>
        <item x="680"/>
        <item x="473"/>
        <item x="387"/>
        <item x="960"/>
        <item x="716"/>
        <item x="861"/>
        <item x="326"/>
        <item x="302"/>
        <item x="245"/>
        <item x="338"/>
        <item x="273"/>
        <item x="828"/>
        <item x="456"/>
        <item x="19"/>
        <item x="614"/>
        <item x="400"/>
        <item x="485"/>
        <item x="328"/>
        <item x="776"/>
        <item x="627"/>
        <item x="579"/>
        <item x="735"/>
        <item x="357"/>
        <item x="337"/>
        <item x="895"/>
        <item x="660"/>
        <item x="742"/>
        <item x="27"/>
        <item x="254"/>
        <item x="235"/>
        <item x="869"/>
        <item x="510"/>
        <item x="631"/>
        <item x="204"/>
        <item x="351"/>
        <item x="827"/>
        <item x="978"/>
        <item x="703"/>
        <item x="207"/>
        <item x="921"/>
        <item x="536"/>
        <item x="108"/>
        <item x="59"/>
        <item x="886"/>
        <item x="563"/>
        <item x="236"/>
        <item x="871"/>
        <item x="333"/>
        <item x="448"/>
        <item x="958"/>
        <item x="41"/>
        <item x="377"/>
        <item x="653"/>
        <item x="924"/>
        <item x="21"/>
        <item x="453"/>
        <item x="833"/>
        <item x="211"/>
        <item x="727"/>
        <item x="451"/>
        <item x="277"/>
        <item x="161"/>
        <item x="247"/>
        <item x="142"/>
        <item x="373"/>
        <item x="289"/>
        <item x="131"/>
        <item x="797"/>
        <item x="396"/>
        <item x="648"/>
        <item x="482"/>
        <item x="658"/>
        <item x="120"/>
        <item x="706"/>
        <item x="55"/>
        <item x="446"/>
        <item x="780"/>
        <item x="67"/>
        <item x="60"/>
        <item x="222"/>
        <item x="353"/>
        <item x="685"/>
        <item x="760"/>
        <item x="905"/>
        <item x="227"/>
        <item x="101"/>
        <item x="707"/>
        <item x="232"/>
        <item x="915"/>
        <item x="76"/>
        <item x="185"/>
        <item x="946"/>
        <item x="744"/>
        <item x="900"/>
        <item x="637"/>
        <item x="102"/>
        <item x="195"/>
        <item x="18"/>
        <item x="535"/>
        <item x="428"/>
        <item x="118"/>
        <item x="894"/>
        <item x="940"/>
        <item x="683"/>
        <item x="934"/>
        <item x="94"/>
        <item x="476"/>
        <item x="568"/>
        <item x="646"/>
        <item x="125"/>
        <item x="702"/>
        <item x="97"/>
        <item x="52"/>
        <item x="196"/>
        <item x="321"/>
        <item x="640"/>
        <item x="531"/>
        <item x="908"/>
        <item x="107"/>
        <item x="208"/>
        <item x="942"/>
        <item x="175"/>
        <item x="334"/>
        <item x="317"/>
        <item x="529"/>
        <item x="205"/>
        <item x="421"/>
        <item x="371"/>
        <item x="933"/>
        <item x="544"/>
        <item x="0"/>
        <item x="652"/>
        <item x="728"/>
        <item x="621"/>
        <item x="184"/>
        <item x="413"/>
        <item x="757"/>
        <item x="711"/>
        <item x="167"/>
        <item x="647"/>
        <item x="509"/>
        <item x="193"/>
        <item x="632"/>
        <item x="592"/>
        <item x="481"/>
        <item x="817"/>
        <item x="638"/>
        <item x="922"/>
        <item x="695"/>
        <item x="169"/>
        <item x="686"/>
        <item x="630"/>
        <item x="149"/>
        <item x="813"/>
        <item x="449"/>
        <item x="909"/>
        <item x="739"/>
        <item x="657"/>
        <item x="462"/>
        <item x="503"/>
        <item x="826"/>
        <item x="244"/>
        <item x="721"/>
        <item x="62"/>
        <item x="708"/>
        <item x="844"/>
        <item x="596"/>
        <item x="98"/>
        <item x="802"/>
        <item x="23"/>
        <item x="441"/>
        <item x="468"/>
        <item x="53"/>
        <item x="532"/>
        <item x="971"/>
        <item x="670"/>
        <item x="928"/>
        <item x="7"/>
        <item x="312"/>
        <item x="437"/>
        <item x="930"/>
        <item x="137"/>
        <item x="715"/>
        <item x="301"/>
        <item x="286"/>
        <item x="882"/>
        <item x="214"/>
        <item x="837"/>
        <item x="794"/>
        <item x="223"/>
        <item x="43"/>
        <item x="796"/>
        <item x="718"/>
        <item x="534"/>
        <item x="20"/>
        <item x="166"/>
        <item x="713"/>
        <item x="840"/>
        <item x="239"/>
        <item x="293"/>
        <item x="104"/>
        <item x="378"/>
        <item x="719"/>
        <item x="14"/>
        <item x="209"/>
        <item x="874"/>
        <item x="590"/>
        <item x="677"/>
        <item x="654"/>
        <item x="248"/>
        <item x="975"/>
        <item x="360"/>
        <item x="594"/>
        <item x="522"/>
        <item x="31"/>
        <item x="692"/>
        <item x="370"/>
        <item x="501"/>
        <item x="464"/>
        <item x="811"/>
        <item x="606"/>
        <item x="808"/>
        <item x="801"/>
        <item x="68"/>
        <item x="432"/>
        <item x="558"/>
        <item x="141"/>
        <item x="666"/>
        <item x="435"/>
        <item x="197"/>
        <item x="495"/>
        <item x="786"/>
        <item x="906"/>
        <item x="764"/>
        <item x="611"/>
        <item x="231"/>
        <item x="876"/>
        <item x="512"/>
        <item x="645"/>
        <item x="237"/>
        <item x="404"/>
        <item x="867"/>
        <item x="78"/>
        <item x="48"/>
        <item x="84"/>
        <item x="145"/>
        <item x="150"/>
        <item x="471"/>
        <item x="571"/>
        <item x="620"/>
        <item x="399"/>
        <item x="496"/>
        <item x="617"/>
        <item x="773"/>
        <item x="539"/>
        <item x="747"/>
        <item x="381"/>
        <item x="700"/>
        <item x="911"/>
        <item x="259"/>
        <item x="11"/>
        <item x="310"/>
        <item x="650"/>
        <item x="347"/>
        <item x="610"/>
        <item x="918"/>
        <item x="528"/>
        <item x="560"/>
        <item x="466"/>
        <item x="533"/>
        <item x="944"/>
        <item x="288"/>
        <item x="349"/>
        <item x="892"/>
        <item x="609"/>
        <item x="508"/>
        <item x="188"/>
        <item x="276"/>
        <item x="180"/>
        <item x="217"/>
        <item x="452"/>
        <item x="755"/>
        <item x="467"/>
        <item x="182"/>
        <item x="128"/>
        <item x="406"/>
        <item x="270"/>
        <item x="779"/>
        <item x="170"/>
        <item x="423"/>
        <item x="412"/>
        <item x="963"/>
        <item x="414"/>
        <item x="952"/>
        <item x="86"/>
        <item x="649"/>
        <item x="749"/>
        <item x="325"/>
        <item x="671"/>
        <item x="635"/>
        <item x="146"/>
        <item x="71"/>
        <item x="424"/>
        <item x="748"/>
        <item x="168"/>
        <item x="678"/>
        <item x="849"/>
        <item x="375"/>
        <item x="591"/>
        <item x="93"/>
        <item x="201"/>
        <item x="438"/>
        <item x="100"/>
        <item x="538"/>
        <item x="913"/>
        <item x="6"/>
        <item x="393"/>
        <item x="710"/>
        <item x="117"/>
        <item x="941"/>
        <item x="218"/>
        <item x="352"/>
        <item x="439"/>
        <item x="873"/>
        <item x="893"/>
        <item x="109"/>
        <item x="836"/>
        <item x="745"/>
        <item x="401"/>
        <item x="717"/>
        <item x="608"/>
        <item x="961"/>
        <item x="35"/>
        <item x="581"/>
        <item x="282"/>
        <item x="530"/>
        <item x="726"/>
        <item x="8"/>
        <item x="962"/>
        <item x="881"/>
        <item x="46"/>
        <item x="966"/>
        <item x="604"/>
        <item x="144"/>
        <item x="269"/>
        <item x="151"/>
        <item x="570"/>
        <item x="285"/>
        <item x="674"/>
        <item x="398"/>
        <item x="907"/>
        <item x="483"/>
        <item x="40"/>
        <item x="69"/>
        <item x="85"/>
        <item x="737"/>
        <item x="230"/>
        <item x="872"/>
        <item x="153"/>
        <item x="636"/>
        <item x="562"/>
        <item x="724"/>
        <item x="506"/>
        <item x="79"/>
        <item x="842"/>
        <item x="698"/>
        <item x="656"/>
        <item x="119"/>
        <item x="832"/>
        <item x="950"/>
        <item x="699"/>
        <item x="362"/>
        <item x="799"/>
        <item x="559"/>
        <item x="634"/>
        <item x="411"/>
        <item x="134"/>
        <item x="633"/>
        <item x="972"/>
        <item x="246"/>
        <item x="857"/>
        <item x="541"/>
        <item x="754"/>
        <item x="442"/>
        <item x="597"/>
        <item x="912"/>
        <item x="733"/>
        <item x="143"/>
        <item x="395"/>
        <item x="662"/>
        <item x="369"/>
        <item x="189"/>
        <item x="806"/>
        <item x="191"/>
        <item x="278"/>
        <item x="433"/>
        <item x="642"/>
        <item x="484"/>
        <item x="514"/>
        <item x="261"/>
        <item x="973"/>
        <item x="363"/>
        <item x="283"/>
        <item x="595"/>
        <item x="774"/>
        <item x="486"/>
        <item x="45"/>
        <item x="845"/>
        <item x="287"/>
        <item x="883"/>
        <item x="982"/>
        <item x="868"/>
        <item x="320"/>
        <item x="762"/>
        <item x="937"/>
        <item x="257"/>
        <item x="665"/>
        <item x="140"/>
        <item x="753"/>
        <item x="704"/>
        <item x="593"/>
        <item x="920"/>
        <item x="61"/>
        <item x="730"/>
        <item x="549"/>
        <item x="148"/>
        <item x="10"/>
        <item x="573"/>
        <item x="766"/>
        <item x="2"/>
        <item x="791"/>
        <item x="705"/>
        <item x="459"/>
        <item x="470"/>
        <item x="810"/>
        <item x="939"/>
        <item x="394"/>
        <item x="252"/>
        <item x="135"/>
        <item x="701"/>
        <item x="955"/>
        <item x="91"/>
        <item x="902"/>
        <item x="769"/>
        <item x="478"/>
        <item x="490"/>
        <item x="457"/>
        <item x="215"/>
        <item x="22"/>
        <item x="447"/>
        <item x="953"/>
        <item x="39"/>
        <item x="418"/>
        <item x="601"/>
        <item x="315"/>
        <item x="272"/>
        <item x="384"/>
        <item x="267"/>
        <item x="12"/>
        <item x="65"/>
        <item x="480"/>
        <item x="199"/>
        <item x="16"/>
        <item x="641"/>
        <item x="896"/>
        <item x="386"/>
        <item x="661"/>
        <item x="803"/>
        <item x="622"/>
        <item x="624"/>
        <item x="89"/>
        <item x="331"/>
        <item x="314"/>
        <item x="122"/>
        <item x="547"/>
        <item x="619"/>
        <item x="898"/>
        <item x="422"/>
        <item x="499"/>
        <item x="383"/>
        <item x="299"/>
        <item x="795"/>
        <item x="507"/>
        <item x="192"/>
        <item x="298"/>
        <item x="770"/>
        <item x="901"/>
        <item x="602"/>
        <item x="858"/>
        <item x="523"/>
        <item x="575"/>
        <item x="132"/>
        <item x="664"/>
        <item x="92"/>
        <item x="271"/>
        <item x="281"/>
        <item x="152"/>
        <item x="159"/>
        <item x="889"/>
        <item x="804"/>
        <item x="5"/>
        <item x="935"/>
        <item x="752"/>
        <item x="138"/>
        <item x="379"/>
        <item x="847"/>
        <item x="877"/>
        <item x="24"/>
        <item x="809"/>
        <item x="583"/>
        <item x="516"/>
        <item x="225"/>
        <item x="694"/>
        <item x="884"/>
        <item x="416"/>
        <item x="585"/>
        <item x="859"/>
        <item x="984"/>
        <item x="429"/>
        <item x="260"/>
        <item x="936"/>
        <item x="279"/>
        <item x="979"/>
        <item x="829"/>
        <item x="545"/>
        <item x="443"/>
        <item x="709"/>
        <item x="489"/>
        <item x="821"/>
        <item x="42"/>
        <item x="798"/>
        <item x="172"/>
        <item x="458"/>
        <item x="520"/>
        <item x="114"/>
        <item x="463"/>
        <item x="925"/>
        <item x="927"/>
        <item x="787"/>
        <item x="932"/>
        <item x="403"/>
        <item x="461"/>
        <item x="556"/>
        <item x="410"/>
        <item x="825"/>
        <item x="129"/>
        <item x="171"/>
        <item x="82"/>
        <item x="177"/>
        <item x="729"/>
        <item x="469"/>
        <item x="37"/>
        <item x="785"/>
        <item x="324"/>
        <item x="425"/>
        <item x="388"/>
        <item x="121"/>
        <item x="856"/>
        <item x="623"/>
        <item x="147"/>
        <item x="807"/>
        <item x="980"/>
        <item x="822"/>
        <item x="880"/>
        <item x="34"/>
        <item x="156"/>
        <item x="943"/>
        <item x="57"/>
        <item x="73"/>
        <item x="831"/>
        <item x="663"/>
        <item x="793"/>
        <item x="477"/>
        <item x="385"/>
        <item x="885"/>
        <item x="548"/>
        <item x="241"/>
        <item x="866"/>
        <item x="819"/>
        <item x="306"/>
        <item x="564"/>
        <item x="319"/>
        <item x="343"/>
        <item x="878"/>
        <item x="763"/>
        <item x="165"/>
        <item x="968"/>
        <item x="746"/>
        <item x="4"/>
        <item x="782"/>
        <item x="81"/>
        <item x="329"/>
        <item x="173"/>
        <item x="83"/>
        <item x="265"/>
        <item x="1"/>
        <item x="460"/>
        <item x="599"/>
        <item x="444"/>
        <item x="243"/>
        <item x="115"/>
        <item x="618"/>
        <item x="736"/>
        <item x="63"/>
        <item x="967"/>
        <item x="521"/>
        <item x="186"/>
        <item x="372"/>
        <item x="734"/>
        <item x="32"/>
        <item x="380"/>
        <item x="157"/>
        <item x="555"/>
        <item x="345"/>
        <item x="87"/>
        <item x="296"/>
        <item x="919"/>
        <item x="569"/>
        <item x="130"/>
        <item x="870"/>
        <item x="741"/>
        <item x="72"/>
        <item x="712"/>
        <item x="200"/>
        <item x="775"/>
        <item x="103"/>
        <item x="80"/>
        <item x="540"/>
        <item x="66"/>
        <item x="957"/>
        <item x="275"/>
        <item x="765"/>
        <item x="553"/>
        <item x="426"/>
        <item x="116"/>
        <item x="904"/>
        <item x="853"/>
        <item x="577"/>
        <item x="500"/>
        <item x="174"/>
        <item x="497"/>
        <item x="74"/>
        <item x="781"/>
        <item x="805"/>
        <item x="505"/>
        <item x="572"/>
        <item x="392"/>
        <item x="542"/>
        <item x="974"/>
        <item x="358"/>
        <item x="493"/>
        <item x="659"/>
        <item x="697"/>
        <item x="190"/>
        <item x="54"/>
        <item x="492"/>
        <item x="179"/>
        <item x="578"/>
        <item x="986"/>
        <item x="64"/>
        <item x="124"/>
        <item x="820"/>
        <item x="970"/>
        <item x="126"/>
        <item x="47"/>
        <item x="258"/>
        <item x="524"/>
        <item x="891"/>
        <item x="139"/>
        <item x="616"/>
        <item x="964"/>
        <item x="841"/>
        <item x="242"/>
        <item x="307"/>
        <item x="212"/>
        <item x="305"/>
        <item x="105"/>
        <item x="374"/>
        <item x="846"/>
        <item x="778"/>
        <item x="519"/>
        <item x="342"/>
        <item x="300"/>
        <item x="839"/>
        <item x="890"/>
        <item x="655"/>
        <item x="309"/>
        <item x="28"/>
        <item x="768"/>
        <item x="234"/>
        <item x="667"/>
        <item x="738"/>
        <item x="887"/>
        <item x="183"/>
        <item x="292"/>
        <item x="38"/>
        <item x="537"/>
        <item x="644"/>
        <item x="954"/>
        <item x="587"/>
        <item x="761"/>
        <item x="910"/>
        <item x="233"/>
        <item x="959"/>
        <item x="551"/>
        <item x="479"/>
        <item x="723"/>
        <item x="917"/>
        <item x="947"/>
        <item x="491"/>
        <item x="322"/>
        <item x="434"/>
        <item x="923"/>
        <item x="777"/>
        <item x="291"/>
        <item x="824"/>
        <item x="355"/>
        <item x="202"/>
        <item x="163"/>
        <item x="603"/>
        <item x="788"/>
        <item x="772"/>
        <item x="220"/>
        <item x="580"/>
        <item x="465"/>
        <item x="327"/>
        <item x="33"/>
        <item x="106"/>
        <item x="123"/>
        <item x="50"/>
        <item x="407"/>
        <item x="176"/>
        <item x="318"/>
        <item x="408"/>
        <item x="359"/>
        <item x="29"/>
        <item x="376"/>
        <item x="951"/>
        <item x="409"/>
        <item x="938"/>
        <item x="607"/>
        <item x="348"/>
        <item x="475"/>
        <item x="546"/>
        <item x="397"/>
        <item x="440"/>
        <item x="294"/>
        <item x="985"/>
        <item x="554"/>
        <item x="722"/>
        <item x="330"/>
        <item x="669"/>
        <item x="511"/>
        <item x="164"/>
        <item x="815"/>
        <item x="417"/>
        <item x="863"/>
        <item x="672"/>
        <item x="855"/>
        <item x="303"/>
        <item x="814"/>
        <item x="976"/>
        <item x="341"/>
        <item x="249"/>
        <item x="160"/>
        <item x="263"/>
        <item x="203"/>
        <item x="26"/>
        <item x="323"/>
        <item x="977"/>
        <item x="615"/>
        <item x="206"/>
        <item x="675"/>
        <item x="584"/>
        <item x="113"/>
        <item x="525"/>
        <item x="899"/>
        <item x="504"/>
        <item x="430"/>
        <item x="981"/>
        <item x="576"/>
        <item x="445"/>
        <item x="51"/>
        <item x="219"/>
        <item x="9"/>
        <item x="865"/>
        <item t="default"/>
      </items>
    </pivotField>
    <pivotField compact="0" outline="0" showAll="0"/>
    <pivotField compact="0" outline="0" showAll="0">
      <items count="20">
        <item x="18"/>
        <item x="13"/>
        <item x="8"/>
        <item x="9"/>
        <item x="1"/>
        <item x="3"/>
        <item x="7"/>
        <item x="16"/>
        <item x="4"/>
        <item x="12"/>
        <item x="10"/>
        <item x="15"/>
        <item x="0"/>
        <item x="6"/>
        <item x="2"/>
        <item x="17"/>
        <item x="11"/>
        <item x="14"/>
        <item x="5"/>
        <item t="default"/>
      </items>
    </pivotField>
    <pivotField compact="0" outline="0" showAll="0"/>
    <pivotField compact="0" outline="0" showAll="0"/>
    <pivotField compact="0" outline="0" showAll="0"/>
  </pivotFields>
  <rowFields count="1">
    <field x="9"/>
  </rowFields>
  <rowItems count="6">
    <i>
      <x v="229"/>
    </i>
    <i>
      <x v="281"/>
    </i>
    <i>
      <x v="365"/>
    </i>
    <i>
      <x v="392"/>
    </i>
    <i>
      <x v="567"/>
    </i>
    <i t="grand">
      <x/>
    </i>
  </rowItems>
  <colFields count="1">
    <field x="-2"/>
  </colFields>
  <colItems count="2">
    <i>
      <x/>
    </i>
    <i i="1">
      <x v="1"/>
    </i>
  </colItems>
  <dataFields count="2">
    <dataField name="Sum of Price Per Unit" fld="8" baseField="0" baseItem="0"/>
    <dataField name="Sum of Units Sold" fld="7" baseField="0" baseItem="0"/>
  </dataFields>
  <formats count="6">
    <format dxfId="29">
      <pivotArea outline="0" fieldPosition="0">
        <references count="2">
          <reference field="4294967294" count="1" selected="0">
            <x v="0"/>
          </reference>
          <reference field="9" count="1" selected="0">
            <x v="229"/>
          </reference>
        </references>
      </pivotArea>
    </format>
    <format dxfId="28">
      <pivotArea outline="0" fieldPosition="0">
        <references count="2">
          <reference field="4294967294" count="1" selected="0">
            <x v="0"/>
          </reference>
          <reference field="9" count="1" selected="0">
            <x v="281"/>
          </reference>
        </references>
      </pivotArea>
    </format>
    <format dxfId="27">
      <pivotArea outline="0" fieldPosition="0">
        <references count="2">
          <reference field="4294967294" count="1" selected="0">
            <x v="0"/>
          </reference>
          <reference field="9" count="1" selected="0">
            <x v="365"/>
          </reference>
        </references>
      </pivotArea>
    </format>
    <format dxfId="26">
      <pivotArea outline="0" fieldPosition="0">
        <references count="2">
          <reference field="4294967294" count="1" selected="0">
            <x v="0"/>
          </reference>
          <reference field="9" count="1" selected="0">
            <x v="392"/>
          </reference>
        </references>
      </pivotArea>
    </format>
    <format dxfId="25">
      <pivotArea outline="0" fieldPosition="0">
        <references count="2">
          <reference field="4294967294" count="1" selected="0">
            <x v="0"/>
          </reference>
          <reference field="9" count="1" selected="0">
            <x v="567"/>
          </reference>
        </references>
      </pivotArea>
    </format>
    <format dxfId="24">
      <pivotArea field="9" grandRow="1" outline="0" axis="axisRow" fieldPosition="0">
        <references count="1">
          <reference field="4294967294" count="1" selected="0">
            <x v="0"/>
          </reference>
        </references>
      </pivotArea>
    </format>
  </formats>
  <pivotTableStyleInfo name="PivotStyleLight16" showRowHeaders="1" showColHeaders="1" showRowStripes="0" showColStripes="0" showLastColumn="1"/>
  <filters count="1">
    <filter fld="9" type="count" evalOrder="-1" id="1"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ABDA1C3-1277-4C00-8FBA-EF51620145C6}" sourceName="City">
  <pivotTables>
    <pivotTable tabId="3" name="PivotTable8"/>
    <pivotTable tabId="3" name="PivotTable7"/>
    <pivotTable tabId="3" name="PivotTable9"/>
    <pivotTable tabId="3" name="PivotTable10"/>
    <pivotTable tabId="3" name="PivotTable1"/>
    <pivotTable tabId="3" name="PivotTable2"/>
    <pivotTable tabId="3" name="PivotTable4"/>
    <pivotTable tabId="3" name="PivotTable6"/>
    <pivotTable tabId="3" name="PivotTable5"/>
    <pivotTable tabId="3" name="PivotTable12"/>
  </pivotTables>
  <data>
    <tabular pivotCacheId="1127000287">
      <items count="19">
        <i x="18" s="1"/>
        <i x="13" s="1"/>
        <i x="8" s="1"/>
        <i x="9" s="1"/>
        <i x="1" s="1"/>
        <i x="3" s="1"/>
        <i x="7" s="1"/>
        <i x="16" s="1"/>
        <i x="4" s="1"/>
        <i x="12" s="1"/>
        <i x="10" s="1"/>
        <i x="15" s="1"/>
        <i x="0" s="1"/>
        <i x="6" s="1"/>
        <i x="2" s="1"/>
        <i x="17" s="1"/>
        <i x="11" s="1"/>
        <i x="1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FB4881DB-69E0-4BAE-AB5E-6D1483A1548E}" sourceName="Brand">
  <pivotTables>
    <pivotTable tabId="3" name="PivotTable3"/>
  </pivotTables>
  <data>
    <tabular pivotCacheId="244531220">
      <items count="6">
        <i x="1" s="1"/>
        <i x="2" s="1"/>
        <i x="0" s="1"/>
        <i x="3" s="1"/>
        <i x="4"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5513436B-44C0-4DB2-A156-ABED82AE0947}" cache="Slicer_City" caption="City" style="SlicerStyleDark2" rowHeight="276225"/>
  <slicer name="Brand" xr10:uid="{83A0961A-7C44-4BE5-9080-2664AFBB9C65}" cache="Slicer_Brand" caption="Brand" style="SlicerStyleDark2" rowHeight="2286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836"/>
  <sheetViews>
    <sheetView zoomScale="90" zoomScaleNormal="90" workbookViewId="0">
      <selection sqref="A1:XFD1048576"/>
    </sheetView>
  </sheetViews>
  <sheetFormatPr defaultColWidth="8.88671875" defaultRowHeight="14.4" x14ac:dyDescent="0.3"/>
  <cols>
    <col min="1" max="1" width="13.33203125" style="7" bestFit="1" customWidth="1"/>
    <col min="2" max="2" width="19.6640625" style="8" customWidth="1"/>
    <col min="3" max="3" width="11.109375" style="8" bestFit="1" customWidth="1"/>
    <col min="4" max="4" width="8.88671875" style="7" bestFit="1" customWidth="1"/>
    <col min="5" max="5" width="9.88671875" style="7" bestFit="1" customWidth="1"/>
    <col min="6" max="6" width="12.6640625" style="6" bestFit="1" customWidth="1"/>
    <col min="7" max="7" width="10.109375" style="6" customWidth="1"/>
    <col min="8" max="8" width="19.6640625" style="7" bestFit="1" customWidth="1"/>
    <col min="9" max="9" width="11.33203125" style="7" bestFit="1" customWidth="1"/>
    <col min="10" max="10" width="16.33203125" style="7" bestFit="1" customWidth="1"/>
    <col min="11" max="11" width="16.44140625" style="7" bestFit="1" customWidth="1"/>
    <col min="12" max="12" width="14.33203125" style="7" bestFit="1" customWidth="1"/>
    <col min="13" max="13" width="10.33203125" style="7" bestFit="1" customWidth="1"/>
    <col min="14" max="14" width="10.44140625" style="7" bestFit="1" customWidth="1"/>
    <col min="15" max="15" width="13.33203125" style="7" customWidth="1"/>
    <col min="16" max="16384" width="8.88671875" style="7"/>
  </cols>
  <sheetData>
    <row r="1" spans="1:15" x14ac:dyDescent="0.3">
      <c r="A1" s="7" t="s">
        <v>0</v>
      </c>
      <c r="B1" s="8" t="s">
        <v>1</v>
      </c>
      <c r="C1" s="8" t="s">
        <v>2</v>
      </c>
      <c r="D1" s="7" t="s">
        <v>3</v>
      </c>
      <c r="E1" s="7" t="s">
        <v>4</v>
      </c>
      <c r="F1" s="6" t="s">
        <v>5</v>
      </c>
      <c r="G1" s="6" t="s">
        <v>6</v>
      </c>
      <c r="H1" s="7" t="s">
        <v>7</v>
      </c>
      <c r="I1" s="7" t="s">
        <v>8</v>
      </c>
      <c r="J1" s="7" t="s">
        <v>9</v>
      </c>
      <c r="K1" s="7" t="s">
        <v>10</v>
      </c>
      <c r="L1" s="7" t="s">
        <v>11</v>
      </c>
      <c r="M1" s="7" t="s">
        <v>12</v>
      </c>
      <c r="N1" s="7" t="s">
        <v>13</v>
      </c>
      <c r="O1" s="7" t="s">
        <v>14</v>
      </c>
    </row>
    <row r="2" spans="1:15" x14ac:dyDescent="0.3">
      <c r="A2" s="7">
        <v>3187</v>
      </c>
      <c r="B2" s="8" t="e">
        <f>DATE(#REF!,#REF!,#REF!)</f>
        <v>#REF!</v>
      </c>
      <c r="C2" s="7" t="s">
        <v>15</v>
      </c>
      <c r="D2" s="7" t="s">
        <v>16</v>
      </c>
      <c r="E2" s="7">
        <v>1</v>
      </c>
      <c r="F2" s="6">
        <v>68589.399999999994</v>
      </c>
      <c r="G2" s="6">
        <f>F2*E2</f>
        <v>68589.399999999994</v>
      </c>
      <c r="H2" s="7" t="s">
        <v>17</v>
      </c>
      <c r="I2" s="7" t="s">
        <v>18</v>
      </c>
      <c r="J2" s="7" t="s">
        <v>19</v>
      </c>
      <c r="K2" s="7">
        <v>2</v>
      </c>
      <c r="L2" s="7" t="s">
        <v>20</v>
      </c>
      <c r="M2" s="7" t="s">
        <v>21</v>
      </c>
      <c r="N2" s="7" t="str">
        <f>PROPER($M$2)</f>
        <v>January</v>
      </c>
      <c r="O2" s="7" t="e" cm="1">
        <f t="array" ref="O2">SUM(IF(TEXT($B:$B,"MMMM")=N2,$F:$F))</f>
        <v>#REF!</v>
      </c>
    </row>
    <row r="3" spans="1:15" x14ac:dyDescent="0.3">
      <c r="A3" s="7">
        <v>305</v>
      </c>
      <c r="B3" s="8" t="e">
        <f>DATE(#REF!,#REF!,#REF!)</f>
        <v>#REF!</v>
      </c>
      <c r="C3" s="7" t="s">
        <v>22</v>
      </c>
      <c r="D3" s="7" t="s">
        <v>23</v>
      </c>
      <c r="E3" s="7">
        <v>2</v>
      </c>
      <c r="F3" s="6">
        <v>13374.8</v>
      </c>
      <c r="G3" s="6">
        <f t="shared" ref="G3:G66" si="0">F3*E3</f>
        <v>26749.599999999999</v>
      </c>
      <c r="H3" s="7" t="s">
        <v>24</v>
      </c>
      <c r="I3" s="7" t="s">
        <v>25</v>
      </c>
      <c r="J3" s="7" t="s">
        <v>26</v>
      </c>
      <c r="K3" s="7">
        <v>5</v>
      </c>
      <c r="L3" s="7" t="s">
        <v>27</v>
      </c>
      <c r="M3" s="7" t="s">
        <v>28</v>
      </c>
      <c r="N3" s="7" t="str">
        <f>PROPER(M3)</f>
        <v>February</v>
      </c>
    </row>
    <row r="4" spans="1:15" x14ac:dyDescent="0.3">
      <c r="A4" s="7">
        <v>1721</v>
      </c>
      <c r="B4" s="8" t="e">
        <f>DATE(#REF!,#REF!,#REF!)</f>
        <v>#REF!</v>
      </c>
      <c r="C4" s="7" t="s">
        <v>29</v>
      </c>
      <c r="D4" s="7" t="s">
        <v>23</v>
      </c>
      <c r="E4" s="7">
        <v>8</v>
      </c>
      <c r="F4" s="6">
        <v>65893.899999999994</v>
      </c>
      <c r="G4" s="6">
        <f t="shared" si="0"/>
        <v>527151.19999999995</v>
      </c>
      <c r="H4" s="7" t="s">
        <v>24</v>
      </c>
      <c r="I4" s="7" t="s">
        <v>30</v>
      </c>
      <c r="J4" s="7" t="s">
        <v>31</v>
      </c>
      <c r="K4" s="7">
        <v>5</v>
      </c>
      <c r="L4" s="7" t="s">
        <v>32</v>
      </c>
      <c r="M4" s="7" t="s">
        <v>33</v>
      </c>
      <c r="N4" s="7" t="str">
        <f t="shared" ref="N4:N13" si="1">PROPER(M4)</f>
        <v>March</v>
      </c>
    </row>
    <row r="5" spans="1:15" x14ac:dyDescent="0.3">
      <c r="A5" s="7">
        <v>219</v>
      </c>
      <c r="B5" s="8" t="e">
        <f>DATE(#REF!,#REF!,#REF!)</f>
        <v>#REF!</v>
      </c>
      <c r="C5" s="7" t="s">
        <v>29</v>
      </c>
      <c r="D5" s="7" t="s">
        <v>34</v>
      </c>
      <c r="E5" s="7">
        <v>6</v>
      </c>
      <c r="F5" s="6">
        <v>38806.47</v>
      </c>
      <c r="G5" s="6">
        <f t="shared" si="0"/>
        <v>232838.82</v>
      </c>
      <c r="H5" s="7" t="s">
        <v>35</v>
      </c>
      <c r="I5" s="7" t="s">
        <v>36</v>
      </c>
      <c r="J5" s="7" t="s">
        <v>19</v>
      </c>
      <c r="K5" s="7">
        <v>4</v>
      </c>
      <c r="L5" s="7" t="s">
        <v>37</v>
      </c>
      <c r="M5" s="7" t="s">
        <v>38</v>
      </c>
      <c r="N5" s="7" t="str">
        <f t="shared" si="1"/>
        <v>April</v>
      </c>
    </row>
    <row r="6" spans="1:15" x14ac:dyDescent="0.3">
      <c r="A6" s="7">
        <v>3695</v>
      </c>
      <c r="B6" s="8" t="e">
        <f>DATE(#REF!,#REF!,#REF!)</f>
        <v>#REF!</v>
      </c>
      <c r="C6" s="7" t="s">
        <v>39</v>
      </c>
      <c r="D6" s="7" t="s">
        <v>40</v>
      </c>
      <c r="E6" s="7">
        <v>2</v>
      </c>
      <c r="F6" s="6">
        <v>69810.929999999993</v>
      </c>
      <c r="G6" s="6">
        <f t="shared" si="0"/>
        <v>139621.85999999999</v>
      </c>
      <c r="H6" s="7" t="s">
        <v>35</v>
      </c>
      <c r="I6" s="7" t="s">
        <v>41</v>
      </c>
      <c r="J6" s="7" t="s">
        <v>19</v>
      </c>
      <c r="K6" s="7">
        <v>5</v>
      </c>
      <c r="L6" s="7" t="s">
        <v>42</v>
      </c>
      <c r="M6" s="7" t="s">
        <v>43</v>
      </c>
      <c r="N6" s="7" t="str">
        <f t="shared" si="1"/>
        <v>May</v>
      </c>
    </row>
    <row r="7" spans="1:15" x14ac:dyDescent="0.3">
      <c r="A7" s="7">
        <v>508</v>
      </c>
      <c r="B7" s="8" t="e">
        <f>DATE(#REF!,#REF!,#REF!)</f>
        <v>#REF!</v>
      </c>
      <c r="C7" s="7" t="s">
        <v>22</v>
      </c>
      <c r="D7" s="7" t="s">
        <v>23</v>
      </c>
      <c r="E7" s="7">
        <v>2</v>
      </c>
      <c r="F7" s="6">
        <v>12197.78</v>
      </c>
      <c r="G7" s="6">
        <f t="shared" si="0"/>
        <v>24395.56</v>
      </c>
      <c r="H7" s="7" t="s">
        <v>44</v>
      </c>
      <c r="I7" s="7" t="s">
        <v>45</v>
      </c>
      <c r="J7" s="7" t="s">
        <v>19</v>
      </c>
      <c r="K7" s="7">
        <v>3</v>
      </c>
      <c r="L7" s="7" t="s">
        <v>46</v>
      </c>
      <c r="M7" s="7" t="s">
        <v>47</v>
      </c>
      <c r="N7" s="7" t="str">
        <f t="shared" si="1"/>
        <v>June</v>
      </c>
    </row>
    <row r="8" spans="1:15" x14ac:dyDescent="0.3">
      <c r="A8" s="7">
        <v>1247</v>
      </c>
      <c r="B8" s="8" t="e">
        <f>DATE(#REF!,#REF!,#REF!)</f>
        <v>#REF!</v>
      </c>
      <c r="C8" s="7" t="s">
        <v>29</v>
      </c>
      <c r="D8" s="7" t="s">
        <v>34</v>
      </c>
      <c r="E8" s="7">
        <v>7</v>
      </c>
      <c r="F8" s="6">
        <v>48953.73</v>
      </c>
      <c r="G8" s="6">
        <f t="shared" si="0"/>
        <v>342676.11000000004</v>
      </c>
      <c r="H8" s="7" t="s">
        <v>44</v>
      </c>
      <c r="I8" s="7" t="s">
        <v>48</v>
      </c>
      <c r="J8" s="7" t="s">
        <v>19</v>
      </c>
      <c r="K8" s="7">
        <v>4</v>
      </c>
      <c r="L8" s="7" t="s">
        <v>49</v>
      </c>
      <c r="M8" s="7" t="s">
        <v>50</v>
      </c>
      <c r="N8" s="7" t="str">
        <f t="shared" si="1"/>
        <v>July</v>
      </c>
    </row>
    <row r="9" spans="1:15" x14ac:dyDescent="0.3">
      <c r="A9" s="7">
        <v>2057</v>
      </c>
      <c r="B9" s="8" t="e">
        <f>DATE(#REF!,#REF!,#REF!)</f>
        <v>#REF!</v>
      </c>
      <c r="C9" s="7" t="s">
        <v>51</v>
      </c>
      <c r="D9" s="7" t="s">
        <v>34</v>
      </c>
      <c r="E9" s="7">
        <v>8</v>
      </c>
      <c r="F9" s="6">
        <v>54017.31</v>
      </c>
      <c r="G9" s="6">
        <f t="shared" si="0"/>
        <v>432138.48</v>
      </c>
      <c r="H9" s="7" t="s">
        <v>44</v>
      </c>
      <c r="I9" s="7" t="s">
        <v>52</v>
      </c>
      <c r="J9" s="7" t="s">
        <v>31</v>
      </c>
      <c r="K9" s="7">
        <v>4</v>
      </c>
      <c r="L9" s="7" t="s">
        <v>53</v>
      </c>
      <c r="M9" s="7" t="s">
        <v>54</v>
      </c>
      <c r="N9" s="7" t="str">
        <f t="shared" si="1"/>
        <v>August</v>
      </c>
    </row>
    <row r="10" spans="1:15" x14ac:dyDescent="0.3">
      <c r="A10" s="7">
        <v>3380</v>
      </c>
      <c r="B10" s="8" t="e">
        <f>DATE(#REF!,#REF!,#REF!)</f>
        <v>#REF!</v>
      </c>
      <c r="C10" s="7" t="s">
        <v>15</v>
      </c>
      <c r="D10" s="7" t="s">
        <v>16</v>
      </c>
      <c r="E10" s="7">
        <v>7</v>
      </c>
      <c r="F10" s="6">
        <v>12518.23</v>
      </c>
      <c r="G10" s="6">
        <f t="shared" si="0"/>
        <v>87627.61</v>
      </c>
      <c r="H10" s="7" t="s">
        <v>44</v>
      </c>
      <c r="I10" s="7" t="s">
        <v>48</v>
      </c>
      <c r="J10" s="7" t="s">
        <v>19</v>
      </c>
      <c r="K10" s="7">
        <v>2</v>
      </c>
      <c r="L10" s="7" t="s">
        <v>20</v>
      </c>
      <c r="M10" s="7" t="s">
        <v>55</v>
      </c>
      <c r="N10" s="7" t="str">
        <f t="shared" si="1"/>
        <v>September</v>
      </c>
    </row>
    <row r="11" spans="1:15" x14ac:dyDescent="0.3">
      <c r="A11" s="7">
        <v>820</v>
      </c>
      <c r="B11" s="8" t="e">
        <f>DATE(#REF!,#REF!,#REF!)</f>
        <v>#REF!</v>
      </c>
      <c r="C11" s="7" t="s">
        <v>51</v>
      </c>
      <c r="D11" s="7" t="s">
        <v>23</v>
      </c>
      <c r="E11" s="7">
        <v>7</v>
      </c>
      <c r="F11" s="6">
        <v>11999.39</v>
      </c>
      <c r="G11" s="6">
        <f t="shared" si="0"/>
        <v>83995.73</v>
      </c>
      <c r="H11" s="7" t="s">
        <v>56</v>
      </c>
      <c r="I11" s="7" t="s">
        <v>57</v>
      </c>
      <c r="J11" s="7" t="s">
        <v>31</v>
      </c>
      <c r="K11" s="7">
        <v>2</v>
      </c>
      <c r="L11" s="7" t="s">
        <v>46</v>
      </c>
      <c r="M11" s="7" t="s">
        <v>58</v>
      </c>
      <c r="N11" s="7" t="str">
        <f t="shared" si="1"/>
        <v>October</v>
      </c>
    </row>
    <row r="12" spans="1:15" x14ac:dyDescent="0.3">
      <c r="A12" s="7">
        <v>2159</v>
      </c>
      <c r="B12" s="8" t="e">
        <f>DATE(#REF!,#REF!,#REF!)</f>
        <v>#REF!</v>
      </c>
      <c r="C12" s="7" t="s">
        <v>51</v>
      </c>
      <c r="D12" s="7" t="s">
        <v>34</v>
      </c>
      <c r="E12" s="7">
        <v>6</v>
      </c>
      <c r="F12" s="6">
        <v>23613.15</v>
      </c>
      <c r="G12" s="6">
        <f t="shared" si="0"/>
        <v>141678.90000000002</v>
      </c>
      <c r="H12" s="7" t="s">
        <v>56</v>
      </c>
      <c r="I12" s="7" t="s">
        <v>25</v>
      </c>
      <c r="J12" s="7" t="s">
        <v>31</v>
      </c>
      <c r="K12" s="7">
        <v>4</v>
      </c>
      <c r="L12" s="7" t="s">
        <v>49</v>
      </c>
      <c r="M12" s="7" t="s">
        <v>59</v>
      </c>
      <c r="N12" s="7" t="str">
        <f t="shared" si="1"/>
        <v>November</v>
      </c>
    </row>
    <row r="13" spans="1:15" x14ac:dyDescent="0.3">
      <c r="A13" s="7">
        <v>3040</v>
      </c>
      <c r="B13" s="8" t="e">
        <f>DATE(#REF!,#REF!,#REF!)</f>
        <v>#REF!</v>
      </c>
      <c r="C13" s="7" t="s">
        <v>15</v>
      </c>
      <c r="D13" s="7" t="s">
        <v>34</v>
      </c>
      <c r="E13" s="7">
        <v>4</v>
      </c>
      <c r="F13" s="6">
        <v>54574.52</v>
      </c>
      <c r="G13" s="6">
        <f t="shared" si="0"/>
        <v>218298.08</v>
      </c>
      <c r="H13" s="7" t="s">
        <v>56</v>
      </c>
      <c r="I13" s="7" t="s">
        <v>52</v>
      </c>
      <c r="J13" s="7" t="s">
        <v>31</v>
      </c>
      <c r="K13" s="7">
        <v>3</v>
      </c>
      <c r="L13" s="7" t="s">
        <v>49</v>
      </c>
      <c r="M13" s="7" t="s">
        <v>60</v>
      </c>
      <c r="N13" s="7" t="str">
        <f t="shared" si="1"/>
        <v>December</v>
      </c>
    </row>
    <row r="14" spans="1:15" x14ac:dyDescent="0.3">
      <c r="A14" s="7">
        <v>3082</v>
      </c>
      <c r="B14" s="8" t="e">
        <f>DATE(#REF!,#REF!,#REF!)</f>
        <v>#REF!</v>
      </c>
      <c r="C14" s="7" t="s">
        <v>22</v>
      </c>
      <c r="D14" s="7" t="s">
        <v>61</v>
      </c>
      <c r="E14" s="7">
        <v>7</v>
      </c>
      <c r="F14" s="6">
        <v>37749.410000000003</v>
      </c>
      <c r="G14" s="6">
        <f t="shared" si="0"/>
        <v>264245.87</v>
      </c>
      <c r="H14" s="7" t="s">
        <v>56</v>
      </c>
      <c r="I14" s="7" t="s">
        <v>62</v>
      </c>
      <c r="J14" s="7" t="s">
        <v>26</v>
      </c>
      <c r="K14" s="7">
        <v>1</v>
      </c>
      <c r="L14" s="7" t="s">
        <v>63</v>
      </c>
    </row>
    <row r="15" spans="1:15" x14ac:dyDescent="0.3">
      <c r="A15" s="7">
        <v>3153</v>
      </c>
      <c r="B15" s="8" t="e">
        <f>DATE(#REF!,#REF!,#REF!)</f>
        <v>#REF!</v>
      </c>
      <c r="C15" s="7" t="s">
        <v>22</v>
      </c>
      <c r="D15" s="7" t="s">
        <v>40</v>
      </c>
      <c r="E15" s="7">
        <v>2</v>
      </c>
      <c r="F15" s="6">
        <v>34655.29</v>
      </c>
      <c r="G15" s="6">
        <f t="shared" si="0"/>
        <v>69310.58</v>
      </c>
      <c r="H15" s="7" t="s">
        <v>56</v>
      </c>
      <c r="I15" s="7" t="s">
        <v>18</v>
      </c>
      <c r="J15" s="7" t="s">
        <v>64</v>
      </c>
      <c r="K15" s="7">
        <v>5</v>
      </c>
      <c r="L15" s="7" t="s">
        <v>42</v>
      </c>
    </row>
    <row r="16" spans="1:15" x14ac:dyDescent="0.3">
      <c r="A16" s="7">
        <v>3540</v>
      </c>
      <c r="B16" s="8" t="e">
        <f>DATE(#REF!,#REF!,#REF!)</f>
        <v>#REF!</v>
      </c>
      <c r="C16" s="7" t="s">
        <v>65</v>
      </c>
      <c r="D16" s="7" t="s">
        <v>16</v>
      </c>
      <c r="E16" s="7">
        <v>9</v>
      </c>
      <c r="F16" s="6">
        <v>33510.58</v>
      </c>
      <c r="G16" s="6">
        <f t="shared" si="0"/>
        <v>301595.22000000003</v>
      </c>
      <c r="H16" s="7" t="s">
        <v>56</v>
      </c>
      <c r="I16" s="7" t="s">
        <v>18</v>
      </c>
      <c r="J16" s="7" t="s">
        <v>31</v>
      </c>
      <c r="K16" s="7">
        <v>4</v>
      </c>
      <c r="L16" s="7" t="s">
        <v>20</v>
      </c>
    </row>
    <row r="17" spans="1:12" x14ac:dyDescent="0.3">
      <c r="A17" s="7">
        <v>1147</v>
      </c>
      <c r="B17" s="8" t="e">
        <f>DATE(#REF!,#REF!,#REF!)</f>
        <v>#REF!</v>
      </c>
      <c r="C17" s="7" t="s">
        <v>15</v>
      </c>
      <c r="D17" s="7" t="s">
        <v>61</v>
      </c>
      <c r="E17" s="7">
        <v>3</v>
      </c>
      <c r="F17" s="6">
        <v>64583.61</v>
      </c>
      <c r="G17" s="6">
        <f t="shared" si="0"/>
        <v>193750.83000000002</v>
      </c>
      <c r="H17" s="7" t="s">
        <v>66</v>
      </c>
      <c r="I17" s="7" t="s">
        <v>18</v>
      </c>
      <c r="J17" s="7" t="s">
        <v>31</v>
      </c>
      <c r="K17" s="7">
        <v>4</v>
      </c>
      <c r="L17" s="7" t="s">
        <v>63</v>
      </c>
    </row>
    <row r="18" spans="1:12" x14ac:dyDescent="0.3">
      <c r="A18" s="7">
        <v>1297</v>
      </c>
      <c r="B18" s="8" t="e">
        <f>DATE(#REF!,#REF!,#REF!)</f>
        <v>#REF!</v>
      </c>
      <c r="C18" s="7" t="s">
        <v>29</v>
      </c>
      <c r="D18" s="7" t="s">
        <v>34</v>
      </c>
      <c r="E18" s="7">
        <v>6</v>
      </c>
      <c r="F18" s="6">
        <v>22655.64</v>
      </c>
      <c r="G18" s="6">
        <f t="shared" si="0"/>
        <v>135933.84</v>
      </c>
      <c r="H18" s="7" t="s">
        <v>66</v>
      </c>
      <c r="I18" s="7" t="s">
        <v>18</v>
      </c>
      <c r="J18" s="7" t="s">
        <v>26</v>
      </c>
      <c r="K18" s="7">
        <v>5</v>
      </c>
      <c r="L18" s="7" t="s">
        <v>37</v>
      </c>
    </row>
    <row r="19" spans="1:12" x14ac:dyDescent="0.3">
      <c r="A19" s="7">
        <v>1325</v>
      </c>
      <c r="B19" s="8" t="e">
        <f>DATE(#REF!,#REF!,#REF!)</f>
        <v>#REF!</v>
      </c>
      <c r="C19" s="7" t="s">
        <v>65</v>
      </c>
      <c r="D19" s="7" t="s">
        <v>61</v>
      </c>
      <c r="E19" s="7">
        <v>8</v>
      </c>
      <c r="F19" s="6">
        <v>39382.239999999998</v>
      </c>
      <c r="G19" s="6">
        <f t="shared" si="0"/>
        <v>315057.91999999998</v>
      </c>
      <c r="H19" s="7" t="s">
        <v>66</v>
      </c>
      <c r="I19" s="7" t="s">
        <v>57</v>
      </c>
      <c r="J19" s="7" t="s">
        <v>26</v>
      </c>
      <c r="K19" s="7">
        <v>3</v>
      </c>
      <c r="L19" s="7" t="s">
        <v>63</v>
      </c>
    </row>
    <row r="20" spans="1:12" x14ac:dyDescent="0.3">
      <c r="A20" s="7">
        <v>2089</v>
      </c>
      <c r="B20" s="8" t="e">
        <f>DATE(#REF!,#REF!,#REF!)</f>
        <v>#REF!</v>
      </c>
      <c r="C20" s="7" t="s">
        <v>15</v>
      </c>
      <c r="D20" s="7" t="s">
        <v>40</v>
      </c>
      <c r="E20" s="7">
        <v>8</v>
      </c>
      <c r="F20" s="6">
        <v>34127.870000000003</v>
      </c>
      <c r="G20" s="6">
        <f t="shared" si="0"/>
        <v>273022.96000000002</v>
      </c>
      <c r="H20" s="7" t="s">
        <v>66</v>
      </c>
      <c r="I20" s="7" t="s">
        <v>57</v>
      </c>
      <c r="J20" s="7" t="s">
        <v>19</v>
      </c>
      <c r="K20" s="7">
        <v>4</v>
      </c>
      <c r="L20" s="7" t="s">
        <v>42</v>
      </c>
    </row>
    <row r="21" spans="1:12" x14ac:dyDescent="0.3">
      <c r="A21" s="7">
        <v>3663</v>
      </c>
      <c r="B21" s="8" t="e">
        <f>DATE(#REF!,#REF!,#REF!)</f>
        <v>#REF!</v>
      </c>
      <c r="C21" s="7" t="s">
        <v>67</v>
      </c>
      <c r="D21" s="7" t="s">
        <v>61</v>
      </c>
      <c r="E21" s="7">
        <v>3</v>
      </c>
      <c r="F21" s="6">
        <v>12317</v>
      </c>
      <c r="G21" s="6">
        <f t="shared" si="0"/>
        <v>36951</v>
      </c>
      <c r="H21" s="7" t="s">
        <v>66</v>
      </c>
      <c r="I21" s="7" t="s">
        <v>57</v>
      </c>
      <c r="J21" s="7" t="s">
        <v>64</v>
      </c>
      <c r="K21" s="7">
        <v>4</v>
      </c>
      <c r="L21" s="7" t="s">
        <v>68</v>
      </c>
    </row>
    <row r="22" spans="1:12" x14ac:dyDescent="0.3">
      <c r="A22" s="7">
        <v>835</v>
      </c>
      <c r="B22" s="8" t="e">
        <f>DATE(#REF!,#REF!,#REF!)</f>
        <v>#REF!</v>
      </c>
      <c r="C22" s="7" t="s">
        <v>65</v>
      </c>
      <c r="D22" s="7" t="s">
        <v>16</v>
      </c>
      <c r="E22" s="7">
        <v>4</v>
      </c>
      <c r="F22" s="6">
        <v>44490.34</v>
      </c>
      <c r="G22" s="6">
        <f t="shared" si="0"/>
        <v>177961.36</v>
      </c>
      <c r="H22" s="7" t="s">
        <v>69</v>
      </c>
      <c r="I22" s="7" t="s">
        <v>70</v>
      </c>
      <c r="J22" s="7" t="s">
        <v>31</v>
      </c>
      <c r="K22" s="7">
        <v>5</v>
      </c>
      <c r="L22" s="7" t="s">
        <v>71</v>
      </c>
    </row>
    <row r="23" spans="1:12" x14ac:dyDescent="0.3">
      <c r="A23" s="7">
        <v>1798</v>
      </c>
      <c r="B23" s="8" t="e">
        <f>DATE(#REF!,#REF!,#REF!)</f>
        <v>#REF!</v>
      </c>
      <c r="C23" s="7" t="s">
        <v>67</v>
      </c>
      <c r="D23" s="7" t="s">
        <v>16</v>
      </c>
      <c r="E23" s="7">
        <v>6</v>
      </c>
      <c r="F23" s="6">
        <v>35001.69</v>
      </c>
      <c r="G23" s="6">
        <f t="shared" si="0"/>
        <v>210010.14</v>
      </c>
      <c r="H23" s="7" t="s">
        <v>69</v>
      </c>
      <c r="I23" s="7" t="s">
        <v>57</v>
      </c>
      <c r="J23" s="7" t="s">
        <v>31</v>
      </c>
      <c r="K23" s="7">
        <v>1</v>
      </c>
      <c r="L23" s="7" t="s">
        <v>20</v>
      </c>
    </row>
    <row r="24" spans="1:12" x14ac:dyDescent="0.3">
      <c r="A24" s="7">
        <v>3035</v>
      </c>
      <c r="B24" s="8" t="e">
        <f>DATE(#REF!,#REF!,#REF!)</f>
        <v>#REF!</v>
      </c>
      <c r="C24" s="7" t="s">
        <v>51</v>
      </c>
      <c r="D24" s="7" t="s">
        <v>34</v>
      </c>
      <c r="E24" s="7">
        <v>5</v>
      </c>
      <c r="F24" s="6">
        <v>46512.08</v>
      </c>
      <c r="G24" s="6">
        <f t="shared" si="0"/>
        <v>232560.40000000002</v>
      </c>
      <c r="H24" s="7" t="s">
        <v>69</v>
      </c>
      <c r="I24" s="7" t="s">
        <v>72</v>
      </c>
      <c r="J24" s="7" t="s">
        <v>64</v>
      </c>
      <c r="K24" s="7">
        <v>3</v>
      </c>
      <c r="L24" s="7" t="s">
        <v>49</v>
      </c>
    </row>
    <row r="25" spans="1:12" x14ac:dyDescent="0.3">
      <c r="A25" s="7">
        <v>742</v>
      </c>
      <c r="B25" s="8" t="e">
        <f>DATE(#REF!,#REF!,#REF!)</f>
        <v>#REF!</v>
      </c>
      <c r="C25" s="7" t="s">
        <v>22</v>
      </c>
      <c r="D25" s="7" t="s">
        <v>61</v>
      </c>
      <c r="E25" s="7">
        <v>3</v>
      </c>
      <c r="F25" s="6">
        <v>30324.99</v>
      </c>
      <c r="G25" s="6">
        <f t="shared" si="0"/>
        <v>90974.97</v>
      </c>
      <c r="H25" s="7" t="s">
        <v>73</v>
      </c>
      <c r="I25" s="7" t="s">
        <v>74</v>
      </c>
      <c r="J25" s="7" t="s">
        <v>26</v>
      </c>
      <c r="K25" s="7">
        <v>5</v>
      </c>
      <c r="L25" s="7" t="s">
        <v>75</v>
      </c>
    </row>
    <row r="26" spans="1:12" x14ac:dyDescent="0.3">
      <c r="A26" s="7">
        <v>907</v>
      </c>
      <c r="B26" s="8" t="e">
        <f>DATE(#REF!,#REF!,#REF!)</f>
        <v>#REF!</v>
      </c>
      <c r="C26" s="7" t="s">
        <v>65</v>
      </c>
      <c r="D26" s="7" t="s">
        <v>34</v>
      </c>
      <c r="E26" s="7">
        <v>3</v>
      </c>
      <c r="F26" s="6">
        <v>36706.400000000001</v>
      </c>
      <c r="G26" s="6">
        <f t="shared" si="0"/>
        <v>110119.20000000001</v>
      </c>
      <c r="H26" s="7" t="s">
        <v>73</v>
      </c>
      <c r="I26" s="7" t="s">
        <v>76</v>
      </c>
      <c r="J26" s="7" t="s">
        <v>31</v>
      </c>
      <c r="K26" s="7">
        <v>5</v>
      </c>
      <c r="L26" s="7" t="s">
        <v>49</v>
      </c>
    </row>
    <row r="27" spans="1:12" x14ac:dyDescent="0.3">
      <c r="A27" s="7">
        <v>1921</v>
      </c>
      <c r="B27" s="8" t="e">
        <f>DATE(#REF!,#REF!,#REF!)</f>
        <v>#REF!</v>
      </c>
      <c r="C27" s="7" t="s">
        <v>65</v>
      </c>
      <c r="D27" s="7" t="s">
        <v>61</v>
      </c>
      <c r="E27" s="7">
        <v>4</v>
      </c>
      <c r="F27" s="6">
        <v>43412.84</v>
      </c>
      <c r="G27" s="6">
        <f t="shared" si="0"/>
        <v>173651.36</v>
      </c>
      <c r="H27" s="7" t="s">
        <v>73</v>
      </c>
      <c r="I27" s="7" t="s">
        <v>45</v>
      </c>
      <c r="J27" s="7" t="s">
        <v>64</v>
      </c>
      <c r="K27" s="7">
        <v>4</v>
      </c>
      <c r="L27" s="7" t="s">
        <v>75</v>
      </c>
    </row>
    <row r="28" spans="1:12" x14ac:dyDescent="0.3">
      <c r="A28" s="7">
        <v>1945</v>
      </c>
      <c r="B28" s="8" t="e">
        <f>DATE(#REF!,#REF!,#REF!)</f>
        <v>#REF!</v>
      </c>
      <c r="C28" s="7" t="s">
        <v>65</v>
      </c>
      <c r="D28" s="7" t="s">
        <v>40</v>
      </c>
      <c r="E28" s="7">
        <v>3</v>
      </c>
      <c r="F28" s="6">
        <v>33638.67</v>
      </c>
      <c r="G28" s="6">
        <f t="shared" si="0"/>
        <v>100916.01</v>
      </c>
      <c r="H28" s="7" t="s">
        <v>73</v>
      </c>
      <c r="I28" s="7" t="s">
        <v>30</v>
      </c>
      <c r="J28" s="7" t="s">
        <v>64</v>
      </c>
      <c r="K28" s="7">
        <v>5</v>
      </c>
      <c r="L28" s="7" t="s">
        <v>42</v>
      </c>
    </row>
    <row r="29" spans="1:12" x14ac:dyDescent="0.3">
      <c r="A29" s="7">
        <v>2152</v>
      </c>
      <c r="B29" s="8" t="e">
        <f>DATE(#REF!,#REF!,#REF!)</f>
        <v>#REF!</v>
      </c>
      <c r="C29" s="7" t="s">
        <v>22</v>
      </c>
      <c r="D29" s="7" t="s">
        <v>16</v>
      </c>
      <c r="E29" s="7">
        <v>1</v>
      </c>
      <c r="F29" s="6">
        <v>12867.98</v>
      </c>
      <c r="G29" s="6">
        <f t="shared" si="0"/>
        <v>12867.98</v>
      </c>
      <c r="H29" s="7" t="s">
        <v>73</v>
      </c>
      <c r="I29" s="7" t="s">
        <v>70</v>
      </c>
      <c r="J29" s="7" t="s">
        <v>31</v>
      </c>
      <c r="K29" s="7">
        <v>4</v>
      </c>
      <c r="L29" s="7" t="s">
        <v>71</v>
      </c>
    </row>
    <row r="30" spans="1:12" x14ac:dyDescent="0.3">
      <c r="A30" s="7">
        <v>2864</v>
      </c>
      <c r="B30" s="8" t="e">
        <f>DATE(#REF!,#REF!,#REF!)</f>
        <v>#REF!</v>
      </c>
      <c r="C30" s="7" t="s">
        <v>22</v>
      </c>
      <c r="D30" s="7" t="s">
        <v>23</v>
      </c>
      <c r="E30" s="7">
        <v>3</v>
      </c>
      <c r="F30" s="6">
        <v>69431.91</v>
      </c>
      <c r="G30" s="6">
        <f t="shared" si="0"/>
        <v>208295.73</v>
      </c>
      <c r="H30" s="7" t="s">
        <v>73</v>
      </c>
      <c r="I30" s="7" t="s">
        <v>77</v>
      </c>
      <c r="J30" s="7" t="s">
        <v>64</v>
      </c>
      <c r="K30" s="7">
        <v>4</v>
      </c>
      <c r="L30" s="7" t="s">
        <v>46</v>
      </c>
    </row>
    <row r="31" spans="1:12" x14ac:dyDescent="0.3">
      <c r="A31" s="7">
        <v>2944</v>
      </c>
      <c r="B31" s="8" t="e">
        <f>DATE(#REF!,#REF!,#REF!)</f>
        <v>#REF!</v>
      </c>
      <c r="C31" s="7" t="s">
        <v>39</v>
      </c>
      <c r="D31" s="7" t="s">
        <v>61</v>
      </c>
      <c r="E31" s="7">
        <v>5</v>
      </c>
      <c r="F31" s="6">
        <v>59895.9</v>
      </c>
      <c r="G31" s="6">
        <f t="shared" si="0"/>
        <v>299479.5</v>
      </c>
      <c r="H31" s="7" t="s">
        <v>73</v>
      </c>
      <c r="I31" s="7" t="s">
        <v>74</v>
      </c>
      <c r="J31" s="7" t="s">
        <v>31</v>
      </c>
      <c r="K31" s="7">
        <v>2</v>
      </c>
      <c r="L31" s="7" t="s">
        <v>75</v>
      </c>
    </row>
    <row r="32" spans="1:12" x14ac:dyDescent="0.3">
      <c r="A32" s="7">
        <v>3108</v>
      </c>
      <c r="B32" s="8" t="e">
        <f>DATE(#REF!,#REF!,#REF!)</f>
        <v>#REF!</v>
      </c>
      <c r="C32" s="7" t="s">
        <v>51</v>
      </c>
      <c r="D32" s="7" t="s">
        <v>34</v>
      </c>
      <c r="E32" s="7">
        <v>8</v>
      </c>
      <c r="F32" s="6">
        <v>47513.02</v>
      </c>
      <c r="G32" s="6">
        <f t="shared" si="0"/>
        <v>380104.16</v>
      </c>
      <c r="H32" s="7" t="s">
        <v>73</v>
      </c>
      <c r="I32" s="7" t="s">
        <v>78</v>
      </c>
      <c r="J32" s="7" t="s">
        <v>26</v>
      </c>
      <c r="K32" s="7">
        <v>5</v>
      </c>
      <c r="L32" s="7" t="s">
        <v>49</v>
      </c>
    </row>
    <row r="33" spans="1:12" x14ac:dyDescent="0.3">
      <c r="A33" s="7">
        <v>276</v>
      </c>
      <c r="B33" s="8" t="e">
        <f>DATE(#REF!,#REF!,#REF!)</f>
        <v>#REF!</v>
      </c>
      <c r="C33" s="7" t="s">
        <v>67</v>
      </c>
      <c r="D33" s="7" t="s">
        <v>23</v>
      </c>
      <c r="E33" s="7">
        <v>6</v>
      </c>
      <c r="F33" s="6">
        <v>50198.2</v>
      </c>
      <c r="G33" s="6">
        <f t="shared" si="0"/>
        <v>301189.19999999995</v>
      </c>
      <c r="H33" s="7" t="s">
        <v>79</v>
      </c>
      <c r="I33" s="7" t="s">
        <v>78</v>
      </c>
      <c r="J33" s="7" t="s">
        <v>26</v>
      </c>
      <c r="K33" s="7">
        <v>5</v>
      </c>
      <c r="L33" s="7" t="s">
        <v>27</v>
      </c>
    </row>
    <row r="34" spans="1:12" x14ac:dyDescent="0.3">
      <c r="A34" s="7">
        <v>417</v>
      </c>
      <c r="B34" s="8" t="e">
        <f>DATE(#REF!,#REF!,#REF!)</f>
        <v>#REF!</v>
      </c>
      <c r="C34" s="7" t="s">
        <v>39</v>
      </c>
      <c r="D34" s="7" t="s">
        <v>23</v>
      </c>
      <c r="E34" s="7">
        <v>5</v>
      </c>
      <c r="F34" s="6">
        <v>56325.37</v>
      </c>
      <c r="G34" s="6">
        <f t="shared" si="0"/>
        <v>281626.85000000003</v>
      </c>
      <c r="H34" s="7" t="s">
        <v>79</v>
      </c>
      <c r="I34" s="7" t="s">
        <v>80</v>
      </c>
      <c r="J34" s="7" t="s">
        <v>64</v>
      </c>
      <c r="K34" s="7">
        <v>2</v>
      </c>
      <c r="L34" s="7" t="s">
        <v>32</v>
      </c>
    </row>
    <row r="35" spans="1:12" x14ac:dyDescent="0.3">
      <c r="A35" s="7">
        <v>1088</v>
      </c>
      <c r="B35" s="8" t="e">
        <f>DATE(#REF!,#REF!,#REF!)</f>
        <v>#REF!</v>
      </c>
      <c r="C35" s="7" t="s">
        <v>22</v>
      </c>
      <c r="D35" s="7" t="s">
        <v>40</v>
      </c>
      <c r="E35" s="7">
        <v>3</v>
      </c>
      <c r="F35" s="6">
        <v>54418.18</v>
      </c>
      <c r="G35" s="6">
        <f t="shared" si="0"/>
        <v>163254.54</v>
      </c>
      <c r="H35" s="7" t="s">
        <v>79</v>
      </c>
      <c r="I35" s="7" t="s">
        <v>52</v>
      </c>
      <c r="J35" s="7" t="s">
        <v>64</v>
      </c>
      <c r="K35" s="7">
        <v>5</v>
      </c>
      <c r="L35" s="7" t="s">
        <v>81</v>
      </c>
    </row>
    <row r="36" spans="1:12" x14ac:dyDescent="0.3">
      <c r="A36" s="7">
        <v>1477</v>
      </c>
      <c r="B36" s="8" t="e">
        <f>DATE(#REF!,#REF!,#REF!)</f>
        <v>#REF!</v>
      </c>
      <c r="C36" s="7" t="s">
        <v>65</v>
      </c>
      <c r="D36" s="7" t="s">
        <v>61</v>
      </c>
      <c r="E36" s="7">
        <v>2</v>
      </c>
      <c r="F36" s="6">
        <v>51451.21</v>
      </c>
      <c r="G36" s="6">
        <f t="shared" si="0"/>
        <v>102902.42</v>
      </c>
      <c r="H36" s="7" t="s">
        <v>79</v>
      </c>
      <c r="I36" s="7" t="s">
        <v>57</v>
      </c>
      <c r="J36" s="7" t="s">
        <v>31</v>
      </c>
      <c r="K36" s="7">
        <v>4</v>
      </c>
      <c r="L36" s="7" t="s">
        <v>68</v>
      </c>
    </row>
    <row r="37" spans="1:12" x14ac:dyDescent="0.3">
      <c r="A37" s="7">
        <v>1879</v>
      </c>
      <c r="B37" s="8" t="e">
        <f>DATE(#REF!,#REF!,#REF!)</f>
        <v>#REF!</v>
      </c>
      <c r="C37" s="7" t="s">
        <v>22</v>
      </c>
      <c r="D37" s="7" t="s">
        <v>40</v>
      </c>
      <c r="E37" s="7">
        <v>4</v>
      </c>
      <c r="F37" s="6">
        <v>51242.47</v>
      </c>
      <c r="G37" s="6">
        <f t="shared" si="0"/>
        <v>204969.88</v>
      </c>
      <c r="H37" s="7" t="s">
        <v>82</v>
      </c>
      <c r="I37" s="7" t="s">
        <v>36</v>
      </c>
      <c r="J37" s="7" t="s">
        <v>64</v>
      </c>
      <c r="K37" s="7">
        <v>5</v>
      </c>
      <c r="L37" s="7" t="s">
        <v>83</v>
      </c>
    </row>
    <row r="38" spans="1:12" x14ac:dyDescent="0.3">
      <c r="A38" s="7">
        <v>2735</v>
      </c>
      <c r="B38" s="8" t="e">
        <f>DATE(#REF!,#REF!,#REF!)</f>
        <v>#REF!</v>
      </c>
      <c r="C38" s="7" t="s">
        <v>29</v>
      </c>
      <c r="D38" s="7" t="s">
        <v>34</v>
      </c>
      <c r="E38" s="7">
        <v>7</v>
      </c>
      <c r="F38" s="6">
        <v>49423.91</v>
      </c>
      <c r="G38" s="6">
        <f t="shared" si="0"/>
        <v>345967.37</v>
      </c>
      <c r="H38" s="7" t="s">
        <v>82</v>
      </c>
      <c r="I38" s="7" t="s">
        <v>41</v>
      </c>
      <c r="J38" s="7" t="s">
        <v>26</v>
      </c>
      <c r="K38" s="7">
        <v>4</v>
      </c>
      <c r="L38" s="7" t="s">
        <v>37</v>
      </c>
    </row>
    <row r="39" spans="1:12" x14ac:dyDescent="0.3">
      <c r="A39" s="7">
        <v>819</v>
      </c>
      <c r="B39" s="8" t="e">
        <f>DATE(#REF!,#REF!,#REF!)</f>
        <v>#REF!</v>
      </c>
      <c r="C39" s="7" t="s">
        <v>51</v>
      </c>
      <c r="D39" s="7" t="s">
        <v>16</v>
      </c>
      <c r="E39" s="7">
        <v>5</v>
      </c>
      <c r="F39" s="6">
        <v>61985.64</v>
      </c>
      <c r="G39" s="6">
        <f t="shared" si="0"/>
        <v>309928.2</v>
      </c>
      <c r="H39" s="7" t="s">
        <v>84</v>
      </c>
      <c r="I39" s="7" t="s">
        <v>76</v>
      </c>
      <c r="J39" s="7" t="s">
        <v>19</v>
      </c>
      <c r="K39" s="7">
        <v>5</v>
      </c>
      <c r="L39" s="7" t="s">
        <v>85</v>
      </c>
    </row>
    <row r="40" spans="1:12" x14ac:dyDescent="0.3">
      <c r="A40" s="7">
        <v>2051</v>
      </c>
      <c r="B40" s="8" t="e">
        <f>DATE(#REF!,#REF!,#REF!)</f>
        <v>#REF!</v>
      </c>
      <c r="C40" s="7" t="s">
        <v>67</v>
      </c>
      <c r="D40" s="7" t="s">
        <v>16</v>
      </c>
      <c r="E40" s="7">
        <v>6</v>
      </c>
      <c r="F40" s="6">
        <v>66006.460000000006</v>
      </c>
      <c r="G40" s="6">
        <f t="shared" si="0"/>
        <v>396038.76</v>
      </c>
      <c r="H40" s="7" t="s">
        <v>84</v>
      </c>
      <c r="I40" s="7" t="s">
        <v>18</v>
      </c>
      <c r="J40" s="7" t="s">
        <v>31</v>
      </c>
      <c r="K40" s="7">
        <v>5</v>
      </c>
      <c r="L40" s="7" t="s">
        <v>85</v>
      </c>
    </row>
    <row r="41" spans="1:12" x14ac:dyDescent="0.3">
      <c r="A41" s="7">
        <v>2266</v>
      </c>
      <c r="B41" s="8" t="e">
        <f>DATE(#REF!,#REF!,#REF!)</f>
        <v>#REF!</v>
      </c>
      <c r="C41" s="7" t="s">
        <v>29</v>
      </c>
      <c r="D41" s="7" t="s">
        <v>40</v>
      </c>
      <c r="E41" s="7">
        <v>5</v>
      </c>
      <c r="F41" s="6">
        <v>36688.33</v>
      </c>
      <c r="G41" s="6">
        <f t="shared" si="0"/>
        <v>183441.65000000002</v>
      </c>
      <c r="H41" s="7" t="s">
        <v>84</v>
      </c>
      <c r="I41" s="7" t="s">
        <v>76</v>
      </c>
      <c r="J41" s="7" t="s">
        <v>64</v>
      </c>
      <c r="K41" s="7">
        <v>5</v>
      </c>
      <c r="L41" s="7" t="s">
        <v>81</v>
      </c>
    </row>
    <row r="42" spans="1:12" x14ac:dyDescent="0.3">
      <c r="A42" s="7">
        <v>3174</v>
      </c>
      <c r="B42" s="8" t="e">
        <f>DATE(#REF!,#REF!,#REF!)</f>
        <v>#REF!</v>
      </c>
      <c r="C42" s="7" t="s">
        <v>67</v>
      </c>
      <c r="D42" s="7" t="s">
        <v>16</v>
      </c>
      <c r="E42" s="7">
        <v>7</v>
      </c>
      <c r="F42" s="6">
        <v>22707.96</v>
      </c>
      <c r="G42" s="6">
        <f t="shared" si="0"/>
        <v>158955.72</v>
      </c>
      <c r="H42" s="7" t="s">
        <v>84</v>
      </c>
      <c r="I42" s="7" t="s">
        <v>86</v>
      </c>
      <c r="J42" s="7" t="s">
        <v>31</v>
      </c>
      <c r="K42" s="7">
        <v>4</v>
      </c>
      <c r="L42" s="7" t="s">
        <v>20</v>
      </c>
    </row>
    <row r="43" spans="1:12" x14ac:dyDescent="0.3">
      <c r="A43" s="7">
        <v>3563</v>
      </c>
      <c r="B43" s="8" t="e">
        <f>DATE(#REF!,#REF!,#REF!)</f>
        <v>#REF!</v>
      </c>
      <c r="C43" s="7" t="s">
        <v>65</v>
      </c>
      <c r="D43" s="7" t="s">
        <v>40</v>
      </c>
      <c r="E43" s="7">
        <v>4</v>
      </c>
      <c r="F43" s="6">
        <v>43785.66</v>
      </c>
      <c r="G43" s="6">
        <f t="shared" si="0"/>
        <v>175142.64</v>
      </c>
      <c r="H43" s="7" t="s">
        <v>84</v>
      </c>
      <c r="I43" s="7" t="s">
        <v>18</v>
      </c>
      <c r="J43" s="7" t="s">
        <v>19</v>
      </c>
      <c r="K43" s="7">
        <v>3</v>
      </c>
      <c r="L43" s="7" t="s">
        <v>83</v>
      </c>
    </row>
    <row r="44" spans="1:12" x14ac:dyDescent="0.3">
      <c r="A44" s="7">
        <v>3635</v>
      </c>
      <c r="B44" s="8" t="e">
        <f>DATE(#REF!,#REF!,#REF!)</f>
        <v>#REF!</v>
      </c>
      <c r="C44" s="7" t="s">
        <v>65</v>
      </c>
      <c r="D44" s="7" t="s">
        <v>40</v>
      </c>
      <c r="E44" s="7">
        <v>3</v>
      </c>
      <c r="F44" s="6">
        <v>40748.480000000003</v>
      </c>
      <c r="G44" s="6">
        <f t="shared" si="0"/>
        <v>122245.44</v>
      </c>
      <c r="H44" s="7" t="s">
        <v>84</v>
      </c>
      <c r="I44" s="7" t="s">
        <v>52</v>
      </c>
      <c r="J44" s="7" t="s">
        <v>19</v>
      </c>
      <c r="K44" s="7">
        <v>4</v>
      </c>
      <c r="L44" s="7" t="s">
        <v>81</v>
      </c>
    </row>
    <row r="45" spans="1:12" x14ac:dyDescent="0.3">
      <c r="A45" s="7">
        <v>357</v>
      </c>
      <c r="B45" s="8" t="e">
        <f>DATE(#REF!,#REF!,#REF!)</f>
        <v>#REF!</v>
      </c>
      <c r="C45" s="7" t="s">
        <v>22</v>
      </c>
      <c r="D45" s="7" t="s">
        <v>16</v>
      </c>
      <c r="E45" s="7">
        <v>7</v>
      </c>
      <c r="F45" s="6">
        <v>47136.11</v>
      </c>
      <c r="G45" s="6">
        <f t="shared" si="0"/>
        <v>329952.77</v>
      </c>
      <c r="H45" s="7" t="s">
        <v>87</v>
      </c>
      <c r="I45" s="7" t="s">
        <v>52</v>
      </c>
      <c r="J45" s="7" t="s">
        <v>31</v>
      </c>
      <c r="K45" s="7">
        <v>5</v>
      </c>
      <c r="L45" s="7" t="s">
        <v>20</v>
      </c>
    </row>
    <row r="46" spans="1:12" x14ac:dyDescent="0.3">
      <c r="A46" s="7">
        <v>1515</v>
      </c>
      <c r="B46" s="8" t="e">
        <f>DATE(#REF!,#REF!,#REF!)</f>
        <v>#REF!</v>
      </c>
      <c r="C46" s="7" t="s">
        <v>39</v>
      </c>
      <c r="D46" s="7" t="s">
        <v>34</v>
      </c>
      <c r="E46" s="7">
        <v>1</v>
      </c>
      <c r="F46" s="6">
        <v>61559.97</v>
      </c>
      <c r="G46" s="6">
        <f t="shared" si="0"/>
        <v>61559.97</v>
      </c>
      <c r="H46" s="7" t="s">
        <v>87</v>
      </c>
      <c r="I46" s="7" t="s">
        <v>86</v>
      </c>
      <c r="J46" s="7" t="s">
        <v>64</v>
      </c>
      <c r="K46" s="7">
        <v>3</v>
      </c>
      <c r="L46" s="7" t="s">
        <v>53</v>
      </c>
    </row>
    <row r="47" spans="1:12" x14ac:dyDescent="0.3">
      <c r="A47" s="7">
        <v>2093</v>
      </c>
      <c r="B47" s="8" t="e">
        <f>DATE(#REF!,#REF!,#REF!)</f>
        <v>#REF!</v>
      </c>
      <c r="C47" s="7" t="s">
        <v>29</v>
      </c>
      <c r="D47" s="7" t="s">
        <v>23</v>
      </c>
      <c r="E47" s="7">
        <v>9</v>
      </c>
      <c r="F47" s="6">
        <v>33863.74</v>
      </c>
      <c r="G47" s="6">
        <f t="shared" si="0"/>
        <v>304773.65999999997</v>
      </c>
      <c r="H47" s="7" t="s">
        <v>87</v>
      </c>
      <c r="I47" s="7" t="s">
        <v>41</v>
      </c>
      <c r="J47" s="7" t="s">
        <v>64</v>
      </c>
      <c r="K47" s="7">
        <v>4</v>
      </c>
      <c r="L47" s="7" t="s">
        <v>27</v>
      </c>
    </row>
    <row r="48" spans="1:12" x14ac:dyDescent="0.3">
      <c r="A48" s="7">
        <v>3081</v>
      </c>
      <c r="B48" s="8" t="e">
        <f>DATE(#REF!,#REF!,#REF!)</f>
        <v>#REF!</v>
      </c>
      <c r="C48" s="7" t="s">
        <v>22</v>
      </c>
      <c r="D48" s="7" t="s">
        <v>40</v>
      </c>
      <c r="E48" s="7">
        <v>4</v>
      </c>
      <c r="F48" s="6">
        <v>47998.73</v>
      </c>
      <c r="G48" s="6">
        <f t="shared" si="0"/>
        <v>191994.92</v>
      </c>
      <c r="H48" s="7" t="s">
        <v>87</v>
      </c>
      <c r="I48" s="7" t="s">
        <v>48</v>
      </c>
      <c r="J48" s="7" t="s">
        <v>64</v>
      </c>
      <c r="K48" s="7">
        <v>1</v>
      </c>
      <c r="L48" s="7" t="s">
        <v>83</v>
      </c>
    </row>
    <row r="49" spans="1:12" x14ac:dyDescent="0.3">
      <c r="A49" s="7">
        <v>3159</v>
      </c>
      <c r="B49" s="8" t="e">
        <f>DATE(#REF!,#REF!,#REF!)</f>
        <v>#REF!</v>
      </c>
      <c r="C49" s="7" t="s">
        <v>39</v>
      </c>
      <c r="D49" s="7" t="s">
        <v>34</v>
      </c>
      <c r="E49" s="7">
        <v>8</v>
      </c>
      <c r="F49" s="6">
        <v>15793.03</v>
      </c>
      <c r="G49" s="6">
        <f t="shared" si="0"/>
        <v>126344.24</v>
      </c>
      <c r="H49" s="7" t="s">
        <v>87</v>
      </c>
      <c r="I49" s="7" t="s">
        <v>18</v>
      </c>
      <c r="J49" s="7" t="s">
        <v>19</v>
      </c>
      <c r="K49" s="7">
        <v>1</v>
      </c>
      <c r="L49" s="7" t="s">
        <v>53</v>
      </c>
    </row>
    <row r="50" spans="1:12" x14ac:dyDescent="0.3">
      <c r="A50" s="7">
        <v>2379</v>
      </c>
      <c r="B50" s="8" t="e">
        <f>DATE(#REF!,#REF!,#REF!)</f>
        <v>#REF!</v>
      </c>
      <c r="C50" s="7" t="s">
        <v>39</v>
      </c>
      <c r="D50" s="7" t="s">
        <v>34</v>
      </c>
      <c r="E50" s="7">
        <v>4</v>
      </c>
      <c r="F50" s="6">
        <v>27825.77</v>
      </c>
      <c r="G50" s="6">
        <f t="shared" si="0"/>
        <v>111303.08</v>
      </c>
      <c r="H50" s="7" t="s">
        <v>88</v>
      </c>
      <c r="I50" s="7" t="s">
        <v>57</v>
      </c>
      <c r="J50" s="7" t="s">
        <v>19</v>
      </c>
      <c r="K50" s="7">
        <v>5</v>
      </c>
      <c r="L50" s="7" t="s">
        <v>53</v>
      </c>
    </row>
    <row r="51" spans="1:12" x14ac:dyDescent="0.3">
      <c r="A51" s="7">
        <v>2792</v>
      </c>
      <c r="B51" s="8" t="e">
        <f>DATE(#REF!,#REF!,#REF!)</f>
        <v>#REF!</v>
      </c>
      <c r="C51" s="7" t="s">
        <v>67</v>
      </c>
      <c r="D51" s="7" t="s">
        <v>23</v>
      </c>
      <c r="E51" s="7">
        <v>2</v>
      </c>
      <c r="F51" s="6">
        <v>48918.74</v>
      </c>
      <c r="G51" s="6">
        <f t="shared" si="0"/>
        <v>97837.48</v>
      </c>
      <c r="H51" s="7" t="s">
        <v>88</v>
      </c>
      <c r="I51" s="7" t="s">
        <v>45</v>
      </c>
      <c r="J51" s="7" t="s">
        <v>31</v>
      </c>
      <c r="K51" s="7">
        <v>4</v>
      </c>
      <c r="L51" s="7" t="s">
        <v>27</v>
      </c>
    </row>
    <row r="52" spans="1:12" x14ac:dyDescent="0.3">
      <c r="A52" s="7">
        <v>710</v>
      </c>
      <c r="B52" s="8" t="e">
        <f>DATE(#REF!,#REF!,#REF!)</f>
        <v>#REF!</v>
      </c>
      <c r="C52" s="7" t="s">
        <v>29</v>
      </c>
      <c r="D52" s="7" t="s">
        <v>16</v>
      </c>
      <c r="E52" s="7">
        <v>3</v>
      </c>
      <c r="F52" s="6">
        <v>53618.68</v>
      </c>
      <c r="G52" s="6">
        <f t="shared" si="0"/>
        <v>160856.04</v>
      </c>
      <c r="H52" s="7" t="s">
        <v>89</v>
      </c>
      <c r="I52" s="7" t="s">
        <v>76</v>
      </c>
      <c r="J52" s="7" t="s">
        <v>26</v>
      </c>
      <c r="K52" s="7">
        <v>5</v>
      </c>
      <c r="L52" s="7" t="s">
        <v>85</v>
      </c>
    </row>
    <row r="53" spans="1:12" x14ac:dyDescent="0.3">
      <c r="A53" s="7">
        <v>821</v>
      </c>
      <c r="B53" s="8" t="e">
        <f>DATE(#REF!,#REF!,#REF!)</f>
        <v>#REF!</v>
      </c>
      <c r="C53" s="7" t="s">
        <v>51</v>
      </c>
      <c r="D53" s="7" t="s">
        <v>61</v>
      </c>
      <c r="E53" s="7">
        <v>5</v>
      </c>
      <c r="F53" s="6">
        <v>64767.24</v>
      </c>
      <c r="G53" s="6">
        <f t="shared" si="0"/>
        <v>323836.2</v>
      </c>
      <c r="H53" s="7" t="s">
        <v>89</v>
      </c>
      <c r="I53" s="7" t="s">
        <v>57</v>
      </c>
      <c r="J53" s="7" t="s">
        <v>31</v>
      </c>
      <c r="K53" s="7">
        <v>5</v>
      </c>
      <c r="L53" s="7" t="s">
        <v>63</v>
      </c>
    </row>
    <row r="54" spans="1:12" x14ac:dyDescent="0.3">
      <c r="A54" s="7">
        <v>1999</v>
      </c>
      <c r="B54" s="8" t="e">
        <f>DATE(#REF!,#REF!,#REF!)</f>
        <v>#REF!</v>
      </c>
      <c r="C54" s="7" t="s">
        <v>67</v>
      </c>
      <c r="D54" s="7" t="s">
        <v>61</v>
      </c>
      <c r="E54" s="7">
        <v>4</v>
      </c>
      <c r="F54" s="6">
        <v>58477.94</v>
      </c>
      <c r="G54" s="6">
        <f t="shared" si="0"/>
        <v>233911.76</v>
      </c>
      <c r="H54" s="7" t="s">
        <v>89</v>
      </c>
      <c r="I54" s="7" t="s">
        <v>57</v>
      </c>
      <c r="J54" s="7" t="s">
        <v>19</v>
      </c>
      <c r="K54" s="7">
        <v>5</v>
      </c>
      <c r="L54" s="7" t="s">
        <v>75</v>
      </c>
    </row>
    <row r="55" spans="1:12" x14ac:dyDescent="0.3">
      <c r="A55" s="7">
        <v>2023</v>
      </c>
      <c r="B55" s="8" t="e">
        <f>DATE(#REF!,#REF!,#REF!)</f>
        <v>#REF!</v>
      </c>
      <c r="C55" s="7" t="s">
        <v>67</v>
      </c>
      <c r="D55" s="7" t="s">
        <v>34</v>
      </c>
      <c r="E55" s="7">
        <v>7</v>
      </c>
      <c r="F55" s="6">
        <v>28463.45</v>
      </c>
      <c r="G55" s="6">
        <f t="shared" si="0"/>
        <v>199244.15</v>
      </c>
      <c r="H55" s="7" t="s">
        <v>89</v>
      </c>
      <c r="I55" s="7" t="s">
        <v>41</v>
      </c>
      <c r="J55" s="7" t="s">
        <v>31</v>
      </c>
      <c r="K55" s="7">
        <v>1</v>
      </c>
      <c r="L55" s="7" t="s">
        <v>49</v>
      </c>
    </row>
    <row r="56" spans="1:12" x14ac:dyDescent="0.3">
      <c r="A56" s="7">
        <v>2113</v>
      </c>
      <c r="B56" s="8" t="e">
        <f>DATE(#REF!,#REF!,#REF!)</f>
        <v>#REF!</v>
      </c>
      <c r="C56" s="7" t="s">
        <v>15</v>
      </c>
      <c r="D56" s="7" t="s">
        <v>34</v>
      </c>
      <c r="E56" s="7">
        <v>9</v>
      </c>
      <c r="F56" s="6">
        <v>42035.71</v>
      </c>
      <c r="G56" s="6">
        <f t="shared" si="0"/>
        <v>378321.39</v>
      </c>
      <c r="H56" s="7" t="s">
        <v>89</v>
      </c>
      <c r="I56" s="7" t="s">
        <v>90</v>
      </c>
      <c r="J56" s="7" t="s">
        <v>26</v>
      </c>
      <c r="K56" s="7">
        <v>2</v>
      </c>
      <c r="L56" s="7" t="s">
        <v>53</v>
      </c>
    </row>
    <row r="57" spans="1:12" x14ac:dyDescent="0.3">
      <c r="A57" s="7">
        <v>3220</v>
      </c>
      <c r="B57" s="8" t="e">
        <f>DATE(#REF!,#REF!,#REF!)</f>
        <v>#REF!</v>
      </c>
      <c r="C57" s="7" t="s">
        <v>65</v>
      </c>
      <c r="D57" s="7" t="s">
        <v>23</v>
      </c>
      <c r="E57" s="7">
        <v>6</v>
      </c>
      <c r="F57" s="6">
        <v>15953.73</v>
      </c>
      <c r="G57" s="6">
        <f t="shared" si="0"/>
        <v>95722.38</v>
      </c>
      <c r="H57" s="7" t="s">
        <v>89</v>
      </c>
      <c r="I57" s="7" t="s">
        <v>76</v>
      </c>
      <c r="J57" s="7" t="s">
        <v>64</v>
      </c>
      <c r="K57" s="7">
        <v>2</v>
      </c>
      <c r="L57" s="7" t="s">
        <v>46</v>
      </c>
    </row>
    <row r="58" spans="1:12" x14ac:dyDescent="0.3">
      <c r="A58" s="7">
        <v>409</v>
      </c>
      <c r="B58" s="8" t="e">
        <f>DATE(#REF!,#REF!,#REF!)</f>
        <v>#REF!</v>
      </c>
      <c r="C58" s="7" t="s">
        <v>67</v>
      </c>
      <c r="D58" s="7" t="s">
        <v>61</v>
      </c>
      <c r="E58" s="7">
        <v>1</v>
      </c>
      <c r="F58" s="6">
        <v>61648.65</v>
      </c>
      <c r="G58" s="6">
        <f t="shared" si="0"/>
        <v>61648.65</v>
      </c>
      <c r="H58" s="7" t="s">
        <v>91</v>
      </c>
      <c r="I58" s="7" t="s">
        <v>52</v>
      </c>
      <c r="J58" s="7" t="s">
        <v>31</v>
      </c>
      <c r="K58" s="7">
        <v>5</v>
      </c>
      <c r="L58" s="7" t="s">
        <v>75</v>
      </c>
    </row>
    <row r="59" spans="1:12" x14ac:dyDescent="0.3">
      <c r="A59" s="7">
        <v>2976</v>
      </c>
      <c r="B59" s="8" t="e">
        <f>DATE(#REF!,#REF!,#REF!)</f>
        <v>#REF!</v>
      </c>
      <c r="C59" s="7" t="s">
        <v>65</v>
      </c>
      <c r="D59" s="7" t="s">
        <v>40</v>
      </c>
      <c r="E59" s="7">
        <v>3</v>
      </c>
      <c r="F59" s="6">
        <v>55068.83</v>
      </c>
      <c r="G59" s="6">
        <f t="shared" si="0"/>
        <v>165206.49</v>
      </c>
      <c r="H59" s="7" t="s">
        <v>91</v>
      </c>
      <c r="I59" s="7" t="s">
        <v>18</v>
      </c>
      <c r="J59" s="7" t="s">
        <v>26</v>
      </c>
      <c r="K59" s="7">
        <v>1</v>
      </c>
      <c r="L59" s="7" t="s">
        <v>42</v>
      </c>
    </row>
    <row r="60" spans="1:12" x14ac:dyDescent="0.3">
      <c r="A60" s="7">
        <v>3317</v>
      </c>
      <c r="B60" s="8" t="e">
        <f>DATE(#REF!,#REF!,#REF!)</f>
        <v>#REF!</v>
      </c>
      <c r="C60" s="7" t="s">
        <v>67</v>
      </c>
      <c r="D60" s="7" t="s">
        <v>40</v>
      </c>
      <c r="E60" s="7">
        <v>7</v>
      </c>
      <c r="F60" s="6">
        <v>68504.14</v>
      </c>
      <c r="G60" s="6">
        <f t="shared" si="0"/>
        <v>479528.98</v>
      </c>
      <c r="H60" s="7" t="s">
        <v>91</v>
      </c>
      <c r="I60" s="7" t="s">
        <v>18</v>
      </c>
      <c r="J60" s="7" t="s">
        <v>26</v>
      </c>
      <c r="K60" s="7">
        <v>4</v>
      </c>
      <c r="L60" s="7" t="s">
        <v>83</v>
      </c>
    </row>
    <row r="61" spans="1:12" x14ac:dyDescent="0.3">
      <c r="A61" s="7">
        <v>1619</v>
      </c>
      <c r="B61" s="8" t="e">
        <f>DATE(#REF!,#REF!,#REF!)</f>
        <v>#REF!</v>
      </c>
      <c r="C61" s="7" t="s">
        <v>15</v>
      </c>
      <c r="D61" s="7" t="s">
        <v>23</v>
      </c>
      <c r="E61" s="7">
        <v>9</v>
      </c>
      <c r="F61" s="6">
        <v>65632.39</v>
      </c>
      <c r="G61" s="6">
        <f t="shared" si="0"/>
        <v>590691.51</v>
      </c>
      <c r="H61" s="7" t="s">
        <v>92</v>
      </c>
      <c r="I61" s="7" t="s">
        <v>18</v>
      </c>
      <c r="J61" s="7" t="s">
        <v>64</v>
      </c>
      <c r="K61" s="7">
        <v>3</v>
      </c>
      <c r="L61" s="7" t="s">
        <v>46</v>
      </c>
    </row>
    <row r="62" spans="1:12" x14ac:dyDescent="0.3">
      <c r="A62" s="7">
        <v>2622</v>
      </c>
      <c r="B62" s="8" t="e">
        <f>DATE(#REF!,#REF!,#REF!)</f>
        <v>#REF!</v>
      </c>
      <c r="C62" s="7" t="s">
        <v>22</v>
      </c>
      <c r="D62" s="7" t="s">
        <v>40</v>
      </c>
      <c r="E62" s="7">
        <v>2</v>
      </c>
      <c r="F62" s="6">
        <v>41917.339999999997</v>
      </c>
      <c r="G62" s="6">
        <f t="shared" si="0"/>
        <v>83834.679999999993</v>
      </c>
      <c r="H62" s="7" t="s">
        <v>92</v>
      </c>
      <c r="I62" s="7" t="s">
        <v>76</v>
      </c>
      <c r="J62" s="7" t="s">
        <v>19</v>
      </c>
      <c r="K62" s="7">
        <v>4</v>
      </c>
      <c r="L62" s="7" t="s">
        <v>81</v>
      </c>
    </row>
    <row r="63" spans="1:12" x14ac:dyDescent="0.3">
      <c r="A63" s="7">
        <v>3370</v>
      </c>
      <c r="B63" s="8" t="e">
        <f>DATE(#REF!,#REF!,#REF!)</f>
        <v>#REF!</v>
      </c>
      <c r="C63" s="7" t="s">
        <v>22</v>
      </c>
      <c r="D63" s="7" t="s">
        <v>61</v>
      </c>
      <c r="E63" s="7">
        <v>9</v>
      </c>
      <c r="F63" s="6">
        <v>35399.599999999999</v>
      </c>
      <c r="G63" s="6">
        <f t="shared" si="0"/>
        <v>318596.39999999997</v>
      </c>
      <c r="H63" s="7" t="s">
        <v>92</v>
      </c>
      <c r="I63" s="7" t="s">
        <v>30</v>
      </c>
      <c r="J63" s="7" t="s">
        <v>64</v>
      </c>
      <c r="K63" s="7">
        <v>1</v>
      </c>
      <c r="L63" s="7" t="s">
        <v>63</v>
      </c>
    </row>
    <row r="64" spans="1:12" x14ac:dyDescent="0.3">
      <c r="A64" s="7">
        <v>2541</v>
      </c>
      <c r="B64" s="8" t="e">
        <f>DATE(#REF!,#REF!,#REF!)</f>
        <v>#REF!</v>
      </c>
      <c r="C64" s="7" t="s">
        <v>29</v>
      </c>
      <c r="D64" s="7" t="s">
        <v>23</v>
      </c>
      <c r="E64" s="7">
        <v>7</v>
      </c>
      <c r="F64" s="6">
        <v>39375.26</v>
      </c>
      <c r="G64" s="6">
        <f t="shared" si="0"/>
        <v>275626.82</v>
      </c>
      <c r="H64" s="7" t="s">
        <v>93</v>
      </c>
      <c r="I64" s="7" t="s">
        <v>74</v>
      </c>
      <c r="J64" s="7" t="s">
        <v>64</v>
      </c>
      <c r="K64" s="7">
        <v>5</v>
      </c>
      <c r="L64" s="7" t="s">
        <v>27</v>
      </c>
    </row>
    <row r="65" spans="1:12" x14ac:dyDescent="0.3">
      <c r="A65" s="7">
        <v>2749</v>
      </c>
      <c r="B65" s="8" t="e">
        <f>DATE(#REF!,#REF!,#REF!)</f>
        <v>#REF!</v>
      </c>
      <c r="C65" s="7" t="s">
        <v>51</v>
      </c>
      <c r="D65" s="7" t="s">
        <v>23</v>
      </c>
      <c r="E65" s="7">
        <v>9</v>
      </c>
      <c r="F65" s="6">
        <v>25406.17</v>
      </c>
      <c r="G65" s="6">
        <f t="shared" si="0"/>
        <v>228655.52999999997</v>
      </c>
      <c r="H65" s="7" t="s">
        <v>94</v>
      </c>
      <c r="I65" s="7" t="s">
        <v>57</v>
      </c>
      <c r="J65" s="7" t="s">
        <v>31</v>
      </c>
      <c r="K65" s="7">
        <v>4</v>
      </c>
      <c r="L65" s="7" t="s">
        <v>46</v>
      </c>
    </row>
    <row r="66" spans="1:12" x14ac:dyDescent="0.3">
      <c r="A66" s="7">
        <v>3288</v>
      </c>
      <c r="B66" s="8" t="e">
        <f>DATE(#REF!,#REF!,#REF!)</f>
        <v>#REF!</v>
      </c>
      <c r="C66" s="7" t="s">
        <v>29</v>
      </c>
      <c r="D66" s="7" t="s">
        <v>16</v>
      </c>
      <c r="E66" s="7">
        <v>7</v>
      </c>
      <c r="F66" s="6">
        <v>35626.39</v>
      </c>
      <c r="G66" s="6">
        <f t="shared" si="0"/>
        <v>249384.72999999998</v>
      </c>
      <c r="H66" s="7" t="s">
        <v>94</v>
      </c>
      <c r="I66" s="7" t="s">
        <v>36</v>
      </c>
      <c r="J66" s="7" t="s">
        <v>31</v>
      </c>
      <c r="K66" s="7">
        <v>4</v>
      </c>
      <c r="L66" s="7" t="s">
        <v>20</v>
      </c>
    </row>
    <row r="67" spans="1:12" x14ac:dyDescent="0.3">
      <c r="A67" s="7">
        <v>1504</v>
      </c>
      <c r="B67" s="8" t="e">
        <f>DATE(#REF!,#REF!,#REF!)</f>
        <v>#REF!</v>
      </c>
      <c r="C67" s="7" t="s">
        <v>67</v>
      </c>
      <c r="D67" s="7" t="s">
        <v>23</v>
      </c>
      <c r="E67" s="7">
        <v>4</v>
      </c>
      <c r="F67" s="6">
        <v>33400.959999999999</v>
      </c>
      <c r="G67" s="6">
        <f t="shared" ref="G67:G130" si="2">F67*E67</f>
        <v>133603.84</v>
      </c>
      <c r="H67" s="7" t="s">
        <v>95</v>
      </c>
      <c r="I67" s="7" t="s">
        <v>48</v>
      </c>
      <c r="J67" s="7" t="s">
        <v>26</v>
      </c>
      <c r="K67" s="7">
        <v>5</v>
      </c>
      <c r="L67" s="7" t="s">
        <v>32</v>
      </c>
    </row>
    <row r="68" spans="1:12" x14ac:dyDescent="0.3">
      <c r="A68" s="7">
        <v>1648</v>
      </c>
      <c r="B68" s="8" t="e">
        <f>DATE(#REF!,#REF!,#REF!)</f>
        <v>#REF!</v>
      </c>
      <c r="C68" s="7" t="s">
        <v>29</v>
      </c>
      <c r="D68" s="7" t="s">
        <v>23</v>
      </c>
      <c r="E68" s="7">
        <v>4</v>
      </c>
      <c r="F68" s="6">
        <v>39982.339999999997</v>
      </c>
      <c r="G68" s="6">
        <f t="shared" si="2"/>
        <v>159929.35999999999</v>
      </c>
      <c r="H68" s="7" t="s">
        <v>95</v>
      </c>
      <c r="I68" s="7" t="s">
        <v>57</v>
      </c>
      <c r="J68" s="7" t="s">
        <v>19</v>
      </c>
      <c r="K68" s="7">
        <v>1</v>
      </c>
      <c r="L68" s="7" t="s">
        <v>32</v>
      </c>
    </row>
    <row r="69" spans="1:12" x14ac:dyDescent="0.3">
      <c r="A69" s="7">
        <v>1782</v>
      </c>
      <c r="B69" s="8" t="e">
        <f>DATE(#REF!,#REF!,#REF!)</f>
        <v>#REF!</v>
      </c>
      <c r="C69" s="7" t="s">
        <v>51</v>
      </c>
      <c r="D69" s="7" t="s">
        <v>23</v>
      </c>
      <c r="E69" s="7">
        <v>3</v>
      </c>
      <c r="F69" s="6">
        <v>49996.800000000003</v>
      </c>
      <c r="G69" s="6">
        <f t="shared" si="2"/>
        <v>149990.40000000002</v>
      </c>
      <c r="H69" s="7" t="s">
        <v>95</v>
      </c>
      <c r="I69" s="7" t="s">
        <v>25</v>
      </c>
      <c r="J69" s="7" t="s">
        <v>19</v>
      </c>
      <c r="K69" s="7">
        <v>5</v>
      </c>
      <c r="L69" s="7" t="s">
        <v>32</v>
      </c>
    </row>
    <row r="70" spans="1:12" x14ac:dyDescent="0.3">
      <c r="A70" s="7">
        <v>2184</v>
      </c>
      <c r="B70" s="8" t="e">
        <f>DATE(#REF!,#REF!,#REF!)</f>
        <v>#REF!</v>
      </c>
      <c r="C70" s="7" t="s">
        <v>39</v>
      </c>
      <c r="D70" s="7" t="s">
        <v>40</v>
      </c>
      <c r="E70" s="7">
        <v>5</v>
      </c>
      <c r="F70" s="6">
        <v>57771.16</v>
      </c>
      <c r="G70" s="6">
        <f t="shared" si="2"/>
        <v>288855.80000000005</v>
      </c>
      <c r="H70" s="7" t="s">
        <v>95</v>
      </c>
      <c r="I70" s="7" t="s">
        <v>78</v>
      </c>
      <c r="J70" s="7" t="s">
        <v>19</v>
      </c>
      <c r="K70" s="7">
        <v>4</v>
      </c>
      <c r="L70" s="7" t="s">
        <v>81</v>
      </c>
    </row>
    <row r="71" spans="1:12" x14ac:dyDescent="0.3">
      <c r="A71" s="7">
        <v>3324</v>
      </c>
      <c r="B71" s="8" t="e">
        <f>DATE(#REF!,#REF!,#REF!)</f>
        <v>#REF!</v>
      </c>
      <c r="C71" s="7" t="s">
        <v>51</v>
      </c>
      <c r="D71" s="7" t="s">
        <v>61</v>
      </c>
      <c r="E71" s="7">
        <v>2</v>
      </c>
      <c r="F71" s="6">
        <v>27080.46</v>
      </c>
      <c r="G71" s="6">
        <f t="shared" si="2"/>
        <v>54160.92</v>
      </c>
      <c r="H71" s="7" t="s">
        <v>95</v>
      </c>
      <c r="I71" s="7" t="s">
        <v>78</v>
      </c>
      <c r="J71" s="7" t="s">
        <v>19</v>
      </c>
      <c r="K71" s="7">
        <v>5</v>
      </c>
      <c r="L71" s="7" t="s">
        <v>68</v>
      </c>
    </row>
    <row r="72" spans="1:12" x14ac:dyDescent="0.3">
      <c r="A72" s="7">
        <v>3636</v>
      </c>
      <c r="B72" s="8" t="e">
        <f>DATE(#REF!,#REF!,#REF!)</f>
        <v>#REF!</v>
      </c>
      <c r="C72" s="7" t="s">
        <v>65</v>
      </c>
      <c r="D72" s="7" t="s">
        <v>34</v>
      </c>
      <c r="E72" s="7">
        <v>6</v>
      </c>
      <c r="F72" s="6">
        <v>52727.08</v>
      </c>
      <c r="G72" s="6">
        <f t="shared" si="2"/>
        <v>316362.48</v>
      </c>
      <c r="H72" s="7" t="s">
        <v>95</v>
      </c>
      <c r="I72" s="7" t="s">
        <v>76</v>
      </c>
      <c r="J72" s="7" t="s">
        <v>31</v>
      </c>
      <c r="K72" s="7">
        <v>3</v>
      </c>
      <c r="L72" s="7" t="s">
        <v>53</v>
      </c>
    </row>
    <row r="73" spans="1:12" x14ac:dyDescent="0.3">
      <c r="A73" s="7">
        <v>3726</v>
      </c>
      <c r="B73" s="8" t="e">
        <f>DATE(#REF!,#REF!,#REF!)</f>
        <v>#REF!</v>
      </c>
      <c r="C73" s="7" t="s">
        <v>65</v>
      </c>
      <c r="D73" s="7" t="s">
        <v>16</v>
      </c>
      <c r="E73" s="7">
        <v>4</v>
      </c>
      <c r="F73" s="6">
        <v>27092.27</v>
      </c>
      <c r="G73" s="6">
        <f t="shared" si="2"/>
        <v>108369.08</v>
      </c>
      <c r="H73" s="7" t="s">
        <v>95</v>
      </c>
      <c r="I73" s="7" t="s">
        <v>18</v>
      </c>
      <c r="J73" s="7" t="s">
        <v>64</v>
      </c>
      <c r="K73" s="7">
        <v>5</v>
      </c>
      <c r="L73" s="7" t="s">
        <v>71</v>
      </c>
    </row>
    <row r="74" spans="1:12" x14ac:dyDescent="0.3">
      <c r="A74" s="7">
        <v>712</v>
      </c>
      <c r="B74" s="8" t="e">
        <f>DATE(#REF!,#REF!,#REF!)</f>
        <v>#REF!</v>
      </c>
      <c r="C74" s="7" t="s">
        <v>65</v>
      </c>
      <c r="D74" s="7" t="s">
        <v>16</v>
      </c>
      <c r="E74" s="7">
        <v>5</v>
      </c>
      <c r="F74" s="6">
        <v>19750.939999999999</v>
      </c>
      <c r="G74" s="6">
        <f t="shared" si="2"/>
        <v>98754.7</v>
      </c>
      <c r="H74" s="7" t="s">
        <v>96</v>
      </c>
      <c r="I74" s="7" t="s">
        <v>70</v>
      </c>
      <c r="J74" s="7" t="s">
        <v>64</v>
      </c>
      <c r="K74" s="7">
        <v>5</v>
      </c>
      <c r="L74" s="7" t="s">
        <v>20</v>
      </c>
    </row>
    <row r="75" spans="1:12" x14ac:dyDescent="0.3">
      <c r="A75" s="7">
        <v>1550</v>
      </c>
      <c r="B75" s="8" t="e">
        <f>DATE(#REF!,#REF!,#REF!)</f>
        <v>#REF!</v>
      </c>
      <c r="C75" s="7" t="s">
        <v>65</v>
      </c>
      <c r="D75" s="7" t="s">
        <v>34</v>
      </c>
      <c r="E75" s="7">
        <v>5</v>
      </c>
      <c r="F75" s="6">
        <v>49559.69</v>
      </c>
      <c r="G75" s="6">
        <f t="shared" si="2"/>
        <v>247798.45</v>
      </c>
      <c r="H75" s="7" t="s">
        <v>96</v>
      </c>
      <c r="I75" s="7" t="s">
        <v>57</v>
      </c>
      <c r="J75" s="7" t="s">
        <v>64</v>
      </c>
      <c r="K75" s="7">
        <v>5</v>
      </c>
      <c r="L75" s="7" t="s">
        <v>37</v>
      </c>
    </row>
    <row r="76" spans="1:12" x14ac:dyDescent="0.3">
      <c r="A76" s="7">
        <v>3620</v>
      </c>
      <c r="B76" s="8" t="e">
        <f>DATE(#REF!,#REF!,#REF!)</f>
        <v>#REF!</v>
      </c>
      <c r="C76" s="7" t="s">
        <v>22</v>
      </c>
      <c r="D76" s="7" t="s">
        <v>16</v>
      </c>
      <c r="E76" s="7">
        <v>7</v>
      </c>
      <c r="F76" s="6">
        <v>37528.42</v>
      </c>
      <c r="G76" s="6">
        <f t="shared" si="2"/>
        <v>262698.94</v>
      </c>
      <c r="H76" s="7" t="s">
        <v>96</v>
      </c>
      <c r="I76" s="7" t="s">
        <v>76</v>
      </c>
      <c r="J76" s="7" t="s">
        <v>31</v>
      </c>
      <c r="K76" s="7">
        <v>5</v>
      </c>
      <c r="L76" s="7" t="s">
        <v>71</v>
      </c>
    </row>
    <row r="77" spans="1:12" x14ac:dyDescent="0.3">
      <c r="A77" s="7">
        <v>1092</v>
      </c>
      <c r="B77" s="8" t="e">
        <f>DATE(#REF!,#REF!,#REF!)</f>
        <v>#REF!</v>
      </c>
      <c r="C77" s="7" t="s">
        <v>51</v>
      </c>
      <c r="D77" s="7" t="s">
        <v>40</v>
      </c>
      <c r="E77" s="7">
        <v>9</v>
      </c>
      <c r="F77" s="6">
        <v>57633.599999999999</v>
      </c>
      <c r="G77" s="6">
        <f t="shared" si="2"/>
        <v>518702.39999999997</v>
      </c>
      <c r="H77" s="7" t="s">
        <v>97</v>
      </c>
      <c r="I77" s="7" t="s">
        <v>18</v>
      </c>
      <c r="J77" s="7" t="s">
        <v>19</v>
      </c>
      <c r="K77" s="7">
        <v>5</v>
      </c>
      <c r="L77" s="7" t="s">
        <v>83</v>
      </c>
    </row>
    <row r="78" spans="1:12" x14ac:dyDescent="0.3">
      <c r="A78" s="7">
        <v>2202</v>
      </c>
      <c r="B78" s="8" t="e">
        <f>DATE(#REF!,#REF!,#REF!)</f>
        <v>#REF!</v>
      </c>
      <c r="C78" s="7" t="s">
        <v>22</v>
      </c>
      <c r="D78" s="7" t="s">
        <v>34</v>
      </c>
      <c r="E78" s="7">
        <v>2</v>
      </c>
      <c r="F78" s="6">
        <v>17220.43</v>
      </c>
      <c r="G78" s="6">
        <f t="shared" si="2"/>
        <v>34440.86</v>
      </c>
      <c r="H78" s="7" t="s">
        <v>97</v>
      </c>
      <c r="I78" s="7" t="s">
        <v>57</v>
      </c>
      <c r="J78" s="7" t="s">
        <v>31</v>
      </c>
      <c r="K78" s="7">
        <v>2</v>
      </c>
      <c r="L78" s="7" t="s">
        <v>49</v>
      </c>
    </row>
    <row r="79" spans="1:12" x14ac:dyDescent="0.3">
      <c r="A79" s="7">
        <v>170</v>
      </c>
      <c r="B79" s="8" t="e">
        <f>DATE(#REF!,#REF!,#REF!)</f>
        <v>#REF!</v>
      </c>
      <c r="C79" s="7" t="s">
        <v>29</v>
      </c>
      <c r="D79" s="7" t="s">
        <v>40</v>
      </c>
      <c r="E79" s="7">
        <v>4</v>
      </c>
      <c r="F79" s="6">
        <v>37930.339999999997</v>
      </c>
      <c r="G79" s="6">
        <f t="shared" si="2"/>
        <v>151721.35999999999</v>
      </c>
      <c r="H79" s="7" t="s">
        <v>98</v>
      </c>
      <c r="I79" s="7" t="s">
        <v>86</v>
      </c>
      <c r="J79" s="7" t="s">
        <v>26</v>
      </c>
      <c r="K79" s="7">
        <v>5</v>
      </c>
      <c r="L79" s="7" t="s">
        <v>42</v>
      </c>
    </row>
    <row r="80" spans="1:12" x14ac:dyDescent="0.3">
      <c r="A80" s="7">
        <v>268</v>
      </c>
      <c r="B80" s="8" t="e">
        <f>DATE(#REF!,#REF!,#REF!)</f>
        <v>#REF!</v>
      </c>
      <c r="C80" s="7" t="s">
        <v>29</v>
      </c>
      <c r="D80" s="7" t="s">
        <v>34</v>
      </c>
      <c r="E80" s="7">
        <v>6</v>
      </c>
      <c r="F80" s="6">
        <v>63747.57</v>
      </c>
      <c r="G80" s="6">
        <f t="shared" si="2"/>
        <v>382485.42</v>
      </c>
      <c r="H80" s="7" t="s">
        <v>99</v>
      </c>
      <c r="I80" s="7" t="s">
        <v>45</v>
      </c>
      <c r="J80" s="7" t="s">
        <v>64</v>
      </c>
      <c r="K80" s="7">
        <v>5</v>
      </c>
      <c r="L80" s="7" t="s">
        <v>37</v>
      </c>
    </row>
    <row r="81" spans="1:12" x14ac:dyDescent="0.3">
      <c r="A81" s="7">
        <v>653</v>
      </c>
      <c r="B81" s="8" t="e">
        <f>DATE(#REF!,#REF!,#REF!)</f>
        <v>#REF!</v>
      </c>
      <c r="C81" s="7" t="s">
        <v>51</v>
      </c>
      <c r="D81" s="7" t="s">
        <v>34</v>
      </c>
      <c r="E81" s="7">
        <v>4</v>
      </c>
      <c r="F81" s="6">
        <v>20346.78</v>
      </c>
      <c r="G81" s="6">
        <f t="shared" si="2"/>
        <v>81387.12</v>
      </c>
      <c r="H81" s="7" t="s">
        <v>99</v>
      </c>
      <c r="I81" s="7" t="s">
        <v>90</v>
      </c>
      <c r="J81" s="7" t="s">
        <v>64</v>
      </c>
      <c r="K81" s="7">
        <v>5</v>
      </c>
      <c r="L81" s="7" t="s">
        <v>53</v>
      </c>
    </row>
    <row r="82" spans="1:12" x14ac:dyDescent="0.3">
      <c r="A82" s="7">
        <v>698</v>
      </c>
      <c r="B82" s="8" t="e">
        <f>DATE(#REF!,#REF!,#REF!)</f>
        <v>#REF!</v>
      </c>
      <c r="C82" s="7" t="s">
        <v>51</v>
      </c>
      <c r="D82" s="7" t="s">
        <v>40</v>
      </c>
      <c r="E82" s="7">
        <v>9</v>
      </c>
      <c r="F82" s="6">
        <v>13287.22</v>
      </c>
      <c r="G82" s="6">
        <f t="shared" si="2"/>
        <v>119584.98</v>
      </c>
      <c r="H82" s="7" t="s">
        <v>99</v>
      </c>
      <c r="I82" s="7" t="s">
        <v>52</v>
      </c>
      <c r="J82" s="7" t="s">
        <v>64</v>
      </c>
      <c r="K82" s="7">
        <v>5</v>
      </c>
      <c r="L82" s="7" t="s">
        <v>81</v>
      </c>
    </row>
    <row r="83" spans="1:12" x14ac:dyDescent="0.3">
      <c r="A83" s="7">
        <v>724</v>
      </c>
      <c r="B83" s="8" t="e">
        <f>DATE(#REF!,#REF!,#REF!)</f>
        <v>#REF!</v>
      </c>
      <c r="C83" s="7" t="s">
        <v>51</v>
      </c>
      <c r="D83" s="7" t="s">
        <v>61</v>
      </c>
      <c r="E83" s="7">
        <v>9</v>
      </c>
      <c r="F83" s="6">
        <v>58921.279999999999</v>
      </c>
      <c r="G83" s="6">
        <f t="shared" si="2"/>
        <v>530291.52</v>
      </c>
      <c r="H83" s="7" t="s">
        <v>99</v>
      </c>
      <c r="I83" s="7" t="s">
        <v>30</v>
      </c>
      <c r="J83" s="7" t="s">
        <v>26</v>
      </c>
      <c r="K83" s="7">
        <v>5</v>
      </c>
      <c r="L83" s="7" t="s">
        <v>68</v>
      </c>
    </row>
    <row r="84" spans="1:12" x14ac:dyDescent="0.3">
      <c r="A84" s="7">
        <v>2163</v>
      </c>
      <c r="B84" s="8" t="e">
        <f>DATE(#REF!,#REF!,#REF!)</f>
        <v>#REF!</v>
      </c>
      <c r="C84" s="7" t="s">
        <v>39</v>
      </c>
      <c r="D84" s="7" t="s">
        <v>23</v>
      </c>
      <c r="E84" s="7">
        <v>2</v>
      </c>
      <c r="F84" s="6">
        <v>38187.949999999997</v>
      </c>
      <c r="G84" s="6">
        <f t="shared" si="2"/>
        <v>76375.899999999994</v>
      </c>
      <c r="H84" s="7" t="s">
        <v>99</v>
      </c>
      <c r="I84" s="7" t="s">
        <v>78</v>
      </c>
      <c r="J84" s="7" t="s">
        <v>26</v>
      </c>
      <c r="K84" s="7">
        <v>5</v>
      </c>
      <c r="L84" s="7" t="s">
        <v>32</v>
      </c>
    </row>
    <row r="85" spans="1:12" x14ac:dyDescent="0.3">
      <c r="A85" s="7">
        <v>2249</v>
      </c>
      <c r="B85" s="8" t="e">
        <f>DATE(#REF!,#REF!,#REF!)</f>
        <v>#REF!</v>
      </c>
      <c r="C85" s="7" t="s">
        <v>67</v>
      </c>
      <c r="D85" s="7" t="s">
        <v>34</v>
      </c>
      <c r="E85" s="7">
        <v>7</v>
      </c>
      <c r="F85" s="6">
        <v>48680.34</v>
      </c>
      <c r="G85" s="6">
        <f t="shared" si="2"/>
        <v>340762.38</v>
      </c>
      <c r="H85" s="7" t="s">
        <v>99</v>
      </c>
      <c r="I85" s="7" t="s">
        <v>90</v>
      </c>
      <c r="J85" s="7" t="s">
        <v>64</v>
      </c>
      <c r="K85" s="7">
        <v>2</v>
      </c>
      <c r="L85" s="7" t="s">
        <v>37</v>
      </c>
    </row>
    <row r="86" spans="1:12" x14ac:dyDescent="0.3">
      <c r="A86" s="7">
        <v>2348</v>
      </c>
      <c r="B86" s="8" t="e">
        <f>DATE(#REF!,#REF!,#REF!)</f>
        <v>#REF!</v>
      </c>
      <c r="C86" s="7" t="s">
        <v>22</v>
      </c>
      <c r="D86" s="7" t="s">
        <v>34</v>
      </c>
      <c r="E86" s="7">
        <v>1</v>
      </c>
      <c r="F86" s="6">
        <v>43847.62</v>
      </c>
      <c r="G86" s="6">
        <f t="shared" si="2"/>
        <v>43847.62</v>
      </c>
      <c r="H86" s="7" t="s">
        <v>99</v>
      </c>
      <c r="I86" s="7" t="s">
        <v>25</v>
      </c>
      <c r="J86" s="7" t="s">
        <v>64</v>
      </c>
      <c r="K86" s="7">
        <v>4</v>
      </c>
      <c r="L86" s="7" t="s">
        <v>49</v>
      </c>
    </row>
    <row r="87" spans="1:12" x14ac:dyDescent="0.3">
      <c r="A87" s="7">
        <v>3480</v>
      </c>
      <c r="B87" s="8" t="e">
        <f>DATE(#REF!,#REF!,#REF!)</f>
        <v>#REF!</v>
      </c>
      <c r="C87" s="7" t="s">
        <v>39</v>
      </c>
      <c r="D87" s="7" t="s">
        <v>40</v>
      </c>
      <c r="E87" s="7">
        <v>8</v>
      </c>
      <c r="F87" s="6">
        <v>48373.73</v>
      </c>
      <c r="G87" s="6">
        <f t="shared" si="2"/>
        <v>386989.84</v>
      </c>
      <c r="H87" s="7" t="s">
        <v>99</v>
      </c>
      <c r="I87" s="7" t="s">
        <v>18</v>
      </c>
      <c r="J87" s="7" t="s">
        <v>64</v>
      </c>
      <c r="K87" s="7">
        <v>4</v>
      </c>
      <c r="L87" s="7" t="s">
        <v>83</v>
      </c>
    </row>
    <row r="88" spans="1:12" x14ac:dyDescent="0.3">
      <c r="A88" s="7">
        <v>818</v>
      </c>
      <c r="B88" s="8" t="e">
        <f>DATE(#REF!,#REF!,#REF!)</f>
        <v>#REF!</v>
      </c>
      <c r="C88" s="7" t="s">
        <v>22</v>
      </c>
      <c r="D88" s="7" t="s">
        <v>16</v>
      </c>
      <c r="E88" s="7">
        <v>6</v>
      </c>
      <c r="F88" s="6">
        <v>23708.29</v>
      </c>
      <c r="G88" s="6">
        <f t="shared" si="2"/>
        <v>142249.74</v>
      </c>
      <c r="H88" s="7" t="s">
        <v>100</v>
      </c>
      <c r="I88" s="7" t="s">
        <v>18</v>
      </c>
      <c r="J88" s="7" t="s">
        <v>64</v>
      </c>
      <c r="K88" s="7">
        <v>4</v>
      </c>
      <c r="L88" s="7" t="s">
        <v>71</v>
      </c>
    </row>
    <row r="89" spans="1:12" x14ac:dyDescent="0.3">
      <c r="A89" s="7">
        <v>1188</v>
      </c>
      <c r="B89" s="8" t="e">
        <f>DATE(#REF!,#REF!,#REF!)</f>
        <v>#REF!</v>
      </c>
      <c r="C89" s="7" t="s">
        <v>51</v>
      </c>
      <c r="D89" s="7" t="s">
        <v>34</v>
      </c>
      <c r="E89" s="7">
        <v>4</v>
      </c>
      <c r="F89" s="6">
        <v>16367.53</v>
      </c>
      <c r="G89" s="6">
        <f t="shared" si="2"/>
        <v>65470.12</v>
      </c>
      <c r="H89" s="7" t="s">
        <v>100</v>
      </c>
      <c r="I89" s="7" t="s">
        <v>45</v>
      </c>
      <c r="J89" s="7" t="s">
        <v>26</v>
      </c>
      <c r="K89" s="7">
        <v>3</v>
      </c>
      <c r="L89" s="7" t="s">
        <v>49</v>
      </c>
    </row>
    <row r="90" spans="1:12" x14ac:dyDescent="0.3">
      <c r="A90" s="7">
        <v>2805</v>
      </c>
      <c r="B90" s="8" t="e">
        <f>DATE(#REF!,#REF!,#REF!)</f>
        <v>#REF!</v>
      </c>
      <c r="C90" s="7" t="s">
        <v>15</v>
      </c>
      <c r="D90" s="7" t="s">
        <v>40</v>
      </c>
      <c r="E90" s="7">
        <v>2</v>
      </c>
      <c r="F90" s="6">
        <v>46217.93</v>
      </c>
      <c r="G90" s="6">
        <f t="shared" si="2"/>
        <v>92435.86</v>
      </c>
      <c r="H90" s="7" t="s">
        <v>100</v>
      </c>
      <c r="I90" s="7" t="s">
        <v>74</v>
      </c>
      <c r="J90" s="7" t="s">
        <v>26</v>
      </c>
      <c r="K90" s="7">
        <v>4</v>
      </c>
      <c r="L90" s="7" t="s">
        <v>81</v>
      </c>
    </row>
    <row r="91" spans="1:12" x14ac:dyDescent="0.3">
      <c r="A91" s="7">
        <v>811</v>
      </c>
      <c r="B91" s="8" t="e">
        <f>DATE(#REF!,#REF!,#REF!)</f>
        <v>#REF!</v>
      </c>
      <c r="C91" s="7" t="s">
        <v>67</v>
      </c>
      <c r="D91" s="7" t="s">
        <v>40</v>
      </c>
      <c r="E91" s="7">
        <v>5</v>
      </c>
      <c r="F91" s="6">
        <v>38265.019999999997</v>
      </c>
      <c r="G91" s="6">
        <f t="shared" si="2"/>
        <v>191325.09999999998</v>
      </c>
      <c r="H91" s="7" t="s">
        <v>101</v>
      </c>
      <c r="I91" s="7" t="s">
        <v>18</v>
      </c>
      <c r="J91" s="7" t="s">
        <v>19</v>
      </c>
      <c r="K91" s="7">
        <v>4</v>
      </c>
      <c r="L91" s="7" t="s">
        <v>83</v>
      </c>
    </row>
    <row r="92" spans="1:12" x14ac:dyDescent="0.3">
      <c r="A92" s="7">
        <v>2246</v>
      </c>
      <c r="B92" s="8" t="e">
        <f>DATE(#REF!,#REF!,#REF!)</f>
        <v>#REF!</v>
      </c>
      <c r="C92" s="7" t="s">
        <v>67</v>
      </c>
      <c r="D92" s="7" t="s">
        <v>40</v>
      </c>
      <c r="E92" s="7">
        <v>8</v>
      </c>
      <c r="F92" s="6">
        <v>14596.65</v>
      </c>
      <c r="G92" s="6">
        <f t="shared" si="2"/>
        <v>116773.2</v>
      </c>
      <c r="H92" s="7" t="s">
        <v>101</v>
      </c>
      <c r="I92" s="7" t="s">
        <v>57</v>
      </c>
      <c r="J92" s="7" t="s">
        <v>19</v>
      </c>
      <c r="K92" s="7">
        <v>2</v>
      </c>
      <c r="L92" s="7" t="s">
        <v>83</v>
      </c>
    </row>
    <row r="93" spans="1:12" x14ac:dyDescent="0.3">
      <c r="A93" s="7">
        <v>2342</v>
      </c>
      <c r="B93" s="8" t="e">
        <f>DATE(#REF!,#REF!,#REF!)</f>
        <v>#REF!</v>
      </c>
      <c r="C93" s="7" t="s">
        <v>65</v>
      </c>
      <c r="D93" s="7" t="s">
        <v>61</v>
      </c>
      <c r="E93" s="7">
        <v>2</v>
      </c>
      <c r="F93" s="6">
        <v>36590.800000000003</v>
      </c>
      <c r="G93" s="6">
        <f t="shared" si="2"/>
        <v>73181.600000000006</v>
      </c>
      <c r="H93" s="7" t="s">
        <v>101</v>
      </c>
      <c r="I93" s="7" t="s">
        <v>74</v>
      </c>
      <c r="J93" s="7" t="s">
        <v>19</v>
      </c>
      <c r="K93" s="7">
        <v>5</v>
      </c>
      <c r="L93" s="7" t="s">
        <v>63</v>
      </c>
    </row>
    <row r="94" spans="1:12" x14ac:dyDescent="0.3">
      <c r="A94" s="7">
        <v>2420</v>
      </c>
      <c r="B94" s="8" t="e">
        <f>DATE(#REF!,#REF!,#REF!)</f>
        <v>#REF!</v>
      </c>
      <c r="C94" s="7" t="s">
        <v>67</v>
      </c>
      <c r="D94" s="7" t="s">
        <v>16</v>
      </c>
      <c r="E94" s="7">
        <v>9</v>
      </c>
      <c r="F94" s="6">
        <v>18082.939999999999</v>
      </c>
      <c r="G94" s="6">
        <f t="shared" si="2"/>
        <v>162746.46</v>
      </c>
      <c r="H94" s="7" t="s">
        <v>102</v>
      </c>
      <c r="I94" s="7" t="s">
        <v>90</v>
      </c>
      <c r="J94" s="7" t="s">
        <v>19</v>
      </c>
      <c r="K94" s="7">
        <v>2</v>
      </c>
      <c r="L94" s="7" t="s">
        <v>71</v>
      </c>
    </row>
    <row r="95" spans="1:12" x14ac:dyDescent="0.3">
      <c r="A95" s="7">
        <v>2597</v>
      </c>
      <c r="B95" s="8" t="e">
        <f>DATE(#REF!,#REF!,#REF!)</f>
        <v>#REF!</v>
      </c>
      <c r="C95" s="7" t="s">
        <v>67</v>
      </c>
      <c r="D95" s="7" t="s">
        <v>23</v>
      </c>
      <c r="E95" s="7">
        <v>9</v>
      </c>
      <c r="F95" s="6">
        <v>43758.46</v>
      </c>
      <c r="G95" s="6">
        <f t="shared" si="2"/>
        <v>393826.14</v>
      </c>
      <c r="H95" s="7" t="s">
        <v>102</v>
      </c>
      <c r="I95" s="7" t="s">
        <v>18</v>
      </c>
      <c r="J95" s="7" t="s">
        <v>64</v>
      </c>
      <c r="K95" s="7">
        <v>3</v>
      </c>
      <c r="L95" s="7" t="s">
        <v>32</v>
      </c>
    </row>
    <row r="96" spans="1:12" x14ac:dyDescent="0.3">
      <c r="A96" s="7">
        <v>1614</v>
      </c>
      <c r="B96" s="8" t="e">
        <f>DATE(#REF!,#REF!,#REF!)</f>
        <v>#REF!</v>
      </c>
      <c r="C96" s="7" t="s">
        <v>51</v>
      </c>
      <c r="D96" s="7" t="s">
        <v>34</v>
      </c>
      <c r="E96" s="7">
        <v>7</v>
      </c>
      <c r="F96" s="6">
        <v>35087.839999999997</v>
      </c>
      <c r="G96" s="6">
        <f t="shared" si="2"/>
        <v>245614.87999999998</v>
      </c>
      <c r="H96" s="7" t="s">
        <v>103</v>
      </c>
      <c r="I96" s="7" t="s">
        <v>80</v>
      </c>
      <c r="J96" s="7" t="s">
        <v>19</v>
      </c>
      <c r="K96" s="7">
        <v>4</v>
      </c>
      <c r="L96" s="7" t="s">
        <v>37</v>
      </c>
    </row>
    <row r="97" spans="1:12" x14ac:dyDescent="0.3">
      <c r="A97" s="7">
        <v>1730</v>
      </c>
      <c r="B97" s="8" t="e">
        <f>DATE(#REF!,#REF!,#REF!)</f>
        <v>#REF!</v>
      </c>
      <c r="C97" s="7" t="s">
        <v>22</v>
      </c>
      <c r="D97" s="7" t="s">
        <v>23</v>
      </c>
      <c r="E97" s="7">
        <v>5</v>
      </c>
      <c r="F97" s="6">
        <v>54376.480000000003</v>
      </c>
      <c r="G97" s="6">
        <f t="shared" si="2"/>
        <v>271882.40000000002</v>
      </c>
      <c r="H97" s="7" t="s">
        <v>103</v>
      </c>
      <c r="I97" s="7" t="s">
        <v>57</v>
      </c>
      <c r="J97" s="7" t="s">
        <v>19</v>
      </c>
      <c r="K97" s="7">
        <v>1</v>
      </c>
      <c r="L97" s="7" t="s">
        <v>46</v>
      </c>
    </row>
    <row r="98" spans="1:12" x14ac:dyDescent="0.3">
      <c r="A98" s="7">
        <v>3298</v>
      </c>
      <c r="B98" s="8" t="e">
        <f>DATE(#REF!,#REF!,#REF!)</f>
        <v>#REF!</v>
      </c>
      <c r="C98" s="7" t="s">
        <v>22</v>
      </c>
      <c r="D98" s="7" t="s">
        <v>34</v>
      </c>
      <c r="E98" s="7">
        <v>5</v>
      </c>
      <c r="F98" s="6">
        <v>13577.53</v>
      </c>
      <c r="G98" s="6">
        <f t="shared" si="2"/>
        <v>67887.650000000009</v>
      </c>
      <c r="H98" s="7" t="s">
        <v>103</v>
      </c>
      <c r="I98" s="7" t="s">
        <v>57</v>
      </c>
      <c r="J98" s="7" t="s">
        <v>19</v>
      </c>
      <c r="K98" s="7">
        <v>3</v>
      </c>
      <c r="L98" s="7" t="s">
        <v>37</v>
      </c>
    </row>
    <row r="99" spans="1:12" x14ac:dyDescent="0.3">
      <c r="A99" s="7">
        <v>3689</v>
      </c>
      <c r="B99" s="8" t="e">
        <f>DATE(#REF!,#REF!,#REF!)</f>
        <v>#REF!</v>
      </c>
      <c r="C99" s="7" t="s">
        <v>22</v>
      </c>
      <c r="D99" s="7" t="s">
        <v>40</v>
      </c>
      <c r="E99" s="7">
        <v>6</v>
      </c>
      <c r="F99" s="6">
        <v>67010.84</v>
      </c>
      <c r="G99" s="6">
        <f t="shared" si="2"/>
        <v>402065.04</v>
      </c>
      <c r="H99" s="7" t="s">
        <v>103</v>
      </c>
      <c r="I99" s="7" t="s">
        <v>18</v>
      </c>
      <c r="J99" s="7" t="s">
        <v>26</v>
      </c>
      <c r="K99" s="7">
        <v>3</v>
      </c>
      <c r="L99" s="7" t="s">
        <v>81</v>
      </c>
    </row>
    <row r="100" spans="1:12" x14ac:dyDescent="0.3">
      <c r="A100" s="7">
        <v>423</v>
      </c>
      <c r="B100" s="8" t="e">
        <f>DATE(#REF!,#REF!,#REF!)</f>
        <v>#REF!</v>
      </c>
      <c r="C100" s="7" t="s">
        <v>15</v>
      </c>
      <c r="D100" s="7" t="s">
        <v>34</v>
      </c>
      <c r="E100" s="7">
        <v>4</v>
      </c>
      <c r="F100" s="6">
        <v>63556.68</v>
      </c>
      <c r="G100" s="6">
        <f t="shared" si="2"/>
        <v>254226.72</v>
      </c>
      <c r="H100" s="7" t="s">
        <v>104</v>
      </c>
      <c r="I100" s="7" t="s">
        <v>48</v>
      </c>
      <c r="J100" s="7" t="s">
        <v>26</v>
      </c>
      <c r="K100" s="7">
        <v>5</v>
      </c>
      <c r="L100" s="7" t="s">
        <v>49</v>
      </c>
    </row>
    <row r="101" spans="1:12" x14ac:dyDescent="0.3">
      <c r="A101" s="7">
        <v>785</v>
      </c>
      <c r="B101" s="8" t="e">
        <f>DATE(#REF!,#REF!,#REF!)</f>
        <v>#REF!</v>
      </c>
      <c r="C101" s="7" t="s">
        <v>65</v>
      </c>
      <c r="D101" s="7" t="s">
        <v>34</v>
      </c>
      <c r="E101" s="7">
        <v>1</v>
      </c>
      <c r="F101" s="6">
        <v>38871.29</v>
      </c>
      <c r="G101" s="6">
        <f t="shared" si="2"/>
        <v>38871.29</v>
      </c>
      <c r="H101" s="7" t="s">
        <v>104</v>
      </c>
      <c r="I101" s="7" t="s">
        <v>57</v>
      </c>
      <c r="J101" s="7" t="s">
        <v>64</v>
      </c>
      <c r="K101" s="7">
        <v>2</v>
      </c>
      <c r="L101" s="7" t="s">
        <v>53</v>
      </c>
    </row>
    <row r="102" spans="1:12" x14ac:dyDescent="0.3">
      <c r="A102" s="7">
        <v>1104</v>
      </c>
      <c r="B102" s="8" t="e">
        <f>DATE(#REF!,#REF!,#REF!)</f>
        <v>#REF!</v>
      </c>
      <c r="C102" s="7" t="s">
        <v>65</v>
      </c>
      <c r="D102" s="7" t="s">
        <v>40</v>
      </c>
      <c r="E102" s="7">
        <v>1</v>
      </c>
      <c r="F102" s="6">
        <v>43669.07</v>
      </c>
      <c r="G102" s="6">
        <f t="shared" si="2"/>
        <v>43669.07</v>
      </c>
      <c r="H102" s="7" t="s">
        <v>104</v>
      </c>
      <c r="I102" s="7" t="s">
        <v>18</v>
      </c>
      <c r="J102" s="7" t="s">
        <v>64</v>
      </c>
      <c r="K102" s="7">
        <v>5</v>
      </c>
      <c r="L102" s="7" t="s">
        <v>83</v>
      </c>
    </row>
    <row r="103" spans="1:12" x14ac:dyDescent="0.3">
      <c r="A103" s="7">
        <v>1154</v>
      </c>
      <c r="B103" s="8" t="e">
        <f>DATE(#REF!,#REF!,#REF!)</f>
        <v>#REF!</v>
      </c>
      <c r="C103" s="7" t="s">
        <v>65</v>
      </c>
      <c r="D103" s="7" t="s">
        <v>34</v>
      </c>
      <c r="E103" s="7">
        <v>7</v>
      </c>
      <c r="F103" s="6">
        <v>10108.719999999999</v>
      </c>
      <c r="G103" s="6">
        <f t="shared" si="2"/>
        <v>70761.039999999994</v>
      </c>
      <c r="H103" s="7" t="s">
        <v>104</v>
      </c>
      <c r="I103" s="7" t="s">
        <v>18</v>
      </c>
      <c r="J103" s="7" t="s">
        <v>31</v>
      </c>
      <c r="K103" s="7">
        <v>3</v>
      </c>
      <c r="L103" s="7" t="s">
        <v>53</v>
      </c>
    </row>
    <row r="104" spans="1:12" x14ac:dyDescent="0.3">
      <c r="A104" s="7">
        <v>1664</v>
      </c>
      <c r="B104" s="8" t="e">
        <f>DATE(#REF!,#REF!,#REF!)</f>
        <v>#REF!</v>
      </c>
      <c r="C104" s="7" t="s">
        <v>39</v>
      </c>
      <c r="D104" s="7" t="s">
        <v>61</v>
      </c>
      <c r="E104" s="7">
        <v>2</v>
      </c>
      <c r="F104" s="6">
        <v>57442.17</v>
      </c>
      <c r="G104" s="6">
        <f t="shared" si="2"/>
        <v>114884.34</v>
      </c>
      <c r="H104" s="7" t="s">
        <v>104</v>
      </c>
      <c r="I104" s="7" t="s">
        <v>18</v>
      </c>
      <c r="J104" s="7" t="s">
        <v>31</v>
      </c>
      <c r="K104" s="7">
        <v>5</v>
      </c>
      <c r="L104" s="7" t="s">
        <v>68</v>
      </c>
    </row>
    <row r="105" spans="1:12" x14ac:dyDescent="0.3">
      <c r="A105" s="7">
        <v>2920</v>
      </c>
      <c r="B105" s="8" t="e">
        <f>DATE(#REF!,#REF!,#REF!)</f>
        <v>#REF!</v>
      </c>
      <c r="C105" s="7" t="s">
        <v>39</v>
      </c>
      <c r="D105" s="7" t="s">
        <v>40</v>
      </c>
      <c r="E105" s="7">
        <v>3</v>
      </c>
      <c r="F105" s="6">
        <v>64820.18</v>
      </c>
      <c r="G105" s="6">
        <f t="shared" si="2"/>
        <v>194460.54</v>
      </c>
      <c r="H105" s="7" t="s">
        <v>104</v>
      </c>
      <c r="I105" s="7" t="s">
        <v>57</v>
      </c>
      <c r="J105" s="7" t="s">
        <v>19</v>
      </c>
      <c r="K105" s="7">
        <v>5</v>
      </c>
      <c r="L105" s="7" t="s">
        <v>83</v>
      </c>
    </row>
    <row r="106" spans="1:12" x14ac:dyDescent="0.3">
      <c r="A106" s="7">
        <v>3106</v>
      </c>
      <c r="B106" s="8" t="e">
        <f>DATE(#REF!,#REF!,#REF!)</f>
        <v>#REF!</v>
      </c>
      <c r="C106" s="7" t="s">
        <v>22</v>
      </c>
      <c r="D106" s="7" t="s">
        <v>40</v>
      </c>
      <c r="E106" s="7">
        <v>9</v>
      </c>
      <c r="F106" s="6">
        <v>17398.349999999999</v>
      </c>
      <c r="G106" s="6">
        <f t="shared" si="2"/>
        <v>156585.15</v>
      </c>
      <c r="H106" s="7" t="s">
        <v>104</v>
      </c>
      <c r="I106" s="7" t="s">
        <v>74</v>
      </c>
      <c r="J106" s="7" t="s">
        <v>19</v>
      </c>
      <c r="K106" s="7">
        <v>3</v>
      </c>
      <c r="L106" s="7" t="s">
        <v>81</v>
      </c>
    </row>
    <row r="107" spans="1:12" x14ac:dyDescent="0.3">
      <c r="A107" s="7">
        <v>1119</v>
      </c>
      <c r="B107" s="8" t="e">
        <f>DATE(#REF!,#REF!,#REF!)</f>
        <v>#REF!</v>
      </c>
      <c r="C107" s="7" t="s">
        <v>39</v>
      </c>
      <c r="D107" s="7" t="s">
        <v>61</v>
      </c>
      <c r="E107" s="7">
        <v>8</v>
      </c>
      <c r="F107" s="6">
        <v>28325.97</v>
      </c>
      <c r="G107" s="6">
        <f t="shared" si="2"/>
        <v>226607.76</v>
      </c>
      <c r="H107" s="7" t="s">
        <v>105</v>
      </c>
      <c r="I107" s="7" t="s">
        <v>70</v>
      </c>
      <c r="J107" s="7" t="s">
        <v>19</v>
      </c>
      <c r="K107" s="7">
        <v>3</v>
      </c>
      <c r="L107" s="7" t="s">
        <v>68</v>
      </c>
    </row>
    <row r="108" spans="1:12" x14ac:dyDescent="0.3">
      <c r="A108" s="7">
        <v>595</v>
      </c>
      <c r="B108" s="8" t="e">
        <f>DATE(#REF!,#REF!,#REF!)</f>
        <v>#REF!</v>
      </c>
      <c r="C108" s="7" t="s">
        <v>65</v>
      </c>
      <c r="D108" s="7" t="s">
        <v>40</v>
      </c>
      <c r="E108" s="7">
        <v>7</v>
      </c>
      <c r="F108" s="6">
        <v>53771.02</v>
      </c>
      <c r="G108" s="6">
        <f t="shared" si="2"/>
        <v>376397.13999999996</v>
      </c>
      <c r="H108" s="7" t="s">
        <v>106</v>
      </c>
      <c r="I108" s="7" t="s">
        <v>74</v>
      </c>
      <c r="J108" s="7" t="s">
        <v>31</v>
      </c>
      <c r="K108" s="7">
        <v>3</v>
      </c>
      <c r="L108" s="7" t="s">
        <v>83</v>
      </c>
    </row>
    <row r="109" spans="1:12" x14ac:dyDescent="0.3">
      <c r="A109" s="7">
        <v>1015</v>
      </c>
      <c r="B109" s="8" t="e">
        <f>DATE(#REF!,#REF!,#REF!)</f>
        <v>#REF!</v>
      </c>
      <c r="C109" s="7" t="s">
        <v>51</v>
      </c>
      <c r="D109" s="7" t="s">
        <v>40</v>
      </c>
      <c r="E109" s="7">
        <v>7</v>
      </c>
      <c r="F109" s="6">
        <v>63271.56</v>
      </c>
      <c r="G109" s="6">
        <f t="shared" si="2"/>
        <v>442900.92</v>
      </c>
      <c r="H109" s="7" t="s">
        <v>106</v>
      </c>
      <c r="I109" s="7" t="s">
        <v>74</v>
      </c>
      <c r="J109" s="7" t="s">
        <v>26</v>
      </c>
      <c r="K109" s="7">
        <v>5</v>
      </c>
      <c r="L109" s="7" t="s">
        <v>42</v>
      </c>
    </row>
    <row r="110" spans="1:12" x14ac:dyDescent="0.3">
      <c r="A110" s="7">
        <v>2383</v>
      </c>
      <c r="B110" s="8" t="e">
        <f>DATE(#REF!,#REF!,#REF!)</f>
        <v>#REF!</v>
      </c>
      <c r="C110" s="7" t="s">
        <v>15</v>
      </c>
      <c r="D110" s="7" t="s">
        <v>16</v>
      </c>
      <c r="E110" s="7">
        <v>2</v>
      </c>
      <c r="F110" s="6">
        <v>52102.82</v>
      </c>
      <c r="G110" s="6">
        <f t="shared" si="2"/>
        <v>104205.64</v>
      </c>
      <c r="H110" s="7" t="s">
        <v>106</v>
      </c>
      <c r="I110" s="7" t="s">
        <v>45</v>
      </c>
      <c r="J110" s="7" t="s">
        <v>26</v>
      </c>
      <c r="K110" s="7">
        <v>3</v>
      </c>
      <c r="L110" s="7" t="s">
        <v>20</v>
      </c>
    </row>
    <row r="111" spans="1:12" x14ac:dyDescent="0.3">
      <c r="A111" s="7">
        <v>587</v>
      </c>
      <c r="B111" s="8" t="e">
        <f>DATE(#REF!,#REF!,#REF!)</f>
        <v>#REF!</v>
      </c>
      <c r="C111" s="7" t="s">
        <v>15</v>
      </c>
      <c r="D111" s="7" t="s">
        <v>34</v>
      </c>
      <c r="E111" s="7">
        <v>7</v>
      </c>
      <c r="F111" s="6">
        <v>12344.72</v>
      </c>
      <c r="G111" s="6">
        <f t="shared" si="2"/>
        <v>86413.04</v>
      </c>
      <c r="H111" s="7" t="s">
        <v>107</v>
      </c>
      <c r="I111" s="7" t="s">
        <v>57</v>
      </c>
      <c r="J111" s="7" t="s">
        <v>19</v>
      </c>
      <c r="K111" s="7">
        <v>5</v>
      </c>
      <c r="L111" s="7" t="s">
        <v>49</v>
      </c>
    </row>
    <row r="112" spans="1:12" x14ac:dyDescent="0.3">
      <c r="A112" s="7">
        <v>790</v>
      </c>
      <c r="B112" s="8" t="e">
        <f>DATE(#REF!,#REF!,#REF!)</f>
        <v>#REF!</v>
      </c>
      <c r="C112" s="7" t="s">
        <v>22</v>
      </c>
      <c r="D112" s="7" t="s">
        <v>61</v>
      </c>
      <c r="E112" s="7">
        <v>5</v>
      </c>
      <c r="F112" s="6">
        <v>49197.37</v>
      </c>
      <c r="G112" s="6">
        <f t="shared" si="2"/>
        <v>245986.85</v>
      </c>
      <c r="H112" s="7" t="s">
        <v>107</v>
      </c>
      <c r="I112" s="7" t="s">
        <v>57</v>
      </c>
      <c r="J112" s="7" t="s">
        <v>31</v>
      </c>
      <c r="K112" s="7">
        <v>3</v>
      </c>
      <c r="L112" s="7" t="s">
        <v>75</v>
      </c>
    </row>
    <row r="113" spans="1:12" x14ac:dyDescent="0.3">
      <c r="A113" s="7">
        <v>2222</v>
      </c>
      <c r="B113" s="8" t="e">
        <f>DATE(#REF!,#REF!,#REF!)</f>
        <v>#REF!</v>
      </c>
      <c r="C113" s="7" t="s">
        <v>67</v>
      </c>
      <c r="D113" s="7" t="s">
        <v>16</v>
      </c>
      <c r="E113" s="7">
        <v>6</v>
      </c>
      <c r="F113" s="6">
        <v>59956.54</v>
      </c>
      <c r="G113" s="6">
        <f t="shared" si="2"/>
        <v>359739.24</v>
      </c>
      <c r="H113" s="7" t="s">
        <v>107</v>
      </c>
      <c r="I113" s="7" t="s">
        <v>18</v>
      </c>
      <c r="J113" s="7" t="s">
        <v>64</v>
      </c>
      <c r="K113" s="7">
        <v>1</v>
      </c>
      <c r="L113" s="7" t="s">
        <v>85</v>
      </c>
    </row>
    <row r="114" spans="1:12" x14ac:dyDescent="0.3">
      <c r="A114" s="7">
        <v>2441</v>
      </c>
      <c r="B114" s="8" t="e">
        <f>DATE(#REF!,#REF!,#REF!)</f>
        <v>#REF!</v>
      </c>
      <c r="C114" s="7" t="s">
        <v>65</v>
      </c>
      <c r="D114" s="7" t="s">
        <v>61</v>
      </c>
      <c r="E114" s="7">
        <v>6</v>
      </c>
      <c r="F114" s="6">
        <v>60118.39</v>
      </c>
      <c r="G114" s="6">
        <f t="shared" si="2"/>
        <v>360710.33999999997</v>
      </c>
      <c r="H114" s="7" t="s">
        <v>107</v>
      </c>
      <c r="I114" s="7" t="s">
        <v>76</v>
      </c>
      <c r="J114" s="7" t="s">
        <v>19</v>
      </c>
      <c r="K114" s="7">
        <v>5</v>
      </c>
      <c r="L114" s="7" t="s">
        <v>68</v>
      </c>
    </row>
    <row r="115" spans="1:12" x14ac:dyDescent="0.3">
      <c r="A115" s="7">
        <v>2484</v>
      </c>
      <c r="B115" s="8" t="e">
        <f>DATE(#REF!,#REF!,#REF!)</f>
        <v>#REF!</v>
      </c>
      <c r="C115" s="7" t="s">
        <v>39</v>
      </c>
      <c r="D115" s="7" t="s">
        <v>34</v>
      </c>
      <c r="E115" s="7">
        <v>7</v>
      </c>
      <c r="F115" s="6">
        <v>18515.990000000002</v>
      </c>
      <c r="G115" s="6">
        <f t="shared" si="2"/>
        <v>129611.93000000001</v>
      </c>
      <c r="H115" s="7" t="s">
        <v>107</v>
      </c>
      <c r="I115" s="7" t="s">
        <v>57</v>
      </c>
      <c r="J115" s="7" t="s">
        <v>19</v>
      </c>
      <c r="K115" s="7">
        <v>4</v>
      </c>
      <c r="L115" s="7" t="s">
        <v>49</v>
      </c>
    </row>
    <row r="116" spans="1:12" x14ac:dyDescent="0.3">
      <c r="A116" s="7">
        <v>3397</v>
      </c>
      <c r="B116" s="8" t="e">
        <f>DATE(#REF!,#REF!,#REF!)</f>
        <v>#REF!</v>
      </c>
      <c r="C116" s="7" t="s">
        <v>51</v>
      </c>
      <c r="D116" s="7" t="s">
        <v>40</v>
      </c>
      <c r="E116" s="7">
        <v>3</v>
      </c>
      <c r="F116" s="6">
        <v>27574.34</v>
      </c>
      <c r="G116" s="6">
        <f t="shared" si="2"/>
        <v>82723.02</v>
      </c>
      <c r="H116" s="7" t="s">
        <v>107</v>
      </c>
      <c r="I116" s="7" t="s">
        <v>76</v>
      </c>
      <c r="J116" s="7" t="s">
        <v>19</v>
      </c>
      <c r="K116" s="7">
        <v>4</v>
      </c>
      <c r="L116" s="7" t="s">
        <v>83</v>
      </c>
    </row>
    <row r="117" spans="1:12" x14ac:dyDescent="0.3">
      <c r="A117" s="7">
        <v>418</v>
      </c>
      <c r="B117" s="8" t="e">
        <f>DATE(#REF!,#REF!,#REF!)</f>
        <v>#REF!</v>
      </c>
      <c r="C117" s="7" t="s">
        <v>39</v>
      </c>
      <c r="D117" s="7" t="s">
        <v>23</v>
      </c>
      <c r="E117" s="7">
        <v>7</v>
      </c>
      <c r="F117" s="6">
        <v>60542.28</v>
      </c>
      <c r="G117" s="6">
        <f t="shared" si="2"/>
        <v>423795.95999999996</v>
      </c>
      <c r="H117" s="7" t="s">
        <v>108</v>
      </c>
      <c r="I117" s="7" t="s">
        <v>45</v>
      </c>
      <c r="J117" s="7" t="s">
        <v>64</v>
      </c>
      <c r="K117" s="7">
        <v>4</v>
      </c>
      <c r="L117" s="7" t="s">
        <v>46</v>
      </c>
    </row>
    <row r="118" spans="1:12" x14ac:dyDescent="0.3">
      <c r="A118" s="7">
        <v>2020</v>
      </c>
      <c r="B118" s="8" t="e">
        <f>DATE(#REF!,#REF!,#REF!)</f>
        <v>#REF!</v>
      </c>
      <c r="C118" s="7" t="s">
        <v>65</v>
      </c>
      <c r="D118" s="7" t="s">
        <v>61</v>
      </c>
      <c r="E118" s="7">
        <v>8</v>
      </c>
      <c r="F118" s="6">
        <v>35941.360000000001</v>
      </c>
      <c r="G118" s="6">
        <f t="shared" si="2"/>
        <v>287530.88</v>
      </c>
      <c r="H118" s="7" t="s">
        <v>108</v>
      </c>
      <c r="I118" s="7" t="s">
        <v>52</v>
      </c>
      <c r="J118" s="7" t="s">
        <v>31</v>
      </c>
      <c r="K118" s="7">
        <v>2</v>
      </c>
      <c r="L118" s="7" t="s">
        <v>63</v>
      </c>
    </row>
    <row r="119" spans="1:12" x14ac:dyDescent="0.3">
      <c r="A119" s="7">
        <v>2075</v>
      </c>
      <c r="B119" s="8" t="e">
        <f>DATE(#REF!,#REF!,#REF!)</f>
        <v>#REF!</v>
      </c>
      <c r="C119" s="7" t="s">
        <v>67</v>
      </c>
      <c r="D119" s="7" t="s">
        <v>40</v>
      </c>
      <c r="E119" s="7">
        <v>3</v>
      </c>
      <c r="F119" s="6">
        <v>17484.169999999998</v>
      </c>
      <c r="G119" s="6">
        <f t="shared" si="2"/>
        <v>52452.509999999995</v>
      </c>
      <c r="H119" s="7" t="s">
        <v>108</v>
      </c>
      <c r="I119" s="7" t="s">
        <v>18</v>
      </c>
      <c r="J119" s="7" t="s">
        <v>19</v>
      </c>
      <c r="K119" s="7">
        <v>4</v>
      </c>
      <c r="L119" s="7" t="s">
        <v>81</v>
      </c>
    </row>
    <row r="120" spans="1:12" x14ac:dyDescent="0.3">
      <c r="A120" s="7">
        <v>2256</v>
      </c>
      <c r="B120" s="8" t="e">
        <f>DATE(#REF!,#REF!,#REF!)</f>
        <v>#REF!</v>
      </c>
      <c r="C120" s="7" t="s">
        <v>51</v>
      </c>
      <c r="D120" s="7" t="s">
        <v>34</v>
      </c>
      <c r="E120" s="7">
        <v>8</v>
      </c>
      <c r="F120" s="6">
        <v>66087.94</v>
      </c>
      <c r="G120" s="6">
        <f t="shared" si="2"/>
        <v>528703.52</v>
      </c>
      <c r="H120" s="7" t="s">
        <v>108</v>
      </c>
      <c r="I120" s="7" t="s">
        <v>57</v>
      </c>
      <c r="J120" s="7" t="s">
        <v>64</v>
      </c>
      <c r="K120" s="7">
        <v>2</v>
      </c>
      <c r="L120" s="7" t="s">
        <v>37</v>
      </c>
    </row>
    <row r="121" spans="1:12" x14ac:dyDescent="0.3">
      <c r="A121" s="7">
        <v>2381</v>
      </c>
      <c r="B121" s="8" t="e">
        <f>DATE(#REF!,#REF!,#REF!)</f>
        <v>#REF!</v>
      </c>
      <c r="C121" s="7" t="s">
        <v>39</v>
      </c>
      <c r="D121" s="7" t="s">
        <v>61</v>
      </c>
      <c r="E121" s="7">
        <v>5</v>
      </c>
      <c r="F121" s="6">
        <v>45797.83</v>
      </c>
      <c r="G121" s="6">
        <f t="shared" si="2"/>
        <v>228989.15000000002</v>
      </c>
      <c r="H121" s="7" t="s">
        <v>108</v>
      </c>
      <c r="I121" s="7" t="s">
        <v>57</v>
      </c>
      <c r="J121" s="7" t="s">
        <v>26</v>
      </c>
      <c r="K121" s="7">
        <v>2</v>
      </c>
      <c r="L121" s="7" t="s">
        <v>75</v>
      </c>
    </row>
    <row r="122" spans="1:12" x14ac:dyDescent="0.3">
      <c r="A122" s="7">
        <v>664</v>
      </c>
      <c r="B122" s="8" t="e">
        <f>DATE(#REF!,#REF!,#REF!)</f>
        <v>#REF!</v>
      </c>
      <c r="C122" s="7" t="s">
        <v>65</v>
      </c>
      <c r="D122" s="7" t="s">
        <v>23</v>
      </c>
      <c r="E122" s="7">
        <v>6</v>
      </c>
      <c r="F122" s="6">
        <v>18491.27</v>
      </c>
      <c r="G122" s="6">
        <f t="shared" si="2"/>
        <v>110947.62</v>
      </c>
      <c r="H122" s="7" t="s">
        <v>109</v>
      </c>
      <c r="I122" s="7" t="s">
        <v>18</v>
      </c>
      <c r="J122" s="7" t="s">
        <v>26</v>
      </c>
      <c r="K122" s="7">
        <v>5</v>
      </c>
      <c r="L122" s="7" t="s">
        <v>32</v>
      </c>
    </row>
    <row r="123" spans="1:12" x14ac:dyDescent="0.3">
      <c r="A123" s="7">
        <v>1334</v>
      </c>
      <c r="B123" s="8" t="e">
        <f>DATE(#REF!,#REF!,#REF!)</f>
        <v>#REF!</v>
      </c>
      <c r="C123" s="7" t="s">
        <v>22</v>
      </c>
      <c r="D123" s="7" t="s">
        <v>34</v>
      </c>
      <c r="E123" s="7">
        <v>2</v>
      </c>
      <c r="F123" s="6">
        <v>31706.2</v>
      </c>
      <c r="G123" s="6">
        <f t="shared" si="2"/>
        <v>63412.4</v>
      </c>
      <c r="H123" s="7" t="s">
        <v>109</v>
      </c>
      <c r="I123" s="7" t="s">
        <v>18</v>
      </c>
      <c r="J123" s="7" t="s">
        <v>26</v>
      </c>
      <c r="K123" s="7">
        <v>3</v>
      </c>
      <c r="L123" s="7" t="s">
        <v>37</v>
      </c>
    </row>
    <row r="124" spans="1:12" x14ac:dyDescent="0.3">
      <c r="A124" s="7">
        <v>2716</v>
      </c>
      <c r="B124" s="8" t="e">
        <f>DATE(#REF!,#REF!,#REF!)</f>
        <v>#REF!</v>
      </c>
      <c r="C124" s="7" t="s">
        <v>67</v>
      </c>
      <c r="D124" s="7" t="s">
        <v>34</v>
      </c>
      <c r="E124" s="7">
        <v>4</v>
      </c>
      <c r="F124" s="6">
        <v>59909.45</v>
      </c>
      <c r="G124" s="6">
        <f t="shared" si="2"/>
        <v>239637.8</v>
      </c>
      <c r="H124" s="7" t="s">
        <v>109</v>
      </c>
      <c r="I124" s="7" t="s">
        <v>57</v>
      </c>
      <c r="J124" s="7" t="s">
        <v>26</v>
      </c>
      <c r="K124" s="7">
        <v>4</v>
      </c>
      <c r="L124" s="7" t="s">
        <v>49</v>
      </c>
    </row>
    <row r="125" spans="1:12" x14ac:dyDescent="0.3">
      <c r="A125" s="7">
        <v>2839</v>
      </c>
      <c r="B125" s="8" t="e">
        <f>DATE(#REF!,#REF!,#REF!)</f>
        <v>#REF!</v>
      </c>
      <c r="C125" s="7" t="s">
        <v>67</v>
      </c>
      <c r="D125" s="7" t="s">
        <v>34</v>
      </c>
      <c r="E125" s="7">
        <v>4</v>
      </c>
      <c r="F125" s="6">
        <v>30105.55</v>
      </c>
      <c r="G125" s="6">
        <f t="shared" si="2"/>
        <v>120422.2</v>
      </c>
      <c r="H125" s="7" t="s">
        <v>109</v>
      </c>
      <c r="I125" s="7" t="s">
        <v>70</v>
      </c>
      <c r="J125" s="7" t="s">
        <v>31</v>
      </c>
      <c r="K125" s="7">
        <v>2</v>
      </c>
      <c r="L125" s="7" t="s">
        <v>37</v>
      </c>
    </row>
    <row r="126" spans="1:12" x14ac:dyDescent="0.3">
      <c r="A126" s="7">
        <v>3109</v>
      </c>
      <c r="B126" s="8" t="e">
        <f>DATE(#REF!,#REF!,#REF!)</f>
        <v>#REF!</v>
      </c>
      <c r="C126" s="7" t="s">
        <v>51</v>
      </c>
      <c r="D126" s="7" t="s">
        <v>61</v>
      </c>
      <c r="E126" s="7">
        <v>9</v>
      </c>
      <c r="F126" s="6">
        <v>59643.05</v>
      </c>
      <c r="G126" s="6">
        <f t="shared" si="2"/>
        <v>536787.45000000007</v>
      </c>
      <c r="H126" s="7" t="s">
        <v>109</v>
      </c>
      <c r="I126" s="7" t="s">
        <v>80</v>
      </c>
      <c r="J126" s="7" t="s">
        <v>26</v>
      </c>
      <c r="K126" s="7">
        <v>5</v>
      </c>
      <c r="L126" s="7" t="s">
        <v>68</v>
      </c>
    </row>
    <row r="127" spans="1:12" x14ac:dyDescent="0.3">
      <c r="A127" s="7">
        <v>2554</v>
      </c>
      <c r="B127" s="8" t="e">
        <f>DATE(#REF!,#REF!,#REF!)</f>
        <v>#REF!</v>
      </c>
      <c r="C127" s="7" t="s">
        <v>22</v>
      </c>
      <c r="D127" s="7" t="s">
        <v>34</v>
      </c>
      <c r="E127" s="7">
        <v>2</v>
      </c>
      <c r="F127" s="6">
        <v>30233.19</v>
      </c>
      <c r="G127" s="6">
        <f t="shared" si="2"/>
        <v>60466.38</v>
      </c>
      <c r="H127" s="7" t="s">
        <v>110</v>
      </c>
      <c r="I127" s="7" t="s">
        <v>30</v>
      </c>
      <c r="J127" s="7" t="s">
        <v>64</v>
      </c>
      <c r="K127" s="7">
        <v>3</v>
      </c>
      <c r="L127" s="7" t="s">
        <v>49</v>
      </c>
    </row>
    <row r="128" spans="1:12" x14ac:dyDescent="0.3">
      <c r="A128" s="7">
        <v>2867</v>
      </c>
      <c r="B128" s="8" t="e">
        <f>DATE(#REF!,#REF!,#REF!)</f>
        <v>#REF!</v>
      </c>
      <c r="C128" s="7" t="s">
        <v>51</v>
      </c>
      <c r="D128" s="7" t="s">
        <v>23</v>
      </c>
      <c r="E128" s="7">
        <v>4</v>
      </c>
      <c r="F128" s="6">
        <v>57643.64</v>
      </c>
      <c r="G128" s="6">
        <f t="shared" si="2"/>
        <v>230574.56</v>
      </c>
      <c r="H128" s="7" t="s">
        <v>110</v>
      </c>
      <c r="I128" s="7" t="s">
        <v>18</v>
      </c>
      <c r="J128" s="7" t="s">
        <v>19</v>
      </c>
      <c r="K128" s="7">
        <v>5</v>
      </c>
      <c r="L128" s="7" t="s">
        <v>46</v>
      </c>
    </row>
    <row r="129" spans="1:12" x14ac:dyDescent="0.3">
      <c r="A129" s="7">
        <v>198</v>
      </c>
      <c r="B129" s="8" t="e">
        <f>DATE(#REF!,#REF!,#REF!)</f>
        <v>#REF!</v>
      </c>
      <c r="C129" s="7" t="s">
        <v>29</v>
      </c>
      <c r="D129" s="7" t="s">
        <v>34</v>
      </c>
      <c r="E129" s="7">
        <v>7</v>
      </c>
      <c r="F129" s="6">
        <v>61508.22</v>
      </c>
      <c r="G129" s="6">
        <f t="shared" si="2"/>
        <v>430557.54000000004</v>
      </c>
      <c r="H129" s="7" t="s">
        <v>111</v>
      </c>
      <c r="I129" s="7" t="s">
        <v>18</v>
      </c>
      <c r="J129" s="7" t="s">
        <v>31</v>
      </c>
      <c r="K129" s="7">
        <v>4</v>
      </c>
      <c r="L129" s="7" t="s">
        <v>53</v>
      </c>
    </row>
    <row r="130" spans="1:12" x14ac:dyDescent="0.3">
      <c r="A130" s="7">
        <v>338</v>
      </c>
      <c r="B130" s="8" t="e">
        <f>DATE(#REF!,#REF!,#REF!)</f>
        <v>#REF!</v>
      </c>
      <c r="C130" s="7" t="s">
        <v>39</v>
      </c>
      <c r="D130" s="7" t="s">
        <v>40</v>
      </c>
      <c r="E130" s="7">
        <v>4</v>
      </c>
      <c r="F130" s="6">
        <v>19248.849999999999</v>
      </c>
      <c r="G130" s="6">
        <f t="shared" si="2"/>
        <v>76995.399999999994</v>
      </c>
      <c r="H130" s="7" t="s">
        <v>111</v>
      </c>
      <c r="I130" s="7" t="s">
        <v>74</v>
      </c>
      <c r="J130" s="7" t="s">
        <v>64</v>
      </c>
      <c r="K130" s="7">
        <v>5</v>
      </c>
      <c r="L130" s="7" t="s">
        <v>81</v>
      </c>
    </row>
    <row r="131" spans="1:12" x14ac:dyDescent="0.3">
      <c r="A131" s="7">
        <v>1033</v>
      </c>
      <c r="B131" s="8" t="e">
        <f>DATE(#REF!,#REF!,#REF!)</f>
        <v>#REF!</v>
      </c>
      <c r="C131" s="7" t="s">
        <v>67</v>
      </c>
      <c r="D131" s="7" t="s">
        <v>40</v>
      </c>
      <c r="E131" s="7">
        <v>9</v>
      </c>
      <c r="F131" s="6">
        <v>17357.68</v>
      </c>
      <c r="G131" s="6">
        <f t="shared" ref="G131:G194" si="3">F131*E131</f>
        <v>156219.12</v>
      </c>
      <c r="H131" s="7" t="s">
        <v>111</v>
      </c>
      <c r="I131" s="7" t="s">
        <v>72</v>
      </c>
      <c r="J131" s="7" t="s">
        <v>31</v>
      </c>
      <c r="K131" s="7">
        <v>5</v>
      </c>
      <c r="L131" s="7" t="s">
        <v>42</v>
      </c>
    </row>
    <row r="132" spans="1:12" x14ac:dyDescent="0.3">
      <c r="A132" s="7">
        <v>1781</v>
      </c>
      <c r="B132" s="8" t="e">
        <f>DATE(#REF!,#REF!,#REF!)</f>
        <v>#REF!</v>
      </c>
      <c r="C132" s="7" t="s">
        <v>51</v>
      </c>
      <c r="D132" s="7" t="s">
        <v>34</v>
      </c>
      <c r="E132" s="7">
        <v>2</v>
      </c>
      <c r="F132" s="6">
        <v>19320.599999999999</v>
      </c>
      <c r="G132" s="6">
        <f t="shared" si="3"/>
        <v>38641.199999999997</v>
      </c>
      <c r="H132" s="7" t="s">
        <v>111</v>
      </c>
      <c r="I132" s="7" t="s">
        <v>86</v>
      </c>
      <c r="J132" s="7" t="s">
        <v>26</v>
      </c>
      <c r="K132" s="7">
        <v>5</v>
      </c>
      <c r="L132" s="7" t="s">
        <v>49</v>
      </c>
    </row>
    <row r="133" spans="1:12" x14ac:dyDescent="0.3">
      <c r="A133" s="7">
        <v>2946</v>
      </c>
      <c r="B133" s="8" t="e">
        <f>DATE(#REF!,#REF!,#REF!)</f>
        <v>#REF!</v>
      </c>
      <c r="C133" s="7" t="s">
        <v>15</v>
      </c>
      <c r="D133" s="7" t="s">
        <v>23</v>
      </c>
      <c r="E133" s="7">
        <v>6</v>
      </c>
      <c r="F133" s="6">
        <v>55005.54</v>
      </c>
      <c r="G133" s="6">
        <f t="shared" si="3"/>
        <v>330033.24</v>
      </c>
      <c r="H133" s="7" t="s">
        <v>111</v>
      </c>
      <c r="I133" s="7" t="s">
        <v>18</v>
      </c>
      <c r="J133" s="7" t="s">
        <v>19</v>
      </c>
      <c r="K133" s="7">
        <v>2</v>
      </c>
      <c r="L133" s="7" t="s">
        <v>27</v>
      </c>
    </row>
    <row r="134" spans="1:12" x14ac:dyDescent="0.3">
      <c r="A134" s="7">
        <v>3801</v>
      </c>
      <c r="B134" s="8" t="e">
        <f>DATE(#REF!,#REF!,#REF!)</f>
        <v>#REF!</v>
      </c>
      <c r="C134" s="7" t="s">
        <v>67</v>
      </c>
      <c r="D134" s="7" t="s">
        <v>34</v>
      </c>
      <c r="E134" s="7">
        <v>1</v>
      </c>
      <c r="F134" s="6">
        <v>16386.86</v>
      </c>
      <c r="G134" s="6">
        <f t="shared" si="3"/>
        <v>16386.86</v>
      </c>
      <c r="H134" s="7" t="s">
        <v>111</v>
      </c>
      <c r="I134" s="7" t="s">
        <v>57</v>
      </c>
      <c r="J134" s="7" t="s">
        <v>19</v>
      </c>
      <c r="K134" s="7">
        <v>4</v>
      </c>
      <c r="L134" s="7" t="s">
        <v>49</v>
      </c>
    </row>
    <row r="135" spans="1:12" x14ac:dyDescent="0.3">
      <c r="A135" s="7">
        <v>494</v>
      </c>
      <c r="B135" s="8" t="e">
        <f>DATE(#REF!,#REF!,#REF!)</f>
        <v>#REF!</v>
      </c>
      <c r="C135" s="7" t="s">
        <v>15</v>
      </c>
      <c r="D135" s="7" t="s">
        <v>61</v>
      </c>
      <c r="E135" s="7">
        <v>1</v>
      </c>
      <c r="F135" s="6">
        <v>49467.33</v>
      </c>
      <c r="G135" s="6">
        <f t="shared" si="3"/>
        <v>49467.33</v>
      </c>
      <c r="H135" s="7" t="s">
        <v>112</v>
      </c>
      <c r="I135" s="7" t="s">
        <v>30</v>
      </c>
      <c r="J135" s="7" t="s">
        <v>64</v>
      </c>
      <c r="K135" s="7">
        <v>4</v>
      </c>
      <c r="L135" s="7" t="s">
        <v>63</v>
      </c>
    </row>
    <row r="136" spans="1:12" x14ac:dyDescent="0.3">
      <c r="A136" s="7">
        <v>1790</v>
      </c>
      <c r="B136" s="8" t="e">
        <f>DATE(#REF!,#REF!,#REF!)</f>
        <v>#REF!</v>
      </c>
      <c r="C136" s="7" t="s">
        <v>15</v>
      </c>
      <c r="D136" s="7" t="s">
        <v>61</v>
      </c>
      <c r="E136" s="7">
        <v>4</v>
      </c>
      <c r="F136" s="6">
        <v>28842.639999999999</v>
      </c>
      <c r="G136" s="6">
        <f t="shared" si="3"/>
        <v>115370.56</v>
      </c>
      <c r="H136" s="7" t="s">
        <v>112</v>
      </c>
      <c r="I136" s="7" t="s">
        <v>18</v>
      </c>
      <c r="J136" s="7" t="s">
        <v>31</v>
      </c>
      <c r="K136" s="7">
        <v>3</v>
      </c>
      <c r="L136" s="7" t="s">
        <v>68</v>
      </c>
    </row>
    <row r="137" spans="1:12" x14ac:dyDescent="0.3">
      <c r="A137" s="7">
        <v>3165</v>
      </c>
      <c r="B137" s="8" t="e">
        <f>DATE(#REF!,#REF!,#REF!)</f>
        <v>#REF!</v>
      </c>
      <c r="C137" s="7" t="s">
        <v>29</v>
      </c>
      <c r="D137" s="7" t="s">
        <v>34</v>
      </c>
      <c r="E137" s="7">
        <v>9</v>
      </c>
      <c r="F137" s="6">
        <v>50798.71</v>
      </c>
      <c r="G137" s="6">
        <f t="shared" si="3"/>
        <v>457188.39</v>
      </c>
      <c r="H137" s="7" t="s">
        <v>112</v>
      </c>
      <c r="I137" s="7" t="s">
        <v>41</v>
      </c>
      <c r="J137" s="7" t="s">
        <v>26</v>
      </c>
      <c r="K137" s="7">
        <v>2</v>
      </c>
      <c r="L137" s="7" t="s">
        <v>49</v>
      </c>
    </row>
    <row r="138" spans="1:12" x14ac:dyDescent="0.3">
      <c r="A138" s="7">
        <v>425</v>
      </c>
      <c r="B138" s="8" t="e">
        <f>DATE(#REF!,#REF!,#REF!)</f>
        <v>#REF!</v>
      </c>
      <c r="C138" s="7" t="s">
        <v>29</v>
      </c>
      <c r="D138" s="7" t="s">
        <v>16</v>
      </c>
      <c r="E138" s="7">
        <v>3</v>
      </c>
      <c r="F138" s="6">
        <v>50618.61</v>
      </c>
      <c r="G138" s="6">
        <f t="shared" si="3"/>
        <v>151855.83000000002</v>
      </c>
      <c r="H138" s="7" t="s">
        <v>113</v>
      </c>
      <c r="I138" s="7" t="s">
        <v>80</v>
      </c>
      <c r="J138" s="7" t="s">
        <v>26</v>
      </c>
      <c r="K138" s="7">
        <v>5</v>
      </c>
      <c r="L138" s="7" t="s">
        <v>71</v>
      </c>
    </row>
    <row r="139" spans="1:12" x14ac:dyDescent="0.3">
      <c r="A139" s="7">
        <v>684</v>
      </c>
      <c r="B139" s="8" t="e">
        <f>DATE(#REF!,#REF!,#REF!)</f>
        <v>#REF!</v>
      </c>
      <c r="C139" s="7" t="s">
        <v>29</v>
      </c>
      <c r="D139" s="7" t="s">
        <v>40</v>
      </c>
      <c r="E139" s="7">
        <v>9</v>
      </c>
      <c r="F139" s="6">
        <v>36230.32</v>
      </c>
      <c r="G139" s="6">
        <f t="shared" si="3"/>
        <v>326072.88</v>
      </c>
      <c r="H139" s="7" t="s">
        <v>113</v>
      </c>
      <c r="I139" s="7" t="s">
        <v>25</v>
      </c>
      <c r="J139" s="7" t="s">
        <v>31</v>
      </c>
      <c r="K139" s="7">
        <v>5</v>
      </c>
      <c r="L139" s="7" t="s">
        <v>83</v>
      </c>
    </row>
    <row r="140" spans="1:12" x14ac:dyDescent="0.3">
      <c r="A140" s="7">
        <v>1993</v>
      </c>
      <c r="B140" s="8" t="e">
        <f>DATE(#REF!,#REF!,#REF!)</f>
        <v>#REF!</v>
      </c>
      <c r="C140" s="7" t="s">
        <v>29</v>
      </c>
      <c r="D140" s="7" t="s">
        <v>34</v>
      </c>
      <c r="E140" s="7">
        <v>1</v>
      </c>
      <c r="F140" s="6">
        <v>57687.87</v>
      </c>
      <c r="G140" s="6">
        <f t="shared" si="3"/>
        <v>57687.87</v>
      </c>
      <c r="H140" s="7" t="s">
        <v>113</v>
      </c>
      <c r="I140" s="7" t="s">
        <v>41</v>
      </c>
      <c r="J140" s="7" t="s">
        <v>64</v>
      </c>
      <c r="K140" s="7">
        <v>4</v>
      </c>
      <c r="L140" s="7" t="s">
        <v>37</v>
      </c>
    </row>
    <row r="141" spans="1:12" x14ac:dyDescent="0.3">
      <c r="A141" s="7">
        <v>2129</v>
      </c>
      <c r="B141" s="8" t="e">
        <f>DATE(#REF!,#REF!,#REF!)</f>
        <v>#REF!</v>
      </c>
      <c r="C141" s="7" t="s">
        <v>22</v>
      </c>
      <c r="D141" s="7" t="s">
        <v>40</v>
      </c>
      <c r="E141" s="7">
        <v>6</v>
      </c>
      <c r="F141" s="6">
        <v>22627.7</v>
      </c>
      <c r="G141" s="6">
        <f t="shared" si="3"/>
        <v>135766.20000000001</v>
      </c>
      <c r="H141" s="7" t="s">
        <v>113</v>
      </c>
      <c r="I141" s="7" t="s">
        <v>62</v>
      </c>
      <c r="J141" s="7" t="s">
        <v>64</v>
      </c>
      <c r="K141" s="7">
        <v>5</v>
      </c>
      <c r="L141" s="7" t="s">
        <v>42</v>
      </c>
    </row>
    <row r="142" spans="1:12" x14ac:dyDescent="0.3">
      <c r="A142" s="7">
        <v>2154</v>
      </c>
      <c r="B142" s="8" t="e">
        <f>DATE(#REF!,#REF!,#REF!)</f>
        <v>#REF!</v>
      </c>
      <c r="C142" s="7" t="s">
        <v>22</v>
      </c>
      <c r="D142" s="7" t="s">
        <v>23</v>
      </c>
      <c r="E142" s="7">
        <v>2</v>
      </c>
      <c r="F142" s="6">
        <v>20038.080000000002</v>
      </c>
      <c r="G142" s="6">
        <f t="shared" si="3"/>
        <v>40076.160000000003</v>
      </c>
      <c r="H142" s="7" t="s">
        <v>113</v>
      </c>
      <c r="I142" s="7" t="s">
        <v>18</v>
      </c>
      <c r="J142" s="7" t="s">
        <v>19</v>
      </c>
      <c r="K142" s="7">
        <v>1</v>
      </c>
      <c r="L142" s="7" t="s">
        <v>46</v>
      </c>
    </row>
    <row r="143" spans="1:12" x14ac:dyDescent="0.3">
      <c r="A143" s="7">
        <v>2347</v>
      </c>
      <c r="B143" s="8" t="e">
        <f>DATE(#REF!,#REF!,#REF!)</f>
        <v>#REF!</v>
      </c>
      <c r="C143" s="7" t="s">
        <v>22</v>
      </c>
      <c r="D143" s="7" t="s">
        <v>23</v>
      </c>
      <c r="E143" s="7">
        <v>7</v>
      </c>
      <c r="F143" s="6">
        <v>39581.75</v>
      </c>
      <c r="G143" s="6">
        <f t="shared" si="3"/>
        <v>277072.25</v>
      </c>
      <c r="H143" s="7" t="s">
        <v>113</v>
      </c>
      <c r="I143" s="7" t="s">
        <v>45</v>
      </c>
      <c r="J143" s="7" t="s">
        <v>19</v>
      </c>
      <c r="K143" s="7">
        <v>3</v>
      </c>
      <c r="L143" s="7" t="s">
        <v>27</v>
      </c>
    </row>
    <row r="144" spans="1:12" x14ac:dyDescent="0.3">
      <c r="A144" s="7">
        <v>2702</v>
      </c>
      <c r="B144" s="8" t="e">
        <f>DATE(#REF!,#REF!,#REF!)</f>
        <v>#REF!</v>
      </c>
      <c r="C144" s="7" t="s">
        <v>39</v>
      </c>
      <c r="D144" s="7" t="s">
        <v>40</v>
      </c>
      <c r="E144" s="7">
        <v>6</v>
      </c>
      <c r="F144" s="6">
        <v>37454.129999999997</v>
      </c>
      <c r="G144" s="6">
        <f t="shared" si="3"/>
        <v>224724.77999999997</v>
      </c>
      <c r="H144" s="7" t="s">
        <v>113</v>
      </c>
      <c r="I144" s="7" t="s">
        <v>57</v>
      </c>
      <c r="J144" s="7" t="s">
        <v>64</v>
      </c>
      <c r="K144" s="7">
        <v>3</v>
      </c>
      <c r="L144" s="7" t="s">
        <v>42</v>
      </c>
    </row>
    <row r="145" spans="1:12" x14ac:dyDescent="0.3">
      <c r="A145" s="7">
        <v>3482</v>
      </c>
      <c r="B145" s="8" t="e">
        <f>DATE(#REF!,#REF!,#REF!)</f>
        <v>#REF!</v>
      </c>
      <c r="C145" s="7" t="s">
        <v>15</v>
      </c>
      <c r="D145" s="7" t="s">
        <v>34</v>
      </c>
      <c r="E145" s="7">
        <v>7</v>
      </c>
      <c r="F145" s="6">
        <v>25189.13</v>
      </c>
      <c r="G145" s="6">
        <f t="shared" si="3"/>
        <v>176323.91</v>
      </c>
      <c r="H145" s="7" t="s">
        <v>113</v>
      </c>
      <c r="I145" s="7" t="s">
        <v>62</v>
      </c>
      <c r="J145" s="7" t="s">
        <v>31</v>
      </c>
      <c r="K145" s="7">
        <v>2</v>
      </c>
      <c r="L145" s="7" t="s">
        <v>49</v>
      </c>
    </row>
    <row r="146" spans="1:12" x14ac:dyDescent="0.3">
      <c r="A146" s="7">
        <v>139</v>
      </c>
      <c r="B146" s="8" t="e">
        <f>DATE(#REF!,#REF!,#REF!)</f>
        <v>#REF!</v>
      </c>
      <c r="C146" s="7" t="s">
        <v>39</v>
      </c>
      <c r="D146" s="7" t="s">
        <v>40</v>
      </c>
      <c r="E146" s="7">
        <v>8</v>
      </c>
      <c r="F146" s="6">
        <v>17922.11</v>
      </c>
      <c r="G146" s="6">
        <f t="shared" si="3"/>
        <v>143376.88</v>
      </c>
      <c r="H146" s="7" t="s">
        <v>114</v>
      </c>
      <c r="I146" s="7" t="s">
        <v>57</v>
      </c>
      <c r="J146" s="7" t="s">
        <v>26</v>
      </c>
      <c r="K146" s="7">
        <v>2</v>
      </c>
      <c r="L146" s="7" t="s">
        <v>83</v>
      </c>
    </row>
    <row r="147" spans="1:12" x14ac:dyDescent="0.3">
      <c r="A147" s="7">
        <v>763</v>
      </c>
      <c r="B147" s="8" t="e">
        <f>DATE(#REF!,#REF!,#REF!)</f>
        <v>#REF!</v>
      </c>
      <c r="C147" s="7" t="s">
        <v>67</v>
      </c>
      <c r="D147" s="7" t="s">
        <v>23</v>
      </c>
      <c r="E147" s="7">
        <v>5</v>
      </c>
      <c r="F147" s="6">
        <v>25816.33</v>
      </c>
      <c r="G147" s="6">
        <f t="shared" si="3"/>
        <v>129081.65000000001</v>
      </c>
      <c r="H147" s="7" t="s">
        <v>114</v>
      </c>
      <c r="I147" s="7" t="s">
        <v>86</v>
      </c>
      <c r="J147" s="7" t="s">
        <v>19</v>
      </c>
      <c r="K147" s="7">
        <v>5</v>
      </c>
      <c r="L147" s="7" t="s">
        <v>32</v>
      </c>
    </row>
    <row r="148" spans="1:12" x14ac:dyDescent="0.3">
      <c r="A148" s="7">
        <v>1000</v>
      </c>
      <c r="B148" s="8" t="e">
        <f>DATE(#REF!,#REF!,#REF!)</f>
        <v>#REF!</v>
      </c>
      <c r="C148" s="7" t="s">
        <v>15</v>
      </c>
      <c r="D148" s="7" t="s">
        <v>23</v>
      </c>
      <c r="E148" s="7">
        <v>2</v>
      </c>
      <c r="F148" s="6">
        <v>56593.45</v>
      </c>
      <c r="G148" s="6">
        <f t="shared" si="3"/>
        <v>113186.9</v>
      </c>
      <c r="H148" s="7" t="s">
        <v>114</v>
      </c>
      <c r="I148" s="7" t="s">
        <v>57</v>
      </c>
      <c r="J148" s="7" t="s">
        <v>19</v>
      </c>
      <c r="K148" s="7">
        <v>3</v>
      </c>
      <c r="L148" s="7" t="s">
        <v>46</v>
      </c>
    </row>
    <row r="149" spans="1:12" x14ac:dyDescent="0.3">
      <c r="A149" s="7">
        <v>1880</v>
      </c>
      <c r="B149" s="8" t="e">
        <f>DATE(#REF!,#REF!,#REF!)</f>
        <v>#REF!</v>
      </c>
      <c r="C149" s="7" t="s">
        <v>51</v>
      </c>
      <c r="D149" s="7" t="s">
        <v>34</v>
      </c>
      <c r="E149" s="7">
        <v>8</v>
      </c>
      <c r="F149" s="6">
        <v>16694.939999999999</v>
      </c>
      <c r="G149" s="6">
        <f t="shared" si="3"/>
        <v>133559.51999999999</v>
      </c>
      <c r="H149" s="7" t="s">
        <v>114</v>
      </c>
      <c r="I149" s="7" t="s">
        <v>30</v>
      </c>
      <c r="J149" s="7" t="s">
        <v>64</v>
      </c>
      <c r="K149" s="7">
        <v>5</v>
      </c>
      <c r="L149" s="7" t="s">
        <v>37</v>
      </c>
    </row>
    <row r="150" spans="1:12" x14ac:dyDescent="0.3">
      <c r="A150" s="7">
        <v>2322</v>
      </c>
      <c r="B150" s="8" t="e">
        <f>DATE(#REF!,#REF!,#REF!)</f>
        <v>#REF!</v>
      </c>
      <c r="C150" s="7" t="s">
        <v>67</v>
      </c>
      <c r="D150" s="7" t="s">
        <v>40</v>
      </c>
      <c r="E150" s="7">
        <v>1</v>
      </c>
      <c r="F150" s="6">
        <v>34397.53</v>
      </c>
      <c r="G150" s="6">
        <f t="shared" si="3"/>
        <v>34397.53</v>
      </c>
      <c r="H150" s="7" t="s">
        <v>114</v>
      </c>
      <c r="I150" s="7" t="s">
        <v>57</v>
      </c>
      <c r="J150" s="7" t="s">
        <v>31</v>
      </c>
      <c r="K150" s="7">
        <v>2</v>
      </c>
      <c r="L150" s="7" t="s">
        <v>83</v>
      </c>
    </row>
    <row r="151" spans="1:12" x14ac:dyDescent="0.3">
      <c r="A151" s="7">
        <v>2494</v>
      </c>
      <c r="B151" s="8" t="e">
        <f>DATE(#REF!,#REF!,#REF!)</f>
        <v>#REF!</v>
      </c>
      <c r="C151" s="7" t="s">
        <v>65</v>
      </c>
      <c r="D151" s="7" t="s">
        <v>16</v>
      </c>
      <c r="E151" s="7">
        <v>1</v>
      </c>
      <c r="F151" s="6">
        <v>67965.990000000005</v>
      </c>
      <c r="G151" s="6">
        <f t="shared" si="3"/>
        <v>67965.990000000005</v>
      </c>
      <c r="H151" s="7" t="s">
        <v>114</v>
      </c>
      <c r="I151" s="7" t="s">
        <v>70</v>
      </c>
      <c r="J151" s="7" t="s">
        <v>31</v>
      </c>
      <c r="K151" s="7">
        <v>5</v>
      </c>
      <c r="L151" s="7" t="s">
        <v>71</v>
      </c>
    </row>
    <row r="152" spans="1:12" x14ac:dyDescent="0.3">
      <c r="A152" s="7">
        <v>2574</v>
      </c>
      <c r="B152" s="8" t="e">
        <f>DATE(#REF!,#REF!,#REF!)</f>
        <v>#REF!</v>
      </c>
      <c r="C152" s="7" t="s">
        <v>22</v>
      </c>
      <c r="D152" s="7" t="s">
        <v>61</v>
      </c>
      <c r="E152" s="7">
        <v>9</v>
      </c>
      <c r="F152" s="6">
        <v>57276.46</v>
      </c>
      <c r="G152" s="6">
        <f t="shared" si="3"/>
        <v>515488.14</v>
      </c>
      <c r="H152" s="7" t="s">
        <v>114</v>
      </c>
      <c r="I152" s="7" t="s">
        <v>78</v>
      </c>
      <c r="J152" s="7" t="s">
        <v>31</v>
      </c>
      <c r="K152" s="7">
        <v>3</v>
      </c>
      <c r="L152" s="7" t="s">
        <v>63</v>
      </c>
    </row>
    <row r="153" spans="1:12" x14ac:dyDescent="0.3">
      <c r="A153" s="7">
        <v>771</v>
      </c>
      <c r="B153" s="8" t="e">
        <f>DATE(#REF!,#REF!,#REF!)</f>
        <v>#REF!</v>
      </c>
      <c r="C153" s="7" t="s">
        <v>39</v>
      </c>
      <c r="D153" s="7" t="s">
        <v>16</v>
      </c>
      <c r="E153" s="7">
        <v>6</v>
      </c>
      <c r="F153" s="6">
        <v>21194.71</v>
      </c>
      <c r="G153" s="6">
        <f t="shared" si="3"/>
        <v>127168.26</v>
      </c>
      <c r="H153" s="7" t="s">
        <v>115</v>
      </c>
      <c r="I153" s="7" t="s">
        <v>77</v>
      </c>
      <c r="J153" s="7" t="s">
        <v>19</v>
      </c>
      <c r="K153" s="7">
        <v>5</v>
      </c>
      <c r="L153" s="7" t="s">
        <v>85</v>
      </c>
    </row>
    <row r="154" spans="1:12" x14ac:dyDescent="0.3">
      <c r="A154" s="7">
        <v>876</v>
      </c>
      <c r="B154" s="8" t="e">
        <f>DATE(#REF!,#REF!,#REF!)</f>
        <v>#REF!</v>
      </c>
      <c r="C154" s="7" t="s">
        <v>15</v>
      </c>
      <c r="D154" s="7" t="s">
        <v>61</v>
      </c>
      <c r="E154" s="7">
        <v>8</v>
      </c>
      <c r="F154" s="6">
        <v>38718.69</v>
      </c>
      <c r="G154" s="6">
        <f t="shared" si="3"/>
        <v>309749.52</v>
      </c>
      <c r="H154" s="7" t="s">
        <v>115</v>
      </c>
      <c r="I154" s="7" t="s">
        <v>52</v>
      </c>
      <c r="J154" s="7" t="s">
        <v>26</v>
      </c>
      <c r="K154" s="7">
        <v>5</v>
      </c>
      <c r="L154" s="7" t="s">
        <v>63</v>
      </c>
    </row>
    <row r="155" spans="1:12" x14ac:dyDescent="0.3">
      <c r="A155" s="7">
        <v>1332</v>
      </c>
      <c r="B155" s="8" t="e">
        <f>DATE(#REF!,#REF!,#REF!)</f>
        <v>#REF!</v>
      </c>
      <c r="C155" s="7" t="s">
        <v>22</v>
      </c>
      <c r="D155" s="7" t="s">
        <v>34</v>
      </c>
      <c r="E155" s="7">
        <v>2</v>
      </c>
      <c r="F155" s="6">
        <v>69982.460000000006</v>
      </c>
      <c r="G155" s="6">
        <f t="shared" si="3"/>
        <v>139964.92000000001</v>
      </c>
      <c r="H155" s="7" t="s">
        <v>115</v>
      </c>
      <c r="I155" s="7" t="s">
        <v>57</v>
      </c>
      <c r="J155" s="7" t="s">
        <v>26</v>
      </c>
      <c r="K155" s="7">
        <v>4</v>
      </c>
      <c r="L155" s="7" t="s">
        <v>53</v>
      </c>
    </row>
    <row r="156" spans="1:12" x14ac:dyDescent="0.3">
      <c r="A156" s="7">
        <v>1544</v>
      </c>
      <c r="B156" s="8" t="e">
        <f>DATE(#REF!,#REF!,#REF!)</f>
        <v>#REF!</v>
      </c>
      <c r="C156" s="7" t="s">
        <v>15</v>
      </c>
      <c r="D156" s="7" t="s">
        <v>23</v>
      </c>
      <c r="E156" s="7">
        <v>3</v>
      </c>
      <c r="F156" s="6">
        <v>20482.52</v>
      </c>
      <c r="G156" s="6">
        <f t="shared" si="3"/>
        <v>61447.56</v>
      </c>
      <c r="H156" s="7" t="s">
        <v>115</v>
      </c>
      <c r="I156" s="7" t="s">
        <v>18</v>
      </c>
      <c r="J156" s="7" t="s">
        <v>26</v>
      </c>
      <c r="K156" s="7">
        <v>5</v>
      </c>
      <c r="L156" s="7" t="s">
        <v>32</v>
      </c>
    </row>
    <row r="157" spans="1:12" x14ac:dyDescent="0.3">
      <c r="A157" s="7">
        <v>1554</v>
      </c>
      <c r="B157" s="8" t="e">
        <f>DATE(#REF!,#REF!,#REF!)</f>
        <v>#REF!</v>
      </c>
      <c r="C157" s="7" t="s">
        <v>67</v>
      </c>
      <c r="D157" s="7" t="s">
        <v>34</v>
      </c>
      <c r="E157" s="7">
        <v>3</v>
      </c>
      <c r="F157" s="6">
        <v>28760.959999999999</v>
      </c>
      <c r="G157" s="6">
        <f t="shared" si="3"/>
        <v>86282.880000000005</v>
      </c>
      <c r="H157" s="7" t="s">
        <v>115</v>
      </c>
      <c r="I157" s="7" t="s">
        <v>90</v>
      </c>
      <c r="J157" s="7" t="s">
        <v>19</v>
      </c>
      <c r="K157" s="7">
        <v>3</v>
      </c>
      <c r="L157" s="7" t="s">
        <v>37</v>
      </c>
    </row>
    <row r="158" spans="1:12" x14ac:dyDescent="0.3">
      <c r="A158" s="7">
        <v>1564</v>
      </c>
      <c r="B158" s="8" t="e">
        <f>DATE(#REF!,#REF!,#REF!)</f>
        <v>#REF!</v>
      </c>
      <c r="C158" s="7" t="s">
        <v>51</v>
      </c>
      <c r="D158" s="7" t="s">
        <v>61</v>
      </c>
      <c r="E158" s="7">
        <v>8</v>
      </c>
      <c r="F158" s="6">
        <v>54208.31</v>
      </c>
      <c r="G158" s="6">
        <f t="shared" si="3"/>
        <v>433666.48</v>
      </c>
      <c r="H158" s="7" t="s">
        <v>115</v>
      </c>
      <c r="I158" s="7" t="s">
        <v>18</v>
      </c>
      <c r="J158" s="7" t="s">
        <v>19</v>
      </c>
      <c r="K158" s="7">
        <v>1</v>
      </c>
      <c r="L158" s="7" t="s">
        <v>68</v>
      </c>
    </row>
    <row r="159" spans="1:12" x14ac:dyDescent="0.3">
      <c r="A159" s="7">
        <v>318</v>
      </c>
      <c r="B159" s="8" t="e">
        <f>DATE(#REF!,#REF!,#REF!)</f>
        <v>#REF!</v>
      </c>
      <c r="C159" s="7" t="s">
        <v>29</v>
      </c>
      <c r="D159" s="7" t="s">
        <v>61</v>
      </c>
      <c r="E159" s="7">
        <v>9</v>
      </c>
      <c r="F159" s="6">
        <v>17375.310000000001</v>
      </c>
      <c r="G159" s="6">
        <f t="shared" si="3"/>
        <v>156377.79</v>
      </c>
      <c r="H159" s="7" t="s">
        <v>116</v>
      </c>
      <c r="I159" s="7" t="s">
        <v>48</v>
      </c>
      <c r="J159" s="7" t="s">
        <v>26</v>
      </c>
      <c r="K159" s="7">
        <v>5</v>
      </c>
      <c r="L159" s="7" t="s">
        <v>75</v>
      </c>
    </row>
    <row r="160" spans="1:12" x14ac:dyDescent="0.3">
      <c r="A160" s="7">
        <v>979</v>
      </c>
      <c r="B160" s="8" t="e">
        <f>DATE(#REF!,#REF!,#REF!)</f>
        <v>#REF!</v>
      </c>
      <c r="C160" s="7" t="s">
        <v>29</v>
      </c>
      <c r="D160" s="7" t="s">
        <v>40</v>
      </c>
      <c r="E160" s="7">
        <v>9</v>
      </c>
      <c r="F160" s="6">
        <v>59264.7</v>
      </c>
      <c r="G160" s="6">
        <f t="shared" si="3"/>
        <v>533382.29999999993</v>
      </c>
      <c r="H160" s="7" t="s">
        <v>116</v>
      </c>
      <c r="I160" s="7" t="s">
        <v>72</v>
      </c>
      <c r="J160" s="7" t="s">
        <v>19</v>
      </c>
      <c r="K160" s="7">
        <v>5</v>
      </c>
      <c r="L160" s="7" t="s">
        <v>42</v>
      </c>
    </row>
    <row r="161" spans="1:12" x14ac:dyDescent="0.3">
      <c r="A161" s="7">
        <v>3652</v>
      </c>
      <c r="B161" s="8" t="e">
        <f>DATE(#REF!,#REF!,#REF!)</f>
        <v>#REF!</v>
      </c>
      <c r="C161" s="7" t="s">
        <v>15</v>
      </c>
      <c r="D161" s="7" t="s">
        <v>16</v>
      </c>
      <c r="E161" s="7">
        <v>1</v>
      </c>
      <c r="F161" s="6">
        <v>45867.75</v>
      </c>
      <c r="G161" s="6">
        <f t="shared" si="3"/>
        <v>45867.75</v>
      </c>
      <c r="H161" s="7" t="s">
        <v>116</v>
      </c>
      <c r="I161" s="7" t="s">
        <v>52</v>
      </c>
      <c r="J161" s="7" t="s">
        <v>64</v>
      </c>
      <c r="K161" s="7">
        <v>2</v>
      </c>
      <c r="L161" s="7" t="s">
        <v>85</v>
      </c>
    </row>
    <row r="162" spans="1:12" x14ac:dyDescent="0.3">
      <c r="A162" s="7">
        <v>526</v>
      </c>
      <c r="B162" s="8" t="e">
        <f>DATE(#REF!,#REF!,#REF!)</f>
        <v>#REF!</v>
      </c>
      <c r="C162" s="7" t="s">
        <v>67</v>
      </c>
      <c r="D162" s="7" t="s">
        <v>16</v>
      </c>
      <c r="E162" s="7">
        <v>9</v>
      </c>
      <c r="F162" s="6">
        <v>41841.71</v>
      </c>
      <c r="G162" s="6">
        <f t="shared" si="3"/>
        <v>376575.39</v>
      </c>
      <c r="H162" s="7" t="s">
        <v>117</v>
      </c>
      <c r="I162" s="7" t="s">
        <v>18</v>
      </c>
      <c r="J162" s="7" t="s">
        <v>31</v>
      </c>
      <c r="K162" s="7">
        <v>4</v>
      </c>
      <c r="L162" s="7" t="s">
        <v>71</v>
      </c>
    </row>
    <row r="163" spans="1:12" x14ac:dyDescent="0.3">
      <c r="A163" s="7">
        <v>2580</v>
      </c>
      <c r="B163" s="8" t="e">
        <f>DATE(#REF!,#REF!,#REF!)</f>
        <v>#REF!</v>
      </c>
      <c r="C163" s="7" t="s">
        <v>39</v>
      </c>
      <c r="D163" s="7" t="s">
        <v>40</v>
      </c>
      <c r="E163" s="7">
        <v>4</v>
      </c>
      <c r="F163" s="6">
        <v>24630.560000000001</v>
      </c>
      <c r="G163" s="6">
        <f t="shared" si="3"/>
        <v>98522.240000000005</v>
      </c>
      <c r="H163" s="7" t="s">
        <v>117</v>
      </c>
      <c r="I163" s="7" t="s">
        <v>18</v>
      </c>
      <c r="J163" s="7" t="s">
        <v>19</v>
      </c>
      <c r="K163" s="7">
        <v>3</v>
      </c>
      <c r="L163" s="7" t="s">
        <v>42</v>
      </c>
    </row>
    <row r="164" spans="1:12" x14ac:dyDescent="0.3">
      <c r="A164" s="7">
        <v>50</v>
      </c>
      <c r="B164" s="8" t="e">
        <f>DATE(#REF!,#REF!,#REF!)</f>
        <v>#REF!</v>
      </c>
      <c r="C164" s="7" t="s">
        <v>118</v>
      </c>
      <c r="D164" s="7" t="s">
        <v>34</v>
      </c>
      <c r="E164" s="7">
        <v>6</v>
      </c>
      <c r="F164" s="6">
        <v>62465.02</v>
      </c>
      <c r="G164" s="6">
        <f t="shared" si="3"/>
        <v>374790.12</v>
      </c>
      <c r="H164" s="7" t="s">
        <v>119</v>
      </c>
      <c r="I164" s="7" t="s">
        <v>30</v>
      </c>
      <c r="J164" s="7" t="s">
        <v>64</v>
      </c>
      <c r="K164" s="7">
        <v>2</v>
      </c>
      <c r="L164" s="7" t="s">
        <v>49</v>
      </c>
    </row>
    <row r="165" spans="1:12" x14ac:dyDescent="0.3">
      <c r="A165" s="7">
        <v>1778</v>
      </c>
      <c r="B165" s="8" t="e">
        <f>DATE(#REF!,#REF!,#REF!)</f>
        <v>#REF!</v>
      </c>
      <c r="C165" s="7" t="s">
        <v>22</v>
      </c>
      <c r="D165" s="7" t="s">
        <v>34</v>
      </c>
      <c r="E165" s="7">
        <v>3</v>
      </c>
      <c r="F165" s="6">
        <v>26919.96</v>
      </c>
      <c r="G165" s="6">
        <f t="shared" si="3"/>
        <v>80759.88</v>
      </c>
      <c r="H165" s="7" t="s">
        <v>119</v>
      </c>
      <c r="I165" s="7" t="s">
        <v>18</v>
      </c>
      <c r="J165" s="7" t="s">
        <v>64</v>
      </c>
      <c r="K165" s="7">
        <v>5</v>
      </c>
      <c r="L165" s="7" t="s">
        <v>37</v>
      </c>
    </row>
    <row r="166" spans="1:12" x14ac:dyDescent="0.3">
      <c r="A166" s="7">
        <v>2627</v>
      </c>
      <c r="B166" s="8" t="e">
        <f>DATE(#REF!,#REF!,#REF!)</f>
        <v>#REF!</v>
      </c>
      <c r="C166" s="7" t="s">
        <v>51</v>
      </c>
      <c r="D166" s="7" t="s">
        <v>34</v>
      </c>
      <c r="E166" s="7">
        <v>9</v>
      </c>
      <c r="F166" s="6">
        <v>65307.35</v>
      </c>
      <c r="G166" s="6">
        <f t="shared" si="3"/>
        <v>587766.15</v>
      </c>
      <c r="H166" s="7" t="s">
        <v>119</v>
      </c>
      <c r="I166" s="7" t="s">
        <v>70</v>
      </c>
      <c r="J166" s="7" t="s">
        <v>26</v>
      </c>
      <c r="K166" s="7">
        <v>5</v>
      </c>
      <c r="L166" s="7" t="s">
        <v>53</v>
      </c>
    </row>
    <row r="167" spans="1:12" x14ac:dyDescent="0.3">
      <c r="A167" s="7">
        <v>3420</v>
      </c>
      <c r="B167" s="8" t="e">
        <f>DATE(#REF!,#REF!,#REF!)</f>
        <v>#REF!</v>
      </c>
      <c r="C167" s="7" t="s">
        <v>51</v>
      </c>
      <c r="D167" s="7" t="s">
        <v>34</v>
      </c>
      <c r="E167" s="7">
        <v>4</v>
      </c>
      <c r="F167" s="6">
        <v>66702.25</v>
      </c>
      <c r="G167" s="6">
        <f t="shared" si="3"/>
        <v>266809</v>
      </c>
      <c r="H167" s="7" t="s">
        <v>119</v>
      </c>
      <c r="I167" s="7" t="s">
        <v>76</v>
      </c>
      <c r="J167" s="7" t="s">
        <v>31</v>
      </c>
      <c r="K167" s="7">
        <v>2</v>
      </c>
      <c r="L167" s="7" t="s">
        <v>37</v>
      </c>
    </row>
    <row r="168" spans="1:12" x14ac:dyDescent="0.3">
      <c r="A168" s="7">
        <v>352</v>
      </c>
      <c r="B168" s="8" t="e">
        <f>DATE(#REF!,#REF!,#REF!)</f>
        <v>#REF!</v>
      </c>
      <c r="C168" s="7" t="s">
        <v>65</v>
      </c>
      <c r="D168" s="7" t="s">
        <v>23</v>
      </c>
      <c r="E168" s="7">
        <v>3</v>
      </c>
      <c r="F168" s="6">
        <v>51032.6</v>
      </c>
      <c r="G168" s="6">
        <f t="shared" si="3"/>
        <v>153097.79999999999</v>
      </c>
      <c r="H168" s="7" t="s">
        <v>120</v>
      </c>
      <c r="I168" s="7" t="s">
        <v>62</v>
      </c>
      <c r="J168" s="7" t="s">
        <v>26</v>
      </c>
      <c r="K168" s="7">
        <v>5</v>
      </c>
      <c r="L168" s="7" t="s">
        <v>46</v>
      </c>
    </row>
    <row r="169" spans="1:12" x14ac:dyDescent="0.3">
      <c r="A169" s="7">
        <v>1584</v>
      </c>
      <c r="B169" s="8" t="e">
        <f>DATE(#REF!,#REF!,#REF!)</f>
        <v>#REF!</v>
      </c>
      <c r="C169" s="7" t="s">
        <v>22</v>
      </c>
      <c r="D169" s="7" t="s">
        <v>16</v>
      </c>
      <c r="E169" s="7">
        <v>2</v>
      </c>
      <c r="F169" s="6">
        <v>35412.43</v>
      </c>
      <c r="G169" s="6">
        <f t="shared" si="3"/>
        <v>70824.86</v>
      </c>
      <c r="H169" s="7" t="s">
        <v>120</v>
      </c>
      <c r="I169" s="7" t="s">
        <v>74</v>
      </c>
      <c r="J169" s="7" t="s">
        <v>64</v>
      </c>
      <c r="K169" s="7">
        <v>5</v>
      </c>
      <c r="L169" s="7" t="s">
        <v>71</v>
      </c>
    </row>
    <row r="170" spans="1:12" x14ac:dyDescent="0.3">
      <c r="A170" s="7">
        <v>18</v>
      </c>
      <c r="B170" s="8" t="e">
        <f>DATE(#REF!,#REF!,#REF!)</f>
        <v>#REF!</v>
      </c>
      <c r="C170" s="7" t="s">
        <v>121</v>
      </c>
      <c r="D170" s="7" t="s">
        <v>40</v>
      </c>
      <c r="E170" s="7">
        <v>1</v>
      </c>
      <c r="F170" s="6">
        <v>51293.14</v>
      </c>
      <c r="G170" s="6">
        <f t="shared" si="3"/>
        <v>51293.14</v>
      </c>
      <c r="H170" s="7" t="s">
        <v>122</v>
      </c>
      <c r="I170" s="7" t="s">
        <v>18</v>
      </c>
      <c r="J170" s="7" t="s">
        <v>19</v>
      </c>
      <c r="K170" s="7">
        <v>3</v>
      </c>
      <c r="L170" s="7" t="s">
        <v>81</v>
      </c>
    </row>
    <row r="171" spans="1:12" x14ac:dyDescent="0.3">
      <c r="A171" s="7">
        <v>1172</v>
      </c>
      <c r="B171" s="8" t="e">
        <f>DATE(#REF!,#REF!,#REF!)</f>
        <v>#REF!</v>
      </c>
      <c r="C171" s="7" t="s">
        <v>15</v>
      </c>
      <c r="D171" s="7" t="s">
        <v>16</v>
      </c>
      <c r="E171" s="7">
        <v>4</v>
      </c>
      <c r="F171" s="6">
        <v>51015.55</v>
      </c>
      <c r="G171" s="6">
        <f t="shared" si="3"/>
        <v>204062.2</v>
      </c>
      <c r="H171" s="7" t="s">
        <v>122</v>
      </c>
      <c r="I171" s="7" t="s">
        <v>48</v>
      </c>
      <c r="J171" s="7" t="s">
        <v>64</v>
      </c>
      <c r="K171" s="7">
        <v>5</v>
      </c>
      <c r="L171" s="7" t="s">
        <v>20</v>
      </c>
    </row>
    <row r="172" spans="1:12" x14ac:dyDescent="0.3">
      <c r="A172" s="7">
        <v>2658</v>
      </c>
      <c r="B172" s="8" t="e">
        <f>DATE(#REF!,#REF!,#REF!)</f>
        <v>#REF!</v>
      </c>
      <c r="C172" s="7" t="s">
        <v>15</v>
      </c>
      <c r="D172" s="7" t="s">
        <v>34</v>
      </c>
      <c r="E172" s="7">
        <v>2</v>
      </c>
      <c r="F172" s="6">
        <v>37741.339999999997</v>
      </c>
      <c r="G172" s="6">
        <f t="shared" si="3"/>
        <v>75482.679999999993</v>
      </c>
      <c r="H172" s="7" t="s">
        <v>122</v>
      </c>
      <c r="I172" s="7" t="s">
        <v>36</v>
      </c>
      <c r="J172" s="7" t="s">
        <v>31</v>
      </c>
      <c r="K172" s="7">
        <v>4</v>
      </c>
      <c r="L172" s="7" t="s">
        <v>37</v>
      </c>
    </row>
    <row r="173" spans="1:12" x14ac:dyDescent="0.3">
      <c r="A173" s="7">
        <v>2790</v>
      </c>
      <c r="B173" s="8" t="e">
        <f>DATE(#REF!,#REF!,#REF!)</f>
        <v>#REF!</v>
      </c>
      <c r="C173" s="7" t="s">
        <v>67</v>
      </c>
      <c r="D173" s="7" t="s">
        <v>34</v>
      </c>
      <c r="E173" s="7">
        <v>4</v>
      </c>
      <c r="F173" s="6">
        <v>40102.769999999997</v>
      </c>
      <c r="G173" s="6">
        <f t="shared" si="3"/>
        <v>160411.07999999999</v>
      </c>
      <c r="H173" s="7" t="s">
        <v>122</v>
      </c>
      <c r="I173" s="7" t="s">
        <v>57</v>
      </c>
      <c r="J173" s="7" t="s">
        <v>31</v>
      </c>
      <c r="K173" s="7">
        <v>4</v>
      </c>
      <c r="L173" s="7" t="s">
        <v>49</v>
      </c>
    </row>
    <row r="174" spans="1:12" x14ac:dyDescent="0.3">
      <c r="A174" s="7">
        <v>3808</v>
      </c>
      <c r="B174" s="8" t="e">
        <f>DATE(#REF!,#REF!,#REF!)</f>
        <v>#REF!</v>
      </c>
      <c r="C174" s="7" t="s">
        <v>51</v>
      </c>
      <c r="D174" s="7" t="s">
        <v>16</v>
      </c>
      <c r="E174" s="7">
        <v>8</v>
      </c>
      <c r="F174" s="6">
        <v>12625.95</v>
      </c>
      <c r="G174" s="6">
        <f t="shared" si="3"/>
        <v>101007.6</v>
      </c>
      <c r="H174" s="7" t="s">
        <v>123</v>
      </c>
      <c r="I174" s="7" t="s">
        <v>18</v>
      </c>
      <c r="J174" s="7" t="s">
        <v>31</v>
      </c>
      <c r="K174" s="7">
        <v>2</v>
      </c>
      <c r="L174" s="7" t="s">
        <v>20</v>
      </c>
    </row>
    <row r="175" spans="1:12" x14ac:dyDescent="0.3">
      <c r="A175" s="7">
        <v>375</v>
      </c>
      <c r="B175" s="8" t="e">
        <f>DATE(#REF!,#REF!,#REF!)</f>
        <v>#REF!</v>
      </c>
      <c r="C175" s="7" t="s">
        <v>29</v>
      </c>
      <c r="D175" s="7" t="s">
        <v>16</v>
      </c>
      <c r="E175" s="7">
        <v>9</v>
      </c>
      <c r="F175" s="6">
        <v>38142.400000000001</v>
      </c>
      <c r="G175" s="6">
        <f t="shared" si="3"/>
        <v>343281.60000000003</v>
      </c>
      <c r="H175" s="7" t="s">
        <v>124</v>
      </c>
      <c r="I175" s="7" t="s">
        <v>62</v>
      </c>
      <c r="J175" s="7" t="s">
        <v>31</v>
      </c>
      <c r="K175" s="7">
        <v>5</v>
      </c>
      <c r="L175" s="7" t="s">
        <v>71</v>
      </c>
    </row>
    <row r="176" spans="1:12" x14ac:dyDescent="0.3">
      <c r="A176" s="7">
        <v>2833</v>
      </c>
      <c r="B176" s="8" t="e">
        <f>DATE(#REF!,#REF!,#REF!)</f>
        <v>#REF!</v>
      </c>
      <c r="C176" s="7" t="s">
        <v>65</v>
      </c>
      <c r="D176" s="7" t="s">
        <v>16</v>
      </c>
      <c r="E176" s="7">
        <v>3</v>
      </c>
      <c r="F176" s="6">
        <v>31989.61</v>
      </c>
      <c r="G176" s="6">
        <f t="shared" si="3"/>
        <v>95968.83</v>
      </c>
      <c r="H176" s="7" t="s">
        <v>124</v>
      </c>
      <c r="I176" s="7" t="s">
        <v>25</v>
      </c>
      <c r="J176" s="7" t="s">
        <v>19</v>
      </c>
      <c r="K176" s="7">
        <v>4</v>
      </c>
      <c r="L176" s="7" t="s">
        <v>20</v>
      </c>
    </row>
    <row r="177" spans="1:12" x14ac:dyDescent="0.3">
      <c r="A177" s="7">
        <v>3692</v>
      </c>
      <c r="B177" s="8" t="e">
        <f>DATE(#REF!,#REF!,#REF!)</f>
        <v>#REF!</v>
      </c>
      <c r="C177" s="7" t="s">
        <v>51</v>
      </c>
      <c r="D177" s="7" t="s">
        <v>23</v>
      </c>
      <c r="E177" s="7">
        <v>2</v>
      </c>
      <c r="F177" s="6">
        <v>66976.13</v>
      </c>
      <c r="G177" s="6">
        <f t="shared" si="3"/>
        <v>133952.26</v>
      </c>
      <c r="H177" s="7" t="s">
        <v>124</v>
      </c>
      <c r="I177" s="7" t="s">
        <v>45</v>
      </c>
      <c r="J177" s="7" t="s">
        <v>64</v>
      </c>
      <c r="K177" s="7">
        <v>5</v>
      </c>
      <c r="L177" s="7" t="s">
        <v>46</v>
      </c>
    </row>
    <row r="178" spans="1:12" x14ac:dyDescent="0.3">
      <c r="A178" s="7">
        <v>406</v>
      </c>
      <c r="B178" s="8" t="e">
        <f>DATE(#REF!,#REF!,#REF!)</f>
        <v>#REF!</v>
      </c>
      <c r="C178" s="7" t="s">
        <v>67</v>
      </c>
      <c r="D178" s="7" t="s">
        <v>16</v>
      </c>
      <c r="E178" s="7">
        <v>7</v>
      </c>
      <c r="F178" s="6">
        <v>59053.919999999998</v>
      </c>
      <c r="G178" s="6">
        <f t="shared" si="3"/>
        <v>413377.44</v>
      </c>
      <c r="H178" s="7" t="s">
        <v>125</v>
      </c>
      <c r="I178" s="7" t="s">
        <v>57</v>
      </c>
      <c r="J178" s="7" t="s">
        <v>26</v>
      </c>
      <c r="K178" s="7">
        <v>5</v>
      </c>
      <c r="L178" s="7" t="s">
        <v>71</v>
      </c>
    </row>
    <row r="179" spans="1:12" x14ac:dyDescent="0.3">
      <c r="A179" s="7">
        <v>637</v>
      </c>
      <c r="B179" s="8" t="e">
        <f>DATE(#REF!,#REF!,#REF!)</f>
        <v>#REF!</v>
      </c>
      <c r="C179" s="7" t="s">
        <v>15</v>
      </c>
      <c r="D179" s="7" t="s">
        <v>34</v>
      </c>
      <c r="E179" s="7">
        <v>3</v>
      </c>
      <c r="F179" s="6">
        <v>50273.29</v>
      </c>
      <c r="G179" s="6">
        <f t="shared" si="3"/>
        <v>150819.87</v>
      </c>
      <c r="H179" s="7" t="s">
        <v>125</v>
      </c>
      <c r="I179" s="7" t="s">
        <v>18</v>
      </c>
      <c r="J179" s="7" t="s">
        <v>31</v>
      </c>
      <c r="K179" s="7">
        <v>4</v>
      </c>
      <c r="L179" s="7" t="s">
        <v>37</v>
      </c>
    </row>
    <row r="180" spans="1:12" x14ac:dyDescent="0.3">
      <c r="A180" s="7">
        <v>1568</v>
      </c>
      <c r="B180" s="8" t="e">
        <f>DATE(#REF!,#REF!,#REF!)</f>
        <v>#REF!</v>
      </c>
      <c r="C180" s="7" t="s">
        <v>15</v>
      </c>
      <c r="D180" s="7" t="s">
        <v>16</v>
      </c>
      <c r="E180" s="7">
        <v>8</v>
      </c>
      <c r="F180" s="6">
        <v>65651.02</v>
      </c>
      <c r="G180" s="6">
        <f t="shared" si="3"/>
        <v>525208.16</v>
      </c>
      <c r="H180" s="7" t="s">
        <v>125</v>
      </c>
      <c r="I180" s="7" t="s">
        <v>18</v>
      </c>
      <c r="J180" s="7" t="s">
        <v>64</v>
      </c>
      <c r="K180" s="7">
        <v>5</v>
      </c>
      <c r="L180" s="7" t="s">
        <v>20</v>
      </c>
    </row>
    <row r="181" spans="1:12" x14ac:dyDescent="0.3">
      <c r="A181" s="7">
        <v>2203</v>
      </c>
      <c r="B181" s="8" t="e">
        <f>DATE(#REF!,#REF!,#REF!)</f>
        <v>#REF!</v>
      </c>
      <c r="C181" s="7" t="s">
        <v>22</v>
      </c>
      <c r="D181" s="7" t="s">
        <v>40</v>
      </c>
      <c r="E181" s="7">
        <v>1</v>
      </c>
      <c r="F181" s="6">
        <v>15912.24</v>
      </c>
      <c r="G181" s="6">
        <f t="shared" si="3"/>
        <v>15912.24</v>
      </c>
      <c r="H181" s="7" t="s">
        <v>125</v>
      </c>
      <c r="I181" s="7" t="s">
        <v>57</v>
      </c>
      <c r="J181" s="7" t="s">
        <v>26</v>
      </c>
      <c r="K181" s="7">
        <v>4</v>
      </c>
      <c r="L181" s="7" t="s">
        <v>42</v>
      </c>
    </row>
    <row r="182" spans="1:12" x14ac:dyDescent="0.3">
      <c r="A182" s="7">
        <v>2669</v>
      </c>
      <c r="B182" s="8" t="e">
        <f>DATE(#REF!,#REF!,#REF!)</f>
        <v>#REF!</v>
      </c>
      <c r="C182" s="7" t="s">
        <v>67</v>
      </c>
      <c r="D182" s="7" t="s">
        <v>23</v>
      </c>
      <c r="E182" s="7">
        <v>3</v>
      </c>
      <c r="F182" s="6">
        <v>41378.89</v>
      </c>
      <c r="G182" s="6">
        <f t="shared" si="3"/>
        <v>124136.67</v>
      </c>
      <c r="H182" s="7" t="s">
        <v>125</v>
      </c>
      <c r="I182" s="7" t="s">
        <v>86</v>
      </c>
      <c r="J182" s="7" t="s">
        <v>19</v>
      </c>
      <c r="K182" s="7">
        <v>2</v>
      </c>
      <c r="L182" s="7" t="s">
        <v>46</v>
      </c>
    </row>
    <row r="183" spans="1:12" x14ac:dyDescent="0.3">
      <c r="A183" s="7">
        <v>3618</v>
      </c>
      <c r="B183" s="8" t="e">
        <f>DATE(#REF!,#REF!,#REF!)</f>
        <v>#REF!</v>
      </c>
      <c r="C183" s="7" t="s">
        <v>22</v>
      </c>
      <c r="D183" s="7" t="s">
        <v>16</v>
      </c>
      <c r="E183" s="7">
        <v>9</v>
      </c>
      <c r="F183" s="6">
        <v>51250.13</v>
      </c>
      <c r="G183" s="6">
        <f t="shared" si="3"/>
        <v>461251.17</v>
      </c>
      <c r="H183" s="7" t="s">
        <v>125</v>
      </c>
      <c r="I183" s="7" t="s">
        <v>18</v>
      </c>
      <c r="J183" s="7" t="s">
        <v>64</v>
      </c>
      <c r="K183" s="7">
        <v>2</v>
      </c>
      <c r="L183" s="7" t="s">
        <v>85</v>
      </c>
    </row>
    <row r="184" spans="1:12" x14ac:dyDescent="0.3">
      <c r="A184" s="7">
        <v>855</v>
      </c>
      <c r="B184" s="8" t="e">
        <f>DATE(#REF!,#REF!,#REF!)</f>
        <v>#REF!</v>
      </c>
      <c r="C184" s="7" t="s">
        <v>15</v>
      </c>
      <c r="D184" s="7" t="s">
        <v>16</v>
      </c>
      <c r="E184" s="7">
        <v>1</v>
      </c>
      <c r="F184" s="6">
        <v>40755.03</v>
      </c>
      <c r="G184" s="6">
        <f t="shared" si="3"/>
        <v>40755.03</v>
      </c>
      <c r="H184" s="7" t="s">
        <v>126</v>
      </c>
      <c r="I184" s="7" t="s">
        <v>57</v>
      </c>
      <c r="J184" s="7" t="s">
        <v>19</v>
      </c>
      <c r="K184" s="7">
        <v>5</v>
      </c>
      <c r="L184" s="7" t="s">
        <v>20</v>
      </c>
    </row>
    <row r="185" spans="1:12" x14ac:dyDescent="0.3">
      <c r="A185" s="7">
        <v>901</v>
      </c>
      <c r="B185" s="8" t="e">
        <f>DATE(#REF!,#REF!,#REF!)</f>
        <v>#REF!</v>
      </c>
      <c r="C185" s="7" t="s">
        <v>15</v>
      </c>
      <c r="D185" s="7" t="s">
        <v>34</v>
      </c>
      <c r="E185" s="7">
        <v>7</v>
      </c>
      <c r="F185" s="6">
        <v>15702.41</v>
      </c>
      <c r="G185" s="6">
        <f t="shared" si="3"/>
        <v>109916.87</v>
      </c>
      <c r="H185" s="7" t="s">
        <v>127</v>
      </c>
      <c r="I185" s="7" t="s">
        <v>80</v>
      </c>
      <c r="J185" s="7" t="s">
        <v>19</v>
      </c>
      <c r="K185" s="7">
        <v>5</v>
      </c>
      <c r="L185" s="7" t="s">
        <v>53</v>
      </c>
    </row>
    <row r="186" spans="1:12" x14ac:dyDescent="0.3">
      <c r="A186" s="7">
        <v>3617</v>
      </c>
      <c r="B186" s="8" t="e">
        <f>DATE(#REF!,#REF!,#REF!)</f>
        <v>#REF!</v>
      </c>
      <c r="C186" s="7" t="s">
        <v>22</v>
      </c>
      <c r="D186" s="7" t="s">
        <v>40</v>
      </c>
      <c r="E186" s="7">
        <v>3</v>
      </c>
      <c r="F186" s="6">
        <v>27447.52</v>
      </c>
      <c r="G186" s="6">
        <f t="shared" si="3"/>
        <v>82342.559999999998</v>
      </c>
      <c r="H186" s="7" t="s">
        <v>127</v>
      </c>
      <c r="I186" s="7" t="s">
        <v>18</v>
      </c>
      <c r="J186" s="7" t="s">
        <v>64</v>
      </c>
      <c r="K186" s="7">
        <v>3</v>
      </c>
      <c r="L186" s="7" t="s">
        <v>83</v>
      </c>
    </row>
    <row r="187" spans="1:12" x14ac:dyDescent="0.3">
      <c r="A187" s="7">
        <v>3648</v>
      </c>
      <c r="B187" s="8" t="e">
        <f>DATE(#REF!,#REF!,#REF!)</f>
        <v>#REF!</v>
      </c>
      <c r="C187" s="7" t="s">
        <v>39</v>
      </c>
      <c r="D187" s="7" t="s">
        <v>23</v>
      </c>
      <c r="E187" s="7">
        <v>4</v>
      </c>
      <c r="F187" s="6">
        <v>36227.46</v>
      </c>
      <c r="G187" s="6">
        <f t="shared" si="3"/>
        <v>144909.84</v>
      </c>
      <c r="H187" s="7" t="s">
        <v>127</v>
      </c>
      <c r="I187" s="7" t="s">
        <v>48</v>
      </c>
      <c r="J187" s="7" t="s">
        <v>64</v>
      </c>
      <c r="K187" s="7">
        <v>5</v>
      </c>
      <c r="L187" s="7" t="s">
        <v>32</v>
      </c>
    </row>
    <row r="188" spans="1:12" x14ac:dyDescent="0.3">
      <c r="A188" s="7">
        <v>3686</v>
      </c>
      <c r="B188" s="8" t="e">
        <f>DATE(#REF!,#REF!,#REF!)</f>
        <v>#REF!</v>
      </c>
      <c r="C188" s="7" t="s">
        <v>67</v>
      </c>
      <c r="D188" s="7" t="s">
        <v>16</v>
      </c>
      <c r="E188" s="7">
        <v>7</v>
      </c>
      <c r="F188" s="6">
        <v>63873</v>
      </c>
      <c r="G188" s="6">
        <f t="shared" si="3"/>
        <v>447111</v>
      </c>
      <c r="H188" s="7" t="s">
        <v>127</v>
      </c>
      <c r="I188" s="7" t="s">
        <v>78</v>
      </c>
      <c r="J188" s="7" t="s">
        <v>19</v>
      </c>
      <c r="K188" s="7">
        <v>3</v>
      </c>
      <c r="L188" s="7" t="s">
        <v>20</v>
      </c>
    </row>
    <row r="189" spans="1:12" x14ac:dyDescent="0.3">
      <c r="A189" s="7">
        <v>1387</v>
      </c>
      <c r="B189" s="8" t="e">
        <f>DATE(#REF!,#REF!,#REF!)</f>
        <v>#REF!</v>
      </c>
      <c r="C189" s="7" t="s">
        <v>39</v>
      </c>
      <c r="D189" s="7" t="s">
        <v>40</v>
      </c>
      <c r="E189" s="7">
        <v>6</v>
      </c>
      <c r="F189" s="6">
        <v>67314.570000000007</v>
      </c>
      <c r="G189" s="6">
        <f t="shared" si="3"/>
        <v>403887.42000000004</v>
      </c>
      <c r="H189" s="7" t="s">
        <v>128</v>
      </c>
      <c r="I189" s="7" t="s">
        <v>72</v>
      </c>
      <c r="J189" s="7" t="s">
        <v>26</v>
      </c>
      <c r="K189" s="7">
        <v>5</v>
      </c>
      <c r="L189" s="7" t="s">
        <v>81</v>
      </c>
    </row>
    <row r="190" spans="1:12" x14ac:dyDescent="0.3">
      <c r="A190" s="7">
        <v>410</v>
      </c>
      <c r="B190" s="8" t="e">
        <f>DATE(#REF!,#REF!,#REF!)</f>
        <v>#REF!</v>
      </c>
      <c r="C190" s="7" t="s">
        <v>22</v>
      </c>
      <c r="D190" s="7" t="s">
        <v>16</v>
      </c>
      <c r="E190" s="7">
        <v>8</v>
      </c>
      <c r="F190" s="6">
        <v>10326.620000000001</v>
      </c>
      <c r="G190" s="6">
        <f t="shared" si="3"/>
        <v>82612.960000000006</v>
      </c>
      <c r="H190" s="7" t="s">
        <v>129</v>
      </c>
      <c r="I190" s="7" t="s">
        <v>25</v>
      </c>
      <c r="J190" s="7" t="s">
        <v>31</v>
      </c>
      <c r="K190" s="7">
        <v>5</v>
      </c>
      <c r="L190" s="7" t="s">
        <v>20</v>
      </c>
    </row>
    <row r="191" spans="1:12" x14ac:dyDescent="0.3">
      <c r="A191" s="7">
        <v>1248</v>
      </c>
      <c r="B191" s="8" t="e">
        <f>DATE(#REF!,#REF!,#REF!)</f>
        <v>#REF!</v>
      </c>
      <c r="C191" s="7" t="s">
        <v>29</v>
      </c>
      <c r="D191" s="7" t="s">
        <v>16</v>
      </c>
      <c r="E191" s="7">
        <v>1</v>
      </c>
      <c r="F191" s="6">
        <v>19812.740000000002</v>
      </c>
      <c r="G191" s="6">
        <f t="shared" si="3"/>
        <v>19812.740000000002</v>
      </c>
      <c r="H191" s="7" t="s">
        <v>129</v>
      </c>
      <c r="I191" s="7" t="s">
        <v>45</v>
      </c>
      <c r="J191" s="7" t="s">
        <v>26</v>
      </c>
      <c r="K191" s="7">
        <v>4</v>
      </c>
      <c r="L191" s="7" t="s">
        <v>71</v>
      </c>
    </row>
    <row r="192" spans="1:12" x14ac:dyDescent="0.3">
      <c r="A192" s="7">
        <v>1328</v>
      </c>
      <c r="B192" s="8" t="e">
        <f>DATE(#REF!,#REF!,#REF!)</f>
        <v>#REF!</v>
      </c>
      <c r="C192" s="7" t="s">
        <v>65</v>
      </c>
      <c r="D192" s="7" t="s">
        <v>34</v>
      </c>
      <c r="E192" s="7">
        <v>8</v>
      </c>
      <c r="F192" s="6">
        <v>30881.62</v>
      </c>
      <c r="G192" s="6">
        <f t="shared" si="3"/>
        <v>247052.96</v>
      </c>
      <c r="H192" s="7" t="s">
        <v>129</v>
      </c>
      <c r="I192" s="7" t="s">
        <v>72</v>
      </c>
      <c r="J192" s="7" t="s">
        <v>26</v>
      </c>
      <c r="K192" s="7">
        <v>5</v>
      </c>
      <c r="L192" s="7" t="s">
        <v>49</v>
      </c>
    </row>
    <row r="193" spans="1:12" x14ac:dyDescent="0.3">
      <c r="A193" s="7">
        <v>2639</v>
      </c>
      <c r="B193" s="8" t="e">
        <f>DATE(#REF!,#REF!,#REF!)</f>
        <v>#REF!</v>
      </c>
      <c r="C193" s="7" t="s">
        <v>65</v>
      </c>
      <c r="D193" s="7" t="s">
        <v>34</v>
      </c>
      <c r="E193" s="7">
        <v>5</v>
      </c>
      <c r="F193" s="6">
        <v>34719.64</v>
      </c>
      <c r="G193" s="6">
        <f t="shared" si="3"/>
        <v>173598.2</v>
      </c>
      <c r="H193" s="7" t="s">
        <v>129</v>
      </c>
      <c r="I193" s="7" t="s">
        <v>45</v>
      </c>
      <c r="J193" s="7" t="s">
        <v>26</v>
      </c>
      <c r="K193" s="7">
        <v>2</v>
      </c>
      <c r="L193" s="7" t="s">
        <v>37</v>
      </c>
    </row>
    <row r="194" spans="1:12" x14ac:dyDescent="0.3">
      <c r="A194" s="7">
        <v>2791</v>
      </c>
      <c r="B194" s="8" t="e">
        <f>DATE(#REF!,#REF!,#REF!)</f>
        <v>#REF!</v>
      </c>
      <c r="C194" s="7" t="s">
        <v>67</v>
      </c>
      <c r="D194" s="7" t="s">
        <v>23</v>
      </c>
      <c r="E194" s="7">
        <v>9</v>
      </c>
      <c r="F194" s="6">
        <v>26481.25</v>
      </c>
      <c r="G194" s="6">
        <f t="shared" si="3"/>
        <v>238331.25</v>
      </c>
      <c r="H194" s="7" t="s">
        <v>129</v>
      </c>
      <c r="I194" s="7" t="s">
        <v>90</v>
      </c>
      <c r="J194" s="7" t="s">
        <v>31</v>
      </c>
      <c r="K194" s="7">
        <v>5</v>
      </c>
      <c r="L194" s="7" t="s">
        <v>27</v>
      </c>
    </row>
    <row r="195" spans="1:12" x14ac:dyDescent="0.3">
      <c r="A195" s="7">
        <v>105</v>
      </c>
      <c r="B195" s="8" t="e">
        <f>DATE(#REF!,#REF!,#REF!)</f>
        <v>#REF!</v>
      </c>
      <c r="C195" s="7" t="s">
        <v>67</v>
      </c>
      <c r="D195" s="7" t="s">
        <v>61</v>
      </c>
      <c r="E195" s="7">
        <v>8</v>
      </c>
      <c r="F195" s="6">
        <v>41628.839999999997</v>
      </c>
      <c r="G195" s="6">
        <f t="shared" ref="G195:G258" si="4">F195*E195</f>
        <v>333030.71999999997</v>
      </c>
      <c r="H195" s="7" t="s">
        <v>130</v>
      </c>
      <c r="I195" s="7" t="s">
        <v>25</v>
      </c>
      <c r="J195" s="7" t="s">
        <v>19</v>
      </c>
      <c r="K195" s="7">
        <v>2</v>
      </c>
      <c r="L195" s="7" t="s">
        <v>68</v>
      </c>
    </row>
    <row r="196" spans="1:12" x14ac:dyDescent="0.3">
      <c r="A196" s="7">
        <v>278</v>
      </c>
      <c r="B196" s="8" t="e">
        <f>DATE(#REF!,#REF!,#REF!)</f>
        <v>#REF!</v>
      </c>
      <c r="C196" s="7" t="s">
        <v>67</v>
      </c>
      <c r="D196" s="7" t="s">
        <v>61</v>
      </c>
      <c r="E196" s="7">
        <v>2</v>
      </c>
      <c r="F196" s="6">
        <v>25400.84</v>
      </c>
      <c r="G196" s="6">
        <f t="shared" si="4"/>
        <v>50801.68</v>
      </c>
      <c r="H196" s="7" t="s">
        <v>130</v>
      </c>
      <c r="I196" s="7" t="s">
        <v>18</v>
      </c>
      <c r="J196" s="7" t="s">
        <v>26</v>
      </c>
      <c r="K196" s="7">
        <v>5</v>
      </c>
      <c r="L196" s="7" t="s">
        <v>63</v>
      </c>
    </row>
    <row r="197" spans="1:12" x14ac:dyDescent="0.3">
      <c r="A197" s="7">
        <v>303</v>
      </c>
      <c r="B197" s="8" t="e">
        <f>DATE(#REF!,#REF!,#REF!)</f>
        <v>#REF!</v>
      </c>
      <c r="C197" s="7" t="s">
        <v>22</v>
      </c>
      <c r="D197" s="7" t="s">
        <v>23</v>
      </c>
      <c r="E197" s="7">
        <v>8</v>
      </c>
      <c r="F197" s="6">
        <v>43220.67</v>
      </c>
      <c r="G197" s="6">
        <f t="shared" si="4"/>
        <v>345765.36</v>
      </c>
      <c r="H197" s="7" t="s">
        <v>130</v>
      </c>
      <c r="I197" s="7" t="s">
        <v>78</v>
      </c>
      <c r="J197" s="7" t="s">
        <v>31</v>
      </c>
      <c r="K197" s="7">
        <v>5</v>
      </c>
      <c r="L197" s="7" t="s">
        <v>27</v>
      </c>
    </row>
    <row r="198" spans="1:12" x14ac:dyDescent="0.3">
      <c r="A198" s="7">
        <v>2153</v>
      </c>
      <c r="B198" s="8" t="e">
        <f>DATE(#REF!,#REF!,#REF!)</f>
        <v>#REF!</v>
      </c>
      <c r="C198" s="7" t="s">
        <v>22</v>
      </c>
      <c r="D198" s="7" t="s">
        <v>40</v>
      </c>
      <c r="E198" s="7">
        <v>6</v>
      </c>
      <c r="F198" s="6">
        <v>21489.599999999999</v>
      </c>
      <c r="G198" s="6">
        <f t="shared" si="4"/>
        <v>128937.59999999999</v>
      </c>
      <c r="H198" s="7" t="s">
        <v>130</v>
      </c>
      <c r="I198" s="7" t="s">
        <v>18</v>
      </c>
      <c r="J198" s="7" t="s">
        <v>64</v>
      </c>
      <c r="K198" s="7">
        <v>2</v>
      </c>
      <c r="L198" s="7" t="s">
        <v>81</v>
      </c>
    </row>
    <row r="199" spans="1:12" x14ac:dyDescent="0.3">
      <c r="A199" s="7">
        <v>2715</v>
      </c>
      <c r="B199" s="8" t="e">
        <f>DATE(#REF!,#REF!,#REF!)</f>
        <v>#REF!</v>
      </c>
      <c r="C199" s="7" t="s">
        <v>65</v>
      </c>
      <c r="D199" s="7" t="s">
        <v>40</v>
      </c>
      <c r="E199" s="7">
        <v>2</v>
      </c>
      <c r="F199" s="6">
        <v>41060.720000000001</v>
      </c>
      <c r="G199" s="6">
        <f t="shared" si="4"/>
        <v>82121.440000000002</v>
      </c>
      <c r="H199" s="7" t="s">
        <v>130</v>
      </c>
      <c r="I199" s="7" t="s">
        <v>77</v>
      </c>
      <c r="J199" s="7" t="s">
        <v>31</v>
      </c>
      <c r="K199" s="7">
        <v>4</v>
      </c>
      <c r="L199" s="7" t="s">
        <v>83</v>
      </c>
    </row>
    <row r="200" spans="1:12" x14ac:dyDescent="0.3">
      <c r="A200" s="7">
        <v>3631</v>
      </c>
      <c r="B200" s="8" t="e">
        <f>DATE(#REF!,#REF!,#REF!)</f>
        <v>#REF!</v>
      </c>
      <c r="C200" s="7" t="s">
        <v>29</v>
      </c>
      <c r="D200" s="7" t="s">
        <v>16</v>
      </c>
      <c r="E200" s="7">
        <v>5</v>
      </c>
      <c r="F200" s="6">
        <v>53838.22</v>
      </c>
      <c r="G200" s="6">
        <f t="shared" si="4"/>
        <v>269191.09999999998</v>
      </c>
      <c r="H200" s="7" t="s">
        <v>130</v>
      </c>
      <c r="I200" s="7" t="s">
        <v>18</v>
      </c>
      <c r="J200" s="7" t="s">
        <v>19</v>
      </c>
      <c r="K200" s="7">
        <v>2</v>
      </c>
      <c r="L200" s="7" t="s">
        <v>71</v>
      </c>
    </row>
    <row r="201" spans="1:12" x14ac:dyDescent="0.3">
      <c r="A201" s="7">
        <v>3706</v>
      </c>
      <c r="B201" s="8" t="e">
        <f>DATE(#REF!,#REF!,#REF!)</f>
        <v>#REF!</v>
      </c>
      <c r="C201" s="7" t="s">
        <v>67</v>
      </c>
      <c r="D201" s="7" t="s">
        <v>16</v>
      </c>
      <c r="E201" s="7">
        <v>3</v>
      </c>
      <c r="F201" s="6">
        <v>57912.45</v>
      </c>
      <c r="G201" s="6">
        <f t="shared" si="4"/>
        <v>173737.34999999998</v>
      </c>
      <c r="H201" s="7" t="s">
        <v>130</v>
      </c>
      <c r="I201" s="7" t="s">
        <v>18</v>
      </c>
      <c r="J201" s="7" t="s">
        <v>26</v>
      </c>
      <c r="K201" s="7">
        <v>5</v>
      </c>
      <c r="L201" s="7" t="s">
        <v>20</v>
      </c>
    </row>
    <row r="202" spans="1:12" x14ac:dyDescent="0.3">
      <c r="A202" s="7">
        <v>493</v>
      </c>
      <c r="B202" s="8" t="e">
        <f>DATE(#REF!,#REF!,#REF!)</f>
        <v>#REF!</v>
      </c>
      <c r="C202" s="7" t="s">
        <v>15</v>
      </c>
      <c r="D202" s="7" t="s">
        <v>34</v>
      </c>
      <c r="E202" s="7">
        <v>1</v>
      </c>
      <c r="F202" s="6">
        <v>53269.56</v>
      </c>
      <c r="G202" s="6">
        <f t="shared" si="4"/>
        <v>53269.56</v>
      </c>
      <c r="H202" s="7" t="s">
        <v>131</v>
      </c>
      <c r="I202" s="7" t="s">
        <v>18</v>
      </c>
      <c r="J202" s="7" t="s">
        <v>19</v>
      </c>
      <c r="K202" s="7">
        <v>5</v>
      </c>
      <c r="L202" s="7" t="s">
        <v>49</v>
      </c>
    </row>
    <row r="203" spans="1:12" x14ac:dyDescent="0.3">
      <c r="A203" s="7">
        <v>3746</v>
      </c>
      <c r="B203" s="8" t="e">
        <f>DATE(#REF!,#REF!,#REF!)</f>
        <v>#REF!</v>
      </c>
      <c r="C203" s="7" t="s">
        <v>29</v>
      </c>
      <c r="D203" s="7" t="s">
        <v>40</v>
      </c>
      <c r="E203" s="7">
        <v>2</v>
      </c>
      <c r="F203" s="6">
        <v>63324.78</v>
      </c>
      <c r="G203" s="6">
        <f t="shared" si="4"/>
        <v>126649.56</v>
      </c>
      <c r="H203" s="7" t="s">
        <v>131</v>
      </c>
      <c r="I203" s="7" t="s">
        <v>18</v>
      </c>
      <c r="J203" s="7" t="s">
        <v>19</v>
      </c>
      <c r="K203" s="7">
        <v>3</v>
      </c>
      <c r="L203" s="7" t="s">
        <v>81</v>
      </c>
    </row>
    <row r="204" spans="1:12" x14ac:dyDescent="0.3">
      <c r="A204" s="7">
        <v>3833</v>
      </c>
      <c r="B204" s="8" t="e">
        <f>DATE(#REF!,#REF!,#REF!)</f>
        <v>#REF!</v>
      </c>
      <c r="C204" s="7" t="s">
        <v>51</v>
      </c>
      <c r="D204" s="7" t="s">
        <v>23</v>
      </c>
      <c r="E204" s="7">
        <v>7</v>
      </c>
      <c r="F204" s="6">
        <v>37620.230000000003</v>
      </c>
      <c r="G204" s="6">
        <f t="shared" si="4"/>
        <v>263341.61000000004</v>
      </c>
      <c r="H204" s="7" t="s">
        <v>131</v>
      </c>
      <c r="I204" s="7" t="s">
        <v>86</v>
      </c>
      <c r="J204" s="7" t="s">
        <v>64</v>
      </c>
      <c r="K204" s="7">
        <v>5</v>
      </c>
      <c r="L204" s="7" t="s">
        <v>32</v>
      </c>
    </row>
    <row r="205" spans="1:12" x14ac:dyDescent="0.3">
      <c r="A205" s="7">
        <v>302</v>
      </c>
      <c r="B205" s="8" t="e">
        <f>DATE(#REF!,#REF!,#REF!)</f>
        <v>#REF!</v>
      </c>
      <c r="C205" s="7" t="s">
        <v>67</v>
      </c>
      <c r="D205" s="7" t="s">
        <v>23</v>
      </c>
      <c r="E205" s="7">
        <v>4</v>
      </c>
      <c r="F205" s="6">
        <v>44569.56</v>
      </c>
      <c r="G205" s="6">
        <f t="shared" si="4"/>
        <v>178278.24</v>
      </c>
      <c r="H205" s="7" t="s">
        <v>132</v>
      </c>
      <c r="I205" s="7" t="s">
        <v>80</v>
      </c>
      <c r="J205" s="7" t="s">
        <v>31</v>
      </c>
      <c r="K205" s="7">
        <v>5</v>
      </c>
      <c r="L205" s="7" t="s">
        <v>32</v>
      </c>
    </row>
    <row r="206" spans="1:12" x14ac:dyDescent="0.3">
      <c r="A206" s="7">
        <v>1896</v>
      </c>
      <c r="B206" s="8" t="e">
        <f>DATE(#REF!,#REF!,#REF!)</f>
        <v>#REF!</v>
      </c>
      <c r="C206" s="7" t="s">
        <v>65</v>
      </c>
      <c r="D206" s="7" t="s">
        <v>61</v>
      </c>
      <c r="E206" s="7">
        <v>7</v>
      </c>
      <c r="F206" s="6">
        <v>40136.49</v>
      </c>
      <c r="G206" s="6">
        <f t="shared" si="4"/>
        <v>280955.43</v>
      </c>
      <c r="H206" s="7" t="s">
        <v>132</v>
      </c>
      <c r="I206" s="7" t="s">
        <v>86</v>
      </c>
      <c r="J206" s="7" t="s">
        <v>31</v>
      </c>
      <c r="K206" s="7">
        <v>3</v>
      </c>
      <c r="L206" s="7" t="s">
        <v>68</v>
      </c>
    </row>
    <row r="207" spans="1:12" x14ac:dyDescent="0.3">
      <c r="A207" s="7">
        <v>1956</v>
      </c>
      <c r="B207" s="8" t="e">
        <f>DATE(#REF!,#REF!,#REF!)</f>
        <v>#REF!</v>
      </c>
      <c r="C207" s="7" t="s">
        <v>51</v>
      </c>
      <c r="D207" s="7" t="s">
        <v>23</v>
      </c>
      <c r="E207" s="7">
        <v>8</v>
      </c>
      <c r="F207" s="6">
        <v>46714.25</v>
      </c>
      <c r="G207" s="6">
        <f t="shared" si="4"/>
        <v>373714</v>
      </c>
      <c r="H207" s="7" t="s">
        <v>132</v>
      </c>
      <c r="I207" s="7" t="s">
        <v>86</v>
      </c>
      <c r="J207" s="7" t="s">
        <v>64</v>
      </c>
      <c r="K207" s="7">
        <v>4</v>
      </c>
      <c r="L207" s="7" t="s">
        <v>32</v>
      </c>
    </row>
    <row r="208" spans="1:12" x14ac:dyDescent="0.3">
      <c r="A208" s="7">
        <v>3419</v>
      </c>
      <c r="B208" s="8" t="e">
        <f>DATE(#REF!,#REF!,#REF!)</f>
        <v>#REF!</v>
      </c>
      <c r="C208" s="7" t="s">
        <v>51</v>
      </c>
      <c r="D208" s="7" t="s">
        <v>40</v>
      </c>
      <c r="E208" s="7">
        <v>8</v>
      </c>
      <c r="F208" s="6">
        <v>46811.67</v>
      </c>
      <c r="G208" s="6">
        <f t="shared" si="4"/>
        <v>374493.36</v>
      </c>
      <c r="H208" s="7" t="s">
        <v>132</v>
      </c>
      <c r="I208" s="7" t="s">
        <v>80</v>
      </c>
      <c r="J208" s="7" t="s">
        <v>26</v>
      </c>
      <c r="K208" s="7">
        <v>5</v>
      </c>
      <c r="L208" s="7" t="s">
        <v>42</v>
      </c>
    </row>
    <row r="209" spans="1:12" x14ac:dyDescent="0.3">
      <c r="A209" s="7">
        <v>1266</v>
      </c>
      <c r="B209" s="8" t="e">
        <f>DATE(#REF!,#REF!,#REF!)</f>
        <v>#REF!</v>
      </c>
      <c r="C209" s="7" t="s">
        <v>39</v>
      </c>
      <c r="D209" s="7" t="s">
        <v>23</v>
      </c>
      <c r="E209" s="7">
        <v>8</v>
      </c>
      <c r="F209" s="6">
        <v>41252.44</v>
      </c>
      <c r="G209" s="6">
        <f t="shared" si="4"/>
        <v>330019.52</v>
      </c>
      <c r="H209" s="7" t="s">
        <v>133</v>
      </c>
      <c r="I209" s="7" t="s">
        <v>90</v>
      </c>
      <c r="J209" s="7" t="s">
        <v>19</v>
      </c>
      <c r="K209" s="7">
        <v>4</v>
      </c>
      <c r="L209" s="7" t="s">
        <v>46</v>
      </c>
    </row>
    <row r="210" spans="1:12" x14ac:dyDescent="0.3">
      <c r="A210" s="7">
        <v>1523</v>
      </c>
      <c r="B210" s="8" t="e">
        <f>DATE(#REF!,#REF!,#REF!)</f>
        <v>#REF!</v>
      </c>
      <c r="C210" s="7" t="s">
        <v>29</v>
      </c>
      <c r="D210" s="7" t="s">
        <v>40</v>
      </c>
      <c r="E210" s="7">
        <v>9</v>
      </c>
      <c r="F210" s="6">
        <v>67577.570000000007</v>
      </c>
      <c r="G210" s="6">
        <f t="shared" si="4"/>
        <v>608198.13000000012</v>
      </c>
      <c r="H210" s="7" t="s">
        <v>133</v>
      </c>
      <c r="I210" s="7" t="s">
        <v>18</v>
      </c>
      <c r="J210" s="7" t="s">
        <v>31</v>
      </c>
      <c r="K210" s="7">
        <v>5</v>
      </c>
      <c r="L210" s="7" t="s">
        <v>81</v>
      </c>
    </row>
    <row r="211" spans="1:12" x14ac:dyDescent="0.3">
      <c r="A211" s="7">
        <v>1881</v>
      </c>
      <c r="B211" s="8" t="e">
        <f>DATE(#REF!,#REF!,#REF!)</f>
        <v>#REF!</v>
      </c>
      <c r="C211" s="7" t="s">
        <v>51</v>
      </c>
      <c r="D211" s="7" t="s">
        <v>34</v>
      </c>
      <c r="E211" s="7">
        <v>6</v>
      </c>
      <c r="F211" s="6">
        <v>18864.78</v>
      </c>
      <c r="G211" s="6">
        <f t="shared" si="4"/>
        <v>113188.68</v>
      </c>
      <c r="H211" s="7" t="s">
        <v>133</v>
      </c>
      <c r="I211" s="7" t="s">
        <v>62</v>
      </c>
      <c r="J211" s="7" t="s">
        <v>19</v>
      </c>
      <c r="K211" s="7">
        <v>3</v>
      </c>
      <c r="L211" s="7" t="s">
        <v>49</v>
      </c>
    </row>
    <row r="212" spans="1:12" x14ac:dyDescent="0.3">
      <c r="A212" s="7">
        <v>2323</v>
      </c>
      <c r="B212" s="8" t="e">
        <f>DATE(#REF!,#REF!,#REF!)</f>
        <v>#REF!</v>
      </c>
      <c r="C212" s="7" t="s">
        <v>22</v>
      </c>
      <c r="D212" s="7" t="s">
        <v>23</v>
      </c>
      <c r="E212" s="7">
        <v>8</v>
      </c>
      <c r="F212" s="6">
        <v>43648.74</v>
      </c>
      <c r="G212" s="6">
        <f t="shared" si="4"/>
        <v>349189.92</v>
      </c>
      <c r="H212" s="7" t="s">
        <v>133</v>
      </c>
      <c r="I212" s="7" t="s">
        <v>18</v>
      </c>
      <c r="J212" s="7" t="s">
        <v>26</v>
      </c>
      <c r="K212" s="7">
        <v>5</v>
      </c>
      <c r="L212" s="7" t="s">
        <v>46</v>
      </c>
    </row>
    <row r="213" spans="1:12" x14ac:dyDescent="0.3">
      <c r="A213" s="7">
        <v>2519</v>
      </c>
      <c r="B213" s="8" t="e">
        <f>DATE(#REF!,#REF!,#REF!)</f>
        <v>#REF!</v>
      </c>
      <c r="C213" s="7" t="s">
        <v>65</v>
      </c>
      <c r="D213" s="7" t="s">
        <v>34</v>
      </c>
      <c r="E213" s="7">
        <v>3</v>
      </c>
      <c r="F213" s="6">
        <v>34983.53</v>
      </c>
      <c r="G213" s="6">
        <f t="shared" si="4"/>
        <v>104950.59</v>
      </c>
      <c r="H213" s="7" t="s">
        <v>133</v>
      </c>
      <c r="I213" s="7" t="s">
        <v>90</v>
      </c>
      <c r="J213" s="7" t="s">
        <v>26</v>
      </c>
      <c r="K213" s="7">
        <v>5</v>
      </c>
      <c r="L213" s="7" t="s">
        <v>53</v>
      </c>
    </row>
    <row r="214" spans="1:12" x14ac:dyDescent="0.3">
      <c r="A214" s="7">
        <v>2731</v>
      </c>
      <c r="B214" s="8" t="e">
        <f>DATE(#REF!,#REF!,#REF!)</f>
        <v>#REF!</v>
      </c>
      <c r="C214" s="7" t="s">
        <v>15</v>
      </c>
      <c r="D214" s="7" t="s">
        <v>34</v>
      </c>
      <c r="E214" s="7">
        <v>8</v>
      </c>
      <c r="F214" s="6">
        <v>48401.82</v>
      </c>
      <c r="G214" s="6">
        <f t="shared" si="4"/>
        <v>387214.56</v>
      </c>
      <c r="H214" s="7" t="s">
        <v>133</v>
      </c>
      <c r="I214" s="7" t="s">
        <v>80</v>
      </c>
      <c r="J214" s="7" t="s">
        <v>64</v>
      </c>
      <c r="K214" s="7">
        <v>4</v>
      </c>
      <c r="L214" s="7" t="s">
        <v>49</v>
      </c>
    </row>
    <row r="215" spans="1:12" x14ac:dyDescent="0.3">
      <c r="A215" s="7">
        <v>3050</v>
      </c>
      <c r="B215" s="8" t="e">
        <f>DATE(#REF!,#REF!,#REF!)</f>
        <v>#REF!</v>
      </c>
      <c r="C215" s="7" t="s">
        <v>67</v>
      </c>
      <c r="D215" s="7" t="s">
        <v>61</v>
      </c>
      <c r="E215" s="7">
        <v>3</v>
      </c>
      <c r="F215" s="6">
        <v>44697.32</v>
      </c>
      <c r="G215" s="6">
        <f t="shared" si="4"/>
        <v>134091.96</v>
      </c>
      <c r="H215" s="7" t="s">
        <v>133</v>
      </c>
      <c r="I215" s="7" t="s">
        <v>72</v>
      </c>
      <c r="J215" s="7" t="s">
        <v>19</v>
      </c>
      <c r="K215" s="7">
        <v>1</v>
      </c>
      <c r="L215" s="7" t="s">
        <v>68</v>
      </c>
    </row>
    <row r="216" spans="1:12" x14ac:dyDescent="0.3">
      <c r="A216" s="7">
        <v>3059</v>
      </c>
      <c r="B216" s="8" t="e">
        <f>DATE(#REF!,#REF!,#REF!)</f>
        <v>#REF!</v>
      </c>
      <c r="C216" s="7" t="s">
        <v>51</v>
      </c>
      <c r="D216" s="7" t="s">
        <v>23</v>
      </c>
      <c r="E216" s="7">
        <v>3</v>
      </c>
      <c r="F216" s="6">
        <v>47082.62</v>
      </c>
      <c r="G216" s="6">
        <f t="shared" si="4"/>
        <v>141247.86000000002</v>
      </c>
      <c r="H216" s="7" t="s">
        <v>133</v>
      </c>
      <c r="I216" s="7" t="s">
        <v>30</v>
      </c>
      <c r="J216" s="7" t="s">
        <v>26</v>
      </c>
      <c r="K216" s="7">
        <v>1</v>
      </c>
      <c r="L216" s="7" t="s">
        <v>27</v>
      </c>
    </row>
    <row r="217" spans="1:12" x14ac:dyDescent="0.3">
      <c r="A217" s="7">
        <v>1134</v>
      </c>
      <c r="B217" s="8" t="e">
        <f>DATE(#REF!,#REF!,#REF!)</f>
        <v>#REF!</v>
      </c>
      <c r="C217" s="7" t="s">
        <v>67</v>
      </c>
      <c r="D217" s="7" t="s">
        <v>40</v>
      </c>
      <c r="E217" s="7">
        <v>8</v>
      </c>
      <c r="F217" s="6">
        <v>39484.44</v>
      </c>
      <c r="G217" s="6">
        <f t="shared" si="4"/>
        <v>315875.52</v>
      </c>
      <c r="H217" s="7" t="s">
        <v>134</v>
      </c>
      <c r="I217" s="7" t="s">
        <v>45</v>
      </c>
      <c r="J217" s="7" t="s">
        <v>26</v>
      </c>
      <c r="K217" s="7">
        <v>1</v>
      </c>
      <c r="L217" s="7" t="s">
        <v>81</v>
      </c>
    </row>
    <row r="218" spans="1:12" x14ac:dyDescent="0.3">
      <c r="A218" s="7">
        <v>3098</v>
      </c>
      <c r="B218" s="8" t="e">
        <f>DATE(#REF!,#REF!,#REF!)</f>
        <v>#REF!</v>
      </c>
      <c r="C218" s="7" t="s">
        <v>65</v>
      </c>
      <c r="D218" s="7" t="s">
        <v>23</v>
      </c>
      <c r="E218" s="7">
        <v>8</v>
      </c>
      <c r="F218" s="6">
        <v>18729.490000000002</v>
      </c>
      <c r="G218" s="6">
        <f t="shared" si="4"/>
        <v>149835.92000000001</v>
      </c>
      <c r="H218" s="7" t="s">
        <v>134</v>
      </c>
      <c r="I218" s="7" t="s">
        <v>25</v>
      </c>
      <c r="J218" s="7" t="s">
        <v>26</v>
      </c>
      <c r="K218" s="7">
        <v>2</v>
      </c>
      <c r="L218" s="7" t="s">
        <v>27</v>
      </c>
    </row>
    <row r="219" spans="1:12" x14ac:dyDescent="0.3">
      <c r="A219" s="7">
        <v>1358</v>
      </c>
      <c r="B219" s="8" t="e">
        <f>DATE(#REF!,#REF!,#REF!)</f>
        <v>#REF!</v>
      </c>
      <c r="C219" s="7" t="s">
        <v>22</v>
      </c>
      <c r="D219" s="7" t="s">
        <v>23</v>
      </c>
      <c r="E219" s="7">
        <v>3</v>
      </c>
      <c r="F219" s="6">
        <v>50249.599999999999</v>
      </c>
      <c r="G219" s="6">
        <f t="shared" si="4"/>
        <v>150748.79999999999</v>
      </c>
      <c r="H219" s="7" t="s">
        <v>135</v>
      </c>
      <c r="I219" s="7" t="s">
        <v>90</v>
      </c>
      <c r="J219" s="7" t="s">
        <v>19</v>
      </c>
      <c r="K219" s="7">
        <v>3</v>
      </c>
      <c r="L219" s="7" t="s">
        <v>32</v>
      </c>
    </row>
    <row r="220" spans="1:12" x14ac:dyDescent="0.3">
      <c r="A220" s="7">
        <v>1575</v>
      </c>
      <c r="B220" s="8" t="e">
        <f>DATE(#REF!,#REF!,#REF!)</f>
        <v>#REF!</v>
      </c>
      <c r="C220" s="7" t="s">
        <v>65</v>
      </c>
      <c r="D220" s="7" t="s">
        <v>23</v>
      </c>
      <c r="E220" s="7">
        <v>2</v>
      </c>
      <c r="F220" s="6">
        <v>59396.12</v>
      </c>
      <c r="G220" s="6">
        <f t="shared" si="4"/>
        <v>118792.24</v>
      </c>
      <c r="H220" s="7" t="s">
        <v>135</v>
      </c>
      <c r="I220" s="7" t="s">
        <v>86</v>
      </c>
      <c r="J220" s="7" t="s">
        <v>19</v>
      </c>
      <c r="K220" s="7">
        <v>5</v>
      </c>
      <c r="L220" s="7" t="s">
        <v>32</v>
      </c>
    </row>
    <row r="221" spans="1:12" x14ac:dyDescent="0.3">
      <c r="A221" s="7">
        <v>1671</v>
      </c>
      <c r="B221" s="8" t="e">
        <f>DATE(#REF!,#REF!,#REF!)</f>
        <v>#REF!</v>
      </c>
      <c r="C221" s="7" t="s">
        <v>29</v>
      </c>
      <c r="D221" s="7" t="s">
        <v>16</v>
      </c>
      <c r="E221" s="7">
        <v>8</v>
      </c>
      <c r="F221" s="6">
        <v>34940.76</v>
      </c>
      <c r="G221" s="6">
        <f t="shared" si="4"/>
        <v>279526.08</v>
      </c>
      <c r="H221" s="7" t="s">
        <v>135</v>
      </c>
      <c r="I221" s="7" t="s">
        <v>80</v>
      </c>
      <c r="J221" s="7" t="s">
        <v>26</v>
      </c>
      <c r="K221" s="7">
        <v>5</v>
      </c>
      <c r="L221" s="7" t="s">
        <v>20</v>
      </c>
    </row>
    <row r="222" spans="1:12" x14ac:dyDescent="0.3">
      <c r="A222" s="7">
        <v>1681</v>
      </c>
      <c r="B222" s="8" t="e">
        <f>DATE(#REF!,#REF!,#REF!)</f>
        <v>#REF!</v>
      </c>
      <c r="C222" s="7" t="s">
        <v>22</v>
      </c>
      <c r="D222" s="7" t="s">
        <v>40</v>
      </c>
      <c r="E222" s="7">
        <v>9</v>
      </c>
      <c r="F222" s="6">
        <v>22878.28</v>
      </c>
      <c r="G222" s="6">
        <f t="shared" si="4"/>
        <v>205904.52</v>
      </c>
      <c r="H222" s="7" t="s">
        <v>135</v>
      </c>
      <c r="I222" s="7" t="s">
        <v>57</v>
      </c>
      <c r="J222" s="7" t="s">
        <v>19</v>
      </c>
      <c r="K222" s="7">
        <v>5</v>
      </c>
      <c r="L222" s="7" t="s">
        <v>42</v>
      </c>
    </row>
    <row r="223" spans="1:12" x14ac:dyDescent="0.3">
      <c r="A223" s="7">
        <v>2122</v>
      </c>
      <c r="B223" s="8" t="e">
        <f>DATE(#REF!,#REF!,#REF!)</f>
        <v>#REF!</v>
      </c>
      <c r="C223" s="7" t="s">
        <v>65</v>
      </c>
      <c r="D223" s="7" t="s">
        <v>61</v>
      </c>
      <c r="E223" s="7">
        <v>8</v>
      </c>
      <c r="F223" s="6">
        <v>57070.34</v>
      </c>
      <c r="G223" s="6">
        <f t="shared" si="4"/>
        <v>456562.72</v>
      </c>
      <c r="H223" s="7" t="s">
        <v>135</v>
      </c>
      <c r="I223" s="7" t="s">
        <v>57</v>
      </c>
      <c r="J223" s="7" t="s">
        <v>31</v>
      </c>
      <c r="K223" s="7">
        <v>4</v>
      </c>
      <c r="L223" s="7" t="s">
        <v>63</v>
      </c>
    </row>
    <row r="224" spans="1:12" x14ac:dyDescent="0.3">
      <c r="A224" s="7">
        <v>2187</v>
      </c>
      <c r="B224" s="8" t="e">
        <f>DATE(#REF!,#REF!,#REF!)</f>
        <v>#REF!</v>
      </c>
      <c r="C224" s="7" t="s">
        <v>39</v>
      </c>
      <c r="D224" s="7" t="s">
        <v>61</v>
      </c>
      <c r="E224" s="7">
        <v>6</v>
      </c>
      <c r="F224" s="6">
        <v>45790.96</v>
      </c>
      <c r="G224" s="6">
        <f t="shared" si="4"/>
        <v>274745.76</v>
      </c>
      <c r="H224" s="7" t="s">
        <v>135</v>
      </c>
      <c r="I224" s="7" t="s">
        <v>70</v>
      </c>
      <c r="J224" s="7" t="s">
        <v>26</v>
      </c>
      <c r="K224" s="7">
        <v>1</v>
      </c>
      <c r="L224" s="7" t="s">
        <v>68</v>
      </c>
    </row>
    <row r="225" spans="1:12" x14ac:dyDescent="0.3">
      <c r="A225" s="7">
        <v>3272</v>
      </c>
      <c r="B225" s="8" t="e">
        <f>DATE(#REF!,#REF!,#REF!)</f>
        <v>#REF!</v>
      </c>
      <c r="C225" s="7" t="s">
        <v>22</v>
      </c>
      <c r="D225" s="7" t="s">
        <v>40</v>
      </c>
      <c r="E225" s="7">
        <v>2</v>
      </c>
      <c r="F225" s="6">
        <v>54309.04</v>
      </c>
      <c r="G225" s="6">
        <f t="shared" si="4"/>
        <v>108618.08</v>
      </c>
      <c r="H225" s="7" t="s">
        <v>135</v>
      </c>
      <c r="I225" s="7" t="s">
        <v>86</v>
      </c>
      <c r="J225" s="7" t="s">
        <v>26</v>
      </c>
      <c r="K225" s="7">
        <v>5</v>
      </c>
      <c r="L225" s="7" t="s">
        <v>81</v>
      </c>
    </row>
    <row r="226" spans="1:12" x14ac:dyDescent="0.3">
      <c r="A226" s="7">
        <v>705</v>
      </c>
      <c r="B226" s="8" t="e">
        <f>DATE(#REF!,#REF!,#REF!)</f>
        <v>#REF!</v>
      </c>
      <c r="C226" s="7" t="s">
        <v>15</v>
      </c>
      <c r="D226" s="7" t="s">
        <v>34</v>
      </c>
      <c r="E226" s="7">
        <v>1</v>
      </c>
      <c r="F226" s="6">
        <v>33109.760000000002</v>
      </c>
      <c r="G226" s="6">
        <f t="shared" si="4"/>
        <v>33109.760000000002</v>
      </c>
      <c r="H226" s="7" t="s">
        <v>136</v>
      </c>
      <c r="I226" s="7" t="s">
        <v>18</v>
      </c>
      <c r="J226" s="7" t="s">
        <v>19</v>
      </c>
      <c r="K226" s="7">
        <v>5</v>
      </c>
      <c r="L226" s="7" t="s">
        <v>49</v>
      </c>
    </row>
    <row r="227" spans="1:12" x14ac:dyDescent="0.3">
      <c r="A227" s="7">
        <v>1021</v>
      </c>
      <c r="B227" s="8" t="e">
        <f>DATE(#REF!,#REF!,#REF!)</f>
        <v>#REF!</v>
      </c>
      <c r="C227" s="7" t="s">
        <v>15</v>
      </c>
      <c r="D227" s="7" t="s">
        <v>61</v>
      </c>
      <c r="E227" s="7">
        <v>6</v>
      </c>
      <c r="F227" s="6">
        <v>52659.28</v>
      </c>
      <c r="G227" s="6">
        <f t="shared" si="4"/>
        <v>315955.68</v>
      </c>
      <c r="H227" s="7" t="s">
        <v>136</v>
      </c>
      <c r="I227" s="7" t="s">
        <v>25</v>
      </c>
      <c r="J227" s="7" t="s">
        <v>26</v>
      </c>
      <c r="K227" s="7">
        <v>5</v>
      </c>
      <c r="L227" s="7" t="s">
        <v>75</v>
      </c>
    </row>
    <row r="228" spans="1:12" x14ac:dyDescent="0.3">
      <c r="A228" s="7">
        <v>3495</v>
      </c>
      <c r="B228" s="8" t="e">
        <f>DATE(#REF!,#REF!,#REF!)</f>
        <v>#REF!</v>
      </c>
      <c r="C228" s="7" t="s">
        <v>67</v>
      </c>
      <c r="D228" s="7" t="s">
        <v>16</v>
      </c>
      <c r="E228" s="7">
        <v>4</v>
      </c>
      <c r="F228" s="6">
        <v>15376.82</v>
      </c>
      <c r="G228" s="6">
        <f t="shared" si="4"/>
        <v>61507.28</v>
      </c>
      <c r="H228" s="7" t="s">
        <v>136</v>
      </c>
      <c r="I228" s="7" t="s">
        <v>78</v>
      </c>
      <c r="J228" s="7" t="s">
        <v>64</v>
      </c>
      <c r="K228" s="7">
        <v>4</v>
      </c>
      <c r="L228" s="7" t="s">
        <v>71</v>
      </c>
    </row>
    <row r="229" spans="1:12" x14ac:dyDescent="0.3">
      <c r="A229" s="7">
        <v>3639</v>
      </c>
      <c r="B229" s="8" t="e">
        <f>DATE(#REF!,#REF!,#REF!)</f>
        <v>#REF!</v>
      </c>
      <c r="C229" s="7" t="s">
        <v>67</v>
      </c>
      <c r="D229" s="7" t="s">
        <v>40</v>
      </c>
      <c r="E229" s="7">
        <v>4</v>
      </c>
      <c r="F229" s="6">
        <v>25542.35</v>
      </c>
      <c r="G229" s="6">
        <f t="shared" si="4"/>
        <v>102169.4</v>
      </c>
      <c r="H229" s="7" t="s">
        <v>136</v>
      </c>
      <c r="I229" s="7" t="s">
        <v>62</v>
      </c>
      <c r="J229" s="7" t="s">
        <v>64</v>
      </c>
      <c r="K229" s="7">
        <v>5</v>
      </c>
      <c r="L229" s="7" t="s">
        <v>81</v>
      </c>
    </row>
    <row r="230" spans="1:12" x14ac:dyDescent="0.3">
      <c r="A230" s="7">
        <v>1322</v>
      </c>
      <c r="B230" s="8" t="e">
        <f>DATE(#REF!,#REF!,#REF!)</f>
        <v>#REF!</v>
      </c>
      <c r="C230" s="7" t="s">
        <v>29</v>
      </c>
      <c r="D230" s="7" t="s">
        <v>23</v>
      </c>
      <c r="E230" s="7">
        <v>6</v>
      </c>
      <c r="F230" s="6">
        <v>36178.089999999997</v>
      </c>
      <c r="G230" s="6">
        <f t="shared" si="4"/>
        <v>217068.53999999998</v>
      </c>
      <c r="H230" s="7" t="s">
        <v>137</v>
      </c>
      <c r="I230" s="7" t="s">
        <v>18</v>
      </c>
      <c r="J230" s="7" t="s">
        <v>19</v>
      </c>
      <c r="K230" s="7">
        <v>1</v>
      </c>
      <c r="L230" s="7" t="s">
        <v>46</v>
      </c>
    </row>
    <row r="231" spans="1:12" x14ac:dyDescent="0.3">
      <c r="A231" s="7">
        <v>2076</v>
      </c>
      <c r="B231" s="8" t="e">
        <f>DATE(#REF!,#REF!,#REF!)</f>
        <v>#REF!</v>
      </c>
      <c r="C231" s="7" t="s">
        <v>67</v>
      </c>
      <c r="D231" s="7" t="s">
        <v>23</v>
      </c>
      <c r="E231" s="7">
        <v>4</v>
      </c>
      <c r="F231" s="6">
        <v>21302.09</v>
      </c>
      <c r="G231" s="6">
        <f t="shared" si="4"/>
        <v>85208.36</v>
      </c>
      <c r="H231" s="7" t="s">
        <v>137</v>
      </c>
      <c r="I231" s="7" t="s">
        <v>18</v>
      </c>
      <c r="J231" s="7" t="s">
        <v>26</v>
      </c>
      <c r="K231" s="7">
        <v>4</v>
      </c>
      <c r="L231" s="7" t="s">
        <v>32</v>
      </c>
    </row>
    <row r="232" spans="1:12" x14ac:dyDescent="0.3">
      <c r="A232" s="7">
        <v>3527</v>
      </c>
      <c r="B232" s="8" t="e">
        <f>DATE(#REF!,#REF!,#REF!)</f>
        <v>#REF!</v>
      </c>
      <c r="C232" s="7" t="s">
        <v>39</v>
      </c>
      <c r="D232" s="7" t="s">
        <v>34</v>
      </c>
      <c r="E232" s="7">
        <v>2</v>
      </c>
      <c r="F232" s="6">
        <v>14383.11</v>
      </c>
      <c r="G232" s="6">
        <f t="shared" si="4"/>
        <v>28766.22</v>
      </c>
      <c r="H232" s="7" t="s">
        <v>137</v>
      </c>
      <c r="I232" s="7" t="s">
        <v>57</v>
      </c>
      <c r="J232" s="7" t="s">
        <v>19</v>
      </c>
      <c r="K232" s="7">
        <v>4</v>
      </c>
      <c r="L232" s="7" t="s">
        <v>49</v>
      </c>
    </row>
    <row r="233" spans="1:12" x14ac:dyDescent="0.3">
      <c r="A233" s="7">
        <v>3550</v>
      </c>
      <c r="B233" s="8" t="e">
        <f>DATE(#REF!,#REF!,#REF!)</f>
        <v>#REF!</v>
      </c>
      <c r="C233" s="7" t="s">
        <v>51</v>
      </c>
      <c r="D233" s="7" t="s">
        <v>61</v>
      </c>
      <c r="E233" s="7">
        <v>9</v>
      </c>
      <c r="F233" s="6">
        <v>61368.77</v>
      </c>
      <c r="G233" s="6">
        <f t="shared" si="4"/>
        <v>552318.92999999993</v>
      </c>
      <c r="H233" s="7" t="s">
        <v>137</v>
      </c>
      <c r="I233" s="7" t="s">
        <v>57</v>
      </c>
      <c r="J233" s="7" t="s">
        <v>31</v>
      </c>
      <c r="K233" s="7">
        <v>5</v>
      </c>
      <c r="L233" s="7" t="s">
        <v>75</v>
      </c>
    </row>
    <row r="234" spans="1:12" x14ac:dyDescent="0.3">
      <c r="A234" s="7">
        <v>3612</v>
      </c>
      <c r="B234" s="8" t="e">
        <f>DATE(#REF!,#REF!,#REF!)</f>
        <v>#REF!</v>
      </c>
      <c r="C234" s="7" t="s">
        <v>65</v>
      </c>
      <c r="D234" s="7" t="s">
        <v>23</v>
      </c>
      <c r="E234" s="7">
        <v>1</v>
      </c>
      <c r="F234" s="6">
        <v>20074.189999999999</v>
      </c>
      <c r="G234" s="6">
        <f t="shared" si="4"/>
        <v>20074.189999999999</v>
      </c>
      <c r="H234" s="7" t="s">
        <v>137</v>
      </c>
      <c r="I234" s="7" t="s">
        <v>57</v>
      </c>
      <c r="J234" s="7" t="s">
        <v>26</v>
      </c>
      <c r="K234" s="7">
        <v>4</v>
      </c>
      <c r="L234" s="7" t="s">
        <v>27</v>
      </c>
    </row>
    <row r="235" spans="1:12" x14ac:dyDescent="0.3">
      <c r="A235" s="7">
        <v>1699</v>
      </c>
      <c r="B235" s="8" t="e">
        <f>DATE(#REF!,#REF!,#REF!)</f>
        <v>#REF!</v>
      </c>
      <c r="C235" s="7" t="s">
        <v>65</v>
      </c>
      <c r="D235" s="7" t="s">
        <v>34</v>
      </c>
      <c r="E235" s="7">
        <v>3</v>
      </c>
      <c r="F235" s="6">
        <v>49942.93</v>
      </c>
      <c r="G235" s="6">
        <f t="shared" si="4"/>
        <v>149828.79</v>
      </c>
      <c r="H235" s="7" t="s">
        <v>138</v>
      </c>
      <c r="I235" s="7" t="s">
        <v>25</v>
      </c>
      <c r="J235" s="7" t="s">
        <v>19</v>
      </c>
      <c r="K235" s="7">
        <v>3</v>
      </c>
      <c r="L235" s="7" t="s">
        <v>37</v>
      </c>
    </row>
    <row r="236" spans="1:12" x14ac:dyDescent="0.3">
      <c r="A236" s="7">
        <v>3322</v>
      </c>
      <c r="B236" s="8" t="e">
        <f>DATE(#REF!,#REF!,#REF!)</f>
        <v>#REF!</v>
      </c>
      <c r="C236" s="7" t="s">
        <v>22</v>
      </c>
      <c r="D236" s="7" t="s">
        <v>61</v>
      </c>
      <c r="E236" s="7">
        <v>6</v>
      </c>
      <c r="F236" s="6">
        <v>41881.65</v>
      </c>
      <c r="G236" s="6">
        <f t="shared" si="4"/>
        <v>251289.90000000002</v>
      </c>
      <c r="H236" s="7" t="s">
        <v>138</v>
      </c>
      <c r="I236" s="7" t="s">
        <v>36</v>
      </c>
      <c r="J236" s="7" t="s">
        <v>19</v>
      </c>
      <c r="K236" s="7">
        <v>5</v>
      </c>
      <c r="L236" s="7" t="s">
        <v>63</v>
      </c>
    </row>
    <row r="237" spans="1:12" x14ac:dyDescent="0.3">
      <c r="A237" s="7">
        <v>3605</v>
      </c>
      <c r="B237" s="8" t="e">
        <f>DATE(#REF!,#REF!,#REF!)</f>
        <v>#REF!</v>
      </c>
      <c r="C237" s="7" t="s">
        <v>15</v>
      </c>
      <c r="D237" s="7" t="s">
        <v>40</v>
      </c>
      <c r="E237" s="7">
        <v>5</v>
      </c>
      <c r="F237" s="6">
        <v>28262.07</v>
      </c>
      <c r="G237" s="6">
        <f t="shared" si="4"/>
        <v>141310.35</v>
      </c>
      <c r="H237" s="7" t="s">
        <v>138</v>
      </c>
      <c r="I237" s="7" t="s">
        <v>18</v>
      </c>
      <c r="J237" s="7" t="s">
        <v>64</v>
      </c>
      <c r="K237" s="7">
        <v>5</v>
      </c>
      <c r="L237" s="7" t="s">
        <v>81</v>
      </c>
    </row>
    <row r="238" spans="1:12" x14ac:dyDescent="0.3">
      <c r="A238" s="7">
        <v>1533</v>
      </c>
      <c r="B238" s="8" t="e">
        <f>DATE(#REF!,#REF!,#REF!)</f>
        <v>#REF!</v>
      </c>
      <c r="C238" s="7" t="s">
        <v>22</v>
      </c>
      <c r="D238" s="7" t="s">
        <v>23</v>
      </c>
      <c r="E238" s="7">
        <v>2</v>
      </c>
      <c r="F238" s="6">
        <v>35163.269999999997</v>
      </c>
      <c r="G238" s="6">
        <f t="shared" si="4"/>
        <v>70326.539999999994</v>
      </c>
      <c r="H238" s="7" t="s">
        <v>139</v>
      </c>
      <c r="I238" s="7" t="s">
        <v>48</v>
      </c>
      <c r="J238" s="7" t="s">
        <v>64</v>
      </c>
      <c r="K238" s="7">
        <v>4</v>
      </c>
      <c r="L238" s="7" t="s">
        <v>32</v>
      </c>
    </row>
    <row r="239" spans="1:12" x14ac:dyDescent="0.3">
      <c r="A239" s="7">
        <v>1536</v>
      </c>
      <c r="B239" s="8" t="e">
        <f>DATE(#REF!,#REF!,#REF!)</f>
        <v>#REF!</v>
      </c>
      <c r="C239" s="7" t="s">
        <v>22</v>
      </c>
      <c r="D239" s="7" t="s">
        <v>23</v>
      </c>
      <c r="E239" s="7">
        <v>2</v>
      </c>
      <c r="F239" s="6">
        <v>57522.68</v>
      </c>
      <c r="G239" s="6">
        <f t="shared" si="4"/>
        <v>115045.36</v>
      </c>
      <c r="H239" s="7" t="s">
        <v>139</v>
      </c>
      <c r="I239" s="7" t="s">
        <v>57</v>
      </c>
      <c r="J239" s="7" t="s">
        <v>19</v>
      </c>
      <c r="K239" s="7">
        <v>1</v>
      </c>
      <c r="L239" s="7" t="s">
        <v>32</v>
      </c>
    </row>
    <row r="240" spans="1:12" x14ac:dyDescent="0.3">
      <c r="A240" s="7">
        <v>3271</v>
      </c>
      <c r="B240" s="8" t="e">
        <f>DATE(#REF!,#REF!,#REF!)</f>
        <v>#REF!</v>
      </c>
      <c r="C240" s="7" t="s">
        <v>67</v>
      </c>
      <c r="D240" s="7" t="s">
        <v>61</v>
      </c>
      <c r="E240" s="7">
        <v>4</v>
      </c>
      <c r="F240" s="6">
        <v>25059.19</v>
      </c>
      <c r="G240" s="6">
        <f t="shared" si="4"/>
        <v>100236.76</v>
      </c>
      <c r="H240" s="7" t="s">
        <v>139</v>
      </c>
      <c r="I240" s="7" t="s">
        <v>48</v>
      </c>
      <c r="J240" s="7" t="s">
        <v>31</v>
      </c>
      <c r="K240" s="7">
        <v>1</v>
      </c>
      <c r="L240" s="7" t="s">
        <v>75</v>
      </c>
    </row>
    <row r="241" spans="1:12" x14ac:dyDescent="0.3">
      <c r="A241" s="7">
        <v>1495</v>
      </c>
      <c r="B241" s="8" t="e">
        <f>DATE(#REF!,#REF!,#REF!)</f>
        <v>#REF!</v>
      </c>
      <c r="C241" s="7" t="s">
        <v>15</v>
      </c>
      <c r="D241" s="7" t="s">
        <v>23</v>
      </c>
      <c r="E241" s="7">
        <v>8</v>
      </c>
      <c r="F241" s="6">
        <v>49681.62</v>
      </c>
      <c r="G241" s="6">
        <f t="shared" si="4"/>
        <v>397452.96</v>
      </c>
      <c r="H241" s="7" t="s">
        <v>140</v>
      </c>
      <c r="I241" s="7" t="s">
        <v>45</v>
      </c>
      <c r="J241" s="7" t="s">
        <v>26</v>
      </c>
      <c r="K241" s="7">
        <v>4</v>
      </c>
      <c r="L241" s="7" t="s">
        <v>27</v>
      </c>
    </row>
    <row r="242" spans="1:12" x14ac:dyDescent="0.3">
      <c r="A242" s="7">
        <v>2223</v>
      </c>
      <c r="B242" s="8" t="e">
        <f>DATE(#REF!,#REF!,#REF!)</f>
        <v>#REF!</v>
      </c>
      <c r="C242" s="7" t="s">
        <v>67</v>
      </c>
      <c r="D242" s="7" t="s">
        <v>61</v>
      </c>
      <c r="E242" s="7">
        <v>5</v>
      </c>
      <c r="F242" s="6">
        <v>34110.379999999997</v>
      </c>
      <c r="G242" s="6">
        <f t="shared" si="4"/>
        <v>170551.9</v>
      </c>
      <c r="H242" s="7" t="s">
        <v>140</v>
      </c>
      <c r="I242" s="7" t="s">
        <v>86</v>
      </c>
      <c r="J242" s="7" t="s">
        <v>31</v>
      </c>
      <c r="K242" s="7">
        <v>2</v>
      </c>
      <c r="L242" s="7" t="s">
        <v>68</v>
      </c>
    </row>
    <row r="243" spans="1:12" x14ac:dyDescent="0.3">
      <c r="A243" s="7">
        <v>2830</v>
      </c>
      <c r="B243" s="8" t="e">
        <f>DATE(#REF!,#REF!,#REF!)</f>
        <v>#REF!</v>
      </c>
      <c r="C243" s="7" t="s">
        <v>29</v>
      </c>
      <c r="D243" s="7" t="s">
        <v>23</v>
      </c>
      <c r="E243" s="7">
        <v>7</v>
      </c>
      <c r="F243" s="6">
        <v>30158.22</v>
      </c>
      <c r="G243" s="6">
        <f t="shared" si="4"/>
        <v>211107.54</v>
      </c>
      <c r="H243" s="7" t="s">
        <v>140</v>
      </c>
      <c r="I243" s="7" t="s">
        <v>77</v>
      </c>
      <c r="J243" s="7" t="s">
        <v>31</v>
      </c>
      <c r="K243" s="7">
        <v>5</v>
      </c>
      <c r="L243" s="7" t="s">
        <v>32</v>
      </c>
    </row>
    <row r="244" spans="1:12" x14ac:dyDescent="0.3">
      <c r="A244" s="7">
        <v>2889</v>
      </c>
      <c r="B244" s="8" t="e">
        <f>DATE(#REF!,#REF!,#REF!)</f>
        <v>#REF!</v>
      </c>
      <c r="C244" s="7" t="s">
        <v>22</v>
      </c>
      <c r="D244" s="7" t="s">
        <v>61</v>
      </c>
      <c r="E244" s="7">
        <v>4</v>
      </c>
      <c r="F244" s="6">
        <v>66870.210000000006</v>
      </c>
      <c r="G244" s="6">
        <f t="shared" si="4"/>
        <v>267480.84000000003</v>
      </c>
      <c r="H244" s="7" t="s">
        <v>140</v>
      </c>
      <c r="I244" s="7" t="s">
        <v>30</v>
      </c>
      <c r="J244" s="7" t="s">
        <v>64</v>
      </c>
      <c r="K244" s="7">
        <v>2</v>
      </c>
      <c r="L244" s="7" t="s">
        <v>68</v>
      </c>
    </row>
    <row r="245" spans="1:12" x14ac:dyDescent="0.3">
      <c r="A245" s="7">
        <v>3115</v>
      </c>
      <c r="B245" s="8" t="e">
        <f>DATE(#REF!,#REF!,#REF!)</f>
        <v>#REF!</v>
      </c>
      <c r="C245" s="7" t="s">
        <v>15</v>
      </c>
      <c r="D245" s="7" t="s">
        <v>23</v>
      </c>
      <c r="E245" s="7">
        <v>9</v>
      </c>
      <c r="F245" s="6">
        <v>62066.92</v>
      </c>
      <c r="G245" s="6">
        <f t="shared" si="4"/>
        <v>558602.28</v>
      </c>
      <c r="H245" s="7" t="s">
        <v>140</v>
      </c>
      <c r="I245" s="7" t="s">
        <v>30</v>
      </c>
      <c r="J245" s="7" t="s">
        <v>31</v>
      </c>
      <c r="K245" s="7">
        <v>1</v>
      </c>
      <c r="L245" s="7" t="s">
        <v>32</v>
      </c>
    </row>
    <row r="246" spans="1:12" x14ac:dyDescent="0.3">
      <c r="A246" s="7">
        <v>866</v>
      </c>
      <c r="B246" s="8" t="e">
        <f>DATE(#REF!,#REF!,#REF!)</f>
        <v>#REF!</v>
      </c>
      <c r="C246" s="7" t="s">
        <v>22</v>
      </c>
      <c r="D246" s="7" t="s">
        <v>34</v>
      </c>
      <c r="E246" s="7">
        <v>7</v>
      </c>
      <c r="F246" s="6">
        <v>52467.040000000001</v>
      </c>
      <c r="G246" s="6">
        <f t="shared" si="4"/>
        <v>367269.28</v>
      </c>
      <c r="H246" s="7" t="s">
        <v>141</v>
      </c>
      <c r="I246" s="7" t="s">
        <v>57</v>
      </c>
      <c r="J246" s="7" t="s">
        <v>19</v>
      </c>
      <c r="K246" s="7">
        <v>3</v>
      </c>
      <c r="L246" s="7" t="s">
        <v>53</v>
      </c>
    </row>
    <row r="247" spans="1:12" x14ac:dyDescent="0.3">
      <c r="A247" s="7">
        <v>1283</v>
      </c>
      <c r="B247" s="8" t="e">
        <f>DATE(#REF!,#REF!,#REF!)</f>
        <v>#REF!</v>
      </c>
      <c r="C247" s="7" t="s">
        <v>22</v>
      </c>
      <c r="D247" s="7" t="s">
        <v>23</v>
      </c>
      <c r="E247" s="7">
        <v>7</v>
      </c>
      <c r="F247" s="6">
        <v>69155.360000000001</v>
      </c>
      <c r="G247" s="6">
        <f t="shared" si="4"/>
        <v>484087.52</v>
      </c>
      <c r="H247" s="7" t="s">
        <v>141</v>
      </c>
      <c r="I247" s="7" t="s">
        <v>18</v>
      </c>
      <c r="J247" s="7" t="s">
        <v>26</v>
      </c>
      <c r="K247" s="7">
        <v>5</v>
      </c>
      <c r="L247" s="7" t="s">
        <v>27</v>
      </c>
    </row>
    <row r="248" spans="1:12" x14ac:dyDescent="0.3">
      <c r="A248" s="7">
        <v>3516</v>
      </c>
      <c r="B248" s="8" t="e">
        <f>DATE(#REF!,#REF!,#REF!)</f>
        <v>#REF!</v>
      </c>
      <c r="C248" s="7" t="s">
        <v>65</v>
      </c>
      <c r="D248" s="7" t="s">
        <v>40</v>
      </c>
      <c r="E248" s="7">
        <v>1</v>
      </c>
      <c r="F248" s="6">
        <v>28667.24</v>
      </c>
      <c r="G248" s="6">
        <f t="shared" si="4"/>
        <v>28667.24</v>
      </c>
      <c r="H248" s="7" t="s">
        <v>141</v>
      </c>
      <c r="I248" s="7" t="s">
        <v>48</v>
      </c>
      <c r="J248" s="7" t="s">
        <v>31</v>
      </c>
      <c r="K248" s="7">
        <v>5</v>
      </c>
      <c r="L248" s="7" t="s">
        <v>42</v>
      </c>
    </row>
    <row r="249" spans="1:12" x14ac:dyDescent="0.3">
      <c r="A249" s="7">
        <v>3581</v>
      </c>
      <c r="B249" s="8" t="e">
        <f>DATE(#REF!,#REF!,#REF!)</f>
        <v>#REF!</v>
      </c>
      <c r="C249" s="7" t="s">
        <v>15</v>
      </c>
      <c r="D249" s="7" t="s">
        <v>16</v>
      </c>
      <c r="E249" s="7">
        <v>4</v>
      </c>
      <c r="F249" s="6">
        <v>28380.67</v>
      </c>
      <c r="G249" s="6">
        <f t="shared" si="4"/>
        <v>113522.68</v>
      </c>
      <c r="H249" s="7" t="s">
        <v>141</v>
      </c>
      <c r="I249" s="7" t="s">
        <v>57</v>
      </c>
      <c r="J249" s="7" t="s">
        <v>26</v>
      </c>
      <c r="K249" s="7">
        <v>5</v>
      </c>
      <c r="L249" s="7" t="s">
        <v>20</v>
      </c>
    </row>
    <row r="250" spans="1:12" x14ac:dyDescent="0.3">
      <c r="A250" s="7">
        <v>367</v>
      </c>
      <c r="B250" s="8" t="e">
        <f>DATE(#REF!,#REF!,#REF!)</f>
        <v>#REF!</v>
      </c>
      <c r="C250" s="7" t="s">
        <v>39</v>
      </c>
      <c r="D250" s="7" t="s">
        <v>23</v>
      </c>
      <c r="E250" s="7">
        <v>3</v>
      </c>
      <c r="F250" s="6">
        <v>54335.7</v>
      </c>
      <c r="G250" s="6">
        <f t="shared" si="4"/>
        <v>163007.09999999998</v>
      </c>
      <c r="H250" s="7" t="s">
        <v>142</v>
      </c>
      <c r="I250" s="7" t="s">
        <v>25</v>
      </c>
      <c r="J250" s="7" t="s">
        <v>64</v>
      </c>
      <c r="K250" s="7">
        <v>5</v>
      </c>
      <c r="L250" s="7" t="s">
        <v>27</v>
      </c>
    </row>
    <row r="251" spans="1:12" x14ac:dyDescent="0.3">
      <c r="A251" s="7">
        <v>822</v>
      </c>
      <c r="B251" s="8" t="e">
        <f>DATE(#REF!,#REF!,#REF!)</f>
        <v>#REF!</v>
      </c>
      <c r="C251" s="7" t="s">
        <v>51</v>
      </c>
      <c r="D251" s="7" t="s">
        <v>23</v>
      </c>
      <c r="E251" s="7">
        <v>5</v>
      </c>
      <c r="F251" s="6">
        <v>17101.73</v>
      </c>
      <c r="G251" s="6">
        <f t="shared" si="4"/>
        <v>85508.65</v>
      </c>
      <c r="H251" s="7" t="s">
        <v>142</v>
      </c>
      <c r="I251" s="7" t="s">
        <v>70</v>
      </c>
      <c r="J251" s="7" t="s">
        <v>26</v>
      </c>
      <c r="K251" s="7">
        <v>2</v>
      </c>
      <c r="L251" s="7" t="s">
        <v>27</v>
      </c>
    </row>
    <row r="252" spans="1:12" x14ac:dyDescent="0.3">
      <c r="A252" s="7">
        <v>1025</v>
      </c>
      <c r="B252" s="8" t="e">
        <f>DATE(#REF!,#REF!,#REF!)</f>
        <v>#REF!</v>
      </c>
      <c r="C252" s="7" t="s">
        <v>29</v>
      </c>
      <c r="D252" s="7" t="s">
        <v>40</v>
      </c>
      <c r="E252" s="7">
        <v>4</v>
      </c>
      <c r="F252" s="6">
        <v>64698.32</v>
      </c>
      <c r="G252" s="6">
        <f t="shared" si="4"/>
        <v>258793.28</v>
      </c>
      <c r="H252" s="7" t="s">
        <v>142</v>
      </c>
      <c r="I252" s="7" t="s">
        <v>80</v>
      </c>
      <c r="J252" s="7" t="s">
        <v>19</v>
      </c>
      <c r="K252" s="7">
        <v>3</v>
      </c>
      <c r="L252" s="7" t="s">
        <v>42</v>
      </c>
    </row>
    <row r="253" spans="1:12" x14ac:dyDescent="0.3">
      <c r="A253" s="7">
        <v>2681</v>
      </c>
      <c r="B253" s="8" t="e">
        <f>DATE(#REF!,#REF!,#REF!)</f>
        <v>#REF!</v>
      </c>
      <c r="C253" s="7" t="s">
        <v>39</v>
      </c>
      <c r="D253" s="7" t="s">
        <v>61</v>
      </c>
      <c r="E253" s="7">
        <v>9</v>
      </c>
      <c r="F253" s="6">
        <v>39998.639999999999</v>
      </c>
      <c r="G253" s="6">
        <f t="shared" si="4"/>
        <v>359987.76</v>
      </c>
      <c r="H253" s="7" t="s">
        <v>142</v>
      </c>
      <c r="I253" s="7" t="s">
        <v>25</v>
      </c>
      <c r="J253" s="7" t="s">
        <v>64</v>
      </c>
      <c r="K253" s="7">
        <v>5</v>
      </c>
      <c r="L253" s="7" t="s">
        <v>75</v>
      </c>
    </row>
    <row r="254" spans="1:12" x14ac:dyDescent="0.3">
      <c r="A254" s="7">
        <v>1268</v>
      </c>
      <c r="B254" s="8" t="e">
        <f>DATE(#REF!,#REF!,#REF!)</f>
        <v>#REF!</v>
      </c>
      <c r="C254" s="7" t="s">
        <v>15</v>
      </c>
      <c r="D254" s="7" t="s">
        <v>40</v>
      </c>
      <c r="E254" s="7">
        <v>6</v>
      </c>
      <c r="F254" s="6">
        <v>59811.55</v>
      </c>
      <c r="G254" s="6">
        <f t="shared" si="4"/>
        <v>358869.30000000005</v>
      </c>
      <c r="H254" s="7" t="s">
        <v>143</v>
      </c>
      <c r="I254" s="7" t="s">
        <v>30</v>
      </c>
      <c r="J254" s="7" t="s">
        <v>31</v>
      </c>
      <c r="K254" s="7">
        <v>5</v>
      </c>
      <c r="L254" s="7" t="s">
        <v>81</v>
      </c>
    </row>
    <row r="255" spans="1:12" x14ac:dyDescent="0.3">
      <c r="A255" s="7">
        <v>1959</v>
      </c>
      <c r="B255" s="8" t="e">
        <f>DATE(#REF!,#REF!,#REF!)</f>
        <v>#REF!</v>
      </c>
      <c r="C255" s="7" t="s">
        <v>39</v>
      </c>
      <c r="D255" s="7" t="s">
        <v>16</v>
      </c>
      <c r="E255" s="7">
        <v>9</v>
      </c>
      <c r="F255" s="6">
        <v>60143.3</v>
      </c>
      <c r="G255" s="6">
        <f t="shared" si="4"/>
        <v>541289.70000000007</v>
      </c>
      <c r="H255" s="7" t="s">
        <v>143</v>
      </c>
      <c r="I255" s="7" t="s">
        <v>36</v>
      </c>
      <c r="J255" s="7" t="s">
        <v>26</v>
      </c>
      <c r="K255" s="7">
        <v>2</v>
      </c>
      <c r="L255" s="7" t="s">
        <v>85</v>
      </c>
    </row>
    <row r="256" spans="1:12" x14ac:dyDescent="0.3">
      <c r="A256" s="7">
        <v>536</v>
      </c>
      <c r="B256" s="8" t="e">
        <f>DATE(#REF!,#REF!,#REF!)</f>
        <v>#REF!</v>
      </c>
      <c r="C256" s="7" t="s">
        <v>39</v>
      </c>
      <c r="D256" s="7" t="s">
        <v>40</v>
      </c>
      <c r="E256" s="7">
        <v>7</v>
      </c>
      <c r="F256" s="6">
        <v>27560.29</v>
      </c>
      <c r="G256" s="6">
        <f t="shared" si="4"/>
        <v>192922.03</v>
      </c>
      <c r="H256" s="7" t="s">
        <v>144</v>
      </c>
      <c r="I256" s="7" t="s">
        <v>18</v>
      </c>
      <c r="J256" s="7" t="s">
        <v>26</v>
      </c>
      <c r="K256" s="7">
        <v>5</v>
      </c>
      <c r="L256" s="7" t="s">
        <v>83</v>
      </c>
    </row>
    <row r="257" spans="1:12" x14ac:dyDescent="0.3">
      <c r="A257" s="7">
        <v>120</v>
      </c>
      <c r="B257" s="8" t="e">
        <f>DATE(#REF!,#REF!,#REF!)</f>
        <v>#REF!</v>
      </c>
      <c r="C257" s="7" t="s">
        <v>15</v>
      </c>
      <c r="D257" s="7" t="s">
        <v>61</v>
      </c>
      <c r="E257" s="7">
        <v>7</v>
      </c>
      <c r="F257" s="6">
        <v>40339.379999999997</v>
      </c>
      <c r="G257" s="6">
        <f t="shared" si="4"/>
        <v>282375.65999999997</v>
      </c>
      <c r="H257" s="7" t="s">
        <v>145</v>
      </c>
      <c r="I257" s="7" t="s">
        <v>41</v>
      </c>
      <c r="J257" s="7" t="s">
        <v>26</v>
      </c>
      <c r="K257" s="7">
        <v>2</v>
      </c>
      <c r="L257" s="7" t="s">
        <v>68</v>
      </c>
    </row>
    <row r="258" spans="1:12" x14ac:dyDescent="0.3">
      <c r="A258" s="7">
        <v>838</v>
      </c>
      <c r="B258" s="8" t="e">
        <f>DATE(#REF!,#REF!,#REF!)</f>
        <v>#REF!</v>
      </c>
      <c r="C258" s="7" t="s">
        <v>67</v>
      </c>
      <c r="D258" s="7" t="s">
        <v>61</v>
      </c>
      <c r="E258" s="7">
        <v>5</v>
      </c>
      <c r="F258" s="6">
        <v>20976.12</v>
      </c>
      <c r="G258" s="6">
        <f t="shared" si="4"/>
        <v>104880.59999999999</v>
      </c>
      <c r="H258" s="7" t="s">
        <v>145</v>
      </c>
      <c r="I258" s="7" t="s">
        <v>57</v>
      </c>
      <c r="J258" s="7" t="s">
        <v>31</v>
      </c>
      <c r="K258" s="7">
        <v>3</v>
      </c>
      <c r="L258" s="7" t="s">
        <v>75</v>
      </c>
    </row>
    <row r="259" spans="1:12" x14ac:dyDescent="0.3">
      <c r="A259" s="7">
        <v>1360</v>
      </c>
      <c r="B259" s="8" t="e">
        <f>DATE(#REF!,#REF!,#REF!)</f>
        <v>#REF!</v>
      </c>
      <c r="C259" s="7" t="s">
        <v>51</v>
      </c>
      <c r="D259" s="7" t="s">
        <v>23</v>
      </c>
      <c r="E259" s="7">
        <v>2</v>
      </c>
      <c r="F259" s="6">
        <v>27489.05</v>
      </c>
      <c r="G259" s="6">
        <f t="shared" ref="G259:G322" si="5">F259*E259</f>
        <v>54978.1</v>
      </c>
      <c r="H259" s="7" t="s">
        <v>146</v>
      </c>
      <c r="I259" s="7" t="s">
        <v>57</v>
      </c>
      <c r="J259" s="7" t="s">
        <v>26</v>
      </c>
      <c r="K259" s="7">
        <v>5</v>
      </c>
      <c r="L259" s="7" t="s">
        <v>32</v>
      </c>
    </row>
    <row r="260" spans="1:12" x14ac:dyDescent="0.3">
      <c r="A260" s="7">
        <v>1656</v>
      </c>
      <c r="B260" s="8" t="e">
        <f>DATE(#REF!,#REF!,#REF!)</f>
        <v>#REF!</v>
      </c>
      <c r="C260" s="7" t="s">
        <v>22</v>
      </c>
      <c r="D260" s="7" t="s">
        <v>16</v>
      </c>
      <c r="E260" s="7">
        <v>7</v>
      </c>
      <c r="F260" s="6">
        <v>33679.61</v>
      </c>
      <c r="G260" s="6">
        <f t="shared" si="5"/>
        <v>235757.27000000002</v>
      </c>
      <c r="H260" s="7" t="s">
        <v>146</v>
      </c>
      <c r="I260" s="7" t="s">
        <v>57</v>
      </c>
      <c r="J260" s="7" t="s">
        <v>19</v>
      </c>
      <c r="K260" s="7">
        <v>3</v>
      </c>
      <c r="L260" s="7" t="s">
        <v>20</v>
      </c>
    </row>
    <row r="261" spans="1:12" x14ac:dyDescent="0.3">
      <c r="A261" s="7">
        <v>2295</v>
      </c>
      <c r="B261" s="8" t="e">
        <f>DATE(#REF!,#REF!,#REF!)</f>
        <v>#REF!</v>
      </c>
      <c r="C261" s="7" t="s">
        <v>65</v>
      </c>
      <c r="D261" s="7" t="s">
        <v>34</v>
      </c>
      <c r="E261" s="7">
        <v>9</v>
      </c>
      <c r="F261" s="6">
        <v>69351.13</v>
      </c>
      <c r="G261" s="6">
        <f t="shared" si="5"/>
        <v>624160.17000000004</v>
      </c>
      <c r="H261" s="7" t="s">
        <v>146</v>
      </c>
      <c r="I261" s="7" t="s">
        <v>25</v>
      </c>
      <c r="J261" s="7" t="s">
        <v>64</v>
      </c>
      <c r="K261" s="7">
        <v>3</v>
      </c>
      <c r="L261" s="7" t="s">
        <v>49</v>
      </c>
    </row>
    <row r="262" spans="1:12" x14ac:dyDescent="0.3">
      <c r="A262" s="7">
        <v>3124</v>
      </c>
      <c r="B262" s="8" t="e">
        <f>DATE(#REF!,#REF!,#REF!)</f>
        <v>#REF!</v>
      </c>
      <c r="C262" s="7" t="s">
        <v>67</v>
      </c>
      <c r="D262" s="7" t="s">
        <v>23</v>
      </c>
      <c r="E262" s="7">
        <v>7</v>
      </c>
      <c r="F262" s="6">
        <v>38649.279999999999</v>
      </c>
      <c r="G262" s="6">
        <f t="shared" si="5"/>
        <v>270544.95999999996</v>
      </c>
      <c r="H262" s="7" t="s">
        <v>146</v>
      </c>
      <c r="I262" s="7" t="s">
        <v>57</v>
      </c>
      <c r="J262" s="7" t="s">
        <v>19</v>
      </c>
      <c r="K262" s="7">
        <v>3</v>
      </c>
      <c r="L262" s="7" t="s">
        <v>46</v>
      </c>
    </row>
    <row r="263" spans="1:12" x14ac:dyDescent="0.3">
      <c r="A263" s="7">
        <v>148</v>
      </c>
      <c r="B263" s="8" t="e">
        <f>DATE(#REF!,#REF!,#REF!)</f>
        <v>#REF!</v>
      </c>
      <c r="C263" s="7" t="s">
        <v>65</v>
      </c>
      <c r="D263" s="7" t="s">
        <v>23</v>
      </c>
      <c r="E263" s="7">
        <v>8</v>
      </c>
      <c r="F263" s="6">
        <v>67713.289999999994</v>
      </c>
      <c r="G263" s="6">
        <f t="shared" si="5"/>
        <v>541706.31999999995</v>
      </c>
      <c r="H263" s="7" t="s">
        <v>147</v>
      </c>
      <c r="I263" s="7" t="s">
        <v>45</v>
      </c>
      <c r="J263" s="7" t="s">
        <v>26</v>
      </c>
      <c r="K263" s="7">
        <v>3</v>
      </c>
      <c r="L263" s="7" t="s">
        <v>27</v>
      </c>
    </row>
    <row r="264" spans="1:12" x14ac:dyDescent="0.3">
      <c r="A264" s="7">
        <v>175</v>
      </c>
      <c r="B264" s="8" t="e">
        <f>DATE(#REF!,#REF!,#REF!)</f>
        <v>#REF!</v>
      </c>
      <c r="C264" s="7" t="s">
        <v>65</v>
      </c>
      <c r="D264" s="7" t="s">
        <v>23</v>
      </c>
      <c r="E264" s="7">
        <v>1</v>
      </c>
      <c r="F264" s="6">
        <v>14964.3</v>
      </c>
      <c r="G264" s="6">
        <f t="shared" si="5"/>
        <v>14964.3</v>
      </c>
      <c r="H264" s="7" t="s">
        <v>147</v>
      </c>
      <c r="I264" s="7" t="s">
        <v>41</v>
      </c>
      <c r="J264" s="7" t="s">
        <v>19</v>
      </c>
      <c r="K264" s="7">
        <v>5</v>
      </c>
      <c r="L264" s="7" t="s">
        <v>32</v>
      </c>
    </row>
    <row r="265" spans="1:12" x14ac:dyDescent="0.3">
      <c r="A265" s="7">
        <v>1121</v>
      </c>
      <c r="B265" s="8" t="e">
        <f>DATE(#REF!,#REF!,#REF!)</f>
        <v>#REF!</v>
      </c>
      <c r="C265" s="7" t="s">
        <v>15</v>
      </c>
      <c r="D265" s="7" t="s">
        <v>40</v>
      </c>
      <c r="E265" s="7">
        <v>7</v>
      </c>
      <c r="F265" s="6">
        <v>31955.17</v>
      </c>
      <c r="G265" s="6">
        <f t="shared" si="5"/>
        <v>223686.19</v>
      </c>
      <c r="H265" s="7" t="s">
        <v>147</v>
      </c>
      <c r="I265" s="7" t="s">
        <v>18</v>
      </c>
      <c r="J265" s="7" t="s">
        <v>31</v>
      </c>
      <c r="K265" s="7">
        <v>3</v>
      </c>
      <c r="L265" s="7" t="s">
        <v>83</v>
      </c>
    </row>
    <row r="266" spans="1:12" x14ac:dyDescent="0.3">
      <c r="A266" s="7">
        <v>2798</v>
      </c>
      <c r="B266" s="8" t="e">
        <f>DATE(#REF!,#REF!,#REF!)</f>
        <v>#REF!</v>
      </c>
      <c r="C266" s="7" t="s">
        <v>51</v>
      </c>
      <c r="D266" s="7" t="s">
        <v>40</v>
      </c>
      <c r="E266" s="7">
        <v>6</v>
      </c>
      <c r="F266" s="6">
        <v>62930</v>
      </c>
      <c r="G266" s="6">
        <f t="shared" si="5"/>
        <v>377580</v>
      </c>
      <c r="H266" s="7" t="s">
        <v>147</v>
      </c>
      <c r="I266" s="7" t="s">
        <v>18</v>
      </c>
      <c r="J266" s="7" t="s">
        <v>31</v>
      </c>
      <c r="K266" s="7">
        <v>4</v>
      </c>
      <c r="L266" s="7" t="s">
        <v>81</v>
      </c>
    </row>
    <row r="267" spans="1:12" x14ac:dyDescent="0.3">
      <c r="A267" s="7">
        <v>3005</v>
      </c>
      <c r="B267" s="8" t="e">
        <f>DATE(#REF!,#REF!,#REF!)</f>
        <v>#REF!</v>
      </c>
      <c r="C267" s="7" t="s">
        <v>22</v>
      </c>
      <c r="D267" s="7" t="s">
        <v>16</v>
      </c>
      <c r="E267" s="7">
        <v>1</v>
      </c>
      <c r="F267" s="6">
        <v>46976.23</v>
      </c>
      <c r="G267" s="6">
        <f t="shared" si="5"/>
        <v>46976.23</v>
      </c>
      <c r="H267" s="7" t="s">
        <v>147</v>
      </c>
      <c r="I267" s="7" t="s">
        <v>57</v>
      </c>
      <c r="J267" s="7" t="s">
        <v>26</v>
      </c>
      <c r="K267" s="7">
        <v>4</v>
      </c>
      <c r="L267" s="7" t="s">
        <v>85</v>
      </c>
    </row>
    <row r="268" spans="1:12" x14ac:dyDescent="0.3">
      <c r="A268" s="7">
        <v>316</v>
      </c>
      <c r="B268" s="8" t="e">
        <f>DATE(#REF!,#REF!,#REF!)</f>
        <v>#REF!</v>
      </c>
      <c r="C268" s="7" t="s">
        <v>15</v>
      </c>
      <c r="D268" s="7" t="s">
        <v>16</v>
      </c>
      <c r="E268" s="7">
        <v>3</v>
      </c>
      <c r="F268" s="6">
        <v>35489.71</v>
      </c>
      <c r="G268" s="6">
        <f t="shared" si="5"/>
        <v>106469.13</v>
      </c>
      <c r="H268" s="7" t="s">
        <v>148</v>
      </c>
      <c r="I268" s="7" t="s">
        <v>86</v>
      </c>
      <c r="J268" s="7" t="s">
        <v>64</v>
      </c>
      <c r="K268" s="7">
        <v>5</v>
      </c>
      <c r="L268" s="7" t="s">
        <v>20</v>
      </c>
    </row>
    <row r="269" spans="1:12" x14ac:dyDescent="0.3">
      <c r="A269" s="7">
        <v>1541</v>
      </c>
      <c r="B269" s="8" t="e">
        <f>DATE(#REF!,#REF!,#REF!)</f>
        <v>#REF!</v>
      </c>
      <c r="C269" s="7" t="s">
        <v>39</v>
      </c>
      <c r="D269" s="7" t="s">
        <v>16</v>
      </c>
      <c r="E269" s="7">
        <v>4</v>
      </c>
      <c r="F269" s="6">
        <v>22124.99</v>
      </c>
      <c r="G269" s="6">
        <f t="shared" si="5"/>
        <v>88499.96</v>
      </c>
      <c r="H269" s="7" t="s">
        <v>148</v>
      </c>
      <c r="I269" s="7" t="s">
        <v>18</v>
      </c>
      <c r="J269" s="7" t="s">
        <v>31</v>
      </c>
      <c r="K269" s="7">
        <v>3</v>
      </c>
      <c r="L269" s="7" t="s">
        <v>20</v>
      </c>
    </row>
    <row r="270" spans="1:12" x14ac:dyDescent="0.3">
      <c r="A270" s="7">
        <v>1851</v>
      </c>
      <c r="B270" s="8" t="e">
        <f>DATE(#REF!,#REF!,#REF!)</f>
        <v>#REF!</v>
      </c>
      <c r="C270" s="7" t="s">
        <v>67</v>
      </c>
      <c r="D270" s="7" t="s">
        <v>16</v>
      </c>
      <c r="E270" s="7">
        <v>4</v>
      </c>
      <c r="F270" s="6">
        <v>20173.810000000001</v>
      </c>
      <c r="G270" s="6">
        <f t="shared" si="5"/>
        <v>80695.240000000005</v>
      </c>
      <c r="H270" s="7" t="s">
        <v>148</v>
      </c>
      <c r="I270" s="7" t="s">
        <v>30</v>
      </c>
      <c r="J270" s="7" t="s">
        <v>19</v>
      </c>
      <c r="K270" s="7">
        <v>3</v>
      </c>
      <c r="L270" s="7" t="s">
        <v>85</v>
      </c>
    </row>
    <row r="271" spans="1:12" x14ac:dyDescent="0.3">
      <c r="A271" s="7">
        <v>654</v>
      </c>
      <c r="B271" s="8" t="e">
        <f>DATE(#REF!,#REF!,#REF!)</f>
        <v>#REF!</v>
      </c>
      <c r="C271" s="7" t="s">
        <v>39</v>
      </c>
      <c r="D271" s="7" t="s">
        <v>34</v>
      </c>
      <c r="E271" s="7">
        <v>8</v>
      </c>
      <c r="F271" s="6">
        <v>44777.95</v>
      </c>
      <c r="G271" s="6">
        <f t="shared" si="5"/>
        <v>358223.6</v>
      </c>
      <c r="H271" s="7" t="s">
        <v>149</v>
      </c>
      <c r="I271" s="7" t="s">
        <v>77</v>
      </c>
      <c r="J271" s="7" t="s">
        <v>26</v>
      </c>
      <c r="K271" s="7">
        <v>4</v>
      </c>
      <c r="L271" s="7" t="s">
        <v>49</v>
      </c>
    </row>
    <row r="272" spans="1:12" x14ac:dyDescent="0.3">
      <c r="A272" s="7">
        <v>1744</v>
      </c>
      <c r="B272" s="8" t="e">
        <f>DATE(#REF!,#REF!,#REF!)</f>
        <v>#REF!</v>
      </c>
      <c r="C272" s="7" t="s">
        <v>29</v>
      </c>
      <c r="D272" s="7" t="s">
        <v>40</v>
      </c>
      <c r="E272" s="7">
        <v>4</v>
      </c>
      <c r="F272" s="6">
        <v>39426.79</v>
      </c>
      <c r="G272" s="6">
        <f t="shared" si="5"/>
        <v>157707.16</v>
      </c>
      <c r="H272" s="7" t="s">
        <v>149</v>
      </c>
      <c r="I272" s="7" t="s">
        <v>25</v>
      </c>
      <c r="J272" s="7" t="s">
        <v>64</v>
      </c>
      <c r="K272" s="7">
        <v>1</v>
      </c>
      <c r="L272" s="7" t="s">
        <v>81</v>
      </c>
    </row>
    <row r="273" spans="1:12" x14ac:dyDescent="0.3">
      <c r="A273" s="7">
        <v>2274</v>
      </c>
      <c r="B273" s="8" t="e">
        <f>DATE(#REF!,#REF!,#REF!)</f>
        <v>#REF!</v>
      </c>
      <c r="C273" s="7" t="s">
        <v>67</v>
      </c>
      <c r="D273" s="7" t="s">
        <v>34</v>
      </c>
      <c r="E273" s="7">
        <v>5</v>
      </c>
      <c r="F273" s="6">
        <v>25518.99</v>
      </c>
      <c r="G273" s="6">
        <f t="shared" si="5"/>
        <v>127594.95000000001</v>
      </c>
      <c r="H273" s="7" t="s">
        <v>149</v>
      </c>
      <c r="I273" s="7" t="s">
        <v>57</v>
      </c>
      <c r="J273" s="7" t="s">
        <v>31</v>
      </c>
      <c r="K273" s="7">
        <v>2</v>
      </c>
      <c r="L273" s="7" t="s">
        <v>37</v>
      </c>
    </row>
    <row r="274" spans="1:12" x14ac:dyDescent="0.3">
      <c r="A274" s="7">
        <v>2490</v>
      </c>
      <c r="B274" s="8" t="e">
        <f>DATE(#REF!,#REF!,#REF!)</f>
        <v>#REF!</v>
      </c>
      <c r="C274" s="7" t="s">
        <v>29</v>
      </c>
      <c r="D274" s="7" t="s">
        <v>61</v>
      </c>
      <c r="E274" s="7">
        <v>9</v>
      </c>
      <c r="F274" s="6">
        <v>26565.17</v>
      </c>
      <c r="G274" s="6">
        <f t="shared" si="5"/>
        <v>239086.52999999997</v>
      </c>
      <c r="H274" s="7" t="s">
        <v>149</v>
      </c>
      <c r="I274" s="7" t="s">
        <v>62</v>
      </c>
      <c r="J274" s="7" t="s">
        <v>26</v>
      </c>
      <c r="K274" s="7">
        <v>4</v>
      </c>
      <c r="L274" s="7" t="s">
        <v>75</v>
      </c>
    </row>
    <row r="275" spans="1:12" x14ac:dyDescent="0.3">
      <c r="A275" s="7">
        <v>2723</v>
      </c>
      <c r="B275" s="8" t="e">
        <f>DATE(#REF!,#REF!,#REF!)</f>
        <v>#REF!</v>
      </c>
      <c r="C275" s="7" t="s">
        <v>51</v>
      </c>
      <c r="D275" s="7" t="s">
        <v>16</v>
      </c>
      <c r="E275" s="7">
        <v>7</v>
      </c>
      <c r="F275" s="6">
        <v>48846.82</v>
      </c>
      <c r="G275" s="6">
        <f t="shared" si="5"/>
        <v>341927.74</v>
      </c>
      <c r="H275" s="7" t="s">
        <v>149</v>
      </c>
      <c r="I275" s="7" t="s">
        <v>52</v>
      </c>
      <c r="J275" s="7" t="s">
        <v>31</v>
      </c>
      <c r="K275" s="7">
        <v>5</v>
      </c>
      <c r="L275" s="7" t="s">
        <v>20</v>
      </c>
    </row>
    <row r="276" spans="1:12" x14ac:dyDescent="0.3">
      <c r="A276" s="7">
        <v>2916</v>
      </c>
      <c r="B276" s="8" t="e">
        <f>DATE(#REF!,#REF!,#REF!)</f>
        <v>#REF!</v>
      </c>
      <c r="C276" s="7" t="s">
        <v>51</v>
      </c>
      <c r="D276" s="7" t="s">
        <v>16</v>
      </c>
      <c r="E276" s="7">
        <v>7</v>
      </c>
      <c r="F276" s="6">
        <v>14734.11</v>
      </c>
      <c r="G276" s="6">
        <f t="shared" si="5"/>
        <v>103138.77</v>
      </c>
      <c r="H276" s="7" t="s">
        <v>149</v>
      </c>
      <c r="I276" s="7" t="s">
        <v>52</v>
      </c>
      <c r="J276" s="7" t="s">
        <v>26</v>
      </c>
      <c r="K276" s="7">
        <v>2</v>
      </c>
      <c r="L276" s="7" t="s">
        <v>85</v>
      </c>
    </row>
    <row r="277" spans="1:12" x14ac:dyDescent="0.3">
      <c r="A277" s="7">
        <v>3793</v>
      </c>
      <c r="B277" s="8" t="e">
        <f>DATE(#REF!,#REF!,#REF!)</f>
        <v>#REF!</v>
      </c>
      <c r="C277" s="7" t="s">
        <v>29</v>
      </c>
      <c r="D277" s="7" t="s">
        <v>61</v>
      </c>
      <c r="E277" s="7">
        <v>6</v>
      </c>
      <c r="F277" s="6">
        <v>18083.23</v>
      </c>
      <c r="G277" s="6">
        <f t="shared" si="5"/>
        <v>108499.38</v>
      </c>
      <c r="H277" s="7" t="s">
        <v>149</v>
      </c>
      <c r="I277" s="7" t="s">
        <v>18</v>
      </c>
      <c r="J277" s="7" t="s">
        <v>19</v>
      </c>
      <c r="K277" s="7">
        <v>5</v>
      </c>
      <c r="L277" s="7" t="s">
        <v>68</v>
      </c>
    </row>
    <row r="278" spans="1:12" x14ac:dyDescent="0.3">
      <c r="A278" s="7">
        <v>310</v>
      </c>
      <c r="B278" s="8" t="e">
        <f>DATE(#REF!,#REF!,#REF!)</f>
        <v>#REF!</v>
      </c>
      <c r="C278" s="7" t="s">
        <v>39</v>
      </c>
      <c r="D278" s="7" t="s">
        <v>23</v>
      </c>
      <c r="E278" s="7">
        <v>9</v>
      </c>
      <c r="F278" s="6">
        <v>21703.279999999999</v>
      </c>
      <c r="G278" s="6">
        <f t="shared" si="5"/>
        <v>195329.52</v>
      </c>
      <c r="H278" s="7" t="s">
        <v>150</v>
      </c>
      <c r="I278" s="7" t="s">
        <v>48</v>
      </c>
      <c r="J278" s="7" t="s">
        <v>64</v>
      </c>
      <c r="K278" s="7">
        <v>3</v>
      </c>
      <c r="L278" s="7" t="s">
        <v>27</v>
      </c>
    </row>
    <row r="279" spans="1:12" x14ac:dyDescent="0.3">
      <c r="A279" s="7">
        <v>967</v>
      </c>
      <c r="B279" s="8" t="e">
        <f>DATE(#REF!,#REF!,#REF!)</f>
        <v>#REF!</v>
      </c>
      <c r="C279" s="7" t="s">
        <v>51</v>
      </c>
      <c r="D279" s="7" t="s">
        <v>61</v>
      </c>
      <c r="E279" s="7">
        <v>7</v>
      </c>
      <c r="F279" s="6">
        <v>67667.100000000006</v>
      </c>
      <c r="G279" s="6">
        <f t="shared" si="5"/>
        <v>473669.70000000007</v>
      </c>
      <c r="H279" s="7" t="s">
        <v>150</v>
      </c>
      <c r="I279" s="7" t="s">
        <v>30</v>
      </c>
      <c r="J279" s="7" t="s">
        <v>31</v>
      </c>
      <c r="K279" s="7">
        <v>5</v>
      </c>
      <c r="L279" s="7" t="s">
        <v>63</v>
      </c>
    </row>
    <row r="280" spans="1:12" x14ac:dyDescent="0.3">
      <c r="A280" s="7">
        <v>1089</v>
      </c>
      <c r="B280" s="8" t="e">
        <f>DATE(#REF!,#REF!,#REF!)</f>
        <v>#REF!</v>
      </c>
      <c r="C280" s="7" t="s">
        <v>22</v>
      </c>
      <c r="D280" s="7" t="s">
        <v>34</v>
      </c>
      <c r="E280" s="7">
        <v>6</v>
      </c>
      <c r="F280" s="6">
        <v>28765.64</v>
      </c>
      <c r="G280" s="6">
        <f t="shared" si="5"/>
        <v>172593.84</v>
      </c>
      <c r="H280" s="7" t="s">
        <v>150</v>
      </c>
      <c r="I280" s="7" t="s">
        <v>86</v>
      </c>
      <c r="J280" s="7" t="s">
        <v>19</v>
      </c>
      <c r="K280" s="7">
        <v>4</v>
      </c>
      <c r="L280" s="7" t="s">
        <v>37</v>
      </c>
    </row>
    <row r="281" spans="1:12" x14ac:dyDescent="0.3">
      <c r="A281" s="7">
        <v>2801</v>
      </c>
      <c r="B281" s="8" t="e">
        <f>DATE(#REF!,#REF!,#REF!)</f>
        <v>#REF!</v>
      </c>
      <c r="C281" s="7" t="s">
        <v>39</v>
      </c>
      <c r="D281" s="7" t="s">
        <v>23</v>
      </c>
      <c r="E281" s="7">
        <v>7</v>
      </c>
      <c r="F281" s="6">
        <v>31863.18</v>
      </c>
      <c r="G281" s="6">
        <f t="shared" si="5"/>
        <v>223042.26</v>
      </c>
      <c r="H281" s="7" t="s">
        <v>150</v>
      </c>
      <c r="I281" s="7" t="s">
        <v>18</v>
      </c>
      <c r="J281" s="7" t="s">
        <v>64</v>
      </c>
      <c r="K281" s="7">
        <v>4</v>
      </c>
      <c r="L281" s="7" t="s">
        <v>46</v>
      </c>
    </row>
    <row r="282" spans="1:12" x14ac:dyDescent="0.3">
      <c r="A282" s="7">
        <v>2955</v>
      </c>
      <c r="B282" s="8" t="e">
        <f>DATE(#REF!,#REF!,#REF!)</f>
        <v>#REF!</v>
      </c>
      <c r="C282" s="7" t="s">
        <v>67</v>
      </c>
      <c r="D282" s="7" t="s">
        <v>23</v>
      </c>
      <c r="E282" s="7">
        <v>3</v>
      </c>
      <c r="F282" s="6">
        <v>36334.519999999997</v>
      </c>
      <c r="G282" s="6">
        <f t="shared" si="5"/>
        <v>109003.56</v>
      </c>
      <c r="H282" s="7" t="s">
        <v>150</v>
      </c>
      <c r="I282" s="7" t="s">
        <v>57</v>
      </c>
      <c r="J282" s="7" t="s">
        <v>26</v>
      </c>
      <c r="K282" s="7">
        <v>2</v>
      </c>
      <c r="L282" s="7" t="s">
        <v>27</v>
      </c>
    </row>
    <row r="283" spans="1:12" x14ac:dyDescent="0.3">
      <c r="A283" s="7">
        <v>3425</v>
      </c>
      <c r="B283" s="8" t="e">
        <f>DATE(#REF!,#REF!,#REF!)</f>
        <v>#REF!</v>
      </c>
      <c r="C283" s="7" t="s">
        <v>39</v>
      </c>
      <c r="D283" s="7" t="s">
        <v>61</v>
      </c>
      <c r="E283" s="7">
        <v>7</v>
      </c>
      <c r="F283" s="6">
        <v>62832.9</v>
      </c>
      <c r="G283" s="6">
        <f t="shared" si="5"/>
        <v>439830.3</v>
      </c>
      <c r="H283" s="7" t="s">
        <v>150</v>
      </c>
      <c r="I283" s="7" t="s">
        <v>86</v>
      </c>
      <c r="J283" s="7" t="s">
        <v>19</v>
      </c>
      <c r="K283" s="7">
        <v>5</v>
      </c>
      <c r="L283" s="7" t="s">
        <v>75</v>
      </c>
    </row>
    <row r="284" spans="1:12" x14ac:dyDescent="0.3">
      <c r="A284" s="7">
        <v>260</v>
      </c>
      <c r="B284" s="8" t="e">
        <f>DATE(#REF!,#REF!,#REF!)</f>
        <v>#REF!</v>
      </c>
      <c r="C284" s="7" t="s">
        <v>51</v>
      </c>
      <c r="D284" s="7" t="s">
        <v>16</v>
      </c>
      <c r="E284" s="7">
        <v>8</v>
      </c>
      <c r="F284" s="6">
        <v>66989.75</v>
      </c>
      <c r="G284" s="6">
        <f t="shared" si="5"/>
        <v>535918</v>
      </c>
      <c r="H284" s="7" t="s">
        <v>151</v>
      </c>
      <c r="I284" s="7" t="s">
        <v>48</v>
      </c>
      <c r="J284" s="7" t="s">
        <v>31</v>
      </c>
      <c r="K284" s="7">
        <v>5</v>
      </c>
      <c r="L284" s="7" t="s">
        <v>85</v>
      </c>
    </row>
    <row r="285" spans="1:12" x14ac:dyDescent="0.3">
      <c r="A285" s="7">
        <v>805</v>
      </c>
      <c r="B285" s="8" t="e">
        <f>DATE(#REF!,#REF!,#REF!)</f>
        <v>#REF!</v>
      </c>
      <c r="C285" s="7" t="s">
        <v>29</v>
      </c>
      <c r="D285" s="7" t="s">
        <v>16</v>
      </c>
      <c r="E285" s="7">
        <v>6</v>
      </c>
      <c r="F285" s="6">
        <v>12145.97</v>
      </c>
      <c r="G285" s="6">
        <f t="shared" si="5"/>
        <v>72875.819999999992</v>
      </c>
      <c r="H285" s="7" t="s">
        <v>151</v>
      </c>
      <c r="I285" s="7" t="s">
        <v>18</v>
      </c>
      <c r="J285" s="7" t="s">
        <v>19</v>
      </c>
      <c r="K285" s="7">
        <v>4</v>
      </c>
      <c r="L285" s="7" t="s">
        <v>85</v>
      </c>
    </row>
    <row r="286" spans="1:12" x14ac:dyDescent="0.3">
      <c r="A286" s="7">
        <v>891</v>
      </c>
      <c r="B286" s="8" t="e">
        <f>DATE(#REF!,#REF!,#REF!)</f>
        <v>#REF!</v>
      </c>
      <c r="C286" s="7" t="s">
        <v>22</v>
      </c>
      <c r="D286" s="7" t="s">
        <v>23</v>
      </c>
      <c r="E286" s="7">
        <v>2</v>
      </c>
      <c r="F286" s="6">
        <v>48614.57</v>
      </c>
      <c r="G286" s="6">
        <f t="shared" si="5"/>
        <v>97229.14</v>
      </c>
      <c r="H286" s="7" t="s">
        <v>151</v>
      </c>
      <c r="I286" s="7" t="s">
        <v>70</v>
      </c>
      <c r="J286" s="7" t="s">
        <v>26</v>
      </c>
      <c r="K286" s="7">
        <v>5</v>
      </c>
      <c r="L286" s="7" t="s">
        <v>46</v>
      </c>
    </row>
    <row r="287" spans="1:12" x14ac:dyDescent="0.3">
      <c r="A287" s="7">
        <v>1440</v>
      </c>
      <c r="B287" s="8" t="e">
        <f>DATE(#REF!,#REF!,#REF!)</f>
        <v>#REF!</v>
      </c>
      <c r="C287" s="7" t="s">
        <v>39</v>
      </c>
      <c r="D287" s="7" t="s">
        <v>61</v>
      </c>
      <c r="E287" s="7">
        <v>9</v>
      </c>
      <c r="F287" s="6">
        <v>46681.42</v>
      </c>
      <c r="G287" s="6">
        <f t="shared" si="5"/>
        <v>420132.77999999997</v>
      </c>
      <c r="H287" s="7" t="s">
        <v>151</v>
      </c>
      <c r="I287" s="7" t="s">
        <v>76</v>
      </c>
      <c r="J287" s="7" t="s">
        <v>26</v>
      </c>
      <c r="K287" s="7">
        <v>5</v>
      </c>
      <c r="L287" s="7" t="s">
        <v>68</v>
      </c>
    </row>
    <row r="288" spans="1:12" x14ac:dyDescent="0.3">
      <c r="A288" s="7">
        <v>1647</v>
      </c>
      <c r="B288" s="8" t="e">
        <f>DATE(#REF!,#REF!,#REF!)</f>
        <v>#REF!</v>
      </c>
      <c r="C288" s="7" t="s">
        <v>29</v>
      </c>
      <c r="D288" s="7" t="s">
        <v>34</v>
      </c>
      <c r="E288" s="7">
        <v>9</v>
      </c>
      <c r="F288" s="6">
        <v>20222.04</v>
      </c>
      <c r="G288" s="6">
        <f t="shared" si="5"/>
        <v>181998.36000000002</v>
      </c>
      <c r="H288" s="7" t="s">
        <v>151</v>
      </c>
      <c r="I288" s="7" t="s">
        <v>36</v>
      </c>
      <c r="J288" s="7" t="s">
        <v>64</v>
      </c>
      <c r="K288" s="7">
        <v>5</v>
      </c>
      <c r="L288" s="7" t="s">
        <v>53</v>
      </c>
    </row>
    <row r="289" spans="1:12" x14ac:dyDescent="0.3">
      <c r="A289" s="7">
        <v>2138</v>
      </c>
      <c r="B289" s="8" t="e">
        <f>DATE(#REF!,#REF!,#REF!)</f>
        <v>#REF!</v>
      </c>
      <c r="C289" s="7" t="s">
        <v>15</v>
      </c>
      <c r="D289" s="7" t="s">
        <v>61</v>
      </c>
      <c r="E289" s="7">
        <v>1</v>
      </c>
      <c r="F289" s="6">
        <v>26619.87</v>
      </c>
      <c r="G289" s="6">
        <f t="shared" si="5"/>
        <v>26619.87</v>
      </c>
      <c r="H289" s="7" t="s">
        <v>151</v>
      </c>
      <c r="I289" s="7" t="s">
        <v>62</v>
      </c>
      <c r="J289" s="7" t="s">
        <v>26</v>
      </c>
      <c r="K289" s="7">
        <v>4</v>
      </c>
      <c r="L289" s="7" t="s">
        <v>75</v>
      </c>
    </row>
    <row r="290" spans="1:12" x14ac:dyDescent="0.3">
      <c r="A290" s="7">
        <v>2353</v>
      </c>
      <c r="B290" s="8" t="e">
        <f>DATE(#REF!,#REF!,#REF!)</f>
        <v>#REF!</v>
      </c>
      <c r="C290" s="7" t="s">
        <v>51</v>
      </c>
      <c r="D290" s="7" t="s">
        <v>16</v>
      </c>
      <c r="E290" s="7">
        <v>7</v>
      </c>
      <c r="F290" s="6">
        <v>20695.71</v>
      </c>
      <c r="G290" s="6">
        <f t="shared" si="5"/>
        <v>144869.97</v>
      </c>
      <c r="H290" s="7" t="s">
        <v>151</v>
      </c>
      <c r="I290" s="7" t="s">
        <v>18</v>
      </c>
      <c r="J290" s="7" t="s">
        <v>64</v>
      </c>
      <c r="K290" s="7">
        <v>3</v>
      </c>
      <c r="L290" s="7" t="s">
        <v>20</v>
      </c>
    </row>
    <row r="291" spans="1:12" x14ac:dyDescent="0.3">
      <c r="A291" s="7">
        <v>3360</v>
      </c>
      <c r="B291" s="8" t="e">
        <f>DATE(#REF!,#REF!,#REF!)</f>
        <v>#REF!</v>
      </c>
      <c r="C291" s="7" t="s">
        <v>29</v>
      </c>
      <c r="D291" s="7" t="s">
        <v>61</v>
      </c>
      <c r="E291" s="7">
        <v>9</v>
      </c>
      <c r="F291" s="6">
        <v>28572.52</v>
      </c>
      <c r="G291" s="6">
        <f t="shared" si="5"/>
        <v>257152.68</v>
      </c>
      <c r="H291" s="7" t="s">
        <v>151</v>
      </c>
      <c r="I291" s="7" t="s">
        <v>18</v>
      </c>
      <c r="J291" s="7" t="s">
        <v>31</v>
      </c>
      <c r="K291" s="7">
        <v>1</v>
      </c>
      <c r="L291" s="7" t="s">
        <v>63</v>
      </c>
    </row>
    <row r="292" spans="1:12" x14ac:dyDescent="0.3">
      <c r="A292" s="7">
        <v>289</v>
      </c>
      <c r="B292" s="8" t="e">
        <f>DATE(#REF!,#REF!,#REF!)</f>
        <v>#REF!</v>
      </c>
      <c r="C292" s="7" t="s">
        <v>39</v>
      </c>
      <c r="D292" s="7" t="s">
        <v>23</v>
      </c>
      <c r="E292" s="7">
        <v>4</v>
      </c>
      <c r="F292" s="6">
        <v>46409.59</v>
      </c>
      <c r="G292" s="6">
        <f t="shared" si="5"/>
        <v>185638.36</v>
      </c>
      <c r="H292" s="7" t="s">
        <v>152</v>
      </c>
      <c r="I292" s="7" t="s">
        <v>72</v>
      </c>
      <c r="J292" s="7" t="s">
        <v>19</v>
      </c>
      <c r="K292" s="7">
        <v>5</v>
      </c>
      <c r="L292" s="7" t="s">
        <v>46</v>
      </c>
    </row>
    <row r="293" spans="1:12" x14ac:dyDescent="0.3">
      <c r="A293" s="7">
        <v>416</v>
      </c>
      <c r="B293" s="8" t="e">
        <f>DATE(#REF!,#REF!,#REF!)</f>
        <v>#REF!</v>
      </c>
      <c r="C293" s="7" t="s">
        <v>51</v>
      </c>
      <c r="D293" s="7" t="s">
        <v>16</v>
      </c>
      <c r="E293" s="7">
        <v>6</v>
      </c>
      <c r="F293" s="6">
        <v>67338.37</v>
      </c>
      <c r="G293" s="6">
        <f t="shared" si="5"/>
        <v>404030.22</v>
      </c>
      <c r="H293" s="7" t="s">
        <v>152</v>
      </c>
      <c r="I293" s="7" t="s">
        <v>57</v>
      </c>
      <c r="J293" s="7" t="s">
        <v>64</v>
      </c>
      <c r="K293" s="7">
        <v>5</v>
      </c>
      <c r="L293" s="7" t="s">
        <v>20</v>
      </c>
    </row>
    <row r="294" spans="1:12" x14ac:dyDescent="0.3">
      <c r="A294" s="7">
        <v>462</v>
      </c>
      <c r="B294" s="8" t="e">
        <f>DATE(#REF!,#REF!,#REF!)</f>
        <v>#REF!</v>
      </c>
      <c r="C294" s="7" t="s">
        <v>22</v>
      </c>
      <c r="D294" s="7" t="s">
        <v>34</v>
      </c>
      <c r="E294" s="7">
        <v>5</v>
      </c>
      <c r="F294" s="6">
        <v>65999.77</v>
      </c>
      <c r="G294" s="6">
        <f t="shared" si="5"/>
        <v>329998.85000000003</v>
      </c>
      <c r="H294" s="7" t="s">
        <v>152</v>
      </c>
      <c r="I294" s="7" t="s">
        <v>57</v>
      </c>
      <c r="J294" s="7" t="s">
        <v>26</v>
      </c>
      <c r="K294" s="7">
        <v>2</v>
      </c>
      <c r="L294" s="7" t="s">
        <v>49</v>
      </c>
    </row>
    <row r="295" spans="1:12" x14ac:dyDescent="0.3">
      <c r="A295" s="7">
        <v>1461</v>
      </c>
      <c r="B295" s="8" t="e">
        <f>DATE(#REF!,#REF!,#REF!)</f>
        <v>#REF!</v>
      </c>
      <c r="C295" s="7" t="s">
        <v>51</v>
      </c>
      <c r="D295" s="7" t="s">
        <v>61</v>
      </c>
      <c r="E295" s="7">
        <v>1</v>
      </c>
      <c r="F295" s="6">
        <v>66055.199999999997</v>
      </c>
      <c r="G295" s="6">
        <f t="shared" si="5"/>
        <v>66055.199999999997</v>
      </c>
      <c r="H295" s="7" t="s">
        <v>152</v>
      </c>
      <c r="I295" s="7" t="s">
        <v>78</v>
      </c>
      <c r="J295" s="7" t="s">
        <v>19</v>
      </c>
      <c r="K295" s="7">
        <v>5</v>
      </c>
      <c r="L295" s="7" t="s">
        <v>68</v>
      </c>
    </row>
    <row r="296" spans="1:12" x14ac:dyDescent="0.3">
      <c r="A296" s="7">
        <v>2072</v>
      </c>
      <c r="B296" s="8" t="e">
        <f>DATE(#REF!,#REF!,#REF!)</f>
        <v>#REF!</v>
      </c>
      <c r="C296" s="7" t="s">
        <v>65</v>
      </c>
      <c r="D296" s="7" t="s">
        <v>16</v>
      </c>
      <c r="E296" s="7">
        <v>4</v>
      </c>
      <c r="F296" s="6">
        <v>56294.29</v>
      </c>
      <c r="G296" s="6">
        <f t="shared" si="5"/>
        <v>225177.16</v>
      </c>
      <c r="H296" s="7" t="s">
        <v>152</v>
      </c>
      <c r="I296" s="7" t="s">
        <v>76</v>
      </c>
      <c r="J296" s="7" t="s">
        <v>31</v>
      </c>
      <c r="K296" s="7">
        <v>4</v>
      </c>
      <c r="L296" s="7" t="s">
        <v>71</v>
      </c>
    </row>
    <row r="297" spans="1:12" x14ac:dyDescent="0.3">
      <c r="A297" s="7">
        <v>3192</v>
      </c>
      <c r="B297" s="8" t="e">
        <f>DATE(#REF!,#REF!,#REF!)</f>
        <v>#REF!</v>
      </c>
      <c r="C297" s="7" t="s">
        <v>29</v>
      </c>
      <c r="D297" s="7" t="s">
        <v>40</v>
      </c>
      <c r="E297" s="7">
        <v>1</v>
      </c>
      <c r="F297" s="6">
        <v>27494.66</v>
      </c>
      <c r="G297" s="6">
        <f t="shared" si="5"/>
        <v>27494.66</v>
      </c>
      <c r="H297" s="7" t="s">
        <v>152</v>
      </c>
      <c r="I297" s="7" t="s">
        <v>57</v>
      </c>
      <c r="J297" s="7" t="s">
        <v>19</v>
      </c>
      <c r="K297" s="7">
        <v>3</v>
      </c>
      <c r="L297" s="7" t="s">
        <v>83</v>
      </c>
    </row>
    <row r="298" spans="1:12" x14ac:dyDescent="0.3">
      <c r="A298" s="7">
        <v>145</v>
      </c>
      <c r="B298" s="8" t="e">
        <f>DATE(#REF!,#REF!,#REF!)</f>
        <v>#REF!</v>
      </c>
      <c r="C298" s="7" t="s">
        <v>29</v>
      </c>
      <c r="D298" s="7" t="s">
        <v>34</v>
      </c>
      <c r="E298" s="7">
        <v>6</v>
      </c>
      <c r="F298" s="6">
        <v>58464.36</v>
      </c>
      <c r="G298" s="6">
        <f t="shared" si="5"/>
        <v>350786.16000000003</v>
      </c>
      <c r="H298" s="7" t="s">
        <v>153</v>
      </c>
      <c r="I298" s="7" t="s">
        <v>57</v>
      </c>
      <c r="J298" s="7" t="s">
        <v>19</v>
      </c>
      <c r="K298" s="7">
        <v>5</v>
      </c>
      <c r="L298" s="7" t="s">
        <v>37</v>
      </c>
    </row>
    <row r="299" spans="1:12" x14ac:dyDescent="0.3">
      <c r="A299" s="7">
        <v>872</v>
      </c>
      <c r="B299" s="8" t="e">
        <f>DATE(#REF!,#REF!,#REF!)</f>
        <v>#REF!</v>
      </c>
      <c r="C299" s="7" t="s">
        <v>39</v>
      </c>
      <c r="D299" s="7" t="s">
        <v>23</v>
      </c>
      <c r="E299" s="7">
        <v>9</v>
      </c>
      <c r="F299" s="6">
        <v>34477.760000000002</v>
      </c>
      <c r="G299" s="6">
        <f t="shared" si="5"/>
        <v>310299.84000000003</v>
      </c>
      <c r="H299" s="7" t="s">
        <v>153</v>
      </c>
      <c r="I299" s="7" t="s">
        <v>77</v>
      </c>
      <c r="J299" s="7" t="s">
        <v>26</v>
      </c>
      <c r="K299" s="7">
        <v>3</v>
      </c>
      <c r="L299" s="7" t="s">
        <v>32</v>
      </c>
    </row>
    <row r="300" spans="1:12" x14ac:dyDescent="0.3">
      <c r="A300" s="7">
        <v>1481</v>
      </c>
      <c r="B300" s="8" t="e">
        <f>DATE(#REF!,#REF!,#REF!)</f>
        <v>#REF!</v>
      </c>
      <c r="C300" s="7" t="s">
        <v>67</v>
      </c>
      <c r="D300" s="7" t="s">
        <v>16</v>
      </c>
      <c r="E300" s="7">
        <v>1</v>
      </c>
      <c r="F300" s="6">
        <v>68092.479999999996</v>
      </c>
      <c r="G300" s="6">
        <f t="shared" si="5"/>
        <v>68092.479999999996</v>
      </c>
      <c r="H300" s="7" t="s">
        <v>153</v>
      </c>
      <c r="I300" s="7" t="s">
        <v>52</v>
      </c>
      <c r="J300" s="7" t="s">
        <v>19</v>
      </c>
      <c r="K300" s="7">
        <v>3</v>
      </c>
      <c r="L300" s="7" t="s">
        <v>20</v>
      </c>
    </row>
    <row r="301" spans="1:12" x14ac:dyDescent="0.3">
      <c r="A301" s="7">
        <v>1940</v>
      </c>
      <c r="B301" s="8" t="e">
        <f>DATE(#REF!,#REF!,#REF!)</f>
        <v>#REF!</v>
      </c>
      <c r="C301" s="7" t="s">
        <v>29</v>
      </c>
      <c r="D301" s="7" t="s">
        <v>16</v>
      </c>
      <c r="E301" s="7">
        <v>4</v>
      </c>
      <c r="F301" s="6">
        <v>21206.85</v>
      </c>
      <c r="G301" s="6">
        <f t="shared" si="5"/>
        <v>84827.4</v>
      </c>
      <c r="H301" s="7" t="s">
        <v>153</v>
      </c>
      <c r="I301" s="7" t="s">
        <v>90</v>
      </c>
      <c r="J301" s="7" t="s">
        <v>26</v>
      </c>
      <c r="K301" s="7">
        <v>5</v>
      </c>
      <c r="L301" s="7" t="s">
        <v>20</v>
      </c>
    </row>
    <row r="302" spans="1:12" x14ac:dyDescent="0.3">
      <c r="A302" s="7">
        <v>3754</v>
      </c>
      <c r="B302" s="8" t="e">
        <f>DATE(#REF!,#REF!,#REF!)</f>
        <v>#REF!</v>
      </c>
      <c r="C302" s="7" t="s">
        <v>67</v>
      </c>
      <c r="D302" s="7" t="s">
        <v>40</v>
      </c>
      <c r="E302" s="7">
        <v>1</v>
      </c>
      <c r="F302" s="6">
        <v>38905.35</v>
      </c>
      <c r="G302" s="6">
        <f t="shared" si="5"/>
        <v>38905.35</v>
      </c>
      <c r="H302" s="7" t="s">
        <v>153</v>
      </c>
      <c r="I302" s="7" t="s">
        <v>70</v>
      </c>
      <c r="J302" s="7" t="s">
        <v>26</v>
      </c>
      <c r="K302" s="7">
        <v>5</v>
      </c>
      <c r="L302" s="7" t="s">
        <v>83</v>
      </c>
    </row>
    <row r="303" spans="1:12" x14ac:dyDescent="0.3">
      <c r="A303" s="7">
        <v>1743</v>
      </c>
      <c r="B303" s="8" t="e">
        <f>DATE(#REF!,#REF!,#REF!)</f>
        <v>#REF!</v>
      </c>
      <c r="C303" s="7" t="s">
        <v>29</v>
      </c>
      <c r="D303" s="7" t="s">
        <v>40</v>
      </c>
      <c r="E303" s="7">
        <v>6</v>
      </c>
      <c r="F303" s="6">
        <v>60786.11</v>
      </c>
      <c r="G303" s="6">
        <f t="shared" si="5"/>
        <v>364716.66000000003</v>
      </c>
      <c r="H303" s="7" t="s">
        <v>154</v>
      </c>
      <c r="I303" s="7" t="s">
        <v>45</v>
      </c>
      <c r="J303" s="7" t="s">
        <v>19</v>
      </c>
      <c r="K303" s="7">
        <v>5</v>
      </c>
      <c r="L303" s="7" t="s">
        <v>42</v>
      </c>
    </row>
    <row r="304" spans="1:12" x14ac:dyDescent="0.3">
      <c r="A304" s="7">
        <v>2207</v>
      </c>
      <c r="B304" s="8" t="e">
        <f>DATE(#REF!,#REF!,#REF!)</f>
        <v>#REF!</v>
      </c>
      <c r="C304" s="7" t="s">
        <v>51</v>
      </c>
      <c r="D304" s="7" t="s">
        <v>40</v>
      </c>
      <c r="E304" s="7">
        <v>1</v>
      </c>
      <c r="F304" s="6">
        <v>57851.040000000001</v>
      </c>
      <c r="G304" s="6">
        <f t="shared" si="5"/>
        <v>57851.040000000001</v>
      </c>
      <c r="H304" s="7" t="s">
        <v>154</v>
      </c>
      <c r="I304" s="7" t="s">
        <v>57</v>
      </c>
      <c r="J304" s="7" t="s">
        <v>64</v>
      </c>
      <c r="K304" s="7">
        <v>4</v>
      </c>
      <c r="L304" s="7" t="s">
        <v>42</v>
      </c>
    </row>
    <row r="305" spans="1:12" x14ac:dyDescent="0.3">
      <c r="A305" s="7">
        <v>597</v>
      </c>
      <c r="B305" s="8" t="e">
        <f>DATE(#REF!,#REF!,#REF!)</f>
        <v>#REF!</v>
      </c>
      <c r="C305" s="7" t="s">
        <v>67</v>
      </c>
      <c r="D305" s="7" t="s">
        <v>40</v>
      </c>
      <c r="E305" s="7">
        <v>4</v>
      </c>
      <c r="F305" s="6">
        <v>50863.01</v>
      </c>
      <c r="G305" s="6">
        <f t="shared" si="5"/>
        <v>203452.04</v>
      </c>
      <c r="H305" s="7" t="s">
        <v>155</v>
      </c>
      <c r="I305" s="7" t="s">
        <v>57</v>
      </c>
      <c r="J305" s="7" t="s">
        <v>31</v>
      </c>
      <c r="K305" s="7">
        <v>5</v>
      </c>
      <c r="L305" s="7" t="s">
        <v>42</v>
      </c>
    </row>
    <row r="306" spans="1:12" x14ac:dyDescent="0.3">
      <c r="A306" s="7">
        <v>3597</v>
      </c>
      <c r="B306" s="8" t="e">
        <f>DATE(#REF!,#REF!,#REF!)</f>
        <v>#REF!</v>
      </c>
      <c r="C306" s="7" t="s">
        <v>51</v>
      </c>
      <c r="D306" s="7" t="s">
        <v>16</v>
      </c>
      <c r="E306" s="7">
        <v>1</v>
      </c>
      <c r="F306" s="6">
        <v>33814.720000000001</v>
      </c>
      <c r="G306" s="6">
        <f t="shared" si="5"/>
        <v>33814.720000000001</v>
      </c>
      <c r="H306" s="7" t="s">
        <v>155</v>
      </c>
      <c r="I306" s="7" t="s">
        <v>41</v>
      </c>
      <c r="J306" s="7" t="s">
        <v>64</v>
      </c>
      <c r="K306" s="7">
        <v>5</v>
      </c>
      <c r="L306" s="7" t="s">
        <v>85</v>
      </c>
    </row>
    <row r="307" spans="1:12" x14ac:dyDescent="0.3">
      <c r="A307" s="7">
        <v>1228</v>
      </c>
      <c r="B307" s="8" t="e">
        <f>DATE(#REF!,#REF!,#REF!)</f>
        <v>#REF!</v>
      </c>
      <c r="C307" s="7" t="s">
        <v>65</v>
      </c>
      <c r="D307" s="7" t="s">
        <v>61</v>
      </c>
      <c r="E307" s="7">
        <v>4</v>
      </c>
      <c r="F307" s="6">
        <v>16202.68</v>
      </c>
      <c r="G307" s="6">
        <f t="shared" si="5"/>
        <v>64810.720000000001</v>
      </c>
      <c r="H307" s="7" t="s">
        <v>156</v>
      </c>
      <c r="I307" s="7" t="s">
        <v>90</v>
      </c>
      <c r="J307" s="7" t="s">
        <v>26</v>
      </c>
      <c r="K307" s="7">
        <v>3</v>
      </c>
      <c r="L307" s="7" t="s">
        <v>63</v>
      </c>
    </row>
    <row r="308" spans="1:12" x14ac:dyDescent="0.3">
      <c r="A308" s="7">
        <v>1803</v>
      </c>
      <c r="B308" s="8" t="e">
        <f>DATE(#REF!,#REF!,#REF!)</f>
        <v>#REF!</v>
      </c>
      <c r="C308" s="7" t="s">
        <v>22</v>
      </c>
      <c r="D308" s="7" t="s">
        <v>61</v>
      </c>
      <c r="E308" s="7">
        <v>6</v>
      </c>
      <c r="F308" s="6">
        <v>13693.4</v>
      </c>
      <c r="G308" s="6">
        <f t="shared" si="5"/>
        <v>82160.399999999994</v>
      </c>
      <c r="H308" s="7" t="s">
        <v>156</v>
      </c>
      <c r="I308" s="7" t="s">
        <v>78</v>
      </c>
      <c r="J308" s="7" t="s">
        <v>19</v>
      </c>
      <c r="K308" s="7">
        <v>1</v>
      </c>
      <c r="L308" s="7" t="s">
        <v>63</v>
      </c>
    </row>
    <row r="309" spans="1:12" x14ac:dyDescent="0.3">
      <c r="A309" s="7">
        <v>2081</v>
      </c>
      <c r="B309" s="8" t="e">
        <f>DATE(#REF!,#REF!,#REF!)</f>
        <v>#REF!</v>
      </c>
      <c r="C309" s="7" t="s">
        <v>51</v>
      </c>
      <c r="D309" s="7" t="s">
        <v>23</v>
      </c>
      <c r="E309" s="7">
        <v>3</v>
      </c>
      <c r="F309" s="6">
        <v>39584.6</v>
      </c>
      <c r="G309" s="6">
        <f t="shared" si="5"/>
        <v>118753.79999999999</v>
      </c>
      <c r="H309" s="7" t="s">
        <v>157</v>
      </c>
      <c r="I309" s="7" t="s">
        <v>72</v>
      </c>
      <c r="J309" s="7" t="s">
        <v>26</v>
      </c>
      <c r="K309" s="7">
        <v>5</v>
      </c>
      <c r="L309" s="7" t="s">
        <v>32</v>
      </c>
    </row>
    <row r="310" spans="1:12" x14ac:dyDescent="0.3">
      <c r="A310" s="7">
        <v>2623</v>
      </c>
      <c r="B310" s="8" t="e">
        <f>DATE(#REF!,#REF!,#REF!)</f>
        <v>#REF!</v>
      </c>
      <c r="C310" s="7" t="s">
        <v>22</v>
      </c>
      <c r="D310" s="7" t="s">
        <v>61</v>
      </c>
      <c r="E310" s="7">
        <v>6</v>
      </c>
      <c r="F310" s="6">
        <v>40677.879999999997</v>
      </c>
      <c r="G310" s="6">
        <f t="shared" si="5"/>
        <v>244067.27999999997</v>
      </c>
      <c r="H310" s="7" t="s">
        <v>157</v>
      </c>
      <c r="I310" s="7" t="s">
        <v>86</v>
      </c>
      <c r="J310" s="7" t="s">
        <v>19</v>
      </c>
      <c r="K310" s="7">
        <v>5</v>
      </c>
      <c r="L310" s="7" t="s">
        <v>68</v>
      </c>
    </row>
    <row r="311" spans="1:12" x14ac:dyDescent="0.3">
      <c r="A311" s="7">
        <v>2761</v>
      </c>
      <c r="B311" s="8" t="e">
        <f>DATE(#REF!,#REF!,#REF!)</f>
        <v>#REF!</v>
      </c>
      <c r="C311" s="7" t="s">
        <v>65</v>
      </c>
      <c r="D311" s="7" t="s">
        <v>23</v>
      </c>
      <c r="E311" s="7">
        <v>2</v>
      </c>
      <c r="F311" s="6">
        <v>10067.89</v>
      </c>
      <c r="G311" s="6">
        <f t="shared" si="5"/>
        <v>20135.78</v>
      </c>
      <c r="H311" s="7" t="s">
        <v>157</v>
      </c>
      <c r="I311" s="7" t="s">
        <v>18</v>
      </c>
      <c r="J311" s="7" t="s">
        <v>64</v>
      </c>
      <c r="K311" s="7">
        <v>3</v>
      </c>
      <c r="L311" s="7" t="s">
        <v>27</v>
      </c>
    </row>
    <row r="312" spans="1:12" x14ac:dyDescent="0.3">
      <c r="A312" s="7">
        <v>1404</v>
      </c>
      <c r="B312" s="8" t="e">
        <f>DATE(#REF!,#REF!,#REF!)</f>
        <v>#REF!</v>
      </c>
      <c r="C312" s="7" t="s">
        <v>67</v>
      </c>
      <c r="D312" s="7" t="s">
        <v>40</v>
      </c>
      <c r="E312" s="7">
        <v>6</v>
      </c>
      <c r="F312" s="6">
        <v>12775.49</v>
      </c>
      <c r="G312" s="6">
        <f t="shared" si="5"/>
        <v>76652.94</v>
      </c>
      <c r="H312" s="7" t="s">
        <v>158</v>
      </c>
      <c r="I312" s="7" t="s">
        <v>25</v>
      </c>
      <c r="J312" s="7" t="s">
        <v>26</v>
      </c>
      <c r="K312" s="7">
        <v>1</v>
      </c>
      <c r="L312" s="7" t="s">
        <v>81</v>
      </c>
    </row>
    <row r="313" spans="1:12" x14ac:dyDescent="0.3">
      <c r="A313" s="7">
        <v>2357</v>
      </c>
      <c r="B313" s="8" t="e">
        <f>DATE(#REF!,#REF!,#REF!)</f>
        <v>#REF!</v>
      </c>
      <c r="C313" s="7" t="s">
        <v>15</v>
      </c>
      <c r="D313" s="7" t="s">
        <v>40</v>
      </c>
      <c r="E313" s="7">
        <v>5</v>
      </c>
      <c r="F313" s="6">
        <v>12822.34</v>
      </c>
      <c r="G313" s="6">
        <f t="shared" si="5"/>
        <v>64111.7</v>
      </c>
      <c r="H313" s="7" t="s">
        <v>158</v>
      </c>
      <c r="I313" s="7" t="s">
        <v>36</v>
      </c>
      <c r="J313" s="7" t="s">
        <v>64</v>
      </c>
      <c r="K313" s="7">
        <v>3</v>
      </c>
      <c r="L313" s="7" t="s">
        <v>42</v>
      </c>
    </row>
    <row r="314" spans="1:12" x14ac:dyDescent="0.3">
      <c r="A314" s="7">
        <v>2388</v>
      </c>
      <c r="B314" s="8" t="e">
        <f>DATE(#REF!,#REF!,#REF!)</f>
        <v>#REF!</v>
      </c>
      <c r="C314" s="7" t="s">
        <v>29</v>
      </c>
      <c r="D314" s="7" t="s">
        <v>61</v>
      </c>
      <c r="E314" s="7">
        <v>5</v>
      </c>
      <c r="F314" s="6">
        <v>48483.59</v>
      </c>
      <c r="G314" s="6">
        <f t="shared" si="5"/>
        <v>242417.94999999998</v>
      </c>
      <c r="H314" s="7" t="s">
        <v>158</v>
      </c>
      <c r="I314" s="7" t="s">
        <v>70</v>
      </c>
      <c r="J314" s="7" t="s">
        <v>26</v>
      </c>
      <c r="K314" s="7">
        <v>4</v>
      </c>
      <c r="L314" s="7" t="s">
        <v>63</v>
      </c>
    </row>
    <row r="315" spans="1:12" x14ac:dyDescent="0.3">
      <c r="A315" s="7">
        <v>2762</v>
      </c>
      <c r="B315" s="8" t="e">
        <f>DATE(#REF!,#REF!,#REF!)</f>
        <v>#REF!</v>
      </c>
      <c r="C315" s="7" t="s">
        <v>65</v>
      </c>
      <c r="D315" s="7" t="s">
        <v>40</v>
      </c>
      <c r="E315" s="7">
        <v>9</v>
      </c>
      <c r="F315" s="6">
        <v>14729.08</v>
      </c>
      <c r="G315" s="6">
        <f t="shared" si="5"/>
        <v>132561.72</v>
      </c>
      <c r="H315" s="7" t="s">
        <v>158</v>
      </c>
      <c r="I315" s="7" t="s">
        <v>45</v>
      </c>
      <c r="J315" s="7" t="s">
        <v>26</v>
      </c>
      <c r="K315" s="7">
        <v>5</v>
      </c>
      <c r="L315" s="7" t="s">
        <v>81</v>
      </c>
    </row>
    <row r="316" spans="1:12" x14ac:dyDescent="0.3">
      <c r="A316" s="7">
        <v>2827</v>
      </c>
      <c r="B316" s="8" t="e">
        <f>DATE(#REF!,#REF!,#REF!)</f>
        <v>#REF!</v>
      </c>
      <c r="C316" s="7" t="s">
        <v>15</v>
      </c>
      <c r="D316" s="7" t="s">
        <v>23</v>
      </c>
      <c r="E316" s="7">
        <v>5</v>
      </c>
      <c r="F316" s="6">
        <v>66975.210000000006</v>
      </c>
      <c r="G316" s="6">
        <f t="shared" si="5"/>
        <v>334876.05000000005</v>
      </c>
      <c r="H316" s="7" t="s">
        <v>158</v>
      </c>
      <c r="I316" s="7" t="s">
        <v>90</v>
      </c>
      <c r="J316" s="7" t="s">
        <v>64</v>
      </c>
      <c r="K316" s="7">
        <v>3</v>
      </c>
      <c r="L316" s="7" t="s">
        <v>27</v>
      </c>
    </row>
    <row r="317" spans="1:12" x14ac:dyDescent="0.3">
      <c r="A317" s="7">
        <v>3551</v>
      </c>
      <c r="B317" s="8" t="e">
        <f>DATE(#REF!,#REF!,#REF!)</f>
        <v>#REF!</v>
      </c>
      <c r="C317" s="7" t="s">
        <v>39</v>
      </c>
      <c r="D317" s="7" t="s">
        <v>61</v>
      </c>
      <c r="E317" s="7">
        <v>6</v>
      </c>
      <c r="F317" s="6">
        <v>27227.91</v>
      </c>
      <c r="G317" s="6">
        <f t="shared" si="5"/>
        <v>163367.46</v>
      </c>
      <c r="H317" s="7" t="s">
        <v>158</v>
      </c>
      <c r="I317" s="7" t="s">
        <v>18</v>
      </c>
      <c r="J317" s="7" t="s">
        <v>26</v>
      </c>
      <c r="K317" s="7">
        <v>2</v>
      </c>
      <c r="L317" s="7" t="s">
        <v>68</v>
      </c>
    </row>
    <row r="318" spans="1:12" x14ac:dyDescent="0.3">
      <c r="A318" s="7">
        <v>16</v>
      </c>
      <c r="B318" s="8" t="e">
        <f>DATE(#REF!,#REF!,#REF!)</f>
        <v>#REF!</v>
      </c>
      <c r="C318" s="7" t="s">
        <v>39</v>
      </c>
      <c r="D318" s="7" t="s">
        <v>16</v>
      </c>
      <c r="E318" s="7">
        <v>3</v>
      </c>
      <c r="F318" s="6">
        <v>65966.28</v>
      </c>
      <c r="G318" s="6">
        <f t="shared" si="5"/>
        <v>197898.84</v>
      </c>
      <c r="H318" s="7" t="s">
        <v>159</v>
      </c>
      <c r="I318" s="7" t="s">
        <v>57</v>
      </c>
      <c r="J318" s="7" t="s">
        <v>31</v>
      </c>
      <c r="K318" s="7">
        <v>2</v>
      </c>
      <c r="L318" s="7" t="s">
        <v>20</v>
      </c>
    </row>
    <row r="319" spans="1:12" x14ac:dyDescent="0.3">
      <c r="A319" s="7">
        <v>3463</v>
      </c>
      <c r="B319" s="8" t="e">
        <f>DATE(#REF!,#REF!,#REF!)</f>
        <v>#REF!</v>
      </c>
      <c r="C319" s="7" t="s">
        <v>65</v>
      </c>
      <c r="D319" s="7" t="s">
        <v>34</v>
      </c>
      <c r="E319" s="7">
        <v>2</v>
      </c>
      <c r="F319" s="6">
        <v>11534.74</v>
      </c>
      <c r="G319" s="6">
        <f t="shared" si="5"/>
        <v>23069.48</v>
      </c>
      <c r="H319" s="7" t="s">
        <v>159</v>
      </c>
      <c r="I319" s="7" t="s">
        <v>74</v>
      </c>
      <c r="J319" s="7" t="s">
        <v>26</v>
      </c>
      <c r="K319" s="7">
        <v>2</v>
      </c>
      <c r="L319" s="7" t="s">
        <v>53</v>
      </c>
    </row>
    <row r="320" spans="1:12" x14ac:dyDescent="0.3">
      <c r="A320" s="7">
        <v>3705</v>
      </c>
      <c r="B320" s="8" t="e">
        <f>DATE(#REF!,#REF!,#REF!)</f>
        <v>#REF!</v>
      </c>
      <c r="C320" s="7" t="s">
        <v>65</v>
      </c>
      <c r="D320" s="7" t="s">
        <v>23</v>
      </c>
      <c r="E320" s="7">
        <v>8</v>
      </c>
      <c r="F320" s="6">
        <v>18718.990000000002</v>
      </c>
      <c r="G320" s="6">
        <f t="shared" si="5"/>
        <v>149751.92000000001</v>
      </c>
      <c r="H320" s="7" t="s">
        <v>159</v>
      </c>
      <c r="I320" s="7" t="s">
        <v>18</v>
      </c>
      <c r="J320" s="7" t="s">
        <v>19</v>
      </c>
      <c r="K320" s="7">
        <v>5</v>
      </c>
      <c r="L320" s="7" t="s">
        <v>27</v>
      </c>
    </row>
    <row r="321" spans="1:12" x14ac:dyDescent="0.3">
      <c r="A321" s="7">
        <v>2021</v>
      </c>
      <c r="B321" s="8" t="e">
        <f>DATE(#REF!,#REF!,#REF!)</f>
        <v>#REF!</v>
      </c>
      <c r="C321" s="7" t="s">
        <v>65</v>
      </c>
      <c r="D321" s="7" t="s">
        <v>23</v>
      </c>
      <c r="E321" s="7">
        <v>9</v>
      </c>
      <c r="F321" s="6">
        <v>69501.97</v>
      </c>
      <c r="G321" s="6">
        <f t="shared" si="5"/>
        <v>625517.73</v>
      </c>
      <c r="H321" s="7" t="s">
        <v>160</v>
      </c>
      <c r="I321" s="7" t="s">
        <v>48</v>
      </c>
      <c r="J321" s="7" t="s">
        <v>31</v>
      </c>
      <c r="K321" s="7">
        <v>2</v>
      </c>
      <c r="L321" s="7" t="s">
        <v>32</v>
      </c>
    </row>
    <row r="322" spans="1:12" x14ac:dyDescent="0.3">
      <c r="A322" s="7">
        <v>2300</v>
      </c>
      <c r="B322" s="8" t="e">
        <f>DATE(#REF!,#REF!,#REF!)</f>
        <v>#REF!</v>
      </c>
      <c r="C322" s="7" t="s">
        <v>22</v>
      </c>
      <c r="D322" s="7" t="s">
        <v>40</v>
      </c>
      <c r="E322" s="7">
        <v>5</v>
      </c>
      <c r="F322" s="6">
        <v>20695.009999999998</v>
      </c>
      <c r="G322" s="6">
        <f t="shared" si="5"/>
        <v>103475.04999999999</v>
      </c>
      <c r="H322" s="7" t="s">
        <v>160</v>
      </c>
      <c r="I322" s="7" t="s">
        <v>18</v>
      </c>
      <c r="J322" s="7" t="s">
        <v>31</v>
      </c>
      <c r="K322" s="7">
        <v>5</v>
      </c>
      <c r="L322" s="7" t="s">
        <v>42</v>
      </c>
    </row>
    <row r="323" spans="1:12" x14ac:dyDescent="0.3">
      <c r="A323" s="7">
        <v>2911</v>
      </c>
      <c r="B323" s="8" t="e">
        <f>DATE(#REF!,#REF!,#REF!)</f>
        <v>#REF!</v>
      </c>
      <c r="C323" s="7" t="s">
        <v>67</v>
      </c>
      <c r="D323" s="7" t="s">
        <v>61</v>
      </c>
      <c r="E323" s="7">
        <v>1</v>
      </c>
      <c r="F323" s="6">
        <v>59438.82</v>
      </c>
      <c r="G323" s="6">
        <f t="shared" ref="G323:G386" si="6">F323*E323</f>
        <v>59438.82</v>
      </c>
      <c r="H323" s="7" t="s">
        <v>160</v>
      </c>
      <c r="I323" s="7" t="s">
        <v>45</v>
      </c>
      <c r="J323" s="7" t="s">
        <v>64</v>
      </c>
      <c r="K323" s="7">
        <v>5</v>
      </c>
      <c r="L323" s="7" t="s">
        <v>63</v>
      </c>
    </row>
    <row r="324" spans="1:12" x14ac:dyDescent="0.3">
      <c r="A324" s="7">
        <v>3095</v>
      </c>
      <c r="B324" s="8" t="e">
        <f>DATE(#REF!,#REF!,#REF!)</f>
        <v>#REF!</v>
      </c>
      <c r="C324" s="7" t="s">
        <v>29</v>
      </c>
      <c r="D324" s="7" t="s">
        <v>61</v>
      </c>
      <c r="E324" s="7">
        <v>7</v>
      </c>
      <c r="F324" s="6">
        <v>48611.45</v>
      </c>
      <c r="G324" s="6">
        <f t="shared" si="6"/>
        <v>340280.14999999997</v>
      </c>
      <c r="H324" s="7" t="s">
        <v>160</v>
      </c>
      <c r="I324" s="7" t="s">
        <v>18</v>
      </c>
      <c r="J324" s="7" t="s">
        <v>19</v>
      </c>
      <c r="K324" s="7">
        <v>2</v>
      </c>
      <c r="L324" s="7" t="s">
        <v>75</v>
      </c>
    </row>
    <row r="325" spans="1:12" x14ac:dyDescent="0.3">
      <c r="A325" s="7">
        <v>3558</v>
      </c>
      <c r="B325" s="8" t="e">
        <f>DATE(#REF!,#REF!,#REF!)</f>
        <v>#REF!</v>
      </c>
      <c r="C325" s="7" t="s">
        <v>29</v>
      </c>
      <c r="D325" s="7" t="s">
        <v>23</v>
      </c>
      <c r="E325" s="7">
        <v>6</v>
      </c>
      <c r="F325" s="6">
        <v>19662.77</v>
      </c>
      <c r="G325" s="6">
        <f t="shared" si="6"/>
        <v>117976.62</v>
      </c>
      <c r="H325" s="7" t="s">
        <v>160</v>
      </c>
      <c r="I325" s="7" t="s">
        <v>18</v>
      </c>
      <c r="J325" s="7" t="s">
        <v>64</v>
      </c>
      <c r="K325" s="7">
        <v>3</v>
      </c>
      <c r="L325" s="7" t="s">
        <v>27</v>
      </c>
    </row>
    <row r="326" spans="1:12" x14ac:dyDescent="0.3">
      <c r="A326" s="7">
        <v>1994</v>
      </c>
      <c r="B326" s="8" t="e">
        <f>DATE(#REF!,#REF!,#REF!)</f>
        <v>#REF!</v>
      </c>
      <c r="C326" s="7" t="s">
        <v>29</v>
      </c>
      <c r="D326" s="7" t="s">
        <v>23</v>
      </c>
      <c r="E326" s="7">
        <v>2</v>
      </c>
      <c r="F326" s="6">
        <v>16771.490000000002</v>
      </c>
      <c r="G326" s="6">
        <f t="shared" si="6"/>
        <v>33542.980000000003</v>
      </c>
      <c r="H326" s="7" t="s">
        <v>161</v>
      </c>
      <c r="I326" s="7" t="s">
        <v>18</v>
      </c>
      <c r="J326" s="7" t="s">
        <v>64</v>
      </c>
      <c r="K326" s="7">
        <v>2</v>
      </c>
      <c r="L326" s="7" t="s">
        <v>46</v>
      </c>
    </row>
    <row r="327" spans="1:12" x14ac:dyDescent="0.3">
      <c r="A327" s="7">
        <v>2764</v>
      </c>
      <c r="B327" s="8" t="e">
        <f>DATE(#REF!,#REF!,#REF!)</f>
        <v>#REF!</v>
      </c>
      <c r="C327" s="7" t="s">
        <v>65</v>
      </c>
      <c r="D327" s="7" t="s">
        <v>61</v>
      </c>
      <c r="E327" s="7">
        <v>6</v>
      </c>
      <c r="F327" s="6">
        <v>45074.59</v>
      </c>
      <c r="G327" s="6">
        <f t="shared" si="6"/>
        <v>270447.53999999998</v>
      </c>
      <c r="H327" s="7" t="s">
        <v>161</v>
      </c>
      <c r="I327" s="7" t="s">
        <v>18</v>
      </c>
      <c r="J327" s="7" t="s">
        <v>31</v>
      </c>
      <c r="K327" s="7">
        <v>5</v>
      </c>
      <c r="L327" s="7" t="s">
        <v>68</v>
      </c>
    </row>
    <row r="328" spans="1:12" x14ac:dyDescent="0.3">
      <c r="A328" s="7">
        <v>3477</v>
      </c>
      <c r="B328" s="8" t="e">
        <f>DATE(#REF!,#REF!,#REF!)</f>
        <v>#REF!</v>
      </c>
      <c r="C328" s="7" t="s">
        <v>51</v>
      </c>
      <c r="D328" s="7" t="s">
        <v>34</v>
      </c>
      <c r="E328" s="7">
        <v>8</v>
      </c>
      <c r="F328" s="6">
        <v>55993.440000000002</v>
      </c>
      <c r="G328" s="6">
        <f t="shared" si="6"/>
        <v>447947.52000000002</v>
      </c>
      <c r="H328" s="7" t="s">
        <v>161</v>
      </c>
      <c r="I328" s="7" t="s">
        <v>57</v>
      </c>
      <c r="J328" s="7" t="s">
        <v>26</v>
      </c>
      <c r="K328" s="7">
        <v>4</v>
      </c>
      <c r="L328" s="7" t="s">
        <v>49</v>
      </c>
    </row>
    <row r="329" spans="1:12" x14ac:dyDescent="0.3">
      <c r="A329" s="7">
        <v>245</v>
      </c>
      <c r="B329" s="8" t="e">
        <f>DATE(#REF!,#REF!,#REF!)</f>
        <v>#REF!</v>
      </c>
      <c r="C329" s="7" t="s">
        <v>29</v>
      </c>
      <c r="D329" s="7" t="s">
        <v>16</v>
      </c>
      <c r="E329" s="7">
        <v>6</v>
      </c>
      <c r="F329" s="6">
        <v>18847.16</v>
      </c>
      <c r="G329" s="6">
        <f t="shared" si="6"/>
        <v>113082.95999999999</v>
      </c>
      <c r="H329" s="7" t="s">
        <v>162</v>
      </c>
      <c r="I329" s="7" t="s">
        <v>72</v>
      </c>
      <c r="J329" s="7" t="s">
        <v>26</v>
      </c>
      <c r="K329" s="7">
        <v>5</v>
      </c>
      <c r="L329" s="7" t="s">
        <v>20</v>
      </c>
    </row>
    <row r="330" spans="1:12" x14ac:dyDescent="0.3">
      <c r="A330" s="7">
        <v>1972</v>
      </c>
      <c r="B330" s="8" t="e">
        <f>DATE(#REF!,#REF!,#REF!)</f>
        <v>#REF!</v>
      </c>
      <c r="C330" s="7" t="s">
        <v>65</v>
      </c>
      <c r="D330" s="7" t="s">
        <v>23</v>
      </c>
      <c r="E330" s="7">
        <v>1</v>
      </c>
      <c r="F330" s="6">
        <v>12839.47</v>
      </c>
      <c r="G330" s="6">
        <f t="shared" si="6"/>
        <v>12839.47</v>
      </c>
      <c r="H330" s="7" t="s">
        <v>162</v>
      </c>
      <c r="I330" s="7" t="s">
        <v>90</v>
      </c>
      <c r="J330" s="7" t="s">
        <v>31</v>
      </c>
      <c r="K330" s="7">
        <v>5</v>
      </c>
      <c r="L330" s="7" t="s">
        <v>32</v>
      </c>
    </row>
    <row r="331" spans="1:12" x14ac:dyDescent="0.3">
      <c r="A331" s="7">
        <v>3018</v>
      </c>
      <c r="B331" s="8" t="e">
        <f>DATE(#REF!,#REF!,#REF!)</f>
        <v>#REF!</v>
      </c>
      <c r="C331" s="7" t="s">
        <v>29</v>
      </c>
      <c r="D331" s="7" t="s">
        <v>23</v>
      </c>
      <c r="E331" s="7">
        <v>5</v>
      </c>
      <c r="F331" s="6">
        <v>16996.18</v>
      </c>
      <c r="G331" s="6">
        <f t="shared" si="6"/>
        <v>84980.9</v>
      </c>
      <c r="H331" s="7" t="s">
        <v>162</v>
      </c>
      <c r="I331" s="7" t="s">
        <v>57</v>
      </c>
      <c r="J331" s="7" t="s">
        <v>19</v>
      </c>
      <c r="K331" s="7">
        <v>4</v>
      </c>
      <c r="L331" s="7" t="s">
        <v>27</v>
      </c>
    </row>
    <row r="332" spans="1:12" x14ac:dyDescent="0.3">
      <c r="A332" s="7">
        <v>3302</v>
      </c>
      <c r="B332" s="8" t="e">
        <f>DATE(#REF!,#REF!,#REF!)</f>
        <v>#REF!</v>
      </c>
      <c r="C332" s="7" t="s">
        <v>51</v>
      </c>
      <c r="D332" s="7" t="s">
        <v>16</v>
      </c>
      <c r="E332" s="7">
        <v>1</v>
      </c>
      <c r="F332" s="6">
        <v>27405.54</v>
      </c>
      <c r="G332" s="6">
        <f t="shared" si="6"/>
        <v>27405.54</v>
      </c>
      <c r="H332" s="7" t="s">
        <v>162</v>
      </c>
      <c r="I332" s="7" t="s">
        <v>30</v>
      </c>
      <c r="J332" s="7" t="s">
        <v>31</v>
      </c>
      <c r="K332" s="7">
        <v>2</v>
      </c>
      <c r="L332" s="7" t="s">
        <v>71</v>
      </c>
    </row>
    <row r="333" spans="1:12" x14ac:dyDescent="0.3">
      <c r="A333" s="7">
        <v>3353</v>
      </c>
      <c r="B333" s="8" t="e">
        <f>DATE(#REF!,#REF!,#REF!)</f>
        <v>#REF!</v>
      </c>
      <c r="C333" s="7" t="s">
        <v>39</v>
      </c>
      <c r="D333" s="7" t="s">
        <v>40</v>
      </c>
      <c r="E333" s="7">
        <v>2</v>
      </c>
      <c r="F333" s="6">
        <v>61305.32</v>
      </c>
      <c r="G333" s="6">
        <f t="shared" si="6"/>
        <v>122610.64</v>
      </c>
      <c r="H333" s="7" t="s">
        <v>162</v>
      </c>
      <c r="I333" s="7" t="s">
        <v>57</v>
      </c>
      <c r="J333" s="7" t="s">
        <v>19</v>
      </c>
      <c r="K333" s="7">
        <v>3</v>
      </c>
      <c r="L333" s="7" t="s">
        <v>42</v>
      </c>
    </row>
    <row r="334" spans="1:12" x14ac:dyDescent="0.3">
      <c r="A334" s="7">
        <v>3603</v>
      </c>
      <c r="B334" s="8" t="e">
        <f>DATE(#REF!,#REF!,#REF!)</f>
        <v>#REF!</v>
      </c>
      <c r="C334" s="7" t="s">
        <v>39</v>
      </c>
      <c r="D334" s="7" t="s">
        <v>61</v>
      </c>
      <c r="E334" s="7">
        <v>5</v>
      </c>
      <c r="F334" s="6">
        <v>47037.46</v>
      </c>
      <c r="G334" s="6">
        <f t="shared" si="6"/>
        <v>235187.3</v>
      </c>
      <c r="H334" s="7" t="s">
        <v>162</v>
      </c>
      <c r="I334" s="7" t="s">
        <v>18</v>
      </c>
      <c r="J334" s="7" t="s">
        <v>64</v>
      </c>
      <c r="K334" s="7">
        <v>5</v>
      </c>
      <c r="L334" s="7" t="s">
        <v>68</v>
      </c>
    </row>
    <row r="335" spans="1:12" x14ac:dyDescent="0.3">
      <c r="A335" s="7">
        <v>325</v>
      </c>
      <c r="B335" s="8" t="e">
        <f>DATE(#REF!,#REF!,#REF!)</f>
        <v>#REF!</v>
      </c>
      <c r="C335" s="7" t="s">
        <v>65</v>
      </c>
      <c r="D335" s="7" t="s">
        <v>61</v>
      </c>
      <c r="E335" s="7">
        <v>7</v>
      </c>
      <c r="F335" s="6">
        <v>19730.240000000002</v>
      </c>
      <c r="G335" s="6">
        <f t="shared" si="6"/>
        <v>138111.68000000002</v>
      </c>
      <c r="H335" s="7" t="s">
        <v>163</v>
      </c>
      <c r="I335" s="7" t="s">
        <v>41</v>
      </c>
      <c r="J335" s="7" t="s">
        <v>31</v>
      </c>
      <c r="K335" s="7">
        <v>3</v>
      </c>
      <c r="L335" s="7" t="s">
        <v>68</v>
      </c>
    </row>
    <row r="336" spans="1:12" x14ac:dyDescent="0.3">
      <c r="A336" s="7">
        <v>414</v>
      </c>
      <c r="B336" s="8" t="e">
        <f>DATE(#REF!,#REF!,#REF!)</f>
        <v>#REF!</v>
      </c>
      <c r="C336" s="7" t="s">
        <v>51</v>
      </c>
      <c r="D336" s="7" t="s">
        <v>40</v>
      </c>
      <c r="E336" s="7">
        <v>5</v>
      </c>
      <c r="F336" s="6">
        <v>37042.36</v>
      </c>
      <c r="G336" s="6">
        <f t="shared" si="6"/>
        <v>185211.8</v>
      </c>
      <c r="H336" s="7" t="s">
        <v>163</v>
      </c>
      <c r="I336" s="7" t="s">
        <v>57</v>
      </c>
      <c r="J336" s="7" t="s">
        <v>31</v>
      </c>
      <c r="K336" s="7">
        <v>3</v>
      </c>
      <c r="L336" s="7" t="s">
        <v>81</v>
      </c>
    </row>
    <row r="337" spans="1:12" x14ac:dyDescent="0.3">
      <c r="A337" s="7">
        <v>644</v>
      </c>
      <c r="B337" s="8" t="e">
        <f>DATE(#REF!,#REF!,#REF!)</f>
        <v>#REF!</v>
      </c>
      <c r="C337" s="7" t="s">
        <v>65</v>
      </c>
      <c r="D337" s="7" t="s">
        <v>16</v>
      </c>
      <c r="E337" s="7">
        <v>5</v>
      </c>
      <c r="F337" s="6">
        <v>29335.62</v>
      </c>
      <c r="G337" s="6">
        <f t="shared" si="6"/>
        <v>146678.1</v>
      </c>
      <c r="H337" s="7" t="s">
        <v>163</v>
      </c>
      <c r="I337" s="7" t="s">
        <v>57</v>
      </c>
      <c r="J337" s="7" t="s">
        <v>26</v>
      </c>
      <c r="K337" s="7">
        <v>5</v>
      </c>
      <c r="L337" s="7" t="s">
        <v>20</v>
      </c>
    </row>
    <row r="338" spans="1:12" x14ac:dyDescent="0.3">
      <c r="A338" s="7">
        <v>1769</v>
      </c>
      <c r="B338" s="8" t="e">
        <f>DATE(#REF!,#REF!,#REF!)</f>
        <v>#REF!</v>
      </c>
      <c r="C338" s="7" t="s">
        <v>29</v>
      </c>
      <c r="D338" s="7" t="s">
        <v>23</v>
      </c>
      <c r="E338" s="7">
        <v>4</v>
      </c>
      <c r="F338" s="6">
        <v>40020.019999999997</v>
      </c>
      <c r="G338" s="6">
        <f t="shared" si="6"/>
        <v>160080.07999999999</v>
      </c>
      <c r="H338" s="7" t="s">
        <v>163</v>
      </c>
      <c r="I338" s="7" t="s">
        <v>18</v>
      </c>
      <c r="J338" s="7" t="s">
        <v>19</v>
      </c>
      <c r="K338" s="7">
        <v>4</v>
      </c>
      <c r="L338" s="7" t="s">
        <v>32</v>
      </c>
    </row>
    <row r="339" spans="1:12" x14ac:dyDescent="0.3">
      <c r="A339" s="7">
        <v>96</v>
      </c>
      <c r="B339" s="8" t="e">
        <f>DATE(#REF!,#REF!,#REF!)</f>
        <v>#REF!</v>
      </c>
      <c r="C339" s="7" t="s">
        <v>29</v>
      </c>
      <c r="D339" s="7" t="s">
        <v>23</v>
      </c>
      <c r="E339" s="7">
        <v>6</v>
      </c>
      <c r="F339" s="6">
        <v>45035.59</v>
      </c>
      <c r="G339" s="6">
        <f t="shared" si="6"/>
        <v>270213.53999999998</v>
      </c>
      <c r="H339" s="7" t="s">
        <v>164</v>
      </c>
      <c r="I339" s="7" t="s">
        <v>25</v>
      </c>
      <c r="J339" s="7" t="s">
        <v>19</v>
      </c>
      <c r="K339" s="7">
        <v>4</v>
      </c>
      <c r="L339" s="7" t="s">
        <v>46</v>
      </c>
    </row>
    <row r="340" spans="1:12" x14ac:dyDescent="0.3">
      <c r="A340" s="7">
        <v>113</v>
      </c>
      <c r="B340" s="8" t="e">
        <f>DATE(#REF!,#REF!,#REF!)</f>
        <v>#REF!</v>
      </c>
      <c r="C340" s="7" t="s">
        <v>39</v>
      </c>
      <c r="D340" s="7" t="s">
        <v>40</v>
      </c>
      <c r="E340" s="7">
        <v>1</v>
      </c>
      <c r="F340" s="6">
        <v>49372.18</v>
      </c>
      <c r="G340" s="6">
        <f t="shared" si="6"/>
        <v>49372.18</v>
      </c>
      <c r="H340" s="7" t="s">
        <v>164</v>
      </c>
      <c r="I340" s="7" t="s">
        <v>18</v>
      </c>
      <c r="J340" s="7" t="s">
        <v>26</v>
      </c>
      <c r="K340" s="7">
        <v>3</v>
      </c>
      <c r="L340" s="7" t="s">
        <v>42</v>
      </c>
    </row>
    <row r="341" spans="1:12" x14ac:dyDescent="0.3">
      <c r="A341" s="7">
        <v>703</v>
      </c>
      <c r="B341" s="8" t="e">
        <f>DATE(#REF!,#REF!,#REF!)</f>
        <v>#REF!</v>
      </c>
      <c r="C341" s="7" t="s">
        <v>39</v>
      </c>
      <c r="D341" s="7" t="s">
        <v>61</v>
      </c>
      <c r="E341" s="7">
        <v>4</v>
      </c>
      <c r="F341" s="6">
        <v>20778.72</v>
      </c>
      <c r="G341" s="6">
        <f t="shared" si="6"/>
        <v>83114.880000000005</v>
      </c>
      <c r="H341" s="7" t="s">
        <v>164</v>
      </c>
      <c r="I341" s="7" t="s">
        <v>90</v>
      </c>
      <c r="J341" s="7" t="s">
        <v>26</v>
      </c>
      <c r="K341" s="7">
        <v>4</v>
      </c>
      <c r="L341" s="7" t="s">
        <v>68</v>
      </c>
    </row>
    <row r="342" spans="1:12" x14ac:dyDescent="0.3">
      <c r="A342" s="7">
        <v>2127</v>
      </c>
      <c r="B342" s="8" t="e">
        <f>DATE(#REF!,#REF!,#REF!)</f>
        <v>#REF!</v>
      </c>
      <c r="C342" s="7" t="s">
        <v>67</v>
      </c>
      <c r="D342" s="7" t="s">
        <v>16</v>
      </c>
      <c r="E342" s="7">
        <v>7</v>
      </c>
      <c r="F342" s="6">
        <v>28623.89</v>
      </c>
      <c r="G342" s="6">
        <f t="shared" si="6"/>
        <v>200367.22999999998</v>
      </c>
      <c r="H342" s="7" t="s">
        <v>164</v>
      </c>
      <c r="I342" s="7" t="s">
        <v>18</v>
      </c>
      <c r="J342" s="7" t="s">
        <v>19</v>
      </c>
      <c r="K342" s="7">
        <v>5</v>
      </c>
      <c r="L342" s="7" t="s">
        <v>71</v>
      </c>
    </row>
    <row r="343" spans="1:12" x14ac:dyDescent="0.3">
      <c r="A343" s="7">
        <v>3586</v>
      </c>
      <c r="B343" s="8" t="e">
        <f>DATE(#REF!,#REF!,#REF!)</f>
        <v>#REF!</v>
      </c>
      <c r="C343" s="7" t="s">
        <v>65</v>
      </c>
      <c r="D343" s="7" t="s">
        <v>23</v>
      </c>
      <c r="E343" s="7">
        <v>1</v>
      </c>
      <c r="F343" s="6">
        <v>45647.29</v>
      </c>
      <c r="G343" s="6">
        <f t="shared" si="6"/>
        <v>45647.29</v>
      </c>
      <c r="H343" s="7" t="s">
        <v>164</v>
      </c>
      <c r="I343" s="7" t="s">
        <v>86</v>
      </c>
      <c r="J343" s="7" t="s">
        <v>31</v>
      </c>
      <c r="K343" s="7">
        <v>3</v>
      </c>
      <c r="L343" s="7" t="s">
        <v>27</v>
      </c>
    </row>
    <row r="344" spans="1:12" x14ac:dyDescent="0.3">
      <c r="A344" s="7">
        <v>2214</v>
      </c>
      <c r="B344" s="8" t="e">
        <f>DATE(#REF!,#REF!,#REF!)</f>
        <v>#REF!</v>
      </c>
      <c r="C344" s="7" t="s">
        <v>15</v>
      </c>
      <c r="D344" s="7" t="s">
        <v>34</v>
      </c>
      <c r="E344" s="7">
        <v>2</v>
      </c>
      <c r="F344" s="6">
        <v>60462.7</v>
      </c>
      <c r="G344" s="6">
        <f t="shared" si="6"/>
        <v>120925.4</v>
      </c>
      <c r="H344" s="7" t="s">
        <v>165</v>
      </c>
      <c r="I344" s="7" t="s">
        <v>78</v>
      </c>
      <c r="J344" s="7" t="s">
        <v>64</v>
      </c>
      <c r="K344" s="7">
        <v>4</v>
      </c>
      <c r="L344" s="7" t="s">
        <v>49</v>
      </c>
    </row>
    <row r="345" spans="1:12" x14ac:dyDescent="0.3">
      <c r="A345" s="7">
        <v>2443</v>
      </c>
      <c r="B345" s="8" t="e">
        <f>DATE(#REF!,#REF!,#REF!)</f>
        <v>#REF!</v>
      </c>
      <c r="C345" s="7" t="s">
        <v>65</v>
      </c>
      <c r="D345" s="7" t="s">
        <v>61</v>
      </c>
      <c r="E345" s="7">
        <v>4</v>
      </c>
      <c r="F345" s="6">
        <v>53505.59</v>
      </c>
      <c r="G345" s="6">
        <f t="shared" si="6"/>
        <v>214022.36</v>
      </c>
      <c r="H345" s="7" t="s">
        <v>165</v>
      </c>
      <c r="I345" s="7" t="s">
        <v>41</v>
      </c>
      <c r="J345" s="7" t="s">
        <v>64</v>
      </c>
      <c r="K345" s="7">
        <v>3</v>
      </c>
      <c r="L345" s="7" t="s">
        <v>75</v>
      </c>
    </row>
    <row r="346" spans="1:12" x14ac:dyDescent="0.3">
      <c r="A346" s="7">
        <v>57</v>
      </c>
      <c r="B346" s="8" t="e">
        <f>DATE(#REF!,#REF!,#REF!)</f>
        <v>#REF!</v>
      </c>
      <c r="C346" s="7" t="s">
        <v>51</v>
      </c>
      <c r="D346" s="7" t="s">
        <v>16</v>
      </c>
      <c r="E346" s="7">
        <v>5</v>
      </c>
      <c r="F346" s="6">
        <v>11976.87</v>
      </c>
      <c r="G346" s="6">
        <f t="shared" si="6"/>
        <v>59884.350000000006</v>
      </c>
      <c r="H346" s="7" t="s">
        <v>166</v>
      </c>
      <c r="I346" s="7" t="s">
        <v>70</v>
      </c>
      <c r="J346" s="7" t="s">
        <v>31</v>
      </c>
      <c r="K346" s="7">
        <v>5</v>
      </c>
      <c r="L346" s="7" t="s">
        <v>85</v>
      </c>
    </row>
    <row r="347" spans="1:12" x14ac:dyDescent="0.3">
      <c r="A347" s="7">
        <v>2399</v>
      </c>
      <c r="B347" s="8" t="e">
        <f>DATE(#REF!,#REF!,#REF!)</f>
        <v>#REF!</v>
      </c>
      <c r="C347" s="7" t="s">
        <v>22</v>
      </c>
      <c r="D347" s="7" t="s">
        <v>40</v>
      </c>
      <c r="E347" s="7">
        <v>2</v>
      </c>
      <c r="F347" s="6">
        <v>47417.67</v>
      </c>
      <c r="G347" s="6">
        <f t="shared" si="6"/>
        <v>94835.34</v>
      </c>
      <c r="H347" s="7" t="s">
        <v>166</v>
      </c>
      <c r="I347" s="7" t="s">
        <v>74</v>
      </c>
      <c r="J347" s="7" t="s">
        <v>64</v>
      </c>
      <c r="K347" s="7">
        <v>4</v>
      </c>
      <c r="L347" s="7" t="s">
        <v>83</v>
      </c>
    </row>
    <row r="348" spans="1:12" x14ac:dyDescent="0.3">
      <c r="A348" s="7">
        <v>2491</v>
      </c>
      <c r="B348" s="8" t="e">
        <f>DATE(#REF!,#REF!,#REF!)</f>
        <v>#REF!</v>
      </c>
      <c r="C348" s="7" t="s">
        <v>29</v>
      </c>
      <c r="D348" s="7" t="s">
        <v>40</v>
      </c>
      <c r="E348" s="7">
        <v>8</v>
      </c>
      <c r="F348" s="6">
        <v>23046.86</v>
      </c>
      <c r="G348" s="6">
        <f t="shared" si="6"/>
        <v>184374.88</v>
      </c>
      <c r="H348" s="7" t="s">
        <v>166</v>
      </c>
      <c r="I348" s="7" t="s">
        <v>57</v>
      </c>
      <c r="J348" s="7" t="s">
        <v>26</v>
      </c>
      <c r="K348" s="7">
        <v>3</v>
      </c>
      <c r="L348" s="7" t="s">
        <v>42</v>
      </c>
    </row>
    <row r="349" spans="1:12" x14ac:dyDescent="0.3">
      <c r="A349" s="7">
        <v>3716</v>
      </c>
      <c r="B349" s="8" t="e">
        <f>DATE(#REF!,#REF!,#REF!)</f>
        <v>#REF!</v>
      </c>
      <c r="C349" s="7" t="s">
        <v>51</v>
      </c>
      <c r="D349" s="7" t="s">
        <v>40</v>
      </c>
      <c r="E349" s="7">
        <v>4</v>
      </c>
      <c r="F349" s="6">
        <v>14747.76</v>
      </c>
      <c r="G349" s="6">
        <f t="shared" si="6"/>
        <v>58991.040000000001</v>
      </c>
      <c r="H349" s="7" t="s">
        <v>166</v>
      </c>
      <c r="I349" s="7" t="s">
        <v>76</v>
      </c>
      <c r="J349" s="7" t="s">
        <v>31</v>
      </c>
      <c r="K349" s="7">
        <v>2</v>
      </c>
      <c r="L349" s="7" t="s">
        <v>81</v>
      </c>
    </row>
    <row r="350" spans="1:12" x14ac:dyDescent="0.3">
      <c r="A350" s="7">
        <v>450</v>
      </c>
      <c r="B350" s="8" t="e">
        <f>DATE(#REF!,#REF!,#REF!)</f>
        <v>#REF!</v>
      </c>
      <c r="C350" s="7" t="s">
        <v>29</v>
      </c>
      <c r="D350" s="7" t="s">
        <v>40</v>
      </c>
      <c r="E350" s="7">
        <v>7</v>
      </c>
      <c r="F350" s="6">
        <v>42650.99</v>
      </c>
      <c r="G350" s="6">
        <f t="shared" si="6"/>
        <v>298556.93</v>
      </c>
      <c r="H350" s="7" t="s">
        <v>167</v>
      </c>
      <c r="I350" s="7" t="s">
        <v>57</v>
      </c>
      <c r="J350" s="7" t="s">
        <v>64</v>
      </c>
      <c r="K350" s="7">
        <v>4</v>
      </c>
      <c r="L350" s="7" t="s">
        <v>81</v>
      </c>
    </row>
    <row r="351" spans="1:12" x14ac:dyDescent="0.3">
      <c r="A351" s="7">
        <v>646</v>
      </c>
      <c r="B351" s="8" t="e">
        <f>DATE(#REF!,#REF!,#REF!)</f>
        <v>#REF!</v>
      </c>
      <c r="C351" s="7" t="s">
        <v>67</v>
      </c>
      <c r="D351" s="7" t="s">
        <v>40</v>
      </c>
      <c r="E351" s="7">
        <v>3</v>
      </c>
      <c r="F351" s="6">
        <v>69179.69</v>
      </c>
      <c r="G351" s="6">
        <f t="shared" si="6"/>
        <v>207539.07</v>
      </c>
      <c r="H351" s="7" t="s">
        <v>167</v>
      </c>
      <c r="I351" s="7" t="s">
        <v>18</v>
      </c>
      <c r="J351" s="7" t="s">
        <v>26</v>
      </c>
      <c r="K351" s="7">
        <v>3</v>
      </c>
      <c r="L351" s="7" t="s">
        <v>42</v>
      </c>
    </row>
    <row r="352" spans="1:12" x14ac:dyDescent="0.3">
      <c r="A352" s="7">
        <v>2066</v>
      </c>
      <c r="B352" s="8" t="e">
        <f>DATE(#REF!,#REF!,#REF!)</f>
        <v>#REF!</v>
      </c>
      <c r="C352" s="7" t="s">
        <v>15</v>
      </c>
      <c r="D352" s="7" t="s">
        <v>23</v>
      </c>
      <c r="E352" s="7">
        <v>5</v>
      </c>
      <c r="F352" s="6">
        <v>62429.31</v>
      </c>
      <c r="G352" s="6">
        <f t="shared" si="6"/>
        <v>312146.55</v>
      </c>
      <c r="H352" s="7" t="s">
        <v>167</v>
      </c>
      <c r="I352" s="7" t="s">
        <v>74</v>
      </c>
      <c r="J352" s="7" t="s">
        <v>19</v>
      </c>
      <c r="K352" s="7">
        <v>1</v>
      </c>
      <c r="L352" s="7" t="s">
        <v>32</v>
      </c>
    </row>
    <row r="353" spans="1:12" x14ac:dyDescent="0.3">
      <c r="A353" s="7">
        <v>119</v>
      </c>
      <c r="B353" s="8" t="e">
        <f>DATE(#REF!,#REF!,#REF!)</f>
        <v>#REF!</v>
      </c>
      <c r="C353" s="7" t="s">
        <v>15</v>
      </c>
      <c r="D353" s="7" t="s">
        <v>34</v>
      </c>
      <c r="E353" s="7">
        <v>6</v>
      </c>
      <c r="F353" s="6">
        <v>63472.05</v>
      </c>
      <c r="G353" s="6">
        <f t="shared" si="6"/>
        <v>380832.30000000005</v>
      </c>
      <c r="H353" s="7" t="s">
        <v>168</v>
      </c>
      <c r="I353" s="7" t="s">
        <v>62</v>
      </c>
      <c r="J353" s="7" t="s">
        <v>64</v>
      </c>
      <c r="K353" s="7">
        <v>5</v>
      </c>
      <c r="L353" s="7" t="s">
        <v>49</v>
      </c>
    </row>
    <row r="354" spans="1:12" x14ac:dyDescent="0.3">
      <c r="A354" s="7">
        <v>374</v>
      </c>
      <c r="B354" s="8" t="e">
        <f>DATE(#REF!,#REF!,#REF!)</f>
        <v>#REF!</v>
      </c>
      <c r="C354" s="7" t="s">
        <v>29</v>
      </c>
      <c r="D354" s="7" t="s">
        <v>16</v>
      </c>
      <c r="E354" s="7">
        <v>9</v>
      </c>
      <c r="F354" s="6">
        <v>19032.68</v>
      </c>
      <c r="G354" s="6">
        <f t="shared" si="6"/>
        <v>171294.12</v>
      </c>
      <c r="H354" s="7" t="s">
        <v>168</v>
      </c>
      <c r="I354" s="7" t="s">
        <v>41</v>
      </c>
      <c r="J354" s="7" t="s">
        <v>31</v>
      </c>
      <c r="K354" s="7">
        <v>5</v>
      </c>
      <c r="L354" s="7" t="s">
        <v>71</v>
      </c>
    </row>
    <row r="355" spans="1:12" x14ac:dyDescent="0.3">
      <c r="A355" s="7">
        <v>1020</v>
      </c>
      <c r="B355" s="8" t="e">
        <f>DATE(#REF!,#REF!,#REF!)</f>
        <v>#REF!</v>
      </c>
      <c r="C355" s="7" t="s">
        <v>39</v>
      </c>
      <c r="D355" s="7" t="s">
        <v>40</v>
      </c>
      <c r="E355" s="7">
        <v>5</v>
      </c>
      <c r="F355" s="6">
        <v>38296.51</v>
      </c>
      <c r="G355" s="6">
        <f t="shared" si="6"/>
        <v>191482.55000000002</v>
      </c>
      <c r="H355" s="7" t="s">
        <v>168</v>
      </c>
      <c r="I355" s="7" t="s">
        <v>57</v>
      </c>
      <c r="J355" s="7" t="s">
        <v>19</v>
      </c>
      <c r="K355" s="7">
        <v>3</v>
      </c>
      <c r="L355" s="7" t="s">
        <v>83</v>
      </c>
    </row>
    <row r="356" spans="1:12" x14ac:dyDescent="0.3">
      <c r="A356" s="7">
        <v>1543</v>
      </c>
      <c r="B356" s="8" t="e">
        <f>DATE(#REF!,#REF!,#REF!)</f>
        <v>#REF!</v>
      </c>
      <c r="C356" s="7" t="s">
        <v>39</v>
      </c>
      <c r="D356" s="7" t="s">
        <v>61</v>
      </c>
      <c r="E356" s="7">
        <v>5</v>
      </c>
      <c r="F356" s="6">
        <v>36639.29</v>
      </c>
      <c r="G356" s="6">
        <f t="shared" si="6"/>
        <v>183196.45</v>
      </c>
      <c r="H356" s="7" t="s">
        <v>168</v>
      </c>
      <c r="I356" s="7" t="s">
        <v>57</v>
      </c>
      <c r="J356" s="7" t="s">
        <v>64</v>
      </c>
      <c r="K356" s="7">
        <v>3</v>
      </c>
      <c r="L356" s="7" t="s">
        <v>63</v>
      </c>
    </row>
    <row r="357" spans="1:12" x14ac:dyDescent="0.3">
      <c r="A357" s="7">
        <v>3422</v>
      </c>
      <c r="B357" s="8" t="e">
        <f>DATE(#REF!,#REF!,#REF!)</f>
        <v>#REF!</v>
      </c>
      <c r="C357" s="7" t="s">
        <v>51</v>
      </c>
      <c r="D357" s="7" t="s">
        <v>40</v>
      </c>
      <c r="E357" s="7">
        <v>9</v>
      </c>
      <c r="F357" s="6">
        <v>10061.34</v>
      </c>
      <c r="G357" s="6">
        <f t="shared" si="6"/>
        <v>90552.06</v>
      </c>
      <c r="H357" s="7" t="s">
        <v>168</v>
      </c>
      <c r="I357" s="7" t="s">
        <v>18</v>
      </c>
      <c r="J357" s="7" t="s">
        <v>31</v>
      </c>
      <c r="K357" s="7">
        <v>3</v>
      </c>
      <c r="L357" s="7" t="s">
        <v>42</v>
      </c>
    </row>
    <row r="358" spans="1:12" x14ac:dyDescent="0.3">
      <c r="A358" s="7">
        <v>179</v>
      </c>
      <c r="B358" s="8" t="e">
        <f>DATE(#REF!,#REF!,#REF!)</f>
        <v>#REF!</v>
      </c>
      <c r="C358" s="7" t="s">
        <v>67</v>
      </c>
      <c r="D358" s="7" t="s">
        <v>40</v>
      </c>
      <c r="E358" s="7">
        <v>3</v>
      </c>
      <c r="F358" s="6">
        <v>36316.69</v>
      </c>
      <c r="G358" s="6">
        <f t="shared" si="6"/>
        <v>108950.07</v>
      </c>
      <c r="H358" s="7" t="s">
        <v>169</v>
      </c>
      <c r="I358" s="7" t="s">
        <v>57</v>
      </c>
      <c r="J358" s="7" t="s">
        <v>26</v>
      </c>
      <c r="K358" s="7">
        <v>5</v>
      </c>
      <c r="L358" s="7" t="s">
        <v>83</v>
      </c>
    </row>
    <row r="359" spans="1:12" x14ac:dyDescent="0.3">
      <c r="A359" s="7">
        <v>732</v>
      </c>
      <c r="B359" s="8" t="e">
        <f>DATE(#REF!,#REF!,#REF!)</f>
        <v>#REF!</v>
      </c>
      <c r="C359" s="7" t="s">
        <v>15</v>
      </c>
      <c r="D359" s="7" t="s">
        <v>40</v>
      </c>
      <c r="E359" s="7">
        <v>2</v>
      </c>
      <c r="F359" s="6">
        <v>10872.05</v>
      </c>
      <c r="G359" s="6">
        <f t="shared" si="6"/>
        <v>21744.1</v>
      </c>
      <c r="H359" s="7" t="s">
        <v>169</v>
      </c>
      <c r="I359" s="7" t="s">
        <v>18</v>
      </c>
      <c r="J359" s="7" t="s">
        <v>19</v>
      </c>
      <c r="K359" s="7">
        <v>3</v>
      </c>
      <c r="L359" s="7" t="s">
        <v>81</v>
      </c>
    </row>
    <row r="360" spans="1:12" x14ac:dyDescent="0.3">
      <c r="A360" s="7">
        <v>1156</v>
      </c>
      <c r="B360" s="8" t="e">
        <f>DATE(#REF!,#REF!,#REF!)</f>
        <v>#REF!</v>
      </c>
      <c r="C360" s="7" t="s">
        <v>65</v>
      </c>
      <c r="D360" s="7" t="s">
        <v>34</v>
      </c>
      <c r="E360" s="7">
        <v>9</v>
      </c>
      <c r="F360" s="6">
        <v>30426.46</v>
      </c>
      <c r="G360" s="6">
        <f t="shared" si="6"/>
        <v>273838.14</v>
      </c>
      <c r="H360" s="7" t="s">
        <v>169</v>
      </c>
      <c r="I360" s="7" t="s">
        <v>86</v>
      </c>
      <c r="J360" s="7" t="s">
        <v>64</v>
      </c>
      <c r="K360" s="7">
        <v>3</v>
      </c>
      <c r="L360" s="7" t="s">
        <v>53</v>
      </c>
    </row>
    <row r="361" spans="1:12" x14ac:dyDescent="0.3">
      <c r="A361" s="7">
        <v>1175</v>
      </c>
      <c r="B361" s="8" t="e">
        <f>DATE(#REF!,#REF!,#REF!)</f>
        <v>#REF!</v>
      </c>
      <c r="C361" s="7" t="s">
        <v>29</v>
      </c>
      <c r="D361" s="7" t="s">
        <v>34</v>
      </c>
      <c r="E361" s="7">
        <v>2</v>
      </c>
      <c r="F361" s="6">
        <v>16655.21</v>
      </c>
      <c r="G361" s="6">
        <f t="shared" si="6"/>
        <v>33310.42</v>
      </c>
      <c r="H361" s="7" t="s">
        <v>169</v>
      </c>
      <c r="I361" s="7" t="s">
        <v>48</v>
      </c>
      <c r="J361" s="7" t="s">
        <v>31</v>
      </c>
      <c r="K361" s="7">
        <v>4</v>
      </c>
      <c r="L361" s="7" t="s">
        <v>53</v>
      </c>
    </row>
    <row r="362" spans="1:12" x14ac:dyDescent="0.3">
      <c r="A362" s="7">
        <v>1792</v>
      </c>
      <c r="B362" s="8" t="e">
        <f>DATE(#REF!,#REF!,#REF!)</f>
        <v>#REF!</v>
      </c>
      <c r="C362" s="7" t="s">
        <v>29</v>
      </c>
      <c r="D362" s="7" t="s">
        <v>16</v>
      </c>
      <c r="E362" s="7">
        <v>2</v>
      </c>
      <c r="F362" s="6">
        <v>24208.78</v>
      </c>
      <c r="G362" s="6">
        <f t="shared" si="6"/>
        <v>48417.56</v>
      </c>
      <c r="H362" s="7" t="s">
        <v>169</v>
      </c>
      <c r="I362" s="7" t="s">
        <v>25</v>
      </c>
      <c r="J362" s="7" t="s">
        <v>31</v>
      </c>
      <c r="K362" s="7">
        <v>5</v>
      </c>
      <c r="L362" s="7" t="s">
        <v>20</v>
      </c>
    </row>
    <row r="363" spans="1:12" x14ac:dyDescent="0.3">
      <c r="A363" s="7">
        <v>2501</v>
      </c>
      <c r="B363" s="8" t="e">
        <f>DATE(#REF!,#REF!,#REF!)</f>
        <v>#REF!</v>
      </c>
      <c r="C363" s="7" t="s">
        <v>22</v>
      </c>
      <c r="D363" s="7" t="s">
        <v>16</v>
      </c>
      <c r="E363" s="7">
        <v>5</v>
      </c>
      <c r="F363" s="6">
        <v>31448.99</v>
      </c>
      <c r="G363" s="6">
        <f t="shared" si="6"/>
        <v>157244.95000000001</v>
      </c>
      <c r="H363" s="7" t="s">
        <v>169</v>
      </c>
      <c r="I363" s="7" t="s">
        <v>18</v>
      </c>
      <c r="J363" s="7" t="s">
        <v>19</v>
      </c>
      <c r="K363" s="7">
        <v>2</v>
      </c>
      <c r="L363" s="7" t="s">
        <v>71</v>
      </c>
    </row>
    <row r="364" spans="1:12" x14ac:dyDescent="0.3">
      <c r="A364" s="7">
        <v>3308</v>
      </c>
      <c r="B364" s="8" t="e">
        <f>DATE(#REF!,#REF!,#REF!)</f>
        <v>#REF!</v>
      </c>
      <c r="C364" s="7" t="s">
        <v>15</v>
      </c>
      <c r="D364" s="7" t="s">
        <v>16</v>
      </c>
      <c r="E364" s="7">
        <v>1</v>
      </c>
      <c r="F364" s="6">
        <v>65024.69</v>
      </c>
      <c r="G364" s="6">
        <f t="shared" si="6"/>
        <v>65024.69</v>
      </c>
      <c r="H364" s="7" t="s">
        <v>169</v>
      </c>
      <c r="I364" s="7" t="s">
        <v>70</v>
      </c>
      <c r="J364" s="7" t="s">
        <v>64</v>
      </c>
      <c r="K364" s="7">
        <v>4</v>
      </c>
      <c r="L364" s="7" t="s">
        <v>20</v>
      </c>
    </row>
    <row r="365" spans="1:12" x14ac:dyDescent="0.3">
      <c r="A365" s="7">
        <v>1095</v>
      </c>
      <c r="B365" s="8" t="e">
        <f>DATE(#REF!,#REF!,#REF!)</f>
        <v>#REF!</v>
      </c>
      <c r="C365" s="7" t="s">
        <v>39</v>
      </c>
      <c r="D365" s="7" t="s">
        <v>16</v>
      </c>
      <c r="E365" s="7">
        <v>7</v>
      </c>
      <c r="F365" s="6">
        <v>69097.02</v>
      </c>
      <c r="G365" s="6">
        <f t="shared" si="6"/>
        <v>483679.14</v>
      </c>
      <c r="H365" s="7" t="s">
        <v>170</v>
      </c>
      <c r="I365" s="7" t="s">
        <v>18</v>
      </c>
      <c r="J365" s="7" t="s">
        <v>26</v>
      </c>
      <c r="K365" s="7">
        <v>5</v>
      </c>
      <c r="L365" s="7" t="s">
        <v>85</v>
      </c>
    </row>
    <row r="366" spans="1:12" x14ac:dyDescent="0.3">
      <c r="A366" s="7">
        <v>1097</v>
      </c>
      <c r="B366" s="8" t="e">
        <f>DATE(#REF!,#REF!,#REF!)</f>
        <v>#REF!</v>
      </c>
      <c r="C366" s="7" t="s">
        <v>15</v>
      </c>
      <c r="D366" s="7" t="s">
        <v>61</v>
      </c>
      <c r="E366" s="7">
        <v>7</v>
      </c>
      <c r="F366" s="6">
        <v>30288.400000000001</v>
      </c>
      <c r="G366" s="6">
        <f t="shared" si="6"/>
        <v>212018.80000000002</v>
      </c>
      <c r="H366" s="7" t="s">
        <v>170</v>
      </c>
      <c r="I366" s="7" t="s">
        <v>18</v>
      </c>
      <c r="J366" s="7" t="s">
        <v>31</v>
      </c>
      <c r="K366" s="7">
        <v>5</v>
      </c>
      <c r="L366" s="7" t="s">
        <v>63</v>
      </c>
    </row>
    <row r="367" spans="1:12" x14ac:dyDescent="0.3">
      <c r="A367" s="7">
        <v>2061</v>
      </c>
      <c r="B367" s="8" t="e">
        <f>DATE(#REF!,#REF!,#REF!)</f>
        <v>#REF!</v>
      </c>
      <c r="C367" s="7" t="s">
        <v>39</v>
      </c>
      <c r="D367" s="7" t="s">
        <v>23</v>
      </c>
      <c r="E367" s="7">
        <v>8</v>
      </c>
      <c r="F367" s="6">
        <v>12482.46</v>
      </c>
      <c r="G367" s="6">
        <f t="shared" si="6"/>
        <v>99859.68</v>
      </c>
      <c r="H367" s="7" t="s">
        <v>170</v>
      </c>
      <c r="I367" s="7" t="s">
        <v>48</v>
      </c>
      <c r="J367" s="7" t="s">
        <v>31</v>
      </c>
      <c r="K367" s="7">
        <v>2</v>
      </c>
      <c r="L367" s="7" t="s">
        <v>46</v>
      </c>
    </row>
    <row r="368" spans="1:12" x14ac:dyDescent="0.3">
      <c r="A368" s="7">
        <v>2254</v>
      </c>
      <c r="B368" s="8" t="e">
        <f>DATE(#REF!,#REF!,#REF!)</f>
        <v>#REF!</v>
      </c>
      <c r="C368" s="7" t="s">
        <v>51</v>
      </c>
      <c r="D368" s="7" t="s">
        <v>23</v>
      </c>
      <c r="E368" s="7">
        <v>6</v>
      </c>
      <c r="F368" s="6">
        <v>59519.28</v>
      </c>
      <c r="G368" s="6">
        <f t="shared" si="6"/>
        <v>357115.68</v>
      </c>
      <c r="H368" s="7" t="s">
        <v>170</v>
      </c>
      <c r="I368" s="7" t="s">
        <v>18</v>
      </c>
      <c r="J368" s="7" t="s">
        <v>19</v>
      </c>
      <c r="K368" s="7">
        <v>5</v>
      </c>
      <c r="L368" s="7" t="s">
        <v>32</v>
      </c>
    </row>
    <row r="369" spans="1:12" x14ac:dyDescent="0.3">
      <c r="A369" s="7">
        <v>2667</v>
      </c>
      <c r="B369" s="8" t="e">
        <f>DATE(#REF!,#REF!,#REF!)</f>
        <v>#REF!</v>
      </c>
      <c r="C369" s="7" t="s">
        <v>65</v>
      </c>
      <c r="D369" s="7" t="s">
        <v>16</v>
      </c>
      <c r="E369" s="7">
        <v>8</v>
      </c>
      <c r="F369" s="6">
        <v>22414.97</v>
      </c>
      <c r="G369" s="6">
        <f t="shared" si="6"/>
        <v>179319.76</v>
      </c>
      <c r="H369" s="7" t="s">
        <v>170</v>
      </c>
      <c r="I369" s="7" t="s">
        <v>30</v>
      </c>
      <c r="J369" s="7" t="s">
        <v>31</v>
      </c>
      <c r="K369" s="7">
        <v>5</v>
      </c>
      <c r="L369" s="7" t="s">
        <v>85</v>
      </c>
    </row>
    <row r="370" spans="1:12" x14ac:dyDescent="0.3">
      <c r="A370" s="7">
        <v>2687</v>
      </c>
      <c r="B370" s="8" t="e">
        <f>DATE(#REF!,#REF!,#REF!)</f>
        <v>#REF!</v>
      </c>
      <c r="C370" s="7" t="s">
        <v>29</v>
      </c>
      <c r="D370" s="7" t="s">
        <v>16</v>
      </c>
      <c r="E370" s="7">
        <v>3</v>
      </c>
      <c r="F370" s="6">
        <v>38739.64</v>
      </c>
      <c r="G370" s="6">
        <f t="shared" si="6"/>
        <v>116218.92</v>
      </c>
      <c r="H370" s="7" t="s">
        <v>170</v>
      </c>
      <c r="I370" s="7" t="s">
        <v>41</v>
      </c>
      <c r="J370" s="7" t="s">
        <v>19</v>
      </c>
      <c r="K370" s="7">
        <v>4</v>
      </c>
      <c r="L370" s="7" t="s">
        <v>20</v>
      </c>
    </row>
    <row r="371" spans="1:12" x14ac:dyDescent="0.3">
      <c r="A371" s="7">
        <v>3453</v>
      </c>
      <c r="B371" s="8" t="e">
        <f>DATE(#REF!,#REF!,#REF!)</f>
        <v>#REF!</v>
      </c>
      <c r="C371" s="7" t="s">
        <v>39</v>
      </c>
      <c r="D371" s="7" t="s">
        <v>61</v>
      </c>
      <c r="E371" s="7">
        <v>1</v>
      </c>
      <c r="F371" s="6">
        <v>54864.42</v>
      </c>
      <c r="G371" s="6">
        <f t="shared" si="6"/>
        <v>54864.42</v>
      </c>
      <c r="H371" s="7" t="s">
        <v>170</v>
      </c>
      <c r="I371" s="7" t="s">
        <v>45</v>
      </c>
      <c r="J371" s="7" t="s">
        <v>26</v>
      </c>
      <c r="K371" s="7">
        <v>3</v>
      </c>
      <c r="L371" s="7" t="s">
        <v>63</v>
      </c>
    </row>
    <row r="372" spans="1:12" x14ac:dyDescent="0.3">
      <c r="A372" s="7">
        <v>781</v>
      </c>
      <c r="B372" s="8" t="e">
        <f>DATE(#REF!,#REF!,#REF!)</f>
        <v>#REF!</v>
      </c>
      <c r="C372" s="7" t="s">
        <v>29</v>
      </c>
      <c r="D372" s="7" t="s">
        <v>23</v>
      </c>
      <c r="E372" s="7">
        <v>9</v>
      </c>
      <c r="F372" s="6">
        <v>60664.14</v>
      </c>
      <c r="G372" s="6">
        <f t="shared" si="6"/>
        <v>545977.26</v>
      </c>
      <c r="H372" s="7" t="s">
        <v>171</v>
      </c>
      <c r="I372" s="7" t="s">
        <v>18</v>
      </c>
      <c r="J372" s="7" t="s">
        <v>64</v>
      </c>
      <c r="K372" s="7">
        <v>5</v>
      </c>
      <c r="L372" s="7" t="s">
        <v>46</v>
      </c>
    </row>
    <row r="373" spans="1:12" x14ac:dyDescent="0.3">
      <c r="A373" s="7">
        <v>1707</v>
      </c>
      <c r="B373" s="8" t="e">
        <f>DATE(#REF!,#REF!,#REF!)</f>
        <v>#REF!</v>
      </c>
      <c r="C373" s="7" t="s">
        <v>22</v>
      </c>
      <c r="D373" s="7" t="s">
        <v>23</v>
      </c>
      <c r="E373" s="7">
        <v>5</v>
      </c>
      <c r="F373" s="6">
        <v>26900.76</v>
      </c>
      <c r="G373" s="6">
        <f t="shared" si="6"/>
        <v>134503.79999999999</v>
      </c>
      <c r="H373" s="7" t="s">
        <v>172</v>
      </c>
      <c r="I373" s="7" t="s">
        <v>57</v>
      </c>
      <c r="J373" s="7" t="s">
        <v>64</v>
      </c>
      <c r="K373" s="7">
        <v>5</v>
      </c>
      <c r="L373" s="7" t="s">
        <v>27</v>
      </c>
    </row>
    <row r="374" spans="1:12" x14ac:dyDescent="0.3">
      <c r="A374" s="7">
        <v>1779</v>
      </c>
      <c r="B374" s="8" t="e">
        <f>DATE(#REF!,#REF!,#REF!)</f>
        <v>#REF!</v>
      </c>
      <c r="C374" s="7" t="s">
        <v>22</v>
      </c>
      <c r="D374" s="7" t="s">
        <v>40</v>
      </c>
      <c r="E374" s="7">
        <v>9</v>
      </c>
      <c r="F374" s="6">
        <v>23127.66</v>
      </c>
      <c r="G374" s="6">
        <f t="shared" si="6"/>
        <v>208148.94</v>
      </c>
      <c r="H374" s="7" t="s">
        <v>172</v>
      </c>
      <c r="I374" s="7" t="s">
        <v>18</v>
      </c>
      <c r="J374" s="7" t="s">
        <v>31</v>
      </c>
      <c r="K374" s="7">
        <v>5</v>
      </c>
      <c r="L374" s="7" t="s">
        <v>83</v>
      </c>
    </row>
    <row r="375" spans="1:12" x14ac:dyDescent="0.3">
      <c r="A375" s="7">
        <v>2141</v>
      </c>
      <c r="B375" s="8" t="e">
        <f>DATE(#REF!,#REF!,#REF!)</f>
        <v>#REF!</v>
      </c>
      <c r="C375" s="7" t="s">
        <v>29</v>
      </c>
      <c r="D375" s="7" t="s">
        <v>61</v>
      </c>
      <c r="E375" s="7">
        <v>6</v>
      </c>
      <c r="F375" s="6">
        <v>17924.009999999998</v>
      </c>
      <c r="G375" s="6">
        <f t="shared" si="6"/>
        <v>107544.06</v>
      </c>
      <c r="H375" s="7" t="s">
        <v>172</v>
      </c>
      <c r="I375" s="7" t="s">
        <v>57</v>
      </c>
      <c r="J375" s="7" t="s">
        <v>26</v>
      </c>
      <c r="K375" s="7">
        <v>5</v>
      </c>
      <c r="L375" s="7" t="s">
        <v>68</v>
      </c>
    </row>
    <row r="376" spans="1:12" x14ac:dyDescent="0.3">
      <c r="A376" s="7">
        <v>3036</v>
      </c>
      <c r="B376" s="8" t="e">
        <f>DATE(#REF!,#REF!,#REF!)</f>
        <v>#REF!</v>
      </c>
      <c r="C376" s="7" t="s">
        <v>51</v>
      </c>
      <c r="D376" s="7" t="s">
        <v>16</v>
      </c>
      <c r="E376" s="7">
        <v>8</v>
      </c>
      <c r="F376" s="6">
        <v>52167.46</v>
      </c>
      <c r="G376" s="6">
        <f t="shared" si="6"/>
        <v>417339.68</v>
      </c>
      <c r="H376" s="7" t="s">
        <v>172</v>
      </c>
      <c r="I376" s="7" t="s">
        <v>72</v>
      </c>
      <c r="J376" s="7" t="s">
        <v>19</v>
      </c>
      <c r="K376" s="7">
        <v>2</v>
      </c>
      <c r="L376" s="7" t="s">
        <v>20</v>
      </c>
    </row>
    <row r="377" spans="1:12" x14ac:dyDescent="0.3">
      <c r="A377" s="7">
        <v>3741</v>
      </c>
      <c r="B377" s="8" t="e">
        <f>DATE(#REF!,#REF!,#REF!)</f>
        <v>#REF!</v>
      </c>
      <c r="C377" s="7" t="s">
        <v>39</v>
      </c>
      <c r="D377" s="7" t="s">
        <v>23</v>
      </c>
      <c r="E377" s="7">
        <v>1</v>
      </c>
      <c r="F377" s="6">
        <v>23488.77</v>
      </c>
      <c r="G377" s="6">
        <f t="shared" si="6"/>
        <v>23488.77</v>
      </c>
      <c r="H377" s="7" t="s">
        <v>172</v>
      </c>
      <c r="I377" s="7" t="s">
        <v>76</v>
      </c>
      <c r="J377" s="7" t="s">
        <v>64</v>
      </c>
      <c r="K377" s="7">
        <v>4</v>
      </c>
      <c r="L377" s="7" t="s">
        <v>27</v>
      </c>
    </row>
    <row r="378" spans="1:12" x14ac:dyDescent="0.3">
      <c r="A378" s="7">
        <v>435</v>
      </c>
      <c r="B378" s="8" t="e">
        <f>DATE(#REF!,#REF!,#REF!)</f>
        <v>#REF!</v>
      </c>
      <c r="C378" s="7" t="s">
        <v>22</v>
      </c>
      <c r="D378" s="7" t="s">
        <v>23</v>
      </c>
      <c r="E378" s="7">
        <v>6</v>
      </c>
      <c r="F378" s="6">
        <v>12407.48</v>
      </c>
      <c r="G378" s="6">
        <f t="shared" si="6"/>
        <v>74444.88</v>
      </c>
      <c r="H378" s="7" t="s">
        <v>173</v>
      </c>
      <c r="I378" s="7" t="s">
        <v>36</v>
      </c>
      <c r="J378" s="7" t="s">
        <v>19</v>
      </c>
      <c r="K378" s="7">
        <v>2</v>
      </c>
      <c r="L378" s="7" t="s">
        <v>27</v>
      </c>
    </row>
    <row r="379" spans="1:12" x14ac:dyDescent="0.3">
      <c r="A379" s="7">
        <v>903</v>
      </c>
      <c r="B379" s="8" t="e">
        <f>DATE(#REF!,#REF!,#REF!)</f>
        <v>#REF!</v>
      </c>
      <c r="C379" s="7" t="s">
        <v>29</v>
      </c>
      <c r="D379" s="7" t="s">
        <v>40</v>
      </c>
      <c r="E379" s="7">
        <v>6</v>
      </c>
      <c r="F379" s="6">
        <v>53691</v>
      </c>
      <c r="G379" s="6">
        <f t="shared" si="6"/>
        <v>322146</v>
      </c>
      <c r="H379" s="7" t="s">
        <v>173</v>
      </c>
      <c r="I379" s="7" t="s">
        <v>57</v>
      </c>
      <c r="J379" s="7" t="s">
        <v>19</v>
      </c>
      <c r="K379" s="7">
        <v>3</v>
      </c>
      <c r="L379" s="7" t="s">
        <v>81</v>
      </c>
    </row>
    <row r="380" spans="1:12" x14ac:dyDescent="0.3">
      <c r="A380" s="7">
        <v>2309</v>
      </c>
      <c r="B380" s="8" t="e">
        <f>DATE(#REF!,#REF!,#REF!)</f>
        <v>#REF!</v>
      </c>
      <c r="C380" s="7" t="s">
        <v>15</v>
      </c>
      <c r="D380" s="7" t="s">
        <v>40</v>
      </c>
      <c r="E380" s="7">
        <v>8</v>
      </c>
      <c r="F380" s="6">
        <v>20451.05</v>
      </c>
      <c r="G380" s="6">
        <f t="shared" si="6"/>
        <v>163608.4</v>
      </c>
      <c r="H380" s="7" t="s">
        <v>173</v>
      </c>
      <c r="I380" s="7" t="s">
        <v>48</v>
      </c>
      <c r="J380" s="7" t="s">
        <v>64</v>
      </c>
      <c r="K380" s="7">
        <v>3</v>
      </c>
      <c r="L380" s="7" t="s">
        <v>83</v>
      </c>
    </row>
    <row r="381" spans="1:12" x14ac:dyDescent="0.3">
      <c r="A381" s="7">
        <v>3143</v>
      </c>
      <c r="B381" s="8" t="e">
        <f>DATE(#REF!,#REF!,#REF!)</f>
        <v>#REF!</v>
      </c>
      <c r="C381" s="7" t="s">
        <v>29</v>
      </c>
      <c r="D381" s="7" t="s">
        <v>16</v>
      </c>
      <c r="E381" s="7">
        <v>6</v>
      </c>
      <c r="F381" s="6">
        <v>11271.53</v>
      </c>
      <c r="G381" s="6">
        <f t="shared" si="6"/>
        <v>67629.180000000008</v>
      </c>
      <c r="H381" s="7" t="s">
        <v>173</v>
      </c>
      <c r="I381" s="7" t="s">
        <v>57</v>
      </c>
      <c r="J381" s="7" t="s">
        <v>19</v>
      </c>
      <c r="K381" s="7">
        <v>2</v>
      </c>
      <c r="L381" s="7" t="s">
        <v>20</v>
      </c>
    </row>
    <row r="382" spans="1:12" x14ac:dyDescent="0.3">
      <c r="A382" s="7">
        <v>438</v>
      </c>
      <c r="B382" s="8" t="e">
        <f>DATE(#REF!,#REF!,#REF!)</f>
        <v>#REF!</v>
      </c>
      <c r="C382" s="7" t="s">
        <v>51</v>
      </c>
      <c r="D382" s="7" t="s">
        <v>40</v>
      </c>
      <c r="E382" s="7">
        <v>6</v>
      </c>
      <c r="F382" s="6">
        <v>62108.57</v>
      </c>
      <c r="G382" s="6">
        <f t="shared" si="6"/>
        <v>372651.42</v>
      </c>
      <c r="H382" s="7" t="s">
        <v>174</v>
      </c>
      <c r="I382" s="7" t="s">
        <v>57</v>
      </c>
      <c r="J382" s="7" t="s">
        <v>19</v>
      </c>
      <c r="K382" s="7">
        <v>4</v>
      </c>
      <c r="L382" s="7" t="s">
        <v>42</v>
      </c>
    </row>
    <row r="383" spans="1:12" x14ac:dyDescent="0.3">
      <c r="A383" s="7">
        <v>652</v>
      </c>
      <c r="B383" s="8" t="e">
        <f>DATE(#REF!,#REF!,#REF!)</f>
        <v>#REF!</v>
      </c>
      <c r="C383" s="7" t="s">
        <v>51</v>
      </c>
      <c r="D383" s="7" t="s">
        <v>61</v>
      </c>
      <c r="E383" s="7">
        <v>9</v>
      </c>
      <c r="F383" s="6">
        <v>65770.34</v>
      </c>
      <c r="G383" s="6">
        <f t="shared" si="6"/>
        <v>591933.05999999994</v>
      </c>
      <c r="H383" s="7" t="s">
        <v>174</v>
      </c>
      <c r="I383" s="7" t="s">
        <v>57</v>
      </c>
      <c r="J383" s="7" t="s">
        <v>26</v>
      </c>
      <c r="K383" s="7">
        <v>3</v>
      </c>
      <c r="L383" s="7" t="s">
        <v>68</v>
      </c>
    </row>
    <row r="384" spans="1:12" x14ac:dyDescent="0.3">
      <c r="A384" s="7">
        <v>768</v>
      </c>
      <c r="B384" s="8" t="e">
        <f>DATE(#REF!,#REF!,#REF!)</f>
        <v>#REF!</v>
      </c>
      <c r="C384" s="7" t="s">
        <v>51</v>
      </c>
      <c r="D384" s="7" t="s">
        <v>61</v>
      </c>
      <c r="E384" s="7">
        <v>6</v>
      </c>
      <c r="F384" s="6">
        <v>18813.650000000001</v>
      </c>
      <c r="G384" s="6">
        <f t="shared" si="6"/>
        <v>112881.90000000001</v>
      </c>
      <c r="H384" s="7" t="s">
        <v>174</v>
      </c>
      <c r="I384" s="7" t="s">
        <v>74</v>
      </c>
      <c r="J384" s="7" t="s">
        <v>64</v>
      </c>
      <c r="K384" s="7">
        <v>5</v>
      </c>
      <c r="L384" s="7" t="s">
        <v>63</v>
      </c>
    </row>
    <row r="385" spans="1:12" x14ac:dyDescent="0.3">
      <c r="A385" s="7">
        <v>906</v>
      </c>
      <c r="B385" s="8" t="e">
        <f>DATE(#REF!,#REF!,#REF!)</f>
        <v>#REF!</v>
      </c>
      <c r="C385" s="7" t="s">
        <v>65</v>
      </c>
      <c r="D385" s="7" t="s">
        <v>61</v>
      </c>
      <c r="E385" s="7">
        <v>1</v>
      </c>
      <c r="F385" s="6">
        <v>12241.18</v>
      </c>
      <c r="G385" s="6">
        <f t="shared" si="6"/>
        <v>12241.18</v>
      </c>
      <c r="H385" s="7" t="s">
        <v>174</v>
      </c>
      <c r="I385" s="7" t="s">
        <v>80</v>
      </c>
      <c r="J385" s="7" t="s">
        <v>31</v>
      </c>
      <c r="K385" s="7">
        <v>3</v>
      </c>
      <c r="L385" s="7" t="s">
        <v>63</v>
      </c>
    </row>
    <row r="386" spans="1:12" x14ac:dyDescent="0.3">
      <c r="A386" s="7">
        <v>1601</v>
      </c>
      <c r="B386" s="8" t="e">
        <f>DATE(#REF!,#REF!,#REF!)</f>
        <v>#REF!</v>
      </c>
      <c r="C386" s="7" t="s">
        <v>65</v>
      </c>
      <c r="D386" s="7" t="s">
        <v>40</v>
      </c>
      <c r="E386" s="7">
        <v>8</v>
      </c>
      <c r="F386" s="6">
        <v>35829.620000000003</v>
      </c>
      <c r="G386" s="6">
        <f t="shared" si="6"/>
        <v>286636.96000000002</v>
      </c>
      <c r="H386" s="7" t="s">
        <v>174</v>
      </c>
      <c r="I386" s="7" t="s">
        <v>62</v>
      </c>
      <c r="J386" s="7" t="s">
        <v>26</v>
      </c>
      <c r="K386" s="7">
        <v>4</v>
      </c>
      <c r="L386" s="7" t="s">
        <v>42</v>
      </c>
    </row>
    <row r="387" spans="1:12" x14ac:dyDescent="0.3">
      <c r="A387" s="7">
        <v>3157</v>
      </c>
      <c r="B387" s="8" t="e">
        <f>DATE(#REF!,#REF!,#REF!)</f>
        <v>#REF!</v>
      </c>
      <c r="C387" s="7" t="s">
        <v>51</v>
      </c>
      <c r="D387" s="7" t="s">
        <v>61</v>
      </c>
      <c r="E387" s="7">
        <v>2</v>
      </c>
      <c r="F387" s="6">
        <v>29985.13</v>
      </c>
      <c r="G387" s="6">
        <f t="shared" ref="G387:G450" si="7">F387*E387</f>
        <v>59970.26</v>
      </c>
      <c r="H387" s="7" t="s">
        <v>174</v>
      </c>
      <c r="I387" s="7" t="s">
        <v>70</v>
      </c>
      <c r="J387" s="7" t="s">
        <v>26</v>
      </c>
      <c r="K387" s="7">
        <v>5</v>
      </c>
      <c r="L387" s="7" t="s">
        <v>63</v>
      </c>
    </row>
    <row r="388" spans="1:12" x14ac:dyDescent="0.3">
      <c r="A388" s="7">
        <v>535</v>
      </c>
      <c r="B388" s="8" t="e">
        <f>DATE(#REF!,#REF!,#REF!)</f>
        <v>#REF!</v>
      </c>
      <c r="C388" s="7" t="s">
        <v>51</v>
      </c>
      <c r="D388" s="7" t="s">
        <v>40</v>
      </c>
      <c r="E388" s="7">
        <v>4</v>
      </c>
      <c r="F388" s="6">
        <v>30975.11</v>
      </c>
      <c r="G388" s="6">
        <f t="shared" si="7"/>
        <v>123900.44</v>
      </c>
      <c r="H388" s="7" t="s">
        <v>175</v>
      </c>
      <c r="I388" s="7" t="s">
        <v>80</v>
      </c>
      <c r="J388" s="7" t="s">
        <v>26</v>
      </c>
      <c r="K388" s="7">
        <v>5</v>
      </c>
      <c r="L388" s="7" t="s">
        <v>81</v>
      </c>
    </row>
    <row r="389" spans="1:12" x14ac:dyDescent="0.3">
      <c r="A389" s="7">
        <v>741</v>
      </c>
      <c r="B389" s="8" t="e">
        <f>DATE(#REF!,#REF!,#REF!)</f>
        <v>#REF!</v>
      </c>
      <c r="C389" s="7" t="s">
        <v>67</v>
      </c>
      <c r="D389" s="7" t="s">
        <v>61</v>
      </c>
      <c r="E389" s="7">
        <v>9</v>
      </c>
      <c r="F389" s="6">
        <v>48881.9</v>
      </c>
      <c r="G389" s="6">
        <f t="shared" si="7"/>
        <v>439937.10000000003</v>
      </c>
      <c r="H389" s="7" t="s">
        <v>175</v>
      </c>
      <c r="I389" s="7" t="s">
        <v>25</v>
      </c>
      <c r="J389" s="7" t="s">
        <v>64</v>
      </c>
      <c r="K389" s="7">
        <v>5</v>
      </c>
      <c r="L389" s="7" t="s">
        <v>75</v>
      </c>
    </row>
    <row r="390" spans="1:12" x14ac:dyDescent="0.3">
      <c r="A390" s="7">
        <v>2193</v>
      </c>
      <c r="B390" s="8" t="e">
        <f>DATE(#REF!,#REF!,#REF!)</f>
        <v>#REF!</v>
      </c>
      <c r="C390" s="7" t="s">
        <v>29</v>
      </c>
      <c r="D390" s="7" t="s">
        <v>23</v>
      </c>
      <c r="E390" s="7">
        <v>4</v>
      </c>
      <c r="F390" s="6">
        <v>41962.7</v>
      </c>
      <c r="G390" s="6">
        <f t="shared" si="7"/>
        <v>167850.8</v>
      </c>
      <c r="H390" s="7" t="s">
        <v>175</v>
      </c>
      <c r="I390" s="7" t="s">
        <v>76</v>
      </c>
      <c r="J390" s="7" t="s">
        <v>19</v>
      </c>
      <c r="K390" s="7">
        <v>4</v>
      </c>
      <c r="L390" s="7" t="s">
        <v>27</v>
      </c>
    </row>
    <row r="391" spans="1:12" x14ac:dyDescent="0.3">
      <c r="A391" s="7">
        <v>2883</v>
      </c>
      <c r="B391" s="8" t="e">
        <f>DATE(#REF!,#REF!,#REF!)</f>
        <v>#REF!</v>
      </c>
      <c r="C391" s="7" t="s">
        <v>67</v>
      </c>
      <c r="D391" s="7" t="s">
        <v>16</v>
      </c>
      <c r="E391" s="7">
        <v>1</v>
      </c>
      <c r="F391" s="6">
        <v>11100.3</v>
      </c>
      <c r="G391" s="6">
        <f t="shared" si="7"/>
        <v>11100.3</v>
      </c>
      <c r="H391" s="7" t="s">
        <v>175</v>
      </c>
      <c r="I391" s="7" t="s">
        <v>41</v>
      </c>
      <c r="J391" s="7" t="s">
        <v>31</v>
      </c>
      <c r="K391" s="7">
        <v>5</v>
      </c>
      <c r="L391" s="7" t="s">
        <v>20</v>
      </c>
    </row>
    <row r="392" spans="1:12" x14ac:dyDescent="0.3">
      <c r="A392" s="7">
        <v>3004</v>
      </c>
      <c r="B392" s="8" t="e">
        <f>DATE(#REF!,#REF!,#REF!)</f>
        <v>#REF!</v>
      </c>
      <c r="C392" s="7" t="s">
        <v>67</v>
      </c>
      <c r="D392" s="7" t="s">
        <v>23</v>
      </c>
      <c r="E392" s="7">
        <v>4</v>
      </c>
      <c r="F392" s="6">
        <v>68534.17</v>
      </c>
      <c r="G392" s="6">
        <f t="shared" si="7"/>
        <v>274136.68</v>
      </c>
      <c r="H392" s="7" t="s">
        <v>175</v>
      </c>
      <c r="I392" s="7" t="s">
        <v>36</v>
      </c>
      <c r="J392" s="7" t="s">
        <v>26</v>
      </c>
      <c r="K392" s="7">
        <v>3</v>
      </c>
      <c r="L392" s="7" t="s">
        <v>32</v>
      </c>
    </row>
    <row r="393" spans="1:12" x14ac:dyDescent="0.3">
      <c r="A393" s="7">
        <v>452</v>
      </c>
      <c r="B393" s="8" t="e">
        <f>DATE(#REF!,#REF!,#REF!)</f>
        <v>#REF!</v>
      </c>
      <c r="C393" s="7" t="s">
        <v>65</v>
      </c>
      <c r="D393" s="7" t="s">
        <v>34</v>
      </c>
      <c r="E393" s="7">
        <v>3</v>
      </c>
      <c r="F393" s="6">
        <v>15705.62</v>
      </c>
      <c r="G393" s="6">
        <f t="shared" si="7"/>
        <v>47116.86</v>
      </c>
      <c r="H393" s="7" t="s">
        <v>176</v>
      </c>
      <c r="I393" s="7" t="s">
        <v>62</v>
      </c>
      <c r="J393" s="7" t="s">
        <v>31</v>
      </c>
      <c r="K393" s="7">
        <v>5</v>
      </c>
      <c r="L393" s="7" t="s">
        <v>37</v>
      </c>
    </row>
    <row r="394" spans="1:12" x14ac:dyDescent="0.3">
      <c r="A394" s="7">
        <v>782</v>
      </c>
      <c r="B394" s="8" t="e">
        <f>DATE(#REF!,#REF!,#REF!)</f>
        <v>#REF!</v>
      </c>
      <c r="C394" s="7" t="s">
        <v>65</v>
      </c>
      <c r="D394" s="7" t="s">
        <v>40</v>
      </c>
      <c r="E394" s="7">
        <v>6</v>
      </c>
      <c r="F394" s="6">
        <v>24353.39</v>
      </c>
      <c r="G394" s="6">
        <f t="shared" si="7"/>
        <v>146120.34</v>
      </c>
      <c r="H394" s="7" t="s">
        <v>176</v>
      </c>
      <c r="I394" s="7" t="s">
        <v>18</v>
      </c>
      <c r="J394" s="7" t="s">
        <v>19</v>
      </c>
      <c r="K394" s="7">
        <v>3</v>
      </c>
      <c r="L394" s="7" t="s">
        <v>83</v>
      </c>
    </row>
    <row r="395" spans="1:12" x14ac:dyDescent="0.3">
      <c r="A395" s="7">
        <v>2004</v>
      </c>
      <c r="B395" s="8" t="e">
        <f>DATE(#REF!,#REF!,#REF!)</f>
        <v>#REF!</v>
      </c>
      <c r="C395" s="7" t="s">
        <v>22</v>
      </c>
      <c r="D395" s="7" t="s">
        <v>40</v>
      </c>
      <c r="E395" s="7">
        <v>8</v>
      </c>
      <c r="F395" s="6">
        <v>24654.02</v>
      </c>
      <c r="G395" s="6">
        <f t="shared" si="7"/>
        <v>197232.16</v>
      </c>
      <c r="H395" s="7" t="s">
        <v>176</v>
      </c>
      <c r="I395" s="7" t="s">
        <v>18</v>
      </c>
      <c r="J395" s="7" t="s">
        <v>19</v>
      </c>
      <c r="K395" s="7">
        <v>5</v>
      </c>
      <c r="L395" s="7" t="s">
        <v>83</v>
      </c>
    </row>
    <row r="396" spans="1:12" x14ac:dyDescent="0.3">
      <c r="A396" s="7">
        <v>920</v>
      </c>
      <c r="B396" s="8" t="e">
        <f>DATE(#REF!,#REF!,#REF!)</f>
        <v>#REF!</v>
      </c>
      <c r="C396" s="7" t="s">
        <v>39</v>
      </c>
      <c r="D396" s="7" t="s">
        <v>40</v>
      </c>
      <c r="E396" s="7">
        <v>5</v>
      </c>
      <c r="F396" s="6">
        <v>57385.71</v>
      </c>
      <c r="G396" s="6">
        <f t="shared" si="7"/>
        <v>286928.55</v>
      </c>
      <c r="H396" s="7" t="s">
        <v>177</v>
      </c>
      <c r="I396" s="7" t="s">
        <v>30</v>
      </c>
      <c r="J396" s="7" t="s">
        <v>19</v>
      </c>
      <c r="K396" s="7">
        <v>3</v>
      </c>
      <c r="L396" s="7" t="s">
        <v>81</v>
      </c>
    </row>
    <row r="397" spans="1:12" x14ac:dyDescent="0.3">
      <c r="A397" s="7">
        <v>1205</v>
      </c>
      <c r="B397" s="8" t="e">
        <f>DATE(#REF!,#REF!,#REF!)</f>
        <v>#REF!</v>
      </c>
      <c r="C397" s="7" t="s">
        <v>65</v>
      </c>
      <c r="D397" s="7" t="s">
        <v>34</v>
      </c>
      <c r="E397" s="7">
        <v>9</v>
      </c>
      <c r="F397" s="6">
        <v>29455.05</v>
      </c>
      <c r="G397" s="6">
        <f t="shared" si="7"/>
        <v>265095.45</v>
      </c>
      <c r="H397" s="7" t="s">
        <v>177</v>
      </c>
      <c r="I397" s="7" t="s">
        <v>48</v>
      </c>
      <c r="J397" s="7" t="s">
        <v>26</v>
      </c>
      <c r="K397" s="7">
        <v>5</v>
      </c>
      <c r="L397" s="7" t="s">
        <v>49</v>
      </c>
    </row>
    <row r="398" spans="1:12" x14ac:dyDescent="0.3">
      <c r="A398" s="7">
        <v>1414</v>
      </c>
      <c r="B398" s="8" t="e">
        <f>DATE(#REF!,#REF!,#REF!)</f>
        <v>#REF!</v>
      </c>
      <c r="C398" s="7" t="s">
        <v>39</v>
      </c>
      <c r="D398" s="7" t="s">
        <v>34</v>
      </c>
      <c r="E398" s="7">
        <v>8</v>
      </c>
      <c r="F398" s="6">
        <v>13182.75</v>
      </c>
      <c r="G398" s="6">
        <f t="shared" si="7"/>
        <v>105462</v>
      </c>
      <c r="H398" s="7" t="s">
        <v>177</v>
      </c>
      <c r="I398" s="7" t="s">
        <v>18</v>
      </c>
      <c r="J398" s="7" t="s">
        <v>19</v>
      </c>
      <c r="K398" s="7">
        <v>3</v>
      </c>
      <c r="L398" s="7" t="s">
        <v>49</v>
      </c>
    </row>
    <row r="399" spans="1:12" x14ac:dyDescent="0.3">
      <c r="A399" s="7">
        <v>3130</v>
      </c>
      <c r="B399" s="8" t="e">
        <f>DATE(#REF!,#REF!,#REF!)</f>
        <v>#REF!</v>
      </c>
      <c r="C399" s="7" t="s">
        <v>51</v>
      </c>
      <c r="D399" s="7" t="s">
        <v>61</v>
      </c>
      <c r="E399" s="7">
        <v>1</v>
      </c>
      <c r="F399" s="6">
        <v>36051.199999999997</v>
      </c>
      <c r="G399" s="6">
        <f t="shared" si="7"/>
        <v>36051.199999999997</v>
      </c>
      <c r="H399" s="7" t="s">
        <v>177</v>
      </c>
      <c r="I399" s="7" t="s">
        <v>30</v>
      </c>
      <c r="J399" s="7" t="s">
        <v>64</v>
      </c>
      <c r="K399" s="7">
        <v>4</v>
      </c>
      <c r="L399" s="7" t="s">
        <v>63</v>
      </c>
    </row>
    <row r="400" spans="1:12" x14ac:dyDescent="0.3">
      <c r="A400" s="7">
        <v>3701</v>
      </c>
      <c r="B400" s="8" t="e">
        <f>DATE(#REF!,#REF!,#REF!)</f>
        <v>#REF!</v>
      </c>
      <c r="C400" s="7" t="s">
        <v>29</v>
      </c>
      <c r="D400" s="7" t="s">
        <v>34</v>
      </c>
      <c r="E400" s="7">
        <v>2</v>
      </c>
      <c r="F400" s="6">
        <v>68854.39</v>
      </c>
      <c r="G400" s="6">
        <f t="shared" si="7"/>
        <v>137708.78</v>
      </c>
      <c r="H400" s="7" t="s">
        <v>177</v>
      </c>
      <c r="I400" s="7" t="s">
        <v>18</v>
      </c>
      <c r="J400" s="7" t="s">
        <v>31</v>
      </c>
      <c r="K400" s="7">
        <v>5</v>
      </c>
      <c r="L400" s="7" t="s">
        <v>49</v>
      </c>
    </row>
    <row r="401" spans="1:12" x14ac:dyDescent="0.3">
      <c r="A401" s="7">
        <v>14</v>
      </c>
      <c r="B401" s="8" t="e">
        <f>DATE(#REF!,#REF!,#REF!)</f>
        <v>#REF!</v>
      </c>
      <c r="C401" s="7" t="s">
        <v>178</v>
      </c>
      <c r="D401" s="7" t="s">
        <v>40</v>
      </c>
      <c r="E401" s="7">
        <v>9</v>
      </c>
      <c r="F401" s="6">
        <v>40346.370000000003</v>
      </c>
      <c r="G401" s="6">
        <f t="shared" si="7"/>
        <v>363117.33</v>
      </c>
      <c r="H401" s="7" t="s">
        <v>179</v>
      </c>
      <c r="I401" s="7" t="s">
        <v>90</v>
      </c>
      <c r="J401" s="7" t="s">
        <v>31</v>
      </c>
      <c r="K401" s="7">
        <v>2</v>
      </c>
      <c r="L401" s="7" t="s">
        <v>81</v>
      </c>
    </row>
    <row r="402" spans="1:12" x14ac:dyDescent="0.3">
      <c r="A402" s="7">
        <v>999</v>
      </c>
      <c r="B402" s="8" t="e">
        <f>DATE(#REF!,#REF!,#REF!)</f>
        <v>#REF!</v>
      </c>
      <c r="C402" s="7" t="s">
        <v>15</v>
      </c>
      <c r="D402" s="7" t="s">
        <v>61</v>
      </c>
      <c r="E402" s="7">
        <v>1</v>
      </c>
      <c r="F402" s="6">
        <v>10640.34</v>
      </c>
      <c r="G402" s="6">
        <f t="shared" si="7"/>
        <v>10640.34</v>
      </c>
      <c r="H402" s="7" t="s">
        <v>179</v>
      </c>
      <c r="I402" s="7" t="s">
        <v>78</v>
      </c>
      <c r="J402" s="7" t="s">
        <v>64</v>
      </c>
      <c r="K402" s="7">
        <v>3</v>
      </c>
      <c r="L402" s="7" t="s">
        <v>63</v>
      </c>
    </row>
    <row r="403" spans="1:12" x14ac:dyDescent="0.3">
      <c r="A403" s="7">
        <v>1963</v>
      </c>
      <c r="B403" s="8" t="e">
        <f>DATE(#REF!,#REF!,#REF!)</f>
        <v>#REF!</v>
      </c>
      <c r="C403" s="7" t="s">
        <v>15</v>
      </c>
      <c r="D403" s="7" t="s">
        <v>40</v>
      </c>
      <c r="E403" s="7">
        <v>9</v>
      </c>
      <c r="F403" s="6">
        <v>48539.18</v>
      </c>
      <c r="G403" s="6">
        <f t="shared" si="7"/>
        <v>436852.62</v>
      </c>
      <c r="H403" s="7" t="s">
        <v>179</v>
      </c>
      <c r="I403" s="7" t="s">
        <v>36</v>
      </c>
      <c r="J403" s="7" t="s">
        <v>26</v>
      </c>
      <c r="K403" s="7">
        <v>1</v>
      </c>
      <c r="L403" s="7" t="s">
        <v>42</v>
      </c>
    </row>
    <row r="404" spans="1:12" x14ac:dyDescent="0.3">
      <c r="A404" s="7">
        <v>2158</v>
      </c>
      <c r="B404" s="8" t="e">
        <f>DATE(#REF!,#REF!,#REF!)</f>
        <v>#REF!</v>
      </c>
      <c r="C404" s="7" t="s">
        <v>51</v>
      </c>
      <c r="D404" s="7" t="s">
        <v>23</v>
      </c>
      <c r="E404" s="7">
        <v>6</v>
      </c>
      <c r="F404" s="6">
        <v>69506.73</v>
      </c>
      <c r="G404" s="6">
        <f t="shared" si="7"/>
        <v>417040.38</v>
      </c>
      <c r="H404" s="7" t="s">
        <v>179</v>
      </c>
      <c r="I404" s="7" t="s">
        <v>18</v>
      </c>
      <c r="J404" s="7" t="s">
        <v>19</v>
      </c>
      <c r="K404" s="7">
        <v>5</v>
      </c>
      <c r="L404" s="7" t="s">
        <v>32</v>
      </c>
    </row>
    <row r="405" spans="1:12" x14ac:dyDescent="0.3">
      <c r="A405" s="7">
        <v>2272</v>
      </c>
      <c r="B405" s="8" t="e">
        <f>DATE(#REF!,#REF!,#REF!)</f>
        <v>#REF!</v>
      </c>
      <c r="C405" s="7" t="s">
        <v>65</v>
      </c>
      <c r="D405" s="7" t="s">
        <v>16</v>
      </c>
      <c r="E405" s="7">
        <v>6</v>
      </c>
      <c r="F405" s="6">
        <v>11583.02</v>
      </c>
      <c r="G405" s="6">
        <f t="shared" si="7"/>
        <v>69498.12</v>
      </c>
      <c r="H405" s="7" t="s">
        <v>179</v>
      </c>
      <c r="I405" s="7" t="s">
        <v>18</v>
      </c>
      <c r="J405" s="7" t="s">
        <v>31</v>
      </c>
      <c r="K405" s="7">
        <v>4</v>
      </c>
      <c r="L405" s="7" t="s">
        <v>85</v>
      </c>
    </row>
    <row r="406" spans="1:12" x14ac:dyDescent="0.3">
      <c r="A406" s="7">
        <v>3164</v>
      </c>
      <c r="B406" s="8" t="e">
        <f>DATE(#REF!,#REF!,#REF!)</f>
        <v>#REF!</v>
      </c>
      <c r="C406" s="7" t="s">
        <v>15</v>
      </c>
      <c r="D406" s="7" t="s">
        <v>34</v>
      </c>
      <c r="E406" s="7">
        <v>8</v>
      </c>
      <c r="F406" s="6">
        <v>41201.17</v>
      </c>
      <c r="G406" s="6">
        <f t="shared" si="7"/>
        <v>329609.36</v>
      </c>
      <c r="H406" s="7" t="s">
        <v>179</v>
      </c>
      <c r="I406" s="7" t="s">
        <v>41</v>
      </c>
      <c r="J406" s="7" t="s">
        <v>19</v>
      </c>
      <c r="K406" s="7">
        <v>2</v>
      </c>
      <c r="L406" s="7" t="s">
        <v>37</v>
      </c>
    </row>
    <row r="407" spans="1:12" x14ac:dyDescent="0.3">
      <c r="A407" s="7">
        <v>2860</v>
      </c>
      <c r="B407" s="8" t="e">
        <f>DATE(#REF!,#REF!,#REF!)</f>
        <v>#REF!</v>
      </c>
      <c r="C407" s="7" t="s">
        <v>67</v>
      </c>
      <c r="D407" s="7" t="s">
        <v>34</v>
      </c>
      <c r="E407" s="7">
        <v>8</v>
      </c>
      <c r="F407" s="6">
        <v>20823.25</v>
      </c>
      <c r="G407" s="6">
        <f t="shared" si="7"/>
        <v>166586</v>
      </c>
      <c r="H407" s="7" t="s">
        <v>180</v>
      </c>
      <c r="I407" s="7" t="s">
        <v>86</v>
      </c>
      <c r="J407" s="7" t="s">
        <v>64</v>
      </c>
      <c r="K407" s="7">
        <v>2</v>
      </c>
      <c r="L407" s="7" t="s">
        <v>49</v>
      </c>
    </row>
    <row r="408" spans="1:12" x14ac:dyDescent="0.3">
      <c r="A408" s="7">
        <v>2936</v>
      </c>
      <c r="B408" s="8" t="e">
        <f>DATE(#REF!,#REF!,#REF!)</f>
        <v>#REF!</v>
      </c>
      <c r="C408" s="7" t="s">
        <v>22</v>
      </c>
      <c r="D408" s="7" t="s">
        <v>40</v>
      </c>
      <c r="E408" s="7">
        <v>7</v>
      </c>
      <c r="F408" s="6">
        <v>10011.11</v>
      </c>
      <c r="G408" s="6">
        <f t="shared" si="7"/>
        <v>70077.77</v>
      </c>
      <c r="H408" s="7" t="s">
        <v>180</v>
      </c>
      <c r="I408" s="7" t="s">
        <v>80</v>
      </c>
      <c r="J408" s="7" t="s">
        <v>64</v>
      </c>
      <c r="K408" s="7">
        <v>5</v>
      </c>
      <c r="L408" s="7" t="s">
        <v>83</v>
      </c>
    </row>
    <row r="409" spans="1:12" x14ac:dyDescent="0.3">
      <c r="A409" s="7">
        <v>451</v>
      </c>
      <c r="B409" s="8" t="e">
        <f>DATE(#REF!,#REF!,#REF!)</f>
        <v>#REF!</v>
      </c>
      <c r="C409" s="7" t="s">
        <v>29</v>
      </c>
      <c r="D409" s="7" t="s">
        <v>23</v>
      </c>
      <c r="E409" s="7">
        <v>3</v>
      </c>
      <c r="F409" s="6">
        <v>10480.49</v>
      </c>
      <c r="G409" s="6">
        <f t="shared" si="7"/>
        <v>31441.47</v>
      </c>
      <c r="H409" s="7" t="s">
        <v>181</v>
      </c>
      <c r="I409" s="7" t="s">
        <v>25</v>
      </c>
      <c r="J409" s="7" t="s">
        <v>31</v>
      </c>
      <c r="K409" s="7">
        <v>5</v>
      </c>
      <c r="L409" s="7" t="s">
        <v>32</v>
      </c>
    </row>
    <row r="410" spans="1:12" x14ac:dyDescent="0.3">
      <c r="A410" s="7">
        <v>1593</v>
      </c>
      <c r="B410" s="8" t="e">
        <f>DATE(#REF!,#REF!,#REF!)</f>
        <v>#REF!</v>
      </c>
      <c r="C410" s="7" t="s">
        <v>39</v>
      </c>
      <c r="D410" s="7" t="s">
        <v>16</v>
      </c>
      <c r="E410" s="7">
        <v>1</v>
      </c>
      <c r="F410" s="6">
        <v>60671.29</v>
      </c>
      <c r="G410" s="6">
        <f t="shared" si="7"/>
        <v>60671.29</v>
      </c>
      <c r="H410" s="7" t="s">
        <v>181</v>
      </c>
      <c r="I410" s="7" t="s">
        <v>57</v>
      </c>
      <c r="J410" s="7" t="s">
        <v>64</v>
      </c>
      <c r="K410" s="7">
        <v>3</v>
      </c>
      <c r="L410" s="7" t="s">
        <v>85</v>
      </c>
    </row>
    <row r="411" spans="1:12" x14ac:dyDescent="0.3">
      <c r="A411" s="7">
        <v>1761</v>
      </c>
      <c r="B411" s="8" t="e">
        <f>DATE(#REF!,#REF!,#REF!)</f>
        <v>#REF!</v>
      </c>
      <c r="C411" s="7" t="s">
        <v>39</v>
      </c>
      <c r="D411" s="7" t="s">
        <v>40</v>
      </c>
      <c r="E411" s="7">
        <v>3</v>
      </c>
      <c r="F411" s="6">
        <v>16815.240000000002</v>
      </c>
      <c r="G411" s="6">
        <f t="shared" si="7"/>
        <v>50445.72</v>
      </c>
      <c r="H411" s="7" t="s">
        <v>182</v>
      </c>
      <c r="I411" s="7" t="s">
        <v>18</v>
      </c>
      <c r="J411" s="7" t="s">
        <v>19</v>
      </c>
      <c r="K411" s="7">
        <v>5</v>
      </c>
      <c r="L411" s="7" t="s">
        <v>81</v>
      </c>
    </row>
    <row r="412" spans="1:12" x14ac:dyDescent="0.3">
      <c r="A412" s="7">
        <v>2509</v>
      </c>
      <c r="B412" s="8" t="e">
        <f>DATE(#REF!,#REF!,#REF!)</f>
        <v>#REF!</v>
      </c>
      <c r="C412" s="7" t="s">
        <v>39</v>
      </c>
      <c r="D412" s="7" t="s">
        <v>34</v>
      </c>
      <c r="E412" s="7">
        <v>2</v>
      </c>
      <c r="F412" s="6">
        <v>50242.18</v>
      </c>
      <c r="G412" s="6">
        <f t="shared" si="7"/>
        <v>100484.36</v>
      </c>
      <c r="H412" s="7" t="s">
        <v>182</v>
      </c>
      <c r="I412" s="7" t="s">
        <v>45</v>
      </c>
      <c r="J412" s="7" t="s">
        <v>64</v>
      </c>
      <c r="K412" s="7">
        <v>5</v>
      </c>
      <c r="L412" s="7" t="s">
        <v>37</v>
      </c>
    </row>
    <row r="413" spans="1:12" x14ac:dyDescent="0.3">
      <c r="A413" s="7">
        <v>3190</v>
      </c>
      <c r="B413" s="8" t="e">
        <f>DATE(#REF!,#REF!,#REF!)</f>
        <v>#REF!</v>
      </c>
      <c r="C413" s="7" t="s">
        <v>29</v>
      </c>
      <c r="D413" s="7" t="s">
        <v>40</v>
      </c>
      <c r="E413" s="7">
        <v>2</v>
      </c>
      <c r="F413" s="6">
        <v>19978.7</v>
      </c>
      <c r="G413" s="6">
        <f t="shared" si="7"/>
        <v>39957.4</v>
      </c>
      <c r="H413" s="7" t="s">
        <v>182</v>
      </c>
      <c r="I413" s="7" t="s">
        <v>57</v>
      </c>
      <c r="J413" s="7" t="s">
        <v>64</v>
      </c>
      <c r="K413" s="7">
        <v>2</v>
      </c>
      <c r="L413" s="7" t="s">
        <v>83</v>
      </c>
    </row>
    <row r="414" spans="1:12" x14ac:dyDescent="0.3">
      <c r="A414" s="7">
        <v>1246</v>
      </c>
      <c r="B414" s="8" t="e">
        <f>DATE(#REF!,#REF!,#REF!)</f>
        <v>#REF!</v>
      </c>
      <c r="C414" s="7" t="s">
        <v>15</v>
      </c>
      <c r="D414" s="7" t="s">
        <v>40</v>
      </c>
      <c r="E414" s="7">
        <v>2</v>
      </c>
      <c r="F414" s="6">
        <v>63142.11</v>
      </c>
      <c r="G414" s="6">
        <f t="shared" si="7"/>
        <v>126284.22</v>
      </c>
      <c r="H414" s="7" t="s">
        <v>183</v>
      </c>
      <c r="I414" s="7" t="s">
        <v>70</v>
      </c>
      <c r="J414" s="7" t="s">
        <v>64</v>
      </c>
      <c r="K414" s="7">
        <v>1</v>
      </c>
      <c r="L414" s="7" t="s">
        <v>83</v>
      </c>
    </row>
    <row r="415" spans="1:12" x14ac:dyDescent="0.3">
      <c r="A415" s="7">
        <v>1724</v>
      </c>
      <c r="B415" s="8" t="e">
        <f>DATE(#REF!,#REF!,#REF!)</f>
        <v>#REF!</v>
      </c>
      <c r="C415" s="7" t="s">
        <v>65</v>
      </c>
      <c r="D415" s="7" t="s">
        <v>16</v>
      </c>
      <c r="E415" s="7">
        <v>5</v>
      </c>
      <c r="F415" s="6">
        <v>21816.01</v>
      </c>
      <c r="G415" s="6">
        <f t="shared" si="7"/>
        <v>109080.04999999999</v>
      </c>
      <c r="H415" s="7" t="s">
        <v>183</v>
      </c>
      <c r="I415" s="7" t="s">
        <v>41</v>
      </c>
      <c r="J415" s="7" t="s">
        <v>19</v>
      </c>
      <c r="K415" s="7">
        <v>5</v>
      </c>
      <c r="L415" s="7" t="s">
        <v>85</v>
      </c>
    </row>
    <row r="416" spans="1:12" x14ac:dyDescent="0.3">
      <c r="A416" s="7">
        <v>2003</v>
      </c>
      <c r="B416" s="8" t="e">
        <f>DATE(#REF!,#REF!,#REF!)</f>
        <v>#REF!</v>
      </c>
      <c r="C416" s="7" t="s">
        <v>22</v>
      </c>
      <c r="D416" s="7" t="s">
        <v>23</v>
      </c>
      <c r="E416" s="7">
        <v>9</v>
      </c>
      <c r="F416" s="6">
        <v>26890.58</v>
      </c>
      <c r="G416" s="6">
        <f t="shared" si="7"/>
        <v>242015.22000000003</v>
      </c>
      <c r="H416" s="7" t="s">
        <v>183</v>
      </c>
      <c r="I416" s="7" t="s">
        <v>25</v>
      </c>
      <c r="J416" s="7" t="s">
        <v>26</v>
      </c>
      <c r="K416" s="7">
        <v>4</v>
      </c>
      <c r="L416" s="7" t="s">
        <v>32</v>
      </c>
    </row>
    <row r="417" spans="1:12" x14ac:dyDescent="0.3">
      <c r="A417" s="7">
        <v>2447</v>
      </c>
      <c r="B417" s="8" t="e">
        <f>DATE(#REF!,#REF!,#REF!)</f>
        <v>#REF!</v>
      </c>
      <c r="C417" s="7" t="s">
        <v>67</v>
      </c>
      <c r="D417" s="7" t="s">
        <v>34</v>
      </c>
      <c r="E417" s="7">
        <v>4</v>
      </c>
      <c r="F417" s="6">
        <v>45632.43</v>
      </c>
      <c r="G417" s="6">
        <f t="shared" si="7"/>
        <v>182529.72</v>
      </c>
      <c r="H417" s="7" t="s">
        <v>183</v>
      </c>
      <c r="I417" s="7" t="s">
        <v>30</v>
      </c>
      <c r="J417" s="7" t="s">
        <v>26</v>
      </c>
      <c r="K417" s="7">
        <v>2</v>
      </c>
      <c r="L417" s="7" t="s">
        <v>37</v>
      </c>
    </row>
    <row r="418" spans="1:12" x14ac:dyDescent="0.3">
      <c r="A418" s="7">
        <v>3626</v>
      </c>
      <c r="B418" s="8" t="e">
        <f>DATE(#REF!,#REF!,#REF!)</f>
        <v>#REF!</v>
      </c>
      <c r="C418" s="7" t="s">
        <v>39</v>
      </c>
      <c r="D418" s="7" t="s">
        <v>23</v>
      </c>
      <c r="E418" s="7">
        <v>2</v>
      </c>
      <c r="F418" s="6">
        <v>39803.43</v>
      </c>
      <c r="G418" s="6">
        <f t="shared" si="7"/>
        <v>79606.86</v>
      </c>
      <c r="H418" s="7" t="s">
        <v>183</v>
      </c>
      <c r="I418" s="7" t="s">
        <v>90</v>
      </c>
      <c r="J418" s="7" t="s">
        <v>64</v>
      </c>
      <c r="K418" s="7">
        <v>3</v>
      </c>
      <c r="L418" s="7" t="s">
        <v>27</v>
      </c>
    </row>
    <row r="419" spans="1:12" x14ac:dyDescent="0.3">
      <c r="A419" s="7">
        <v>3813</v>
      </c>
      <c r="B419" s="8" t="e">
        <f>DATE(#REF!,#REF!,#REF!)</f>
        <v>#REF!</v>
      </c>
      <c r="C419" s="7" t="s">
        <v>39</v>
      </c>
      <c r="D419" s="7" t="s">
        <v>23</v>
      </c>
      <c r="E419" s="7">
        <v>5</v>
      </c>
      <c r="F419" s="6">
        <v>34101.43</v>
      </c>
      <c r="G419" s="6">
        <f t="shared" si="7"/>
        <v>170507.15</v>
      </c>
      <c r="H419" s="7" t="s">
        <v>183</v>
      </c>
      <c r="I419" s="7" t="s">
        <v>18</v>
      </c>
      <c r="J419" s="7" t="s">
        <v>64</v>
      </c>
      <c r="K419" s="7">
        <v>2</v>
      </c>
      <c r="L419" s="7" t="s">
        <v>32</v>
      </c>
    </row>
    <row r="420" spans="1:12" x14ac:dyDescent="0.3">
      <c r="A420" s="7">
        <v>379</v>
      </c>
      <c r="B420" s="8" t="e">
        <f>DATE(#REF!,#REF!,#REF!)</f>
        <v>#REF!</v>
      </c>
      <c r="C420" s="7" t="s">
        <v>65</v>
      </c>
      <c r="D420" s="7" t="s">
        <v>61</v>
      </c>
      <c r="E420" s="7">
        <v>3</v>
      </c>
      <c r="F420" s="6">
        <v>39741.449999999997</v>
      </c>
      <c r="G420" s="6">
        <f t="shared" si="7"/>
        <v>119224.34999999999</v>
      </c>
      <c r="H420" s="7" t="s">
        <v>184</v>
      </c>
      <c r="I420" s="7" t="s">
        <v>18</v>
      </c>
      <c r="J420" s="7" t="s">
        <v>64</v>
      </c>
      <c r="K420" s="7">
        <v>3</v>
      </c>
      <c r="L420" s="7" t="s">
        <v>68</v>
      </c>
    </row>
    <row r="421" spans="1:12" x14ac:dyDescent="0.3">
      <c r="A421" s="7">
        <v>1314</v>
      </c>
      <c r="B421" s="8" t="e">
        <f>DATE(#REF!,#REF!,#REF!)</f>
        <v>#REF!</v>
      </c>
      <c r="C421" s="7" t="s">
        <v>39</v>
      </c>
      <c r="D421" s="7" t="s">
        <v>16</v>
      </c>
      <c r="E421" s="7">
        <v>4</v>
      </c>
      <c r="F421" s="6">
        <v>17495.189999999999</v>
      </c>
      <c r="G421" s="6">
        <f t="shared" si="7"/>
        <v>69980.759999999995</v>
      </c>
      <c r="H421" s="7" t="s">
        <v>184</v>
      </c>
      <c r="I421" s="7" t="s">
        <v>90</v>
      </c>
      <c r="J421" s="7" t="s">
        <v>31</v>
      </c>
      <c r="K421" s="7">
        <v>1</v>
      </c>
      <c r="L421" s="7" t="s">
        <v>71</v>
      </c>
    </row>
    <row r="422" spans="1:12" x14ac:dyDescent="0.3">
      <c r="A422" s="7">
        <v>1735</v>
      </c>
      <c r="B422" s="8" t="e">
        <f>DATE(#REF!,#REF!,#REF!)</f>
        <v>#REF!</v>
      </c>
      <c r="C422" s="7" t="s">
        <v>51</v>
      </c>
      <c r="D422" s="7" t="s">
        <v>34</v>
      </c>
      <c r="E422" s="7">
        <v>4</v>
      </c>
      <c r="F422" s="6">
        <v>25192.45</v>
      </c>
      <c r="G422" s="6">
        <f t="shared" si="7"/>
        <v>100769.8</v>
      </c>
      <c r="H422" s="7" t="s">
        <v>184</v>
      </c>
      <c r="I422" s="7" t="s">
        <v>18</v>
      </c>
      <c r="J422" s="7" t="s">
        <v>26</v>
      </c>
      <c r="K422" s="7">
        <v>5</v>
      </c>
      <c r="L422" s="7" t="s">
        <v>53</v>
      </c>
    </row>
    <row r="423" spans="1:12" x14ac:dyDescent="0.3">
      <c r="A423" s="7">
        <v>1748</v>
      </c>
      <c r="B423" s="8" t="e">
        <f>DATE(#REF!,#REF!,#REF!)</f>
        <v>#REF!</v>
      </c>
      <c r="C423" s="7" t="s">
        <v>65</v>
      </c>
      <c r="D423" s="7" t="s">
        <v>16</v>
      </c>
      <c r="E423" s="7">
        <v>5</v>
      </c>
      <c r="F423" s="6">
        <v>30349.87</v>
      </c>
      <c r="G423" s="6">
        <f t="shared" si="7"/>
        <v>151749.35</v>
      </c>
      <c r="H423" s="7" t="s">
        <v>184</v>
      </c>
      <c r="I423" s="7" t="s">
        <v>62</v>
      </c>
      <c r="J423" s="7" t="s">
        <v>26</v>
      </c>
      <c r="K423" s="7">
        <v>4</v>
      </c>
      <c r="L423" s="7" t="s">
        <v>20</v>
      </c>
    </row>
    <row r="424" spans="1:12" x14ac:dyDescent="0.3">
      <c r="A424" s="7">
        <v>3096</v>
      </c>
      <c r="B424" s="8" t="e">
        <f>DATE(#REF!,#REF!,#REF!)</f>
        <v>#REF!</v>
      </c>
      <c r="C424" s="7" t="s">
        <v>65</v>
      </c>
      <c r="D424" s="7" t="s">
        <v>16</v>
      </c>
      <c r="E424" s="7">
        <v>4</v>
      </c>
      <c r="F424" s="6">
        <v>10912.79</v>
      </c>
      <c r="G424" s="6">
        <f t="shared" si="7"/>
        <v>43651.16</v>
      </c>
      <c r="H424" s="7" t="s">
        <v>184</v>
      </c>
      <c r="I424" s="7" t="s">
        <v>57</v>
      </c>
      <c r="J424" s="7" t="s">
        <v>26</v>
      </c>
      <c r="K424" s="7">
        <v>4</v>
      </c>
      <c r="L424" s="7" t="s">
        <v>20</v>
      </c>
    </row>
    <row r="425" spans="1:12" x14ac:dyDescent="0.3">
      <c r="A425" s="7">
        <v>1138</v>
      </c>
      <c r="B425" s="8" t="e">
        <f>DATE(#REF!,#REF!,#REF!)</f>
        <v>#REF!</v>
      </c>
      <c r="C425" s="7" t="s">
        <v>22</v>
      </c>
      <c r="D425" s="7" t="s">
        <v>34</v>
      </c>
      <c r="E425" s="7">
        <v>4</v>
      </c>
      <c r="F425" s="6">
        <v>11170.16</v>
      </c>
      <c r="G425" s="6">
        <f t="shared" si="7"/>
        <v>44680.639999999999</v>
      </c>
      <c r="H425" s="7" t="s">
        <v>185</v>
      </c>
      <c r="I425" s="7" t="s">
        <v>78</v>
      </c>
      <c r="J425" s="7" t="s">
        <v>64</v>
      </c>
      <c r="K425" s="7">
        <v>5</v>
      </c>
      <c r="L425" s="7" t="s">
        <v>37</v>
      </c>
    </row>
    <row r="426" spans="1:12" x14ac:dyDescent="0.3">
      <c r="A426" s="7">
        <v>3055</v>
      </c>
      <c r="B426" s="8" t="e">
        <f>DATE(#REF!,#REF!,#REF!)</f>
        <v>#REF!</v>
      </c>
      <c r="C426" s="7" t="s">
        <v>22</v>
      </c>
      <c r="D426" s="7" t="s">
        <v>34</v>
      </c>
      <c r="E426" s="7">
        <v>8</v>
      </c>
      <c r="F426" s="6">
        <v>53139.55</v>
      </c>
      <c r="G426" s="6">
        <f t="shared" si="7"/>
        <v>425116.4</v>
      </c>
      <c r="H426" s="7" t="s">
        <v>185</v>
      </c>
      <c r="I426" s="7" t="s">
        <v>77</v>
      </c>
      <c r="J426" s="7" t="s">
        <v>26</v>
      </c>
      <c r="K426" s="7">
        <v>5</v>
      </c>
      <c r="L426" s="7" t="s">
        <v>49</v>
      </c>
    </row>
    <row r="427" spans="1:12" x14ac:dyDescent="0.3">
      <c r="A427" s="7">
        <v>1673</v>
      </c>
      <c r="B427" s="8" t="e">
        <f>DATE(#REF!,#REF!,#REF!)</f>
        <v>#REF!</v>
      </c>
      <c r="C427" s="7" t="s">
        <v>29</v>
      </c>
      <c r="D427" s="7" t="s">
        <v>61</v>
      </c>
      <c r="E427" s="7">
        <v>5</v>
      </c>
      <c r="F427" s="6">
        <v>30991.01</v>
      </c>
      <c r="G427" s="6">
        <f t="shared" si="7"/>
        <v>154955.04999999999</v>
      </c>
      <c r="H427" s="7" t="s">
        <v>186</v>
      </c>
      <c r="I427" s="7" t="s">
        <v>18</v>
      </c>
      <c r="J427" s="7" t="s">
        <v>64</v>
      </c>
      <c r="K427" s="7">
        <v>4</v>
      </c>
      <c r="L427" s="7" t="s">
        <v>75</v>
      </c>
    </row>
    <row r="428" spans="1:12" x14ac:dyDescent="0.3">
      <c r="A428" s="7">
        <v>3319</v>
      </c>
      <c r="B428" s="8" t="e">
        <f>DATE(#REF!,#REF!,#REF!)</f>
        <v>#REF!</v>
      </c>
      <c r="C428" s="7" t="s">
        <v>67</v>
      </c>
      <c r="D428" s="7" t="s">
        <v>16</v>
      </c>
      <c r="E428" s="7">
        <v>5</v>
      </c>
      <c r="F428" s="6">
        <v>23628.98</v>
      </c>
      <c r="G428" s="6">
        <f t="shared" si="7"/>
        <v>118144.9</v>
      </c>
      <c r="H428" s="7" t="s">
        <v>186</v>
      </c>
      <c r="I428" s="7" t="s">
        <v>62</v>
      </c>
      <c r="J428" s="7" t="s">
        <v>26</v>
      </c>
      <c r="K428" s="7">
        <v>4</v>
      </c>
      <c r="L428" s="7" t="s">
        <v>85</v>
      </c>
    </row>
    <row r="429" spans="1:12" x14ac:dyDescent="0.3">
      <c r="A429" s="7">
        <v>3334</v>
      </c>
      <c r="B429" s="8" t="e">
        <f>DATE(#REF!,#REF!,#REF!)</f>
        <v>#REF!</v>
      </c>
      <c r="C429" s="7" t="s">
        <v>29</v>
      </c>
      <c r="D429" s="7" t="s">
        <v>61</v>
      </c>
      <c r="E429" s="7">
        <v>5</v>
      </c>
      <c r="F429" s="6">
        <v>13454.31</v>
      </c>
      <c r="G429" s="6">
        <f t="shared" si="7"/>
        <v>67271.55</v>
      </c>
      <c r="H429" s="7" t="s">
        <v>186</v>
      </c>
      <c r="I429" s="7" t="s">
        <v>18</v>
      </c>
      <c r="J429" s="7" t="s">
        <v>26</v>
      </c>
      <c r="K429" s="7">
        <v>5</v>
      </c>
      <c r="L429" s="7" t="s">
        <v>63</v>
      </c>
    </row>
    <row r="430" spans="1:12" x14ac:dyDescent="0.3">
      <c r="A430" s="7">
        <v>1494</v>
      </c>
      <c r="B430" s="8" t="e">
        <f>DATE(#REF!,#REF!,#REF!)</f>
        <v>#REF!</v>
      </c>
      <c r="C430" s="7" t="s">
        <v>15</v>
      </c>
      <c r="D430" s="7" t="s">
        <v>61</v>
      </c>
      <c r="E430" s="7">
        <v>4</v>
      </c>
      <c r="F430" s="6">
        <v>57630.6</v>
      </c>
      <c r="G430" s="6">
        <f t="shared" si="7"/>
        <v>230522.4</v>
      </c>
      <c r="H430" s="7" t="s">
        <v>187</v>
      </c>
      <c r="I430" s="7" t="s">
        <v>70</v>
      </c>
      <c r="J430" s="7" t="s">
        <v>31</v>
      </c>
      <c r="K430" s="7">
        <v>3</v>
      </c>
      <c r="L430" s="7" t="s">
        <v>68</v>
      </c>
    </row>
    <row r="431" spans="1:12" x14ac:dyDescent="0.3">
      <c r="A431" s="7">
        <v>453</v>
      </c>
      <c r="B431" s="8" t="e">
        <f>DATE(#REF!,#REF!,#REF!)</f>
        <v>#REF!</v>
      </c>
      <c r="C431" s="7" t="s">
        <v>65</v>
      </c>
      <c r="D431" s="7" t="s">
        <v>40</v>
      </c>
      <c r="E431" s="7">
        <v>6</v>
      </c>
      <c r="F431" s="6">
        <v>13252.7</v>
      </c>
      <c r="G431" s="6">
        <f t="shared" si="7"/>
        <v>79516.200000000012</v>
      </c>
      <c r="H431" s="7" t="s">
        <v>188</v>
      </c>
      <c r="I431" s="7" t="s">
        <v>18</v>
      </c>
      <c r="J431" s="7" t="s">
        <v>64</v>
      </c>
      <c r="K431" s="7">
        <v>3</v>
      </c>
      <c r="L431" s="7" t="s">
        <v>81</v>
      </c>
    </row>
    <row r="432" spans="1:12" x14ac:dyDescent="0.3">
      <c r="A432" s="7">
        <v>1035</v>
      </c>
      <c r="B432" s="8" t="e">
        <f>DATE(#REF!,#REF!,#REF!)</f>
        <v>#REF!</v>
      </c>
      <c r="C432" s="7" t="s">
        <v>67</v>
      </c>
      <c r="D432" s="7" t="s">
        <v>61</v>
      </c>
      <c r="E432" s="7">
        <v>1</v>
      </c>
      <c r="F432" s="6">
        <v>33803.660000000003</v>
      </c>
      <c r="G432" s="6">
        <f t="shared" si="7"/>
        <v>33803.660000000003</v>
      </c>
      <c r="H432" s="7" t="s">
        <v>189</v>
      </c>
      <c r="I432" s="7" t="s">
        <v>78</v>
      </c>
      <c r="J432" s="7" t="s">
        <v>31</v>
      </c>
      <c r="K432" s="7">
        <v>5</v>
      </c>
      <c r="L432" s="7" t="s">
        <v>63</v>
      </c>
    </row>
    <row r="433" spans="1:12" x14ac:dyDescent="0.3">
      <c r="A433" s="7">
        <v>2033</v>
      </c>
      <c r="B433" s="8" t="e">
        <f>DATE(#REF!,#REF!,#REF!)</f>
        <v>#REF!</v>
      </c>
      <c r="C433" s="7" t="s">
        <v>39</v>
      </c>
      <c r="D433" s="7" t="s">
        <v>34</v>
      </c>
      <c r="E433" s="7">
        <v>7</v>
      </c>
      <c r="F433" s="6">
        <v>66653.77</v>
      </c>
      <c r="G433" s="6">
        <f t="shared" si="7"/>
        <v>466576.39</v>
      </c>
      <c r="H433" s="7" t="s">
        <v>189</v>
      </c>
      <c r="I433" s="7" t="s">
        <v>77</v>
      </c>
      <c r="J433" s="7" t="s">
        <v>26</v>
      </c>
      <c r="K433" s="7">
        <v>1</v>
      </c>
      <c r="L433" s="7" t="s">
        <v>49</v>
      </c>
    </row>
    <row r="434" spans="1:12" x14ac:dyDescent="0.3">
      <c r="A434" s="7">
        <v>977</v>
      </c>
      <c r="B434" s="8" t="e">
        <f>DATE(#REF!,#REF!,#REF!)</f>
        <v>#REF!</v>
      </c>
      <c r="C434" s="7" t="s">
        <v>29</v>
      </c>
      <c r="D434" s="7" t="s">
        <v>16</v>
      </c>
      <c r="E434" s="7">
        <v>9</v>
      </c>
      <c r="F434" s="6">
        <v>34278.699999999997</v>
      </c>
      <c r="G434" s="6">
        <f t="shared" si="7"/>
        <v>308508.3</v>
      </c>
      <c r="H434" s="7" t="s">
        <v>190</v>
      </c>
      <c r="I434" s="7" t="s">
        <v>78</v>
      </c>
      <c r="J434" s="7" t="s">
        <v>31</v>
      </c>
      <c r="K434" s="7">
        <v>4</v>
      </c>
      <c r="L434" s="7" t="s">
        <v>85</v>
      </c>
    </row>
    <row r="435" spans="1:12" x14ac:dyDescent="0.3">
      <c r="A435" s="7">
        <v>1525</v>
      </c>
      <c r="B435" s="8" t="e">
        <f>DATE(#REF!,#REF!,#REF!)</f>
        <v>#REF!</v>
      </c>
      <c r="C435" s="7" t="s">
        <v>65</v>
      </c>
      <c r="D435" s="7" t="s">
        <v>61</v>
      </c>
      <c r="E435" s="7">
        <v>7</v>
      </c>
      <c r="F435" s="6">
        <v>13953.64</v>
      </c>
      <c r="G435" s="6">
        <f t="shared" si="7"/>
        <v>97675.48</v>
      </c>
      <c r="H435" s="7" t="s">
        <v>190</v>
      </c>
      <c r="I435" s="7" t="s">
        <v>25</v>
      </c>
      <c r="J435" s="7" t="s">
        <v>64</v>
      </c>
      <c r="K435" s="7">
        <v>5</v>
      </c>
      <c r="L435" s="7" t="s">
        <v>75</v>
      </c>
    </row>
    <row r="436" spans="1:12" x14ac:dyDescent="0.3">
      <c r="A436" s="7">
        <v>1016</v>
      </c>
      <c r="B436" s="8" t="e">
        <f>DATE(#REF!,#REF!,#REF!)</f>
        <v>#REF!</v>
      </c>
      <c r="C436" s="7" t="s">
        <v>51</v>
      </c>
      <c r="D436" s="7" t="s">
        <v>23</v>
      </c>
      <c r="E436" s="7">
        <v>2</v>
      </c>
      <c r="F436" s="6">
        <v>16135.86</v>
      </c>
      <c r="G436" s="6">
        <f t="shared" si="7"/>
        <v>32271.72</v>
      </c>
      <c r="H436" s="7" t="s">
        <v>191</v>
      </c>
      <c r="I436" s="7" t="s">
        <v>57</v>
      </c>
      <c r="J436" s="7" t="s">
        <v>26</v>
      </c>
      <c r="K436" s="7">
        <v>5</v>
      </c>
      <c r="L436" s="7" t="s">
        <v>32</v>
      </c>
    </row>
    <row r="437" spans="1:12" x14ac:dyDescent="0.3">
      <c r="A437" s="7">
        <v>2548</v>
      </c>
      <c r="B437" s="8" t="e">
        <f>DATE(#REF!,#REF!,#REF!)</f>
        <v>#REF!</v>
      </c>
      <c r="C437" s="7" t="s">
        <v>67</v>
      </c>
      <c r="D437" s="7" t="s">
        <v>40</v>
      </c>
      <c r="E437" s="7">
        <v>1</v>
      </c>
      <c r="F437" s="6">
        <v>52781.01</v>
      </c>
      <c r="G437" s="6">
        <f t="shared" si="7"/>
        <v>52781.01</v>
      </c>
      <c r="H437" s="7" t="s">
        <v>191</v>
      </c>
      <c r="I437" s="7" t="s">
        <v>18</v>
      </c>
      <c r="J437" s="7" t="s">
        <v>31</v>
      </c>
      <c r="K437" s="7">
        <v>2</v>
      </c>
      <c r="L437" s="7" t="s">
        <v>42</v>
      </c>
    </row>
    <row r="438" spans="1:12" x14ac:dyDescent="0.3">
      <c r="A438" s="7">
        <v>2589</v>
      </c>
      <c r="B438" s="8" t="e">
        <f>DATE(#REF!,#REF!,#REF!)</f>
        <v>#REF!</v>
      </c>
      <c r="C438" s="7" t="s">
        <v>29</v>
      </c>
      <c r="D438" s="7" t="s">
        <v>40</v>
      </c>
      <c r="E438" s="7">
        <v>8</v>
      </c>
      <c r="F438" s="6">
        <v>27428.74</v>
      </c>
      <c r="G438" s="6">
        <f t="shared" si="7"/>
        <v>219429.92</v>
      </c>
      <c r="H438" s="7" t="s">
        <v>191</v>
      </c>
      <c r="I438" s="7" t="s">
        <v>25</v>
      </c>
      <c r="J438" s="7" t="s">
        <v>26</v>
      </c>
      <c r="K438" s="7">
        <v>4</v>
      </c>
      <c r="L438" s="7" t="s">
        <v>81</v>
      </c>
    </row>
    <row r="439" spans="1:12" x14ac:dyDescent="0.3">
      <c r="A439" s="7">
        <v>2899</v>
      </c>
      <c r="B439" s="8" t="e">
        <f>DATE(#REF!,#REF!,#REF!)</f>
        <v>#REF!</v>
      </c>
      <c r="C439" s="7" t="s">
        <v>15</v>
      </c>
      <c r="D439" s="7" t="s">
        <v>34</v>
      </c>
      <c r="E439" s="7">
        <v>6</v>
      </c>
      <c r="F439" s="6">
        <v>48830.07</v>
      </c>
      <c r="G439" s="6">
        <f t="shared" si="7"/>
        <v>292980.42</v>
      </c>
      <c r="H439" s="7" t="s">
        <v>191</v>
      </c>
      <c r="I439" s="7" t="s">
        <v>25</v>
      </c>
      <c r="J439" s="7" t="s">
        <v>26</v>
      </c>
      <c r="K439" s="7">
        <v>2</v>
      </c>
      <c r="L439" s="7" t="s">
        <v>49</v>
      </c>
    </row>
    <row r="440" spans="1:12" x14ac:dyDescent="0.3">
      <c r="A440" s="7">
        <v>3293</v>
      </c>
      <c r="B440" s="8" t="e">
        <f>DATE(#REF!,#REF!,#REF!)</f>
        <v>#REF!</v>
      </c>
      <c r="C440" s="7" t="s">
        <v>67</v>
      </c>
      <c r="D440" s="7" t="s">
        <v>16</v>
      </c>
      <c r="E440" s="7">
        <v>3</v>
      </c>
      <c r="F440" s="6">
        <v>58030.91</v>
      </c>
      <c r="G440" s="6">
        <f t="shared" si="7"/>
        <v>174092.73</v>
      </c>
      <c r="H440" s="7" t="s">
        <v>191</v>
      </c>
      <c r="I440" s="7" t="s">
        <v>76</v>
      </c>
      <c r="J440" s="7" t="s">
        <v>64</v>
      </c>
      <c r="K440" s="7">
        <v>3</v>
      </c>
      <c r="L440" s="7" t="s">
        <v>71</v>
      </c>
    </row>
    <row r="441" spans="1:12" x14ac:dyDescent="0.3">
      <c r="A441" s="7">
        <v>3679</v>
      </c>
      <c r="B441" s="8" t="e">
        <f>DATE(#REF!,#REF!,#REF!)</f>
        <v>#REF!</v>
      </c>
      <c r="C441" s="7" t="s">
        <v>29</v>
      </c>
      <c r="D441" s="7" t="s">
        <v>16</v>
      </c>
      <c r="E441" s="7">
        <v>6</v>
      </c>
      <c r="F441" s="6">
        <v>29579.22</v>
      </c>
      <c r="G441" s="6">
        <f t="shared" si="7"/>
        <v>177475.32</v>
      </c>
      <c r="H441" s="7" t="s">
        <v>191</v>
      </c>
      <c r="I441" s="7" t="s">
        <v>78</v>
      </c>
      <c r="J441" s="7" t="s">
        <v>64</v>
      </c>
      <c r="K441" s="7">
        <v>5</v>
      </c>
      <c r="L441" s="7" t="s">
        <v>20</v>
      </c>
    </row>
    <row r="442" spans="1:12" x14ac:dyDescent="0.3">
      <c r="A442" s="7">
        <v>3819</v>
      </c>
      <c r="B442" s="8" t="e">
        <f>DATE(#REF!,#REF!,#REF!)</f>
        <v>#REF!</v>
      </c>
      <c r="C442" s="7" t="s">
        <v>29</v>
      </c>
      <c r="D442" s="7" t="s">
        <v>40</v>
      </c>
      <c r="E442" s="7">
        <v>7</v>
      </c>
      <c r="F442" s="6">
        <v>50619.98</v>
      </c>
      <c r="G442" s="6">
        <f t="shared" si="7"/>
        <v>354339.86000000004</v>
      </c>
      <c r="H442" s="7" t="s">
        <v>191</v>
      </c>
      <c r="I442" s="7" t="s">
        <v>57</v>
      </c>
      <c r="J442" s="7" t="s">
        <v>64</v>
      </c>
      <c r="K442" s="7">
        <v>3</v>
      </c>
      <c r="L442" s="7" t="s">
        <v>83</v>
      </c>
    </row>
    <row r="443" spans="1:12" x14ac:dyDescent="0.3">
      <c r="A443" s="7">
        <v>274</v>
      </c>
      <c r="B443" s="8" t="e">
        <f>DATE(#REF!,#REF!,#REF!)</f>
        <v>#REF!</v>
      </c>
      <c r="C443" s="7" t="s">
        <v>65</v>
      </c>
      <c r="D443" s="7" t="s">
        <v>61</v>
      </c>
      <c r="E443" s="7">
        <v>4</v>
      </c>
      <c r="F443" s="6">
        <v>27575.51</v>
      </c>
      <c r="G443" s="6">
        <f t="shared" si="7"/>
        <v>110302.04</v>
      </c>
      <c r="H443" s="7" t="s">
        <v>192</v>
      </c>
      <c r="I443" s="7" t="s">
        <v>86</v>
      </c>
      <c r="J443" s="7" t="s">
        <v>26</v>
      </c>
      <c r="K443" s="7">
        <v>5</v>
      </c>
      <c r="L443" s="7" t="s">
        <v>75</v>
      </c>
    </row>
    <row r="444" spans="1:12" x14ac:dyDescent="0.3">
      <c r="A444" s="7">
        <v>443</v>
      </c>
      <c r="B444" s="8" t="e">
        <f>DATE(#REF!,#REF!,#REF!)</f>
        <v>#REF!</v>
      </c>
      <c r="C444" s="7" t="s">
        <v>39</v>
      </c>
      <c r="D444" s="7" t="s">
        <v>61</v>
      </c>
      <c r="E444" s="7">
        <v>6</v>
      </c>
      <c r="F444" s="6">
        <v>30169.62</v>
      </c>
      <c r="G444" s="6">
        <f t="shared" si="7"/>
        <v>181017.72</v>
      </c>
      <c r="H444" s="7" t="s">
        <v>192</v>
      </c>
      <c r="I444" s="7" t="s">
        <v>72</v>
      </c>
      <c r="J444" s="7" t="s">
        <v>19</v>
      </c>
      <c r="K444" s="7">
        <v>3</v>
      </c>
      <c r="L444" s="7" t="s">
        <v>68</v>
      </c>
    </row>
    <row r="445" spans="1:12" x14ac:dyDescent="0.3">
      <c r="A445" s="7">
        <v>725</v>
      </c>
      <c r="B445" s="8" t="e">
        <f>DATE(#REF!,#REF!,#REF!)</f>
        <v>#REF!</v>
      </c>
      <c r="C445" s="7" t="s">
        <v>39</v>
      </c>
      <c r="D445" s="7" t="s">
        <v>16</v>
      </c>
      <c r="E445" s="7">
        <v>7</v>
      </c>
      <c r="F445" s="6">
        <v>63359.13</v>
      </c>
      <c r="G445" s="6">
        <f t="shared" si="7"/>
        <v>443513.91</v>
      </c>
      <c r="H445" s="7" t="s">
        <v>192</v>
      </c>
      <c r="I445" s="7" t="s">
        <v>62</v>
      </c>
      <c r="J445" s="7" t="s">
        <v>64</v>
      </c>
      <c r="K445" s="7">
        <v>5</v>
      </c>
      <c r="L445" s="7" t="s">
        <v>85</v>
      </c>
    </row>
    <row r="446" spans="1:12" x14ac:dyDescent="0.3">
      <c r="A446" s="7">
        <v>2366</v>
      </c>
      <c r="B446" s="8" t="e">
        <f>DATE(#REF!,#REF!,#REF!)</f>
        <v>#REF!</v>
      </c>
      <c r="C446" s="7" t="s">
        <v>65</v>
      </c>
      <c r="D446" s="7" t="s">
        <v>61</v>
      </c>
      <c r="E446" s="7">
        <v>9</v>
      </c>
      <c r="F446" s="6">
        <v>48026.06</v>
      </c>
      <c r="G446" s="6">
        <f t="shared" si="7"/>
        <v>432234.54</v>
      </c>
      <c r="H446" s="7" t="s">
        <v>192</v>
      </c>
      <c r="I446" s="7" t="s">
        <v>30</v>
      </c>
      <c r="J446" s="7" t="s">
        <v>64</v>
      </c>
      <c r="K446" s="7">
        <v>2</v>
      </c>
      <c r="L446" s="7" t="s">
        <v>75</v>
      </c>
    </row>
    <row r="447" spans="1:12" x14ac:dyDescent="0.3">
      <c r="A447" s="7">
        <v>1002</v>
      </c>
      <c r="B447" s="8" t="e">
        <f>DATE(#REF!,#REF!,#REF!)</f>
        <v>#REF!</v>
      </c>
      <c r="C447" s="7" t="s">
        <v>29</v>
      </c>
      <c r="D447" s="7" t="s">
        <v>23</v>
      </c>
      <c r="E447" s="7">
        <v>2</v>
      </c>
      <c r="F447" s="6">
        <v>13568.81</v>
      </c>
      <c r="G447" s="6">
        <f t="shared" si="7"/>
        <v>27137.62</v>
      </c>
      <c r="H447" s="7" t="s">
        <v>193</v>
      </c>
      <c r="I447" s="7" t="s">
        <v>57</v>
      </c>
      <c r="J447" s="7" t="s">
        <v>31</v>
      </c>
      <c r="K447" s="7">
        <v>4</v>
      </c>
      <c r="L447" s="7" t="s">
        <v>46</v>
      </c>
    </row>
    <row r="448" spans="1:12" x14ac:dyDescent="0.3">
      <c r="A448" s="7">
        <v>2275</v>
      </c>
      <c r="B448" s="8" t="e">
        <f>DATE(#REF!,#REF!,#REF!)</f>
        <v>#REF!</v>
      </c>
      <c r="C448" s="7" t="s">
        <v>67</v>
      </c>
      <c r="D448" s="7" t="s">
        <v>23</v>
      </c>
      <c r="E448" s="7">
        <v>1</v>
      </c>
      <c r="F448" s="6">
        <v>30439.3</v>
      </c>
      <c r="G448" s="6">
        <f t="shared" si="7"/>
        <v>30439.3</v>
      </c>
      <c r="H448" s="7" t="s">
        <v>193</v>
      </c>
      <c r="I448" s="7" t="s">
        <v>25</v>
      </c>
      <c r="J448" s="7" t="s">
        <v>31</v>
      </c>
      <c r="K448" s="7">
        <v>5</v>
      </c>
      <c r="L448" s="7" t="s">
        <v>32</v>
      </c>
    </row>
    <row r="449" spans="1:12" x14ac:dyDescent="0.3">
      <c r="A449" s="7">
        <v>3508</v>
      </c>
      <c r="B449" s="8" t="e">
        <f>DATE(#REF!,#REF!,#REF!)</f>
        <v>#REF!</v>
      </c>
      <c r="C449" s="7" t="s">
        <v>15</v>
      </c>
      <c r="D449" s="7" t="s">
        <v>16</v>
      </c>
      <c r="E449" s="7">
        <v>5</v>
      </c>
      <c r="F449" s="6">
        <v>30147.200000000001</v>
      </c>
      <c r="G449" s="6">
        <f t="shared" si="7"/>
        <v>150736</v>
      </c>
      <c r="H449" s="7" t="s">
        <v>194</v>
      </c>
      <c r="I449" s="7" t="s">
        <v>52</v>
      </c>
      <c r="J449" s="7" t="s">
        <v>64</v>
      </c>
      <c r="K449" s="7">
        <v>4</v>
      </c>
      <c r="L449" s="7" t="s">
        <v>85</v>
      </c>
    </row>
    <row r="450" spans="1:12" x14ac:dyDescent="0.3">
      <c r="A450" s="7">
        <v>3573</v>
      </c>
      <c r="B450" s="8" t="e">
        <f>DATE(#REF!,#REF!,#REF!)</f>
        <v>#REF!</v>
      </c>
      <c r="C450" s="7" t="s">
        <v>51</v>
      </c>
      <c r="D450" s="7" t="s">
        <v>16</v>
      </c>
      <c r="E450" s="7">
        <v>5</v>
      </c>
      <c r="F450" s="6">
        <v>22637.9</v>
      </c>
      <c r="G450" s="6">
        <f t="shared" si="7"/>
        <v>113189.5</v>
      </c>
      <c r="H450" s="7" t="s">
        <v>194</v>
      </c>
      <c r="I450" s="7" t="s">
        <v>90</v>
      </c>
      <c r="J450" s="7" t="s">
        <v>19</v>
      </c>
      <c r="K450" s="7">
        <v>5</v>
      </c>
      <c r="L450" s="7" t="s">
        <v>85</v>
      </c>
    </row>
    <row r="451" spans="1:12" x14ac:dyDescent="0.3">
      <c r="A451" s="7">
        <v>121</v>
      </c>
      <c r="B451" s="8" t="e">
        <f>DATE(#REF!,#REF!,#REF!)</f>
        <v>#REF!</v>
      </c>
      <c r="C451" s="7" t="s">
        <v>29</v>
      </c>
      <c r="D451" s="7" t="s">
        <v>23</v>
      </c>
      <c r="E451" s="7">
        <v>5</v>
      </c>
      <c r="F451" s="6">
        <v>14628.66</v>
      </c>
      <c r="G451" s="6">
        <f t="shared" ref="G451:G514" si="8">F451*E451</f>
        <v>73143.3</v>
      </c>
      <c r="H451" s="7" t="s">
        <v>195</v>
      </c>
      <c r="I451" s="7" t="s">
        <v>70</v>
      </c>
      <c r="J451" s="7" t="s">
        <v>26</v>
      </c>
      <c r="K451" s="7">
        <v>3</v>
      </c>
      <c r="L451" s="7" t="s">
        <v>46</v>
      </c>
    </row>
    <row r="452" spans="1:12" x14ac:dyDescent="0.3">
      <c r="A452" s="7">
        <v>2171</v>
      </c>
      <c r="B452" s="8" t="e">
        <f>DATE(#REF!,#REF!,#REF!)</f>
        <v>#REF!</v>
      </c>
      <c r="C452" s="7" t="s">
        <v>65</v>
      </c>
      <c r="D452" s="7" t="s">
        <v>40</v>
      </c>
      <c r="E452" s="7">
        <v>9</v>
      </c>
      <c r="F452" s="6">
        <v>40335.15</v>
      </c>
      <c r="G452" s="6">
        <f t="shared" si="8"/>
        <v>363016.35000000003</v>
      </c>
      <c r="H452" s="7" t="s">
        <v>195</v>
      </c>
      <c r="I452" s="7" t="s">
        <v>41</v>
      </c>
      <c r="J452" s="7" t="s">
        <v>64</v>
      </c>
      <c r="K452" s="7">
        <v>1</v>
      </c>
      <c r="L452" s="7" t="s">
        <v>81</v>
      </c>
    </row>
    <row r="453" spans="1:12" x14ac:dyDescent="0.3">
      <c r="A453" s="7">
        <v>799</v>
      </c>
      <c r="B453" s="8" t="e">
        <f>DATE(#REF!,#REF!,#REF!)</f>
        <v>#REF!</v>
      </c>
      <c r="C453" s="7" t="s">
        <v>39</v>
      </c>
      <c r="D453" s="7" t="s">
        <v>61</v>
      </c>
      <c r="E453" s="7">
        <v>4</v>
      </c>
      <c r="F453" s="6">
        <v>21053.19</v>
      </c>
      <c r="G453" s="6">
        <f t="shared" si="8"/>
        <v>84212.76</v>
      </c>
      <c r="H453" s="7" t="s">
        <v>196</v>
      </c>
      <c r="I453" s="7" t="s">
        <v>76</v>
      </c>
      <c r="J453" s="7" t="s">
        <v>19</v>
      </c>
      <c r="K453" s="7">
        <v>4</v>
      </c>
      <c r="L453" s="7" t="s">
        <v>68</v>
      </c>
    </row>
    <row r="454" spans="1:12" x14ac:dyDescent="0.3">
      <c r="A454" s="7">
        <v>2276</v>
      </c>
      <c r="B454" s="8" t="e">
        <f>DATE(#REF!,#REF!,#REF!)</f>
        <v>#REF!</v>
      </c>
      <c r="C454" s="7" t="s">
        <v>22</v>
      </c>
      <c r="D454" s="7" t="s">
        <v>16</v>
      </c>
      <c r="E454" s="7">
        <v>9</v>
      </c>
      <c r="F454" s="6">
        <v>13845.08</v>
      </c>
      <c r="G454" s="6">
        <f t="shared" si="8"/>
        <v>124605.72</v>
      </c>
      <c r="H454" s="7" t="s">
        <v>196</v>
      </c>
      <c r="I454" s="7" t="s">
        <v>25</v>
      </c>
      <c r="J454" s="7" t="s">
        <v>31</v>
      </c>
      <c r="K454" s="7">
        <v>4</v>
      </c>
      <c r="L454" s="7" t="s">
        <v>20</v>
      </c>
    </row>
    <row r="455" spans="1:12" x14ac:dyDescent="0.3">
      <c r="A455" s="7">
        <v>942</v>
      </c>
      <c r="B455" s="8" t="e">
        <f>DATE(#REF!,#REF!,#REF!)</f>
        <v>#REF!</v>
      </c>
      <c r="C455" s="7" t="s">
        <v>51</v>
      </c>
      <c r="D455" s="7" t="s">
        <v>61</v>
      </c>
      <c r="E455" s="7">
        <v>3</v>
      </c>
      <c r="F455" s="6">
        <v>24040.32</v>
      </c>
      <c r="G455" s="6">
        <f t="shared" si="8"/>
        <v>72120.959999999992</v>
      </c>
      <c r="H455" s="7" t="s">
        <v>197</v>
      </c>
      <c r="I455" s="7" t="s">
        <v>18</v>
      </c>
      <c r="J455" s="7" t="s">
        <v>26</v>
      </c>
      <c r="K455" s="7">
        <v>5</v>
      </c>
      <c r="L455" s="7" t="s">
        <v>68</v>
      </c>
    </row>
    <row r="456" spans="1:12" x14ac:dyDescent="0.3">
      <c r="A456" s="7">
        <v>2799</v>
      </c>
      <c r="B456" s="8" t="e">
        <f>DATE(#REF!,#REF!,#REF!)</f>
        <v>#REF!</v>
      </c>
      <c r="C456" s="7" t="s">
        <v>51</v>
      </c>
      <c r="D456" s="7" t="s">
        <v>61</v>
      </c>
      <c r="E456" s="7">
        <v>7</v>
      </c>
      <c r="F456" s="6">
        <v>44492.17</v>
      </c>
      <c r="G456" s="6">
        <f t="shared" si="8"/>
        <v>311445.19</v>
      </c>
      <c r="H456" s="7" t="s">
        <v>197</v>
      </c>
      <c r="I456" s="7" t="s">
        <v>48</v>
      </c>
      <c r="J456" s="7" t="s">
        <v>19</v>
      </c>
      <c r="K456" s="7">
        <v>3</v>
      </c>
      <c r="L456" s="7" t="s">
        <v>68</v>
      </c>
    </row>
    <row r="457" spans="1:12" x14ac:dyDescent="0.3">
      <c r="A457" s="7">
        <v>2940</v>
      </c>
      <c r="B457" s="8" t="e">
        <f>DATE(#REF!,#REF!,#REF!)</f>
        <v>#REF!</v>
      </c>
      <c r="C457" s="7" t="s">
        <v>51</v>
      </c>
      <c r="D457" s="7" t="s">
        <v>23</v>
      </c>
      <c r="E457" s="7">
        <v>7</v>
      </c>
      <c r="F457" s="6">
        <v>20654.32</v>
      </c>
      <c r="G457" s="6">
        <f t="shared" si="8"/>
        <v>144580.24</v>
      </c>
      <c r="H457" s="7" t="s">
        <v>197</v>
      </c>
      <c r="I457" s="7" t="s">
        <v>18</v>
      </c>
      <c r="J457" s="7" t="s">
        <v>31</v>
      </c>
      <c r="K457" s="7">
        <v>3</v>
      </c>
      <c r="L457" s="7" t="s">
        <v>46</v>
      </c>
    </row>
    <row r="458" spans="1:12" x14ac:dyDescent="0.3">
      <c r="A458" s="7">
        <v>3239</v>
      </c>
      <c r="B458" s="8" t="e">
        <f>DATE(#REF!,#REF!,#REF!)</f>
        <v>#REF!</v>
      </c>
      <c r="C458" s="7" t="s">
        <v>29</v>
      </c>
      <c r="D458" s="7" t="s">
        <v>40</v>
      </c>
      <c r="E458" s="7">
        <v>1</v>
      </c>
      <c r="F458" s="6">
        <v>65279.38</v>
      </c>
      <c r="G458" s="6">
        <f t="shared" si="8"/>
        <v>65279.38</v>
      </c>
      <c r="H458" s="7" t="s">
        <v>197</v>
      </c>
      <c r="I458" s="7" t="s">
        <v>30</v>
      </c>
      <c r="J458" s="7" t="s">
        <v>64</v>
      </c>
      <c r="K458" s="7">
        <v>5</v>
      </c>
      <c r="L458" s="7" t="s">
        <v>83</v>
      </c>
    </row>
    <row r="459" spans="1:12" x14ac:dyDescent="0.3">
      <c r="A459" s="7">
        <v>2713</v>
      </c>
      <c r="B459" s="8" t="e">
        <f>DATE(#REF!,#REF!,#REF!)</f>
        <v>#REF!</v>
      </c>
      <c r="C459" s="7" t="s">
        <v>65</v>
      </c>
      <c r="D459" s="7" t="s">
        <v>40</v>
      </c>
      <c r="E459" s="7">
        <v>2</v>
      </c>
      <c r="F459" s="6">
        <v>35511.360000000001</v>
      </c>
      <c r="G459" s="6">
        <f t="shared" si="8"/>
        <v>71022.720000000001</v>
      </c>
      <c r="H459" s="7" t="s">
        <v>198</v>
      </c>
      <c r="I459" s="7" t="s">
        <v>18</v>
      </c>
      <c r="J459" s="7" t="s">
        <v>64</v>
      </c>
      <c r="K459" s="7">
        <v>2</v>
      </c>
      <c r="L459" s="7" t="s">
        <v>83</v>
      </c>
    </row>
    <row r="460" spans="1:12" x14ac:dyDescent="0.3">
      <c r="A460" s="7">
        <v>947</v>
      </c>
      <c r="B460" s="8" t="e">
        <f>DATE(#REF!,#REF!,#REF!)</f>
        <v>#REF!</v>
      </c>
      <c r="C460" s="7" t="s">
        <v>15</v>
      </c>
      <c r="D460" s="7" t="s">
        <v>34</v>
      </c>
      <c r="E460" s="7">
        <v>1</v>
      </c>
      <c r="F460" s="6">
        <v>64891.47</v>
      </c>
      <c r="G460" s="6">
        <f t="shared" si="8"/>
        <v>64891.47</v>
      </c>
      <c r="H460" s="7" t="s">
        <v>199</v>
      </c>
      <c r="I460" s="7" t="s">
        <v>52</v>
      </c>
      <c r="J460" s="7" t="s">
        <v>26</v>
      </c>
      <c r="K460" s="7">
        <v>5</v>
      </c>
      <c r="L460" s="7" t="s">
        <v>53</v>
      </c>
    </row>
    <row r="461" spans="1:12" x14ac:dyDescent="0.3">
      <c r="A461" s="7">
        <v>1280</v>
      </c>
      <c r="B461" s="8" t="e">
        <f>DATE(#REF!,#REF!,#REF!)</f>
        <v>#REF!</v>
      </c>
      <c r="C461" s="7" t="s">
        <v>67</v>
      </c>
      <c r="D461" s="7" t="s">
        <v>40</v>
      </c>
      <c r="E461" s="7">
        <v>7</v>
      </c>
      <c r="F461" s="6">
        <v>55498.16</v>
      </c>
      <c r="G461" s="6">
        <f t="shared" si="8"/>
        <v>388487.12</v>
      </c>
      <c r="H461" s="7" t="s">
        <v>199</v>
      </c>
      <c r="I461" s="7" t="s">
        <v>80</v>
      </c>
      <c r="J461" s="7" t="s">
        <v>19</v>
      </c>
      <c r="K461" s="7">
        <v>1</v>
      </c>
      <c r="L461" s="7" t="s">
        <v>83</v>
      </c>
    </row>
    <row r="462" spans="1:12" x14ac:dyDescent="0.3">
      <c r="A462" s="7">
        <v>2430</v>
      </c>
      <c r="B462" s="8" t="e">
        <f>DATE(#REF!,#REF!,#REF!)</f>
        <v>#REF!</v>
      </c>
      <c r="C462" s="7" t="s">
        <v>39</v>
      </c>
      <c r="D462" s="7" t="s">
        <v>61</v>
      </c>
      <c r="E462" s="7">
        <v>6</v>
      </c>
      <c r="F462" s="6">
        <v>28292.76</v>
      </c>
      <c r="G462" s="6">
        <f t="shared" si="8"/>
        <v>169756.56</v>
      </c>
      <c r="H462" s="7" t="s">
        <v>199</v>
      </c>
      <c r="I462" s="7" t="s">
        <v>72</v>
      </c>
      <c r="J462" s="7" t="s">
        <v>31</v>
      </c>
      <c r="K462" s="7">
        <v>2</v>
      </c>
      <c r="L462" s="7" t="s">
        <v>75</v>
      </c>
    </row>
    <row r="463" spans="1:12" x14ac:dyDescent="0.3">
      <c r="A463" s="7">
        <v>3247</v>
      </c>
      <c r="B463" s="8" t="e">
        <f>DATE(#REF!,#REF!,#REF!)</f>
        <v>#REF!</v>
      </c>
      <c r="C463" s="7" t="s">
        <v>67</v>
      </c>
      <c r="D463" s="7" t="s">
        <v>61</v>
      </c>
      <c r="E463" s="7">
        <v>7</v>
      </c>
      <c r="F463" s="6">
        <v>12473.08</v>
      </c>
      <c r="G463" s="6">
        <f t="shared" si="8"/>
        <v>87311.56</v>
      </c>
      <c r="H463" s="7" t="s">
        <v>199</v>
      </c>
      <c r="I463" s="7" t="s">
        <v>57</v>
      </c>
      <c r="J463" s="7" t="s">
        <v>26</v>
      </c>
      <c r="K463" s="7">
        <v>3</v>
      </c>
      <c r="L463" s="7" t="s">
        <v>68</v>
      </c>
    </row>
    <row r="464" spans="1:12" x14ac:dyDescent="0.3">
      <c r="A464" s="7">
        <v>1731</v>
      </c>
      <c r="B464" s="8" t="e">
        <f>DATE(#REF!,#REF!,#REF!)</f>
        <v>#REF!</v>
      </c>
      <c r="C464" s="7" t="s">
        <v>22</v>
      </c>
      <c r="D464" s="7" t="s">
        <v>23</v>
      </c>
      <c r="E464" s="7">
        <v>1</v>
      </c>
      <c r="F464" s="6">
        <v>35058.339999999997</v>
      </c>
      <c r="G464" s="6">
        <f t="shared" si="8"/>
        <v>35058.339999999997</v>
      </c>
      <c r="H464" s="7" t="s">
        <v>200</v>
      </c>
      <c r="I464" s="7" t="s">
        <v>76</v>
      </c>
      <c r="J464" s="7" t="s">
        <v>19</v>
      </c>
      <c r="K464" s="7">
        <v>5</v>
      </c>
      <c r="L464" s="7" t="s">
        <v>27</v>
      </c>
    </row>
    <row r="465" spans="1:12" x14ac:dyDescent="0.3">
      <c r="A465" s="7">
        <v>2358</v>
      </c>
      <c r="B465" s="8" t="e">
        <f>DATE(#REF!,#REF!,#REF!)</f>
        <v>#REF!</v>
      </c>
      <c r="C465" s="7" t="s">
        <v>15</v>
      </c>
      <c r="D465" s="7" t="s">
        <v>16</v>
      </c>
      <c r="E465" s="7">
        <v>4</v>
      </c>
      <c r="F465" s="6">
        <v>62746.61</v>
      </c>
      <c r="G465" s="6">
        <f t="shared" si="8"/>
        <v>250986.44</v>
      </c>
      <c r="H465" s="7" t="s">
        <v>200</v>
      </c>
      <c r="I465" s="7" t="s">
        <v>72</v>
      </c>
      <c r="J465" s="7" t="s">
        <v>31</v>
      </c>
      <c r="K465" s="7">
        <v>2</v>
      </c>
      <c r="L465" s="7" t="s">
        <v>71</v>
      </c>
    </row>
    <row r="466" spans="1:12" x14ac:dyDescent="0.3">
      <c r="A466" s="7">
        <v>3101</v>
      </c>
      <c r="B466" s="8" t="e">
        <f>DATE(#REF!,#REF!,#REF!)</f>
        <v>#REF!</v>
      </c>
      <c r="C466" s="7" t="s">
        <v>67</v>
      </c>
      <c r="D466" s="7" t="s">
        <v>40</v>
      </c>
      <c r="E466" s="7">
        <v>2</v>
      </c>
      <c r="F466" s="6">
        <v>48757.86</v>
      </c>
      <c r="G466" s="6">
        <f t="shared" si="8"/>
        <v>97515.72</v>
      </c>
      <c r="H466" s="7" t="s">
        <v>200</v>
      </c>
      <c r="I466" s="7" t="s">
        <v>25</v>
      </c>
      <c r="J466" s="7" t="s">
        <v>31</v>
      </c>
      <c r="K466" s="7">
        <v>1</v>
      </c>
      <c r="L466" s="7" t="s">
        <v>42</v>
      </c>
    </row>
    <row r="467" spans="1:12" x14ac:dyDescent="0.3">
      <c r="A467" s="7">
        <v>71</v>
      </c>
      <c r="B467" s="8" t="e">
        <f>DATE(#REF!,#REF!,#REF!)</f>
        <v>#REF!</v>
      </c>
      <c r="C467" s="7" t="s">
        <v>29</v>
      </c>
      <c r="D467" s="7" t="s">
        <v>34</v>
      </c>
      <c r="E467" s="7">
        <v>9</v>
      </c>
      <c r="F467" s="6">
        <v>26525.79</v>
      </c>
      <c r="G467" s="6">
        <f t="shared" si="8"/>
        <v>238732.11000000002</v>
      </c>
      <c r="H467" s="7" t="s">
        <v>201</v>
      </c>
      <c r="I467" s="7" t="s">
        <v>25</v>
      </c>
      <c r="J467" s="7" t="s">
        <v>64</v>
      </c>
      <c r="K467" s="7">
        <v>3</v>
      </c>
      <c r="L467" s="7" t="s">
        <v>49</v>
      </c>
    </row>
    <row r="468" spans="1:12" x14ac:dyDescent="0.3">
      <c r="A468" s="7">
        <v>863</v>
      </c>
      <c r="B468" s="8" t="e">
        <f>DATE(#REF!,#REF!,#REF!)</f>
        <v>#REF!</v>
      </c>
      <c r="C468" s="7" t="s">
        <v>67</v>
      </c>
      <c r="D468" s="7" t="s">
        <v>40</v>
      </c>
      <c r="E468" s="7">
        <v>9</v>
      </c>
      <c r="F468" s="6">
        <v>59531.85</v>
      </c>
      <c r="G468" s="6">
        <f t="shared" si="8"/>
        <v>535786.65</v>
      </c>
      <c r="H468" s="7" t="s">
        <v>201</v>
      </c>
      <c r="I468" s="7" t="s">
        <v>25</v>
      </c>
      <c r="J468" s="7" t="s">
        <v>64</v>
      </c>
      <c r="K468" s="7">
        <v>5</v>
      </c>
      <c r="L468" s="7" t="s">
        <v>81</v>
      </c>
    </row>
    <row r="469" spans="1:12" x14ac:dyDescent="0.3">
      <c r="A469" s="7">
        <v>1317</v>
      </c>
      <c r="B469" s="8" t="e">
        <f>DATE(#REF!,#REF!,#REF!)</f>
        <v>#REF!</v>
      </c>
      <c r="C469" s="7" t="s">
        <v>39</v>
      </c>
      <c r="D469" s="7" t="s">
        <v>34</v>
      </c>
      <c r="E469" s="7">
        <v>2</v>
      </c>
      <c r="F469" s="6">
        <v>62788.63</v>
      </c>
      <c r="G469" s="6">
        <f t="shared" si="8"/>
        <v>125577.26</v>
      </c>
      <c r="H469" s="7" t="s">
        <v>201</v>
      </c>
      <c r="I469" s="7" t="s">
        <v>30</v>
      </c>
      <c r="J469" s="7" t="s">
        <v>64</v>
      </c>
      <c r="K469" s="7">
        <v>1</v>
      </c>
      <c r="L469" s="7" t="s">
        <v>53</v>
      </c>
    </row>
    <row r="470" spans="1:12" x14ac:dyDescent="0.3">
      <c r="A470" s="7">
        <v>2516</v>
      </c>
      <c r="B470" s="8" t="e">
        <f>DATE(#REF!,#REF!,#REF!)</f>
        <v>#REF!</v>
      </c>
      <c r="C470" s="7" t="s">
        <v>29</v>
      </c>
      <c r="D470" s="7" t="s">
        <v>61</v>
      </c>
      <c r="E470" s="7">
        <v>3</v>
      </c>
      <c r="F470" s="6">
        <v>19563.419999999998</v>
      </c>
      <c r="G470" s="6">
        <f t="shared" si="8"/>
        <v>58690.259999999995</v>
      </c>
      <c r="H470" s="7" t="s">
        <v>201</v>
      </c>
      <c r="I470" s="7" t="s">
        <v>25</v>
      </c>
      <c r="J470" s="7" t="s">
        <v>19</v>
      </c>
      <c r="K470" s="7">
        <v>3</v>
      </c>
      <c r="L470" s="7" t="s">
        <v>68</v>
      </c>
    </row>
    <row r="471" spans="1:12" x14ac:dyDescent="0.3">
      <c r="A471" s="7">
        <v>3769</v>
      </c>
      <c r="B471" s="8" t="e">
        <f>DATE(#REF!,#REF!,#REF!)</f>
        <v>#REF!</v>
      </c>
      <c r="C471" s="7" t="s">
        <v>29</v>
      </c>
      <c r="D471" s="7" t="s">
        <v>40</v>
      </c>
      <c r="E471" s="7">
        <v>6</v>
      </c>
      <c r="F471" s="6">
        <v>25145.87</v>
      </c>
      <c r="G471" s="6">
        <f t="shared" si="8"/>
        <v>150875.22</v>
      </c>
      <c r="H471" s="7" t="s">
        <v>201</v>
      </c>
      <c r="I471" s="7" t="s">
        <v>77</v>
      </c>
      <c r="J471" s="7" t="s">
        <v>64</v>
      </c>
      <c r="K471" s="7">
        <v>3</v>
      </c>
      <c r="L471" s="7" t="s">
        <v>83</v>
      </c>
    </row>
    <row r="472" spans="1:12" x14ac:dyDescent="0.3">
      <c r="A472" s="7">
        <v>871</v>
      </c>
      <c r="B472" s="8" t="e">
        <f>DATE(#REF!,#REF!,#REF!)</f>
        <v>#REF!</v>
      </c>
      <c r="C472" s="7" t="s">
        <v>51</v>
      </c>
      <c r="D472" s="7" t="s">
        <v>16</v>
      </c>
      <c r="E472" s="7">
        <v>2</v>
      </c>
      <c r="F472" s="6">
        <v>34926.339999999997</v>
      </c>
      <c r="G472" s="6">
        <f t="shared" si="8"/>
        <v>69852.679999999993</v>
      </c>
      <c r="H472" s="7" t="s">
        <v>202</v>
      </c>
      <c r="I472" s="7" t="s">
        <v>36</v>
      </c>
      <c r="J472" s="7" t="s">
        <v>19</v>
      </c>
      <c r="K472" s="7">
        <v>3</v>
      </c>
      <c r="L472" s="7" t="s">
        <v>71</v>
      </c>
    </row>
    <row r="473" spans="1:12" x14ac:dyDescent="0.3">
      <c r="A473" s="7">
        <v>939</v>
      </c>
      <c r="B473" s="8" t="e">
        <f>DATE(#REF!,#REF!,#REF!)</f>
        <v>#REF!</v>
      </c>
      <c r="C473" s="7" t="s">
        <v>22</v>
      </c>
      <c r="D473" s="7" t="s">
        <v>23</v>
      </c>
      <c r="E473" s="7">
        <v>1</v>
      </c>
      <c r="F473" s="6">
        <v>51299.85</v>
      </c>
      <c r="G473" s="6">
        <f t="shared" si="8"/>
        <v>51299.85</v>
      </c>
      <c r="H473" s="7" t="s">
        <v>202</v>
      </c>
      <c r="I473" s="7" t="s">
        <v>25</v>
      </c>
      <c r="J473" s="7" t="s">
        <v>31</v>
      </c>
      <c r="K473" s="7">
        <v>5</v>
      </c>
      <c r="L473" s="7" t="s">
        <v>27</v>
      </c>
    </row>
    <row r="474" spans="1:12" x14ac:dyDescent="0.3">
      <c r="A474" s="7">
        <v>1643</v>
      </c>
      <c r="B474" s="8" t="e">
        <f>DATE(#REF!,#REF!,#REF!)</f>
        <v>#REF!</v>
      </c>
      <c r="C474" s="7" t="s">
        <v>15</v>
      </c>
      <c r="D474" s="7" t="s">
        <v>34</v>
      </c>
      <c r="E474" s="7">
        <v>2</v>
      </c>
      <c r="F474" s="6">
        <v>23264.73</v>
      </c>
      <c r="G474" s="6">
        <f t="shared" si="8"/>
        <v>46529.46</v>
      </c>
      <c r="H474" s="7" t="s">
        <v>202</v>
      </c>
      <c r="I474" s="7" t="s">
        <v>78</v>
      </c>
      <c r="J474" s="7" t="s">
        <v>31</v>
      </c>
      <c r="K474" s="7">
        <v>5</v>
      </c>
      <c r="L474" s="7" t="s">
        <v>37</v>
      </c>
    </row>
    <row r="475" spans="1:12" x14ac:dyDescent="0.3">
      <c r="A475" s="7">
        <v>624</v>
      </c>
      <c r="B475" s="8" t="e">
        <f>DATE(#REF!,#REF!,#REF!)</f>
        <v>#REF!</v>
      </c>
      <c r="C475" s="7" t="s">
        <v>67</v>
      </c>
      <c r="D475" s="7" t="s">
        <v>61</v>
      </c>
      <c r="E475" s="7">
        <v>4</v>
      </c>
      <c r="F475" s="6">
        <v>63428.17</v>
      </c>
      <c r="G475" s="6">
        <f t="shared" si="8"/>
        <v>253712.68</v>
      </c>
      <c r="H475" s="7" t="s">
        <v>203</v>
      </c>
      <c r="I475" s="7" t="s">
        <v>76</v>
      </c>
      <c r="J475" s="7" t="s">
        <v>26</v>
      </c>
      <c r="K475" s="7">
        <v>5</v>
      </c>
      <c r="L475" s="7" t="s">
        <v>63</v>
      </c>
    </row>
    <row r="476" spans="1:12" x14ac:dyDescent="0.3">
      <c r="A476" s="7">
        <v>1230</v>
      </c>
      <c r="B476" s="8" t="e">
        <f>DATE(#REF!,#REF!,#REF!)</f>
        <v>#REF!</v>
      </c>
      <c r="C476" s="7" t="s">
        <v>67</v>
      </c>
      <c r="D476" s="7" t="s">
        <v>40</v>
      </c>
      <c r="E476" s="7">
        <v>9</v>
      </c>
      <c r="F476" s="6">
        <v>17801.580000000002</v>
      </c>
      <c r="G476" s="6">
        <f t="shared" si="8"/>
        <v>160214.22000000003</v>
      </c>
      <c r="H476" s="7" t="s">
        <v>203</v>
      </c>
      <c r="I476" s="7" t="s">
        <v>76</v>
      </c>
      <c r="J476" s="7" t="s">
        <v>64</v>
      </c>
      <c r="K476" s="7">
        <v>3</v>
      </c>
      <c r="L476" s="7" t="s">
        <v>83</v>
      </c>
    </row>
    <row r="477" spans="1:12" x14ac:dyDescent="0.3">
      <c r="A477" s="7">
        <v>1316</v>
      </c>
      <c r="B477" s="8" t="e">
        <f>DATE(#REF!,#REF!,#REF!)</f>
        <v>#REF!</v>
      </c>
      <c r="C477" s="7" t="s">
        <v>39</v>
      </c>
      <c r="D477" s="7" t="s">
        <v>61</v>
      </c>
      <c r="E477" s="7">
        <v>9</v>
      </c>
      <c r="F477" s="6">
        <v>10745.54</v>
      </c>
      <c r="G477" s="6">
        <f t="shared" si="8"/>
        <v>96709.860000000015</v>
      </c>
      <c r="H477" s="7" t="s">
        <v>203</v>
      </c>
      <c r="I477" s="7" t="s">
        <v>72</v>
      </c>
      <c r="J477" s="7" t="s">
        <v>64</v>
      </c>
      <c r="K477" s="7">
        <v>3</v>
      </c>
      <c r="L477" s="7" t="s">
        <v>63</v>
      </c>
    </row>
    <row r="478" spans="1:12" x14ac:dyDescent="0.3">
      <c r="A478" s="7">
        <v>419</v>
      </c>
      <c r="B478" s="8" t="e">
        <f>DATE(#REF!,#REF!,#REF!)</f>
        <v>#REF!</v>
      </c>
      <c r="C478" s="7" t="s">
        <v>39</v>
      </c>
      <c r="D478" s="7" t="s">
        <v>61</v>
      </c>
      <c r="E478" s="7">
        <v>7</v>
      </c>
      <c r="F478" s="6">
        <v>55636.39</v>
      </c>
      <c r="G478" s="6">
        <f t="shared" si="8"/>
        <v>389454.73</v>
      </c>
      <c r="H478" s="7" t="s">
        <v>204</v>
      </c>
      <c r="I478" s="7" t="s">
        <v>86</v>
      </c>
      <c r="J478" s="7" t="s">
        <v>26</v>
      </c>
      <c r="K478" s="7">
        <v>3</v>
      </c>
      <c r="L478" s="7" t="s">
        <v>63</v>
      </c>
    </row>
    <row r="479" spans="1:12" x14ac:dyDescent="0.3">
      <c r="A479" s="7">
        <v>2317</v>
      </c>
      <c r="B479" s="8" t="e">
        <f>DATE(#REF!,#REF!,#REF!)</f>
        <v>#REF!</v>
      </c>
      <c r="C479" s="7" t="s">
        <v>65</v>
      </c>
      <c r="D479" s="7" t="s">
        <v>16</v>
      </c>
      <c r="E479" s="7">
        <v>9</v>
      </c>
      <c r="F479" s="6">
        <v>25069.5</v>
      </c>
      <c r="G479" s="6">
        <f t="shared" si="8"/>
        <v>225625.5</v>
      </c>
      <c r="H479" s="7" t="s">
        <v>204</v>
      </c>
      <c r="I479" s="7" t="s">
        <v>30</v>
      </c>
      <c r="J479" s="7" t="s">
        <v>19</v>
      </c>
      <c r="K479" s="7">
        <v>4</v>
      </c>
      <c r="L479" s="7" t="s">
        <v>20</v>
      </c>
    </row>
    <row r="480" spans="1:12" x14ac:dyDescent="0.3">
      <c r="A480" s="7">
        <v>2640</v>
      </c>
      <c r="B480" s="8" t="e">
        <f>DATE(#REF!,#REF!,#REF!)</f>
        <v>#REF!</v>
      </c>
      <c r="C480" s="7" t="s">
        <v>65</v>
      </c>
      <c r="D480" s="7" t="s">
        <v>34</v>
      </c>
      <c r="E480" s="7">
        <v>6</v>
      </c>
      <c r="F480" s="6">
        <v>44734.99</v>
      </c>
      <c r="G480" s="6">
        <f t="shared" si="8"/>
        <v>268409.94</v>
      </c>
      <c r="H480" s="7" t="s">
        <v>204</v>
      </c>
      <c r="I480" s="7" t="s">
        <v>90</v>
      </c>
      <c r="J480" s="7" t="s">
        <v>19</v>
      </c>
      <c r="K480" s="7">
        <v>5</v>
      </c>
      <c r="L480" s="7" t="s">
        <v>37</v>
      </c>
    </row>
    <row r="481" spans="1:12" x14ac:dyDescent="0.3">
      <c r="A481" s="7">
        <v>1105</v>
      </c>
      <c r="B481" s="8" t="e">
        <f>DATE(#REF!,#REF!,#REF!)</f>
        <v>#REF!</v>
      </c>
      <c r="C481" s="7" t="s">
        <v>65</v>
      </c>
      <c r="D481" s="7" t="s">
        <v>23</v>
      </c>
      <c r="E481" s="7">
        <v>9</v>
      </c>
      <c r="F481" s="6">
        <v>38517.82</v>
      </c>
      <c r="G481" s="6">
        <f t="shared" si="8"/>
        <v>346660.38</v>
      </c>
      <c r="H481" s="7" t="s">
        <v>205</v>
      </c>
      <c r="I481" s="7" t="s">
        <v>41</v>
      </c>
      <c r="J481" s="7" t="s">
        <v>19</v>
      </c>
      <c r="K481" s="7">
        <v>5</v>
      </c>
      <c r="L481" s="7" t="s">
        <v>32</v>
      </c>
    </row>
    <row r="482" spans="1:12" x14ac:dyDescent="0.3">
      <c r="A482" s="7">
        <v>2780</v>
      </c>
      <c r="B482" s="8" t="e">
        <f>DATE(#REF!,#REF!,#REF!)</f>
        <v>#REF!</v>
      </c>
      <c r="C482" s="7" t="s">
        <v>15</v>
      </c>
      <c r="D482" s="7" t="s">
        <v>61</v>
      </c>
      <c r="E482" s="7">
        <v>8</v>
      </c>
      <c r="F482" s="6">
        <v>45625.05</v>
      </c>
      <c r="G482" s="6">
        <f t="shared" si="8"/>
        <v>365000.4</v>
      </c>
      <c r="H482" s="7" t="s">
        <v>205</v>
      </c>
      <c r="I482" s="7" t="s">
        <v>18</v>
      </c>
      <c r="J482" s="7" t="s">
        <v>26</v>
      </c>
      <c r="K482" s="7">
        <v>2</v>
      </c>
      <c r="L482" s="7" t="s">
        <v>63</v>
      </c>
    </row>
    <row r="483" spans="1:12" x14ac:dyDescent="0.3">
      <c r="A483" s="7">
        <v>3570</v>
      </c>
      <c r="B483" s="8" t="e">
        <f>DATE(#REF!,#REF!,#REF!)</f>
        <v>#REF!</v>
      </c>
      <c r="C483" s="7" t="s">
        <v>22</v>
      </c>
      <c r="D483" s="7" t="s">
        <v>34</v>
      </c>
      <c r="E483" s="7">
        <v>3</v>
      </c>
      <c r="F483" s="6">
        <v>50808.57</v>
      </c>
      <c r="G483" s="6">
        <f t="shared" si="8"/>
        <v>152425.71</v>
      </c>
      <c r="H483" s="7" t="s">
        <v>205</v>
      </c>
      <c r="I483" s="7" t="s">
        <v>18</v>
      </c>
      <c r="J483" s="7" t="s">
        <v>19</v>
      </c>
      <c r="K483" s="7">
        <v>3</v>
      </c>
      <c r="L483" s="7" t="s">
        <v>53</v>
      </c>
    </row>
    <row r="484" spans="1:12" x14ac:dyDescent="0.3">
      <c r="A484" s="7">
        <v>3629</v>
      </c>
      <c r="B484" s="8" t="e">
        <f>DATE(#REF!,#REF!,#REF!)</f>
        <v>#REF!</v>
      </c>
      <c r="C484" s="7" t="s">
        <v>15</v>
      </c>
      <c r="D484" s="7" t="s">
        <v>61</v>
      </c>
      <c r="E484" s="7">
        <v>8</v>
      </c>
      <c r="F484" s="6">
        <v>42456.54</v>
      </c>
      <c r="G484" s="6">
        <f t="shared" si="8"/>
        <v>339652.32</v>
      </c>
      <c r="H484" s="7" t="s">
        <v>205</v>
      </c>
      <c r="I484" s="7" t="s">
        <v>57</v>
      </c>
      <c r="J484" s="7" t="s">
        <v>31</v>
      </c>
      <c r="K484" s="7">
        <v>5</v>
      </c>
      <c r="L484" s="7" t="s">
        <v>63</v>
      </c>
    </row>
    <row r="485" spans="1:12" x14ac:dyDescent="0.3">
      <c r="A485" s="7">
        <v>3079</v>
      </c>
      <c r="B485" s="8" t="e">
        <f>DATE(#REF!,#REF!,#REF!)</f>
        <v>#REF!</v>
      </c>
      <c r="C485" s="7" t="s">
        <v>22</v>
      </c>
      <c r="D485" s="7" t="s">
        <v>40</v>
      </c>
      <c r="E485" s="7">
        <v>7</v>
      </c>
      <c r="F485" s="6">
        <v>42495.73</v>
      </c>
      <c r="G485" s="6">
        <f t="shared" si="8"/>
        <v>297470.11000000004</v>
      </c>
      <c r="H485" s="7" t="s">
        <v>206</v>
      </c>
      <c r="I485" s="7" t="s">
        <v>57</v>
      </c>
      <c r="J485" s="7" t="s">
        <v>31</v>
      </c>
      <c r="K485" s="7">
        <v>1</v>
      </c>
      <c r="L485" s="7" t="s">
        <v>83</v>
      </c>
    </row>
    <row r="486" spans="1:12" x14ac:dyDescent="0.3">
      <c r="A486" s="7">
        <v>3387</v>
      </c>
      <c r="B486" s="8" t="e">
        <f>DATE(#REF!,#REF!,#REF!)</f>
        <v>#REF!</v>
      </c>
      <c r="C486" s="7" t="s">
        <v>67</v>
      </c>
      <c r="D486" s="7" t="s">
        <v>61</v>
      </c>
      <c r="E486" s="7">
        <v>6</v>
      </c>
      <c r="F486" s="6">
        <v>21612.6</v>
      </c>
      <c r="G486" s="6">
        <f t="shared" si="8"/>
        <v>129675.59999999999</v>
      </c>
      <c r="H486" s="7" t="s">
        <v>206</v>
      </c>
      <c r="I486" s="7" t="s">
        <v>57</v>
      </c>
      <c r="J486" s="7" t="s">
        <v>64</v>
      </c>
      <c r="K486" s="7">
        <v>3</v>
      </c>
      <c r="L486" s="7" t="s">
        <v>68</v>
      </c>
    </row>
    <row r="487" spans="1:12" x14ac:dyDescent="0.3">
      <c r="A487" s="7">
        <v>3593</v>
      </c>
      <c r="B487" s="8" t="e">
        <f>DATE(#REF!,#REF!,#REF!)</f>
        <v>#REF!</v>
      </c>
      <c r="C487" s="7" t="s">
        <v>22</v>
      </c>
      <c r="D487" s="7" t="s">
        <v>34</v>
      </c>
      <c r="E487" s="7">
        <v>5</v>
      </c>
      <c r="F487" s="6">
        <v>10389.700000000001</v>
      </c>
      <c r="G487" s="6">
        <f t="shared" si="8"/>
        <v>51948.5</v>
      </c>
      <c r="H487" s="7" t="s">
        <v>206</v>
      </c>
      <c r="I487" s="7" t="s">
        <v>25</v>
      </c>
      <c r="J487" s="7" t="s">
        <v>64</v>
      </c>
      <c r="K487" s="7">
        <v>5</v>
      </c>
      <c r="L487" s="7" t="s">
        <v>37</v>
      </c>
    </row>
    <row r="488" spans="1:12" x14ac:dyDescent="0.3">
      <c r="A488" s="7">
        <v>3719</v>
      </c>
      <c r="B488" s="8" t="e">
        <f>DATE(#REF!,#REF!,#REF!)</f>
        <v>#REF!</v>
      </c>
      <c r="C488" s="7" t="s">
        <v>39</v>
      </c>
      <c r="D488" s="7" t="s">
        <v>16</v>
      </c>
      <c r="E488" s="7">
        <v>4</v>
      </c>
      <c r="F488" s="6">
        <v>59913.279999999999</v>
      </c>
      <c r="G488" s="6">
        <f t="shared" si="8"/>
        <v>239653.12</v>
      </c>
      <c r="H488" s="7" t="s">
        <v>206</v>
      </c>
      <c r="I488" s="7" t="s">
        <v>72</v>
      </c>
      <c r="J488" s="7" t="s">
        <v>64</v>
      </c>
      <c r="K488" s="7">
        <v>2</v>
      </c>
      <c r="L488" s="7" t="s">
        <v>20</v>
      </c>
    </row>
    <row r="489" spans="1:12" x14ac:dyDescent="0.3">
      <c r="A489" s="7">
        <v>3728</v>
      </c>
      <c r="B489" s="8" t="e">
        <f>DATE(#REF!,#REF!,#REF!)</f>
        <v>#REF!</v>
      </c>
      <c r="C489" s="7" t="s">
        <v>65</v>
      </c>
      <c r="D489" s="7" t="s">
        <v>16</v>
      </c>
      <c r="E489" s="7">
        <v>9</v>
      </c>
      <c r="F489" s="6">
        <v>11836.33</v>
      </c>
      <c r="G489" s="6">
        <f t="shared" si="8"/>
        <v>106526.97</v>
      </c>
      <c r="H489" s="7" t="s">
        <v>206</v>
      </c>
      <c r="I489" s="7" t="s">
        <v>25</v>
      </c>
      <c r="J489" s="7" t="s">
        <v>26</v>
      </c>
      <c r="K489" s="7">
        <v>5</v>
      </c>
      <c r="L489" s="7" t="s">
        <v>85</v>
      </c>
    </row>
    <row r="490" spans="1:12" x14ac:dyDescent="0.3">
      <c r="A490" s="7">
        <v>3834</v>
      </c>
      <c r="B490" s="8" t="e">
        <f>DATE(#REF!,#REF!,#REF!)</f>
        <v>#REF!</v>
      </c>
      <c r="C490" s="7" t="s">
        <v>51</v>
      </c>
      <c r="D490" s="7" t="s">
        <v>23</v>
      </c>
      <c r="E490" s="7">
        <v>4</v>
      </c>
      <c r="F490" s="6">
        <v>16961.04</v>
      </c>
      <c r="G490" s="6">
        <f t="shared" si="8"/>
        <v>67844.160000000003</v>
      </c>
      <c r="H490" s="7" t="s">
        <v>206</v>
      </c>
      <c r="I490" s="7" t="s">
        <v>57</v>
      </c>
      <c r="J490" s="7" t="s">
        <v>26</v>
      </c>
      <c r="K490" s="7">
        <v>5</v>
      </c>
      <c r="L490" s="7" t="s">
        <v>32</v>
      </c>
    </row>
    <row r="491" spans="1:12" x14ac:dyDescent="0.3">
      <c r="A491" s="7">
        <v>1350</v>
      </c>
      <c r="B491" s="8" t="e">
        <f>DATE(#REF!,#REF!,#REF!)</f>
        <v>#REF!</v>
      </c>
      <c r="C491" s="7" t="s">
        <v>65</v>
      </c>
      <c r="D491" s="7" t="s">
        <v>16</v>
      </c>
      <c r="E491" s="7">
        <v>9</v>
      </c>
      <c r="F491" s="6">
        <v>40013.89</v>
      </c>
      <c r="G491" s="6">
        <f t="shared" si="8"/>
        <v>360125.01</v>
      </c>
      <c r="H491" s="7" t="s">
        <v>207</v>
      </c>
      <c r="I491" s="7" t="s">
        <v>90</v>
      </c>
      <c r="J491" s="7" t="s">
        <v>26</v>
      </c>
      <c r="K491" s="7">
        <v>5</v>
      </c>
      <c r="L491" s="7" t="s">
        <v>20</v>
      </c>
    </row>
    <row r="492" spans="1:12" x14ac:dyDescent="0.3">
      <c r="A492" s="7">
        <v>1617</v>
      </c>
      <c r="B492" s="8" t="e">
        <f>DATE(#REF!,#REF!,#REF!)</f>
        <v>#REF!</v>
      </c>
      <c r="C492" s="7" t="s">
        <v>39</v>
      </c>
      <c r="D492" s="7" t="s">
        <v>40</v>
      </c>
      <c r="E492" s="7">
        <v>7</v>
      </c>
      <c r="F492" s="6">
        <v>39783.94</v>
      </c>
      <c r="G492" s="6">
        <f t="shared" si="8"/>
        <v>278487.58</v>
      </c>
      <c r="H492" s="7" t="s">
        <v>207</v>
      </c>
      <c r="I492" s="7" t="s">
        <v>62</v>
      </c>
      <c r="J492" s="7" t="s">
        <v>19</v>
      </c>
      <c r="K492" s="7">
        <v>3</v>
      </c>
      <c r="L492" s="7" t="s">
        <v>81</v>
      </c>
    </row>
    <row r="493" spans="1:12" x14ac:dyDescent="0.3">
      <c r="A493" s="7">
        <v>3268</v>
      </c>
      <c r="B493" s="8" t="e">
        <f>DATE(#REF!,#REF!,#REF!)</f>
        <v>#REF!</v>
      </c>
      <c r="C493" s="7" t="s">
        <v>65</v>
      </c>
      <c r="D493" s="7" t="s">
        <v>16</v>
      </c>
      <c r="E493" s="7">
        <v>9</v>
      </c>
      <c r="F493" s="6">
        <v>56950.720000000001</v>
      </c>
      <c r="G493" s="6">
        <f t="shared" si="8"/>
        <v>512556.48</v>
      </c>
      <c r="H493" s="7" t="s">
        <v>207</v>
      </c>
      <c r="I493" s="7" t="s">
        <v>74</v>
      </c>
      <c r="J493" s="7" t="s">
        <v>31</v>
      </c>
      <c r="K493" s="7">
        <v>2</v>
      </c>
      <c r="L493" s="7" t="s">
        <v>71</v>
      </c>
    </row>
    <row r="494" spans="1:12" x14ac:dyDescent="0.3">
      <c r="A494" s="7">
        <v>560</v>
      </c>
      <c r="B494" s="8" t="e">
        <f>DATE(#REF!,#REF!,#REF!)</f>
        <v>#REF!</v>
      </c>
      <c r="C494" s="7" t="s">
        <v>39</v>
      </c>
      <c r="D494" s="7" t="s">
        <v>16</v>
      </c>
      <c r="E494" s="7">
        <v>6</v>
      </c>
      <c r="F494" s="6">
        <v>59477.58</v>
      </c>
      <c r="G494" s="6">
        <f t="shared" si="8"/>
        <v>356865.48</v>
      </c>
      <c r="H494" s="7" t="s">
        <v>208</v>
      </c>
      <c r="I494" s="7" t="s">
        <v>72</v>
      </c>
      <c r="J494" s="7" t="s">
        <v>31</v>
      </c>
      <c r="K494" s="7">
        <v>4</v>
      </c>
      <c r="L494" s="7" t="s">
        <v>85</v>
      </c>
    </row>
    <row r="495" spans="1:12" x14ac:dyDescent="0.3">
      <c r="A495" s="7">
        <v>1209</v>
      </c>
      <c r="B495" s="8" t="e">
        <f>DATE(#REF!,#REF!,#REF!)</f>
        <v>#REF!</v>
      </c>
      <c r="C495" s="7" t="s">
        <v>22</v>
      </c>
      <c r="D495" s="7" t="s">
        <v>61</v>
      </c>
      <c r="E495" s="7">
        <v>5</v>
      </c>
      <c r="F495" s="6">
        <v>64553.94</v>
      </c>
      <c r="G495" s="6">
        <f t="shared" si="8"/>
        <v>322769.7</v>
      </c>
      <c r="H495" s="7" t="s">
        <v>208</v>
      </c>
      <c r="I495" s="7" t="s">
        <v>78</v>
      </c>
      <c r="J495" s="7" t="s">
        <v>19</v>
      </c>
      <c r="K495" s="7">
        <v>5</v>
      </c>
      <c r="L495" s="7" t="s">
        <v>75</v>
      </c>
    </row>
    <row r="496" spans="1:12" x14ac:dyDescent="0.3">
      <c r="A496" s="7">
        <v>1212</v>
      </c>
      <c r="B496" s="8" t="e">
        <f>DATE(#REF!,#REF!,#REF!)</f>
        <v>#REF!</v>
      </c>
      <c r="C496" s="7" t="s">
        <v>51</v>
      </c>
      <c r="D496" s="7" t="s">
        <v>16</v>
      </c>
      <c r="E496" s="7">
        <v>5</v>
      </c>
      <c r="F496" s="6">
        <v>10318.85</v>
      </c>
      <c r="G496" s="6">
        <f t="shared" si="8"/>
        <v>51594.25</v>
      </c>
      <c r="H496" s="7" t="s">
        <v>208</v>
      </c>
      <c r="I496" s="7" t="s">
        <v>18</v>
      </c>
      <c r="J496" s="7" t="s">
        <v>19</v>
      </c>
      <c r="K496" s="7">
        <v>5</v>
      </c>
      <c r="L496" s="7" t="s">
        <v>85</v>
      </c>
    </row>
    <row r="497" spans="1:12" x14ac:dyDescent="0.3">
      <c r="A497" s="7">
        <v>2841</v>
      </c>
      <c r="B497" s="8" t="e">
        <f>DATE(#REF!,#REF!,#REF!)</f>
        <v>#REF!</v>
      </c>
      <c r="C497" s="7" t="s">
        <v>22</v>
      </c>
      <c r="D497" s="7" t="s">
        <v>16</v>
      </c>
      <c r="E497" s="7">
        <v>6</v>
      </c>
      <c r="F497" s="6">
        <v>27287.51</v>
      </c>
      <c r="G497" s="6">
        <f t="shared" si="8"/>
        <v>163725.06</v>
      </c>
      <c r="H497" s="7" t="s">
        <v>208</v>
      </c>
      <c r="I497" s="7" t="s">
        <v>57</v>
      </c>
      <c r="J497" s="7" t="s">
        <v>31</v>
      </c>
      <c r="K497" s="7">
        <v>4</v>
      </c>
      <c r="L497" s="7" t="s">
        <v>20</v>
      </c>
    </row>
    <row r="498" spans="1:12" x14ac:dyDescent="0.3">
      <c r="A498" s="7">
        <v>3345</v>
      </c>
      <c r="B498" s="8" t="e">
        <f>DATE(#REF!,#REF!,#REF!)</f>
        <v>#REF!</v>
      </c>
      <c r="C498" s="7" t="s">
        <v>22</v>
      </c>
      <c r="D498" s="7" t="s">
        <v>16</v>
      </c>
      <c r="E498" s="7">
        <v>8</v>
      </c>
      <c r="F498" s="6">
        <v>20975.439999999999</v>
      </c>
      <c r="G498" s="6">
        <f t="shared" si="8"/>
        <v>167803.51999999999</v>
      </c>
      <c r="H498" s="7" t="s">
        <v>208</v>
      </c>
      <c r="I498" s="7" t="s">
        <v>74</v>
      </c>
      <c r="J498" s="7" t="s">
        <v>19</v>
      </c>
      <c r="K498" s="7">
        <v>2</v>
      </c>
      <c r="L498" s="7" t="s">
        <v>20</v>
      </c>
    </row>
    <row r="499" spans="1:12" x14ac:dyDescent="0.3">
      <c r="A499" s="7">
        <v>674</v>
      </c>
      <c r="B499" s="8" t="e">
        <f>DATE(#REF!,#REF!,#REF!)</f>
        <v>#REF!</v>
      </c>
      <c r="C499" s="7" t="s">
        <v>51</v>
      </c>
      <c r="D499" s="7" t="s">
        <v>61</v>
      </c>
      <c r="E499" s="7">
        <v>7</v>
      </c>
      <c r="F499" s="6">
        <v>12012.75</v>
      </c>
      <c r="G499" s="6">
        <f t="shared" si="8"/>
        <v>84089.25</v>
      </c>
      <c r="H499" s="7" t="s">
        <v>209</v>
      </c>
      <c r="I499" s="7" t="s">
        <v>57</v>
      </c>
      <c r="J499" s="7" t="s">
        <v>19</v>
      </c>
      <c r="K499" s="7">
        <v>4</v>
      </c>
      <c r="L499" s="7" t="s">
        <v>63</v>
      </c>
    </row>
    <row r="500" spans="1:12" x14ac:dyDescent="0.3">
      <c r="A500" s="7">
        <v>1213</v>
      </c>
      <c r="B500" s="8" t="e">
        <f>DATE(#REF!,#REF!,#REF!)</f>
        <v>#REF!</v>
      </c>
      <c r="C500" s="7" t="s">
        <v>51</v>
      </c>
      <c r="D500" s="7" t="s">
        <v>40</v>
      </c>
      <c r="E500" s="7">
        <v>2</v>
      </c>
      <c r="F500" s="6">
        <v>29684.18</v>
      </c>
      <c r="G500" s="6">
        <f t="shared" si="8"/>
        <v>59368.36</v>
      </c>
      <c r="H500" s="7" t="s">
        <v>209</v>
      </c>
      <c r="I500" s="7" t="s">
        <v>76</v>
      </c>
      <c r="J500" s="7" t="s">
        <v>26</v>
      </c>
      <c r="K500" s="7">
        <v>3</v>
      </c>
      <c r="L500" s="7" t="s">
        <v>81</v>
      </c>
    </row>
    <row r="501" spans="1:12" x14ac:dyDescent="0.3">
      <c r="A501" s="7">
        <v>1641</v>
      </c>
      <c r="B501" s="8" t="e">
        <f>DATE(#REF!,#REF!,#REF!)</f>
        <v>#REF!</v>
      </c>
      <c r="C501" s="7" t="s">
        <v>39</v>
      </c>
      <c r="D501" s="7" t="s">
        <v>23</v>
      </c>
      <c r="E501" s="7">
        <v>8</v>
      </c>
      <c r="F501" s="6">
        <v>11528.36</v>
      </c>
      <c r="G501" s="6">
        <f t="shared" si="8"/>
        <v>92226.880000000005</v>
      </c>
      <c r="H501" s="7" t="s">
        <v>209</v>
      </c>
      <c r="I501" s="7" t="s">
        <v>48</v>
      </c>
      <c r="J501" s="7" t="s">
        <v>19</v>
      </c>
      <c r="K501" s="7">
        <v>4</v>
      </c>
      <c r="L501" s="7" t="s">
        <v>27</v>
      </c>
    </row>
    <row r="502" spans="1:12" x14ac:dyDescent="0.3">
      <c r="A502" s="7">
        <v>1458</v>
      </c>
      <c r="B502" s="8" t="e">
        <f>DATE(#REF!,#REF!,#REF!)</f>
        <v>#REF!</v>
      </c>
      <c r="C502" s="7" t="s">
        <v>22</v>
      </c>
      <c r="D502" s="7" t="s">
        <v>61</v>
      </c>
      <c r="E502" s="7">
        <v>2</v>
      </c>
      <c r="F502" s="6">
        <v>18204.12</v>
      </c>
      <c r="G502" s="6">
        <f t="shared" si="8"/>
        <v>36408.239999999998</v>
      </c>
      <c r="H502" s="7" t="s">
        <v>210</v>
      </c>
      <c r="I502" s="7" t="s">
        <v>78</v>
      </c>
      <c r="J502" s="7" t="s">
        <v>19</v>
      </c>
      <c r="K502" s="7">
        <v>3</v>
      </c>
      <c r="L502" s="7" t="s">
        <v>68</v>
      </c>
    </row>
    <row r="503" spans="1:12" x14ac:dyDescent="0.3">
      <c r="A503" s="7">
        <v>2877</v>
      </c>
      <c r="B503" s="8" t="e">
        <f>DATE(#REF!,#REF!,#REF!)</f>
        <v>#REF!</v>
      </c>
      <c r="C503" s="7" t="s">
        <v>29</v>
      </c>
      <c r="D503" s="7" t="s">
        <v>61</v>
      </c>
      <c r="E503" s="7">
        <v>5</v>
      </c>
      <c r="F503" s="6">
        <v>30611.9</v>
      </c>
      <c r="G503" s="6">
        <f t="shared" si="8"/>
        <v>153059.5</v>
      </c>
      <c r="H503" s="7" t="s">
        <v>210</v>
      </c>
      <c r="I503" s="7" t="s">
        <v>57</v>
      </c>
      <c r="J503" s="7" t="s">
        <v>19</v>
      </c>
      <c r="K503" s="7">
        <v>2</v>
      </c>
      <c r="L503" s="7" t="s">
        <v>75</v>
      </c>
    </row>
    <row r="504" spans="1:12" x14ac:dyDescent="0.3">
      <c r="A504" s="7">
        <v>1073</v>
      </c>
      <c r="B504" s="8" t="e">
        <f>DATE(#REF!,#REF!,#REF!)</f>
        <v>#REF!</v>
      </c>
      <c r="C504" s="7" t="s">
        <v>15</v>
      </c>
      <c r="D504" s="7" t="s">
        <v>34</v>
      </c>
      <c r="E504" s="7">
        <v>2</v>
      </c>
      <c r="F504" s="6">
        <v>58440.74</v>
      </c>
      <c r="G504" s="6">
        <f t="shared" si="8"/>
        <v>116881.48</v>
      </c>
      <c r="H504" s="7" t="s">
        <v>211</v>
      </c>
      <c r="I504" s="7" t="s">
        <v>57</v>
      </c>
      <c r="J504" s="7" t="s">
        <v>26</v>
      </c>
      <c r="K504" s="7">
        <v>3</v>
      </c>
      <c r="L504" s="7" t="s">
        <v>53</v>
      </c>
    </row>
    <row r="505" spans="1:12" x14ac:dyDescent="0.3">
      <c r="A505" s="7">
        <v>1302</v>
      </c>
      <c r="B505" s="8" t="e">
        <f>DATE(#REF!,#REF!,#REF!)</f>
        <v>#REF!</v>
      </c>
      <c r="C505" s="7" t="s">
        <v>65</v>
      </c>
      <c r="D505" s="7" t="s">
        <v>23</v>
      </c>
      <c r="E505" s="7">
        <v>1</v>
      </c>
      <c r="F505" s="6">
        <v>16659.689999999999</v>
      </c>
      <c r="G505" s="6">
        <f t="shared" si="8"/>
        <v>16659.689999999999</v>
      </c>
      <c r="H505" s="7" t="s">
        <v>211</v>
      </c>
      <c r="I505" s="7" t="s">
        <v>76</v>
      </c>
      <c r="J505" s="7" t="s">
        <v>31</v>
      </c>
      <c r="K505" s="7">
        <v>5</v>
      </c>
      <c r="L505" s="7" t="s">
        <v>32</v>
      </c>
    </row>
    <row r="506" spans="1:12" x14ac:dyDescent="0.3">
      <c r="A506" s="7">
        <v>1842</v>
      </c>
      <c r="B506" s="8" t="e">
        <f>DATE(#REF!,#REF!,#REF!)</f>
        <v>#REF!</v>
      </c>
      <c r="C506" s="7" t="s">
        <v>29</v>
      </c>
      <c r="D506" s="7" t="s">
        <v>40</v>
      </c>
      <c r="E506" s="7">
        <v>5</v>
      </c>
      <c r="F506" s="6">
        <v>48243.55</v>
      </c>
      <c r="G506" s="6">
        <f t="shared" si="8"/>
        <v>241217.75</v>
      </c>
      <c r="H506" s="7" t="s">
        <v>211</v>
      </c>
      <c r="I506" s="7" t="s">
        <v>86</v>
      </c>
      <c r="J506" s="7" t="s">
        <v>26</v>
      </c>
      <c r="K506" s="7">
        <v>5</v>
      </c>
      <c r="L506" s="7" t="s">
        <v>81</v>
      </c>
    </row>
    <row r="507" spans="1:12" x14ac:dyDescent="0.3">
      <c r="A507" s="7">
        <v>2497</v>
      </c>
      <c r="B507" s="8" t="e">
        <f>DATE(#REF!,#REF!,#REF!)</f>
        <v>#REF!</v>
      </c>
      <c r="C507" s="7" t="s">
        <v>67</v>
      </c>
      <c r="D507" s="7" t="s">
        <v>61</v>
      </c>
      <c r="E507" s="7">
        <v>2</v>
      </c>
      <c r="F507" s="6">
        <v>31802.39</v>
      </c>
      <c r="G507" s="6">
        <f t="shared" si="8"/>
        <v>63604.78</v>
      </c>
      <c r="H507" s="7" t="s">
        <v>211</v>
      </c>
      <c r="I507" s="7" t="s">
        <v>70</v>
      </c>
      <c r="J507" s="7" t="s">
        <v>64</v>
      </c>
      <c r="K507" s="7">
        <v>5</v>
      </c>
      <c r="L507" s="7" t="s">
        <v>63</v>
      </c>
    </row>
    <row r="508" spans="1:12" x14ac:dyDescent="0.3">
      <c r="A508" s="7">
        <v>101</v>
      </c>
      <c r="B508" s="8" t="e">
        <f>DATE(#REF!,#REF!,#REF!)</f>
        <v>#REF!</v>
      </c>
      <c r="C508" s="7" t="s">
        <v>65</v>
      </c>
      <c r="D508" s="7" t="s">
        <v>16</v>
      </c>
      <c r="E508" s="7">
        <v>9</v>
      </c>
      <c r="F508" s="6">
        <v>20340.95</v>
      </c>
      <c r="G508" s="6">
        <f t="shared" si="8"/>
        <v>183068.55000000002</v>
      </c>
      <c r="H508" s="7" t="s">
        <v>212</v>
      </c>
      <c r="I508" s="7" t="s">
        <v>76</v>
      </c>
      <c r="J508" s="7" t="s">
        <v>64</v>
      </c>
      <c r="K508" s="7">
        <v>3</v>
      </c>
      <c r="L508" s="7" t="s">
        <v>20</v>
      </c>
    </row>
    <row r="509" spans="1:12" x14ac:dyDescent="0.3">
      <c r="A509" s="7">
        <v>1327</v>
      </c>
      <c r="B509" s="8" t="e">
        <f>DATE(#REF!,#REF!,#REF!)</f>
        <v>#REF!</v>
      </c>
      <c r="C509" s="7" t="s">
        <v>65</v>
      </c>
      <c r="D509" s="7" t="s">
        <v>61</v>
      </c>
      <c r="E509" s="7">
        <v>3</v>
      </c>
      <c r="F509" s="6">
        <v>60002.66</v>
      </c>
      <c r="G509" s="6">
        <f t="shared" si="8"/>
        <v>180007.98</v>
      </c>
      <c r="H509" s="7" t="s">
        <v>212</v>
      </c>
      <c r="I509" s="7" t="s">
        <v>57</v>
      </c>
      <c r="J509" s="7" t="s">
        <v>31</v>
      </c>
      <c r="K509" s="7">
        <v>5</v>
      </c>
      <c r="L509" s="7" t="s">
        <v>75</v>
      </c>
    </row>
    <row r="510" spans="1:12" x14ac:dyDescent="0.3">
      <c r="A510" s="7">
        <v>1370</v>
      </c>
      <c r="B510" s="8" t="e">
        <f>DATE(#REF!,#REF!,#REF!)</f>
        <v>#REF!</v>
      </c>
      <c r="C510" s="7" t="s">
        <v>29</v>
      </c>
      <c r="D510" s="7" t="s">
        <v>23</v>
      </c>
      <c r="E510" s="7">
        <v>6</v>
      </c>
      <c r="F510" s="6">
        <v>26527.47</v>
      </c>
      <c r="G510" s="6">
        <f t="shared" si="8"/>
        <v>159164.82</v>
      </c>
      <c r="H510" s="7" t="s">
        <v>212</v>
      </c>
      <c r="I510" s="7" t="s">
        <v>36</v>
      </c>
      <c r="J510" s="7" t="s">
        <v>31</v>
      </c>
      <c r="K510" s="7">
        <v>4</v>
      </c>
      <c r="L510" s="7" t="s">
        <v>27</v>
      </c>
    </row>
    <row r="511" spans="1:12" x14ac:dyDescent="0.3">
      <c r="A511" s="7">
        <v>3088</v>
      </c>
      <c r="B511" s="8" t="e">
        <f>DATE(#REF!,#REF!,#REF!)</f>
        <v>#REF!</v>
      </c>
      <c r="C511" s="7" t="s">
        <v>39</v>
      </c>
      <c r="D511" s="7" t="s">
        <v>34</v>
      </c>
      <c r="E511" s="7">
        <v>7</v>
      </c>
      <c r="F511" s="6">
        <v>50137.22</v>
      </c>
      <c r="G511" s="6">
        <f t="shared" si="8"/>
        <v>350960.54000000004</v>
      </c>
      <c r="H511" s="7" t="s">
        <v>212</v>
      </c>
      <c r="I511" s="7" t="s">
        <v>77</v>
      </c>
      <c r="J511" s="7" t="s">
        <v>19</v>
      </c>
      <c r="K511" s="7">
        <v>4</v>
      </c>
      <c r="L511" s="7" t="s">
        <v>37</v>
      </c>
    </row>
    <row r="512" spans="1:12" x14ac:dyDescent="0.3">
      <c r="A512" s="7">
        <v>4</v>
      </c>
      <c r="B512" s="8" t="e">
        <f>DATE(#REF!,#REF!,#REF!)</f>
        <v>#REF!</v>
      </c>
      <c r="C512" s="7" t="s">
        <v>67</v>
      </c>
      <c r="D512" s="7" t="s">
        <v>40</v>
      </c>
      <c r="E512" s="7">
        <v>5</v>
      </c>
      <c r="F512" s="6">
        <v>25563.98</v>
      </c>
      <c r="G512" s="6">
        <f t="shared" si="8"/>
        <v>127819.9</v>
      </c>
      <c r="H512" s="7" t="s">
        <v>213</v>
      </c>
      <c r="I512" s="7" t="s">
        <v>57</v>
      </c>
      <c r="J512" s="7" t="s">
        <v>31</v>
      </c>
      <c r="K512" s="7">
        <v>4</v>
      </c>
      <c r="L512" s="7" t="s">
        <v>83</v>
      </c>
    </row>
    <row r="513" spans="1:12" x14ac:dyDescent="0.3">
      <c r="A513" s="7">
        <v>1747</v>
      </c>
      <c r="B513" s="8" t="e">
        <f>DATE(#REF!,#REF!,#REF!)</f>
        <v>#REF!</v>
      </c>
      <c r="C513" s="7" t="s">
        <v>65</v>
      </c>
      <c r="D513" s="7" t="s">
        <v>23</v>
      </c>
      <c r="E513" s="7">
        <v>3</v>
      </c>
      <c r="F513" s="6">
        <v>52287.74</v>
      </c>
      <c r="G513" s="6">
        <f t="shared" si="8"/>
        <v>156863.22</v>
      </c>
      <c r="H513" s="7" t="s">
        <v>213</v>
      </c>
      <c r="I513" s="7" t="s">
        <v>57</v>
      </c>
      <c r="J513" s="7" t="s">
        <v>64</v>
      </c>
      <c r="K513" s="7">
        <v>4</v>
      </c>
      <c r="L513" s="7" t="s">
        <v>46</v>
      </c>
    </row>
    <row r="514" spans="1:12" x14ac:dyDescent="0.3">
      <c r="A514" s="7">
        <v>1814</v>
      </c>
      <c r="B514" s="8" t="e">
        <f>DATE(#REF!,#REF!,#REF!)</f>
        <v>#REF!</v>
      </c>
      <c r="C514" s="7" t="s">
        <v>15</v>
      </c>
      <c r="D514" s="7" t="s">
        <v>34</v>
      </c>
      <c r="E514" s="7">
        <v>7</v>
      </c>
      <c r="F514" s="6">
        <v>43589.49</v>
      </c>
      <c r="G514" s="6">
        <f t="shared" si="8"/>
        <v>305126.43</v>
      </c>
      <c r="H514" s="7" t="s">
        <v>213</v>
      </c>
      <c r="I514" s="7" t="s">
        <v>18</v>
      </c>
      <c r="J514" s="7" t="s">
        <v>31</v>
      </c>
      <c r="K514" s="7">
        <v>3</v>
      </c>
      <c r="L514" s="7" t="s">
        <v>49</v>
      </c>
    </row>
    <row r="515" spans="1:12" x14ac:dyDescent="0.3">
      <c r="A515" s="7">
        <v>3748</v>
      </c>
      <c r="B515" s="8" t="e">
        <f>DATE(#REF!,#REF!,#REF!)</f>
        <v>#REF!</v>
      </c>
      <c r="C515" s="7" t="s">
        <v>65</v>
      </c>
      <c r="D515" s="7" t="s">
        <v>16</v>
      </c>
      <c r="E515" s="7">
        <v>8</v>
      </c>
      <c r="F515" s="6">
        <v>50076.2</v>
      </c>
      <c r="G515" s="6">
        <f t="shared" ref="G515:G578" si="9">F515*E515</f>
        <v>400609.6</v>
      </c>
      <c r="H515" s="7" t="s">
        <v>213</v>
      </c>
      <c r="I515" s="7" t="s">
        <v>18</v>
      </c>
      <c r="J515" s="7" t="s">
        <v>64</v>
      </c>
      <c r="K515" s="7">
        <v>3</v>
      </c>
      <c r="L515" s="7" t="s">
        <v>20</v>
      </c>
    </row>
    <row r="516" spans="1:12" x14ac:dyDescent="0.3">
      <c r="A516" s="7">
        <v>553</v>
      </c>
      <c r="B516" s="8" t="e">
        <f>DATE(#REF!,#REF!,#REF!)</f>
        <v>#REF!</v>
      </c>
      <c r="C516" s="7" t="s">
        <v>22</v>
      </c>
      <c r="D516" s="7" t="s">
        <v>16</v>
      </c>
      <c r="E516" s="7">
        <v>8</v>
      </c>
      <c r="F516" s="6">
        <v>32266.37</v>
      </c>
      <c r="G516" s="6">
        <f t="shared" si="9"/>
        <v>258130.96</v>
      </c>
      <c r="H516" s="7" t="s">
        <v>214</v>
      </c>
      <c r="I516" s="7" t="s">
        <v>30</v>
      </c>
      <c r="J516" s="7" t="s">
        <v>64</v>
      </c>
      <c r="K516" s="7">
        <v>5</v>
      </c>
      <c r="L516" s="7" t="s">
        <v>20</v>
      </c>
    </row>
    <row r="517" spans="1:12" x14ac:dyDescent="0.3">
      <c r="A517" s="7">
        <v>563</v>
      </c>
      <c r="B517" s="8" t="e">
        <f>DATE(#REF!,#REF!,#REF!)</f>
        <v>#REF!</v>
      </c>
      <c r="C517" s="7" t="s">
        <v>15</v>
      </c>
      <c r="D517" s="7" t="s">
        <v>34</v>
      </c>
      <c r="E517" s="7">
        <v>9</v>
      </c>
      <c r="F517" s="6">
        <v>66639.75</v>
      </c>
      <c r="G517" s="6">
        <f t="shared" si="9"/>
        <v>599757.75</v>
      </c>
      <c r="H517" s="7" t="s">
        <v>214</v>
      </c>
      <c r="I517" s="7" t="s">
        <v>77</v>
      </c>
      <c r="J517" s="7" t="s">
        <v>19</v>
      </c>
      <c r="K517" s="7">
        <v>3</v>
      </c>
      <c r="L517" s="7" t="s">
        <v>37</v>
      </c>
    </row>
    <row r="518" spans="1:12" x14ac:dyDescent="0.3">
      <c r="A518" s="7">
        <v>1192</v>
      </c>
      <c r="B518" s="8" t="e">
        <f>DATE(#REF!,#REF!,#REF!)</f>
        <v>#REF!</v>
      </c>
      <c r="C518" s="7" t="s">
        <v>39</v>
      </c>
      <c r="D518" s="7" t="s">
        <v>16</v>
      </c>
      <c r="E518" s="7">
        <v>9</v>
      </c>
      <c r="F518" s="6">
        <v>65723.759999999995</v>
      </c>
      <c r="G518" s="6">
        <f t="shared" si="9"/>
        <v>591513.84</v>
      </c>
      <c r="H518" s="7" t="s">
        <v>214</v>
      </c>
      <c r="I518" s="7" t="s">
        <v>18</v>
      </c>
      <c r="J518" s="7" t="s">
        <v>19</v>
      </c>
      <c r="K518" s="7">
        <v>3</v>
      </c>
      <c r="L518" s="7" t="s">
        <v>71</v>
      </c>
    </row>
    <row r="519" spans="1:12" x14ac:dyDescent="0.3">
      <c r="A519" s="7">
        <v>2349</v>
      </c>
      <c r="B519" s="8" t="e">
        <f>DATE(#REF!,#REF!,#REF!)</f>
        <v>#REF!</v>
      </c>
      <c r="C519" s="7" t="s">
        <v>22</v>
      </c>
      <c r="D519" s="7" t="s">
        <v>61</v>
      </c>
      <c r="E519" s="7">
        <v>1</v>
      </c>
      <c r="F519" s="6">
        <v>49235.88</v>
      </c>
      <c r="G519" s="6">
        <f t="shared" si="9"/>
        <v>49235.88</v>
      </c>
      <c r="H519" s="7" t="s">
        <v>214</v>
      </c>
      <c r="I519" s="7" t="s">
        <v>18</v>
      </c>
      <c r="J519" s="7" t="s">
        <v>31</v>
      </c>
      <c r="K519" s="7">
        <v>2</v>
      </c>
      <c r="L519" s="7" t="s">
        <v>68</v>
      </c>
    </row>
    <row r="520" spans="1:12" x14ac:dyDescent="0.3">
      <c r="A520" s="7">
        <v>3457</v>
      </c>
      <c r="B520" s="8" t="e">
        <f>DATE(#REF!,#REF!,#REF!)</f>
        <v>#REF!</v>
      </c>
      <c r="C520" s="7" t="s">
        <v>15</v>
      </c>
      <c r="D520" s="7" t="s">
        <v>34</v>
      </c>
      <c r="E520" s="7">
        <v>5</v>
      </c>
      <c r="F520" s="6">
        <v>46391.55</v>
      </c>
      <c r="G520" s="6">
        <f t="shared" si="9"/>
        <v>231957.75</v>
      </c>
      <c r="H520" s="7" t="s">
        <v>214</v>
      </c>
      <c r="I520" s="7" t="s">
        <v>57</v>
      </c>
      <c r="J520" s="7" t="s">
        <v>31</v>
      </c>
      <c r="K520" s="7">
        <v>3</v>
      </c>
      <c r="L520" s="7" t="s">
        <v>37</v>
      </c>
    </row>
    <row r="521" spans="1:12" x14ac:dyDescent="0.3">
      <c r="A521" s="7">
        <v>3588</v>
      </c>
      <c r="B521" s="8" t="e">
        <f>DATE(#REF!,#REF!,#REF!)</f>
        <v>#REF!</v>
      </c>
      <c r="C521" s="7" t="s">
        <v>65</v>
      </c>
      <c r="D521" s="7" t="s">
        <v>61</v>
      </c>
      <c r="E521" s="7">
        <v>7</v>
      </c>
      <c r="F521" s="6">
        <v>33832.44</v>
      </c>
      <c r="G521" s="6">
        <f t="shared" si="9"/>
        <v>236827.08000000002</v>
      </c>
      <c r="H521" s="7" t="s">
        <v>214</v>
      </c>
      <c r="I521" s="7" t="s">
        <v>18</v>
      </c>
      <c r="J521" s="7" t="s">
        <v>64</v>
      </c>
      <c r="K521" s="7">
        <v>3</v>
      </c>
      <c r="L521" s="7" t="s">
        <v>63</v>
      </c>
    </row>
    <row r="522" spans="1:12" x14ac:dyDescent="0.3">
      <c r="A522" s="7">
        <v>360</v>
      </c>
      <c r="B522" s="8" t="e">
        <f>DATE(#REF!,#REF!,#REF!)</f>
        <v>#REF!</v>
      </c>
      <c r="C522" s="7" t="s">
        <v>51</v>
      </c>
      <c r="D522" s="7" t="s">
        <v>40</v>
      </c>
      <c r="E522" s="7">
        <v>7</v>
      </c>
      <c r="F522" s="6">
        <v>11452.36</v>
      </c>
      <c r="G522" s="6">
        <f t="shared" si="9"/>
        <v>80166.52</v>
      </c>
      <c r="H522" s="7" t="s">
        <v>215</v>
      </c>
      <c r="I522" s="7" t="s">
        <v>18</v>
      </c>
      <c r="J522" s="7" t="s">
        <v>64</v>
      </c>
      <c r="K522" s="7">
        <v>5</v>
      </c>
      <c r="L522" s="7" t="s">
        <v>81</v>
      </c>
    </row>
    <row r="523" spans="1:12" x14ac:dyDescent="0.3">
      <c r="A523" s="7">
        <v>2684</v>
      </c>
      <c r="B523" s="8" t="e">
        <f>DATE(#REF!,#REF!,#REF!)</f>
        <v>#REF!</v>
      </c>
      <c r="C523" s="7" t="s">
        <v>15</v>
      </c>
      <c r="D523" s="7" t="s">
        <v>23</v>
      </c>
      <c r="E523" s="7">
        <v>6</v>
      </c>
      <c r="F523" s="6">
        <v>48860.2</v>
      </c>
      <c r="G523" s="6">
        <f t="shared" si="9"/>
        <v>293161.19999999995</v>
      </c>
      <c r="H523" s="7" t="s">
        <v>215</v>
      </c>
      <c r="I523" s="7" t="s">
        <v>70</v>
      </c>
      <c r="J523" s="7" t="s">
        <v>19</v>
      </c>
      <c r="K523" s="7">
        <v>5</v>
      </c>
      <c r="L523" s="7" t="s">
        <v>46</v>
      </c>
    </row>
    <row r="524" spans="1:12" x14ac:dyDescent="0.3">
      <c r="A524" s="7">
        <v>3602</v>
      </c>
      <c r="B524" s="8" t="e">
        <f>DATE(#REF!,#REF!,#REF!)</f>
        <v>#REF!</v>
      </c>
      <c r="C524" s="7" t="s">
        <v>39</v>
      </c>
      <c r="D524" s="7" t="s">
        <v>16</v>
      </c>
      <c r="E524" s="7">
        <v>8</v>
      </c>
      <c r="F524" s="6">
        <v>44746.86</v>
      </c>
      <c r="G524" s="6">
        <f t="shared" si="9"/>
        <v>357974.88</v>
      </c>
      <c r="H524" s="7" t="s">
        <v>215</v>
      </c>
      <c r="I524" s="7" t="s">
        <v>90</v>
      </c>
      <c r="J524" s="7" t="s">
        <v>64</v>
      </c>
      <c r="K524" s="7">
        <v>5</v>
      </c>
      <c r="L524" s="7" t="s">
        <v>20</v>
      </c>
    </row>
    <row r="525" spans="1:12" x14ac:dyDescent="0.3">
      <c r="A525" s="7">
        <v>26</v>
      </c>
      <c r="B525" s="8" t="e">
        <f>DATE(#REF!,#REF!,#REF!)</f>
        <v>#REF!</v>
      </c>
      <c r="C525" s="7" t="s">
        <v>65</v>
      </c>
      <c r="D525" s="7" t="s">
        <v>34</v>
      </c>
      <c r="E525" s="7">
        <v>6</v>
      </c>
      <c r="F525" s="6">
        <v>26367.63</v>
      </c>
      <c r="G525" s="6">
        <f t="shared" si="9"/>
        <v>158205.78</v>
      </c>
      <c r="H525" s="7" t="s">
        <v>216</v>
      </c>
      <c r="I525" s="7" t="s">
        <v>18</v>
      </c>
      <c r="J525" s="7" t="s">
        <v>64</v>
      </c>
      <c r="K525" s="7">
        <v>5</v>
      </c>
      <c r="L525" s="7" t="s">
        <v>49</v>
      </c>
    </row>
    <row r="526" spans="1:12" x14ac:dyDescent="0.3">
      <c r="A526" s="7">
        <v>1910</v>
      </c>
      <c r="B526" s="8" t="e">
        <f>DATE(#REF!,#REF!,#REF!)</f>
        <v>#REF!</v>
      </c>
      <c r="C526" s="7" t="s">
        <v>39</v>
      </c>
      <c r="D526" s="7" t="s">
        <v>16</v>
      </c>
      <c r="E526" s="7">
        <v>1</v>
      </c>
      <c r="F526" s="6">
        <v>51195.19</v>
      </c>
      <c r="G526" s="6">
        <f t="shared" si="9"/>
        <v>51195.19</v>
      </c>
      <c r="H526" s="7" t="s">
        <v>216</v>
      </c>
      <c r="I526" s="7" t="s">
        <v>18</v>
      </c>
      <c r="J526" s="7" t="s">
        <v>64</v>
      </c>
      <c r="K526" s="7">
        <v>4</v>
      </c>
      <c r="L526" s="7" t="s">
        <v>71</v>
      </c>
    </row>
    <row r="527" spans="1:12" x14ac:dyDescent="0.3">
      <c r="A527" s="7">
        <v>2611</v>
      </c>
      <c r="B527" s="8" t="e">
        <f>DATE(#REF!,#REF!,#REF!)</f>
        <v>#REF!</v>
      </c>
      <c r="C527" s="7" t="s">
        <v>29</v>
      </c>
      <c r="D527" s="7" t="s">
        <v>23</v>
      </c>
      <c r="E527" s="7">
        <v>6</v>
      </c>
      <c r="F527" s="6">
        <v>58183.37</v>
      </c>
      <c r="G527" s="6">
        <f t="shared" si="9"/>
        <v>349100.22000000003</v>
      </c>
      <c r="H527" s="7" t="s">
        <v>216</v>
      </c>
      <c r="I527" s="7" t="s">
        <v>36</v>
      </c>
      <c r="J527" s="7" t="s">
        <v>19</v>
      </c>
      <c r="K527" s="7">
        <v>4</v>
      </c>
      <c r="L527" s="7" t="s">
        <v>46</v>
      </c>
    </row>
    <row r="528" spans="1:12" x14ac:dyDescent="0.3">
      <c r="A528" s="7">
        <v>2939</v>
      </c>
      <c r="B528" s="8" t="e">
        <f>DATE(#REF!,#REF!,#REF!)</f>
        <v>#REF!</v>
      </c>
      <c r="C528" s="7" t="s">
        <v>51</v>
      </c>
      <c r="D528" s="7" t="s">
        <v>61</v>
      </c>
      <c r="E528" s="7">
        <v>2</v>
      </c>
      <c r="F528" s="6">
        <v>45983.14</v>
      </c>
      <c r="G528" s="6">
        <f t="shared" si="9"/>
        <v>91966.28</v>
      </c>
      <c r="H528" s="7" t="s">
        <v>216</v>
      </c>
      <c r="I528" s="7" t="s">
        <v>18</v>
      </c>
      <c r="J528" s="7" t="s">
        <v>19</v>
      </c>
      <c r="K528" s="7">
        <v>3</v>
      </c>
      <c r="L528" s="7" t="s">
        <v>63</v>
      </c>
    </row>
    <row r="529" spans="1:12" x14ac:dyDescent="0.3">
      <c r="A529" s="7">
        <v>1151</v>
      </c>
      <c r="B529" s="8" t="e">
        <f>DATE(#REF!,#REF!,#REF!)</f>
        <v>#REF!</v>
      </c>
      <c r="C529" s="7" t="s">
        <v>29</v>
      </c>
      <c r="D529" s="7" t="s">
        <v>40</v>
      </c>
      <c r="E529" s="7">
        <v>7</v>
      </c>
      <c r="F529" s="6">
        <v>13384.08</v>
      </c>
      <c r="G529" s="6">
        <f t="shared" si="9"/>
        <v>93688.56</v>
      </c>
      <c r="H529" s="7" t="s">
        <v>217</v>
      </c>
      <c r="I529" s="7" t="s">
        <v>30</v>
      </c>
      <c r="J529" s="7" t="s">
        <v>31</v>
      </c>
      <c r="K529" s="7">
        <v>4</v>
      </c>
      <c r="L529" s="7" t="s">
        <v>83</v>
      </c>
    </row>
    <row r="530" spans="1:12" x14ac:dyDescent="0.3">
      <c r="A530" s="7">
        <v>1558</v>
      </c>
      <c r="B530" s="8" t="e">
        <f>DATE(#REF!,#REF!,#REF!)</f>
        <v>#REF!</v>
      </c>
      <c r="C530" s="7" t="s">
        <v>22</v>
      </c>
      <c r="D530" s="7" t="s">
        <v>61</v>
      </c>
      <c r="E530" s="7">
        <v>5</v>
      </c>
      <c r="F530" s="6">
        <v>18273.7</v>
      </c>
      <c r="G530" s="6">
        <f t="shared" si="9"/>
        <v>91368.5</v>
      </c>
      <c r="H530" s="7" t="s">
        <v>217</v>
      </c>
      <c r="I530" s="7" t="s">
        <v>57</v>
      </c>
      <c r="J530" s="7" t="s">
        <v>19</v>
      </c>
      <c r="K530" s="7">
        <v>3</v>
      </c>
      <c r="L530" s="7" t="s">
        <v>75</v>
      </c>
    </row>
    <row r="531" spans="1:12" x14ac:dyDescent="0.3">
      <c r="A531" s="7">
        <v>1713</v>
      </c>
      <c r="B531" s="8" t="e">
        <f>DATE(#REF!,#REF!,#REF!)</f>
        <v>#REF!</v>
      </c>
      <c r="C531" s="7" t="s">
        <v>39</v>
      </c>
      <c r="D531" s="7" t="s">
        <v>23</v>
      </c>
      <c r="E531" s="7">
        <v>5</v>
      </c>
      <c r="F531" s="6">
        <v>19619.23</v>
      </c>
      <c r="G531" s="6">
        <f t="shared" si="9"/>
        <v>98096.15</v>
      </c>
      <c r="H531" s="7" t="s">
        <v>217</v>
      </c>
      <c r="I531" s="7" t="s">
        <v>45</v>
      </c>
      <c r="J531" s="7" t="s">
        <v>26</v>
      </c>
      <c r="K531" s="7">
        <v>1</v>
      </c>
      <c r="L531" s="7" t="s">
        <v>46</v>
      </c>
    </row>
    <row r="532" spans="1:12" x14ac:dyDescent="0.3">
      <c r="A532" s="7">
        <v>1826</v>
      </c>
      <c r="B532" s="8" t="e">
        <f>DATE(#REF!,#REF!,#REF!)</f>
        <v>#REF!</v>
      </c>
      <c r="C532" s="7" t="s">
        <v>67</v>
      </c>
      <c r="D532" s="7" t="s">
        <v>23</v>
      </c>
      <c r="E532" s="7">
        <v>1</v>
      </c>
      <c r="F532" s="6">
        <v>65216.34</v>
      </c>
      <c r="G532" s="6">
        <f t="shared" si="9"/>
        <v>65216.34</v>
      </c>
      <c r="H532" s="7" t="s">
        <v>217</v>
      </c>
      <c r="I532" s="7" t="s">
        <v>18</v>
      </c>
      <c r="J532" s="7" t="s">
        <v>19</v>
      </c>
      <c r="K532" s="7">
        <v>3</v>
      </c>
      <c r="L532" s="7" t="s">
        <v>46</v>
      </c>
    </row>
    <row r="533" spans="1:12" x14ac:dyDescent="0.3">
      <c r="A533" s="7">
        <v>2572</v>
      </c>
      <c r="B533" s="8" t="e">
        <f>DATE(#REF!,#REF!,#REF!)</f>
        <v>#REF!</v>
      </c>
      <c r="C533" s="7" t="s">
        <v>67</v>
      </c>
      <c r="D533" s="7" t="s">
        <v>23</v>
      </c>
      <c r="E533" s="7">
        <v>8</v>
      </c>
      <c r="F533" s="6">
        <v>64567.65</v>
      </c>
      <c r="G533" s="6">
        <f t="shared" si="9"/>
        <v>516541.2</v>
      </c>
      <c r="H533" s="7" t="s">
        <v>217</v>
      </c>
      <c r="I533" s="7" t="s">
        <v>78</v>
      </c>
      <c r="J533" s="7" t="s">
        <v>19</v>
      </c>
      <c r="K533" s="7">
        <v>4</v>
      </c>
      <c r="L533" s="7" t="s">
        <v>46</v>
      </c>
    </row>
    <row r="534" spans="1:12" x14ac:dyDescent="0.3">
      <c r="A534" s="7">
        <v>227</v>
      </c>
      <c r="B534" s="8" t="e">
        <f>DATE(#REF!,#REF!,#REF!)</f>
        <v>#REF!</v>
      </c>
      <c r="C534" s="7" t="s">
        <v>22</v>
      </c>
      <c r="D534" s="7" t="s">
        <v>16</v>
      </c>
      <c r="E534" s="7">
        <v>8</v>
      </c>
      <c r="F534" s="6">
        <v>33696.71</v>
      </c>
      <c r="G534" s="6">
        <f t="shared" si="9"/>
        <v>269573.68</v>
      </c>
      <c r="H534" s="7" t="s">
        <v>218</v>
      </c>
      <c r="I534" s="7" t="s">
        <v>18</v>
      </c>
      <c r="J534" s="7" t="s">
        <v>26</v>
      </c>
      <c r="K534" s="7">
        <v>3</v>
      </c>
      <c r="L534" s="7" t="s">
        <v>85</v>
      </c>
    </row>
    <row r="535" spans="1:12" x14ac:dyDescent="0.3">
      <c r="A535" s="7">
        <v>232</v>
      </c>
      <c r="B535" s="8" t="e">
        <f>DATE(#REF!,#REF!,#REF!)</f>
        <v>#REF!</v>
      </c>
      <c r="C535" s="7" t="s">
        <v>51</v>
      </c>
      <c r="D535" s="7" t="s">
        <v>40</v>
      </c>
      <c r="E535" s="7">
        <v>8</v>
      </c>
      <c r="F535" s="6">
        <v>57140.15</v>
      </c>
      <c r="G535" s="6">
        <f t="shared" si="9"/>
        <v>457121.2</v>
      </c>
      <c r="H535" s="7" t="s">
        <v>218</v>
      </c>
      <c r="I535" s="7" t="s">
        <v>18</v>
      </c>
      <c r="J535" s="7" t="s">
        <v>19</v>
      </c>
      <c r="K535" s="7">
        <v>5</v>
      </c>
      <c r="L535" s="7" t="s">
        <v>42</v>
      </c>
    </row>
    <row r="536" spans="1:12" x14ac:dyDescent="0.3">
      <c r="A536" s="7">
        <v>376</v>
      </c>
      <c r="B536" s="8" t="e">
        <f>DATE(#REF!,#REF!,#REF!)</f>
        <v>#REF!</v>
      </c>
      <c r="C536" s="7" t="s">
        <v>65</v>
      </c>
      <c r="D536" s="7" t="s">
        <v>61</v>
      </c>
      <c r="E536" s="7">
        <v>7</v>
      </c>
      <c r="F536" s="6">
        <v>40265.480000000003</v>
      </c>
      <c r="G536" s="6">
        <f t="shared" si="9"/>
        <v>281858.36000000004</v>
      </c>
      <c r="H536" s="7" t="s">
        <v>218</v>
      </c>
      <c r="I536" s="7" t="s">
        <v>62</v>
      </c>
      <c r="J536" s="7" t="s">
        <v>26</v>
      </c>
      <c r="K536" s="7">
        <v>4</v>
      </c>
      <c r="L536" s="7" t="s">
        <v>75</v>
      </c>
    </row>
    <row r="537" spans="1:12" x14ac:dyDescent="0.3">
      <c r="A537" s="7">
        <v>1725</v>
      </c>
      <c r="B537" s="8" t="e">
        <f>DATE(#REF!,#REF!,#REF!)</f>
        <v>#REF!</v>
      </c>
      <c r="C537" s="7" t="s">
        <v>65</v>
      </c>
      <c r="D537" s="7" t="s">
        <v>40</v>
      </c>
      <c r="E537" s="7">
        <v>6</v>
      </c>
      <c r="F537" s="6">
        <v>56637.73</v>
      </c>
      <c r="G537" s="6">
        <f t="shared" si="9"/>
        <v>339826.38</v>
      </c>
      <c r="H537" s="7" t="s">
        <v>218</v>
      </c>
      <c r="I537" s="7" t="s">
        <v>57</v>
      </c>
      <c r="J537" s="7" t="s">
        <v>31</v>
      </c>
      <c r="K537" s="7">
        <v>3</v>
      </c>
      <c r="L537" s="7" t="s">
        <v>83</v>
      </c>
    </row>
    <row r="538" spans="1:12" x14ac:dyDescent="0.3">
      <c r="A538" s="7">
        <v>1906</v>
      </c>
      <c r="B538" s="8" t="e">
        <f>DATE(#REF!,#REF!,#REF!)</f>
        <v>#REF!</v>
      </c>
      <c r="C538" s="7" t="s">
        <v>51</v>
      </c>
      <c r="D538" s="7" t="s">
        <v>23</v>
      </c>
      <c r="E538" s="7">
        <v>6</v>
      </c>
      <c r="F538" s="6">
        <v>22362.91</v>
      </c>
      <c r="G538" s="6">
        <f t="shared" si="9"/>
        <v>134177.46</v>
      </c>
      <c r="H538" s="7" t="s">
        <v>218</v>
      </c>
      <c r="I538" s="7" t="s">
        <v>18</v>
      </c>
      <c r="J538" s="7" t="s">
        <v>19</v>
      </c>
      <c r="K538" s="7">
        <v>1</v>
      </c>
      <c r="L538" s="7" t="s">
        <v>32</v>
      </c>
    </row>
    <row r="539" spans="1:12" x14ac:dyDescent="0.3">
      <c r="A539" s="7">
        <v>168</v>
      </c>
      <c r="B539" s="8" t="e">
        <f>DATE(#REF!,#REF!,#REF!)</f>
        <v>#REF!</v>
      </c>
      <c r="C539" s="7" t="s">
        <v>15</v>
      </c>
      <c r="D539" s="7" t="s">
        <v>23</v>
      </c>
      <c r="E539" s="7">
        <v>7</v>
      </c>
      <c r="F539" s="6">
        <v>25782.17</v>
      </c>
      <c r="G539" s="6">
        <f t="shared" si="9"/>
        <v>180475.19</v>
      </c>
      <c r="H539" s="7" t="s">
        <v>219</v>
      </c>
      <c r="I539" s="7" t="s">
        <v>57</v>
      </c>
      <c r="J539" s="7" t="s">
        <v>26</v>
      </c>
      <c r="K539" s="7">
        <v>5</v>
      </c>
      <c r="L539" s="7" t="s">
        <v>46</v>
      </c>
    </row>
    <row r="540" spans="1:12" x14ac:dyDescent="0.3">
      <c r="A540" s="7">
        <v>874</v>
      </c>
      <c r="B540" s="8" t="e">
        <f>DATE(#REF!,#REF!,#REF!)</f>
        <v>#REF!</v>
      </c>
      <c r="C540" s="7" t="s">
        <v>39</v>
      </c>
      <c r="D540" s="7" t="s">
        <v>34</v>
      </c>
      <c r="E540" s="7">
        <v>8</v>
      </c>
      <c r="F540" s="6">
        <v>56901.23</v>
      </c>
      <c r="G540" s="6">
        <f t="shared" si="9"/>
        <v>455209.84</v>
      </c>
      <c r="H540" s="7" t="s">
        <v>219</v>
      </c>
      <c r="I540" s="7" t="s">
        <v>80</v>
      </c>
      <c r="J540" s="7" t="s">
        <v>64</v>
      </c>
      <c r="K540" s="7">
        <v>3</v>
      </c>
      <c r="L540" s="7" t="s">
        <v>37</v>
      </c>
    </row>
    <row r="541" spans="1:12" x14ac:dyDescent="0.3">
      <c r="A541" s="7">
        <v>3062</v>
      </c>
      <c r="B541" s="8" t="e">
        <f>DATE(#REF!,#REF!,#REF!)</f>
        <v>#REF!</v>
      </c>
      <c r="C541" s="7" t="s">
        <v>39</v>
      </c>
      <c r="D541" s="7" t="s">
        <v>16</v>
      </c>
      <c r="E541" s="7">
        <v>1</v>
      </c>
      <c r="F541" s="6">
        <v>49015.040000000001</v>
      </c>
      <c r="G541" s="6">
        <f t="shared" si="9"/>
        <v>49015.040000000001</v>
      </c>
      <c r="H541" s="7" t="s">
        <v>219</v>
      </c>
      <c r="I541" s="7" t="s">
        <v>48</v>
      </c>
      <c r="J541" s="7" t="s">
        <v>31</v>
      </c>
      <c r="K541" s="7">
        <v>5</v>
      </c>
      <c r="L541" s="7" t="s">
        <v>85</v>
      </c>
    </row>
    <row r="542" spans="1:12" x14ac:dyDescent="0.3">
      <c r="A542" s="7">
        <v>3077</v>
      </c>
      <c r="B542" s="8" t="e">
        <f>DATE(#REF!,#REF!,#REF!)</f>
        <v>#REF!</v>
      </c>
      <c r="C542" s="7" t="s">
        <v>67</v>
      </c>
      <c r="D542" s="7" t="s">
        <v>23</v>
      </c>
      <c r="E542" s="7">
        <v>4</v>
      </c>
      <c r="F542" s="6">
        <v>38950.339999999997</v>
      </c>
      <c r="G542" s="6">
        <f t="shared" si="9"/>
        <v>155801.35999999999</v>
      </c>
      <c r="H542" s="7" t="s">
        <v>219</v>
      </c>
      <c r="I542" s="7" t="s">
        <v>18</v>
      </c>
      <c r="J542" s="7" t="s">
        <v>31</v>
      </c>
      <c r="K542" s="7">
        <v>4</v>
      </c>
      <c r="L542" s="7" t="s">
        <v>32</v>
      </c>
    </row>
    <row r="543" spans="1:12" x14ac:dyDescent="0.3">
      <c r="A543" s="7">
        <v>3656</v>
      </c>
      <c r="B543" s="8" t="e">
        <f>DATE(#REF!,#REF!,#REF!)</f>
        <v>#REF!</v>
      </c>
      <c r="C543" s="7" t="s">
        <v>29</v>
      </c>
      <c r="D543" s="7" t="s">
        <v>16</v>
      </c>
      <c r="E543" s="7">
        <v>6</v>
      </c>
      <c r="F543" s="6">
        <v>65478.02</v>
      </c>
      <c r="G543" s="6">
        <f t="shared" si="9"/>
        <v>392868.12</v>
      </c>
      <c r="H543" s="7" t="s">
        <v>219</v>
      </c>
      <c r="I543" s="7" t="s">
        <v>62</v>
      </c>
      <c r="J543" s="7" t="s">
        <v>26</v>
      </c>
      <c r="K543" s="7">
        <v>4</v>
      </c>
      <c r="L543" s="7" t="s">
        <v>85</v>
      </c>
    </row>
    <row r="544" spans="1:12" x14ac:dyDescent="0.3">
      <c r="A544" s="7">
        <v>1295</v>
      </c>
      <c r="B544" s="8" t="e">
        <f>DATE(#REF!,#REF!,#REF!)</f>
        <v>#REF!</v>
      </c>
      <c r="C544" s="7" t="s">
        <v>29</v>
      </c>
      <c r="D544" s="7" t="s">
        <v>23</v>
      </c>
      <c r="E544" s="7">
        <v>8</v>
      </c>
      <c r="F544" s="6">
        <v>42612.38</v>
      </c>
      <c r="G544" s="6">
        <f t="shared" si="9"/>
        <v>340899.04</v>
      </c>
      <c r="H544" s="7" t="s">
        <v>220</v>
      </c>
      <c r="I544" s="7" t="s">
        <v>78</v>
      </c>
      <c r="J544" s="7" t="s">
        <v>31</v>
      </c>
      <c r="K544" s="7">
        <v>4</v>
      </c>
      <c r="L544" s="7" t="s">
        <v>27</v>
      </c>
    </row>
    <row r="545" spans="1:12" x14ac:dyDescent="0.3">
      <c r="A545" s="7">
        <v>3127</v>
      </c>
      <c r="B545" s="8" t="e">
        <f>DATE(#REF!,#REF!,#REF!)</f>
        <v>#REF!</v>
      </c>
      <c r="C545" s="7" t="s">
        <v>22</v>
      </c>
      <c r="D545" s="7" t="s">
        <v>61</v>
      </c>
      <c r="E545" s="7">
        <v>8</v>
      </c>
      <c r="F545" s="6">
        <v>42326.36</v>
      </c>
      <c r="G545" s="6">
        <f t="shared" si="9"/>
        <v>338610.88</v>
      </c>
      <c r="H545" s="7" t="s">
        <v>220</v>
      </c>
      <c r="I545" s="7" t="s">
        <v>18</v>
      </c>
      <c r="J545" s="7" t="s">
        <v>26</v>
      </c>
      <c r="K545" s="7">
        <v>1</v>
      </c>
      <c r="L545" s="7" t="s">
        <v>63</v>
      </c>
    </row>
    <row r="546" spans="1:12" x14ac:dyDescent="0.3">
      <c r="A546" s="7">
        <v>3707</v>
      </c>
      <c r="B546" s="8" t="e">
        <f>DATE(#REF!,#REF!,#REF!)</f>
        <v>#REF!</v>
      </c>
      <c r="C546" s="7" t="s">
        <v>67</v>
      </c>
      <c r="D546" s="7" t="s">
        <v>23</v>
      </c>
      <c r="E546" s="7">
        <v>3</v>
      </c>
      <c r="F546" s="6">
        <v>61394.09</v>
      </c>
      <c r="G546" s="6">
        <f t="shared" si="9"/>
        <v>184182.27</v>
      </c>
      <c r="H546" s="7" t="s">
        <v>220</v>
      </c>
      <c r="I546" s="7" t="s">
        <v>48</v>
      </c>
      <c r="J546" s="7" t="s">
        <v>31</v>
      </c>
      <c r="K546" s="7">
        <v>5</v>
      </c>
      <c r="L546" s="7" t="s">
        <v>27</v>
      </c>
    </row>
    <row r="547" spans="1:12" x14ac:dyDescent="0.3">
      <c r="A547" s="7">
        <v>714</v>
      </c>
      <c r="B547" s="8" t="e">
        <f>DATE(#REF!,#REF!,#REF!)</f>
        <v>#REF!</v>
      </c>
      <c r="C547" s="7" t="s">
        <v>67</v>
      </c>
      <c r="D547" s="7" t="s">
        <v>23</v>
      </c>
      <c r="E547" s="7">
        <v>4</v>
      </c>
      <c r="F547" s="6">
        <v>18008.13</v>
      </c>
      <c r="G547" s="6">
        <f t="shared" si="9"/>
        <v>72032.52</v>
      </c>
      <c r="H547" s="7" t="s">
        <v>221</v>
      </c>
      <c r="I547" s="7" t="s">
        <v>36</v>
      </c>
      <c r="J547" s="7" t="s">
        <v>26</v>
      </c>
      <c r="K547" s="7">
        <v>5</v>
      </c>
      <c r="L547" s="7" t="s">
        <v>27</v>
      </c>
    </row>
    <row r="548" spans="1:12" x14ac:dyDescent="0.3">
      <c r="A548" s="7">
        <v>1655</v>
      </c>
      <c r="B548" s="8" t="e">
        <f>DATE(#REF!,#REF!,#REF!)</f>
        <v>#REF!</v>
      </c>
      <c r="C548" s="7" t="s">
        <v>67</v>
      </c>
      <c r="D548" s="7" t="s">
        <v>16</v>
      </c>
      <c r="E548" s="7">
        <v>7</v>
      </c>
      <c r="F548" s="6">
        <v>62900.47</v>
      </c>
      <c r="G548" s="6">
        <f t="shared" si="9"/>
        <v>440303.29000000004</v>
      </c>
      <c r="H548" s="7" t="s">
        <v>221</v>
      </c>
      <c r="I548" s="7" t="s">
        <v>57</v>
      </c>
      <c r="J548" s="7" t="s">
        <v>19</v>
      </c>
      <c r="K548" s="7">
        <v>1</v>
      </c>
      <c r="L548" s="7" t="s">
        <v>85</v>
      </c>
    </row>
    <row r="549" spans="1:12" x14ac:dyDescent="0.3">
      <c r="A549" s="7">
        <v>1722</v>
      </c>
      <c r="B549" s="8" t="e">
        <f>DATE(#REF!,#REF!,#REF!)</f>
        <v>#REF!</v>
      </c>
      <c r="C549" s="7" t="s">
        <v>29</v>
      </c>
      <c r="D549" s="7" t="s">
        <v>23</v>
      </c>
      <c r="E549" s="7">
        <v>3</v>
      </c>
      <c r="F549" s="6">
        <v>52472.84</v>
      </c>
      <c r="G549" s="6">
        <f t="shared" si="9"/>
        <v>157418.51999999999</v>
      </c>
      <c r="H549" s="7" t="s">
        <v>221</v>
      </c>
      <c r="I549" s="7" t="s">
        <v>41</v>
      </c>
      <c r="J549" s="7" t="s">
        <v>19</v>
      </c>
      <c r="K549" s="7">
        <v>3</v>
      </c>
      <c r="L549" s="7" t="s">
        <v>32</v>
      </c>
    </row>
    <row r="550" spans="1:12" x14ac:dyDescent="0.3">
      <c r="A550" s="7">
        <v>2583</v>
      </c>
      <c r="B550" s="8" t="e">
        <f>DATE(#REF!,#REF!,#REF!)</f>
        <v>#REF!</v>
      </c>
      <c r="C550" s="7" t="s">
        <v>15</v>
      </c>
      <c r="D550" s="7" t="s">
        <v>16</v>
      </c>
      <c r="E550" s="7">
        <v>2</v>
      </c>
      <c r="F550" s="6">
        <v>38052.629999999997</v>
      </c>
      <c r="G550" s="6">
        <f t="shared" si="9"/>
        <v>76105.259999999995</v>
      </c>
      <c r="H550" s="7" t="s">
        <v>221</v>
      </c>
      <c r="I550" s="7" t="s">
        <v>57</v>
      </c>
      <c r="J550" s="7" t="s">
        <v>64</v>
      </c>
      <c r="K550" s="7">
        <v>4</v>
      </c>
      <c r="L550" s="7" t="s">
        <v>85</v>
      </c>
    </row>
    <row r="551" spans="1:12" x14ac:dyDescent="0.3">
      <c r="A551" s="7">
        <v>2796</v>
      </c>
      <c r="B551" s="8" t="e">
        <f>DATE(#REF!,#REF!,#REF!)</f>
        <v>#REF!</v>
      </c>
      <c r="C551" s="7" t="s">
        <v>22</v>
      </c>
      <c r="D551" s="7" t="s">
        <v>40</v>
      </c>
      <c r="E551" s="7">
        <v>3</v>
      </c>
      <c r="F551" s="6">
        <v>69667.009999999995</v>
      </c>
      <c r="G551" s="6">
        <f t="shared" si="9"/>
        <v>209001.02999999997</v>
      </c>
      <c r="H551" s="7" t="s">
        <v>221</v>
      </c>
      <c r="I551" s="7" t="s">
        <v>90</v>
      </c>
      <c r="J551" s="7" t="s">
        <v>64</v>
      </c>
      <c r="K551" s="7">
        <v>5</v>
      </c>
      <c r="L551" s="7" t="s">
        <v>42</v>
      </c>
    </row>
    <row r="552" spans="1:12" x14ac:dyDescent="0.3">
      <c r="A552" s="7">
        <v>3188</v>
      </c>
      <c r="B552" s="8" t="e">
        <f>DATE(#REF!,#REF!,#REF!)</f>
        <v>#REF!</v>
      </c>
      <c r="C552" s="7" t="s">
        <v>15</v>
      </c>
      <c r="D552" s="7" t="s">
        <v>23</v>
      </c>
      <c r="E552" s="7">
        <v>6</v>
      </c>
      <c r="F552" s="6">
        <v>52012.88</v>
      </c>
      <c r="G552" s="6">
        <f t="shared" si="9"/>
        <v>312077.27999999997</v>
      </c>
      <c r="H552" s="7" t="s">
        <v>221</v>
      </c>
      <c r="I552" s="7" t="s">
        <v>77</v>
      </c>
      <c r="J552" s="7" t="s">
        <v>31</v>
      </c>
      <c r="K552" s="7">
        <v>1</v>
      </c>
      <c r="L552" s="7" t="s">
        <v>46</v>
      </c>
    </row>
    <row r="553" spans="1:12" x14ac:dyDescent="0.3">
      <c r="A553" s="7">
        <v>457</v>
      </c>
      <c r="B553" s="8" t="e">
        <f>DATE(#REF!,#REF!,#REF!)</f>
        <v>#REF!</v>
      </c>
      <c r="C553" s="7" t="s">
        <v>67</v>
      </c>
      <c r="D553" s="7" t="s">
        <v>16</v>
      </c>
      <c r="E553" s="7">
        <v>4</v>
      </c>
      <c r="F553" s="6">
        <v>24977.48</v>
      </c>
      <c r="G553" s="6">
        <f t="shared" si="9"/>
        <v>99909.92</v>
      </c>
      <c r="H553" s="7" t="s">
        <v>222</v>
      </c>
      <c r="I553" s="7" t="s">
        <v>57</v>
      </c>
      <c r="J553" s="7" t="s">
        <v>31</v>
      </c>
      <c r="K553" s="7">
        <v>5</v>
      </c>
      <c r="L553" s="7" t="s">
        <v>85</v>
      </c>
    </row>
    <row r="554" spans="1:12" x14ac:dyDescent="0.3">
      <c r="A554" s="7">
        <v>1603</v>
      </c>
      <c r="B554" s="8" t="e">
        <f>DATE(#REF!,#REF!,#REF!)</f>
        <v>#REF!</v>
      </c>
      <c r="C554" s="7" t="s">
        <v>65</v>
      </c>
      <c r="D554" s="7" t="s">
        <v>34</v>
      </c>
      <c r="E554" s="7">
        <v>4</v>
      </c>
      <c r="F554" s="6">
        <v>24405.08</v>
      </c>
      <c r="G554" s="6">
        <f t="shared" si="9"/>
        <v>97620.32</v>
      </c>
      <c r="H554" s="7" t="s">
        <v>222</v>
      </c>
      <c r="I554" s="7" t="s">
        <v>30</v>
      </c>
      <c r="J554" s="7" t="s">
        <v>26</v>
      </c>
      <c r="K554" s="7">
        <v>4</v>
      </c>
      <c r="L554" s="7" t="s">
        <v>53</v>
      </c>
    </row>
    <row r="555" spans="1:12" x14ac:dyDescent="0.3">
      <c r="A555" s="7">
        <v>2701</v>
      </c>
      <c r="B555" s="8" t="e">
        <f>DATE(#REF!,#REF!,#REF!)</f>
        <v>#REF!</v>
      </c>
      <c r="C555" s="7" t="s">
        <v>51</v>
      </c>
      <c r="D555" s="7" t="s">
        <v>23</v>
      </c>
      <c r="E555" s="7">
        <v>9</v>
      </c>
      <c r="F555" s="6">
        <v>17852.580000000002</v>
      </c>
      <c r="G555" s="6">
        <f t="shared" si="9"/>
        <v>160673.22000000003</v>
      </c>
      <c r="H555" s="7" t="s">
        <v>222</v>
      </c>
      <c r="I555" s="7" t="s">
        <v>18</v>
      </c>
      <c r="J555" s="7" t="s">
        <v>19</v>
      </c>
      <c r="K555" s="7">
        <v>2</v>
      </c>
      <c r="L555" s="7" t="s">
        <v>32</v>
      </c>
    </row>
    <row r="556" spans="1:12" x14ac:dyDescent="0.3">
      <c r="A556" s="7">
        <v>3102</v>
      </c>
      <c r="B556" s="8" t="e">
        <f>DATE(#REF!,#REF!,#REF!)</f>
        <v>#REF!</v>
      </c>
      <c r="C556" s="7" t="s">
        <v>67</v>
      </c>
      <c r="D556" s="7" t="s">
        <v>34</v>
      </c>
      <c r="E556" s="7">
        <v>8</v>
      </c>
      <c r="F556" s="6">
        <v>36088.089999999997</v>
      </c>
      <c r="G556" s="6">
        <f t="shared" si="9"/>
        <v>288704.71999999997</v>
      </c>
      <c r="H556" s="7" t="s">
        <v>222</v>
      </c>
      <c r="I556" s="7" t="s">
        <v>57</v>
      </c>
      <c r="J556" s="7" t="s">
        <v>26</v>
      </c>
      <c r="K556" s="7">
        <v>4</v>
      </c>
      <c r="L556" s="7" t="s">
        <v>37</v>
      </c>
    </row>
    <row r="557" spans="1:12" x14ac:dyDescent="0.3">
      <c r="A557" s="7">
        <v>444</v>
      </c>
      <c r="B557" s="8" t="e">
        <f>DATE(#REF!,#REF!,#REF!)</f>
        <v>#REF!</v>
      </c>
      <c r="C557" s="7" t="s">
        <v>39</v>
      </c>
      <c r="D557" s="7" t="s">
        <v>34</v>
      </c>
      <c r="E557" s="7">
        <v>4</v>
      </c>
      <c r="F557" s="6">
        <v>28508.15</v>
      </c>
      <c r="G557" s="6">
        <f t="shared" si="9"/>
        <v>114032.6</v>
      </c>
      <c r="H557" s="7" t="s">
        <v>223</v>
      </c>
      <c r="I557" s="7" t="s">
        <v>57</v>
      </c>
      <c r="J557" s="7" t="s">
        <v>19</v>
      </c>
      <c r="K557" s="7">
        <v>5</v>
      </c>
      <c r="L557" s="7" t="s">
        <v>37</v>
      </c>
    </row>
    <row r="558" spans="1:12" x14ac:dyDescent="0.3">
      <c r="A558" s="7">
        <v>550</v>
      </c>
      <c r="B558" s="8" t="e">
        <f>DATE(#REF!,#REF!,#REF!)</f>
        <v>#REF!</v>
      </c>
      <c r="C558" s="7" t="s">
        <v>67</v>
      </c>
      <c r="D558" s="7" t="s">
        <v>61</v>
      </c>
      <c r="E558" s="7">
        <v>5</v>
      </c>
      <c r="F558" s="6">
        <v>39286.269999999997</v>
      </c>
      <c r="G558" s="6">
        <f t="shared" si="9"/>
        <v>196431.34999999998</v>
      </c>
      <c r="H558" s="7" t="s">
        <v>223</v>
      </c>
      <c r="I558" s="7" t="s">
        <v>52</v>
      </c>
      <c r="J558" s="7" t="s">
        <v>26</v>
      </c>
      <c r="K558" s="7">
        <v>5</v>
      </c>
      <c r="L558" s="7" t="s">
        <v>75</v>
      </c>
    </row>
    <row r="559" spans="1:12" x14ac:dyDescent="0.3">
      <c r="A559" s="7">
        <v>669</v>
      </c>
      <c r="B559" s="8" t="e">
        <f>DATE(#REF!,#REF!,#REF!)</f>
        <v>#REF!</v>
      </c>
      <c r="C559" s="7" t="s">
        <v>67</v>
      </c>
      <c r="D559" s="7" t="s">
        <v>23</v>
      </c>
      <c r="E559" s="7">
        <v>8</v>
      </c>
      <c r="F559" s="6">
        <v>60687.5</v>
      </c>
      <c r="G559" s="6">
        <f t="shared" si="9"/>
        <v>485500</v>
      </c>
      <c r="H559" s="7" t="s">
        <v>223</v>
      </c>
      <c r="I559" s="7" t="s">
        <v>48</v>
      </c>
      <c r="J559" s="7" t="s">
        <v>31</v>
      </c>
      <c r="K559" s="7">
        <v>5</v>
      </c>
      <c r="L559" s="7" t="s">
        <v>32</v>
      </c>
    </row>
    <row r="560" spans="1:12" x14ac:dyDescent="0.3">
      <c r="A560" s="7">
        <v>1003</v>
      </c>
      <c r="B560" s="8" t="e">
        <f>DATE(#REF!,#REF!,#REF!)</f>
        <v>#REF!</v>
      </c>
      <c r="C560" s="7" t="s">
        <v>29</v>
      </c>
      <c r="D560" s="7" t="s">
        <v>23</v>
      </c>
      <c r="E560" s="7">
        <v>3</v>
      </c>
      <c r="F560" s="6">
        <v>46654.45</v>
      </c>
      <c r="G560" s="6">
        <f t="shared" si="9"/>
        <v>139963.34999999998</v>
      </c>
      <c r="H560" s="7" t="s">
        <v>223</v>
      </c>
      <c r="I560" s="7" t="s">
        <v>74</v>
      </c>
      <c r="J560" s="7" t="s">
        <v>19</v>
      </c>
      <c r="K560" s="7">
        <v>5</v>
      </c>
      <c r="L560" s="7" t="s">
        <v>46</v>
      </c>
    </row>
    <row r="561" spans="1:12" x14ac:dyDescent="0.3">
      <c r="A561" s="7">
        <v>1433</v>
      </c>
      <c r="B561" s="8" t="e">
        <f>DATE(#REF!,#REF!,#REF!)</f>
        <v>#REF!</v>
      </c>
      <c r="C561" s="7" t="s">
        <v>22</v>
      </c>
      <c r="D561" s="7" t="s">
        <v>34</v>
      </c>
      <c r="E561" s="7">
        <v>8</v>
      </c>
      <c r="F561" s="6">
        <v>51136.18</v>
      </c>
      <c r="G561" s="6">
        <f t="shared" si="9"/>
        <v>409089.44</v>
      </c>
      <c r="H561" s="7" t="s">
        <v>223</v>
      </c>
      <c r="I561" s="7" t="s">
        <v>74</v>
      </c>
      <c r="J561" s="7" t="s">
        <v>19</v>
      </c>
      <c r="K561" s="7">
        <v>1</v>
      </c>
      <c r="L561" s="7" t="s">
        <v>49</v>
      </c>
    </row>
    <row r="562" spans="1:12" x14ac:dyDescent="0.3">
      <c r="A562" s="7">
        <v>3475</v>
      </c>
      <c r="B562" s="8" t="e">
        <f>DATE(#REF!,#REF!,#REF!)</f>
        <v>#REF!</v>
      </c>
      <c r="C562" s="7" t="s">
        <v>51</v>
      </c>
      <c r="D562" s="7" t="s">
        <v>16</v>
      </c>
      <c r="E562" s="7">
        <v>3</v>
      </c>
      <c r="F562" s="6">
        <v>41909.410000000003</v>
      </c>
      <c r="G562" s="6">
        <f t="shared" si="9"/>
        <v>125728.23000000001</v>
      </c>
      <c r="H562" s="7" t="s">
        <v>223</v>
      </c>
      <c r="I562" s="7" t="s">
        <v>77</v>
      </c>
      <c r="J562" s="7" t="s">
        <v>64</v>
      </c>
      <c r="K562" s="7">
        <v>5</v>
      </c>
      <c r="L562" s="7" t="s">
        <v>20</v>
      </c>
    </row>
    <row r="563" spans="1:12" x14ac:dyDescent="0.3">
      <c r="A563" s="7">
        <v>3559</v>
      </c>
      <c r="B563" s="8" t="e">
        <f>DATE(#REF!,#REF!,#REF!)</f>
        <v>#REF!</v>
      </c>
      <c r="C563" s="7" t="s">
        <v>29</v>
      </c>
      <c r="D563" s="7" t="s">
        <v>40</v>
      </c>
      <c r="E563" s="7">
        <v>5</v>
      </c>
      <c r="F563" s="6">
        <v>29261.29</v>
      </c>
      <c r="G563" s="6">
        <f t="shared" si="9"/>
        <v>146306.45000000001</v>
      </c>
      <c r="H563" s="7" t="s">
        <v>223</v>
      </c>
      <c r="I563" s="7" t="s">
        <v>18</v>
      </c>
      <c r="J563" s="7" t="s">
        <v>31</v>
      </c>
      <c r="K563" s="7">
        <v>3</v>
      </c>
      <c r="L563" s="7" t="s">
        <v>42</v>
      </c>
    </row>
    <row r="564" spans="1:12" x14ac:dyDescent="0.3">
      <c r="A564" s="7">
        <v>308</v>
      </c>
      <c r="B564" s="8" t="e">
        <f>DATE(#REF!,#REF!,#REF!)</f>
        <v>#REF!</v>
      </c>
      <c r="C564" s="7" t="s">
        <v>51</v>
      </c>
      <c r="D564" s="7" t="s">
        <v>40</v>
      </c>
      <c r="E564" s="7">
        <v>8</v>
      </c>
      <c r="F564" s="6">
        <v>57015.03</v>
      </c>
      <c r="G564" s="6">
        <f t="shared" si="9"/>
        <v>456120.24</v>
      </c>
      <c r="H564" s="7" t="s">
        <v>224</v>
      </c>
      <c r="I564" s="7" t="s">
        <v>80</v>
      </c>
      <c r="J564" s="7" t="s">
        <v>26</v>
      </c>
      <c r="K564" s="7">
        <v>5</v>
      </c>
      <c r="L564" s="7" t="s">
        <v>83</v>
      </c>
    </row>
    <row r="565" spans="1:12" x14ac:dyDescent="0.3">
      <c r="A565" s="7">
        <v>980</v>
      </c>
      <c r="B565" s="8" t="e">
        <f>DATE(#REF!,#REF!,#REF!)</f>
        <v>#REF!</v>
      </c>
      <c r="C565" s="7" t="s">
        <v>65</v>
      </c>
      <c r="D565" s="7" t="s">
        <v>40</v>
      </c>
      <c r="E565" s="7">
        <v>6</v>
      </c>
      <c r="F565" s="6">
        <v>15540.75</v>
      </c>
      <c r="G565" s="6">
        <f t="shared" si="9"/>
        <v>93244.5</v>
      </c>
      <c r="H565" s="7" t="s">
        <v>224</v>
      </c>
      <c r="I565" s="7" t="s">
        <v>86</v>
      </c>
      <c r="J565" s="7" t="s">
        <v>31</v>
      </c>
      <c r="K565" s="7">
        <v>3</v>
      </c>
      <c r="L565" s="7" t="s">
        <v>81</v>
      </c>
    </row>
    <row r="566" spans="1:12" x14ac:dyDescent="0.3">
      <c r="A566" s="7">
        <v>1087</v>
      </c>
      <c r="B566" s="8" t="e">
        <f>DATE(#REF!,#REF!,#REF!)</f>
        <v>#REF!</v>
      </c>
      <c r="C566" s="7" t="s">
        <v>22</v>
      </c>
      <c r="D566" s="7" t="s">
        <v>40</v>
      </c>
      <c r="E566" s="7">
        <v>5</v>
      </c>
      <c r="F566" s="6">
        <v>29860.98</v>
      </c>
      <c r="G566" s="6">
        <f t="shared" si="9"/>
        <v>149304.9</v>
      </c>
      <c r="H566" s="7" t="s">
        <v>224</v>
      </c>
      <c r="I566" s="7" t="s">
        <v>18</v>
      </c>
      <c r="J566" s="7" t="s">
        <v>31</v>
      </c>
      <c r="K566" s="7">
        <v>4</v>
      </c>
      <c r="L566" s="7" t="s">
        <v>83</v>
      </c>
    </row>
    <row r="567" spans="1:12" x14ac:dyDescent="0.3">
      <c r="A567" s="7">
        <v>1512</v>
      </c>
      <c r="B567" s="8" t="e">
        <f>DATE(#REF!,#REF!,#REF!)</f>
        <v>#REF!</v>
      </c>
      <c r="C567" s="7" t="s">
        <v>51</v>
      </c>
      <c r="D567" s="7" t="s">
        <v>40</v>
      </c>
      <c r="E567" s="7">
        <v>4</v>
      </c>
      <c r="F567" s="6">
        <v>49701.599999999999</v>
      </c>
      <c r="G567" s="6">
        <f t="shared" si="9"/>
        <v>198806.39999999999</v>
      </c>
      <c r="H567" s="7" t="s">
        <v>224</v>
      </c>
      <c r="I567" s="7" t="s">
        <v>70</v>
      </c>
      <c r="J567" s="7" t="s">
        <v>26</v>
      </c>
      <c r="K567" s="7">
        <v>1</v>
      </c>
      <c r="L567" s="7" t="s">
        <v>42</v>
      </c>
    </row>
    <row r="568" spans="1:12" x14ac:dyDescent="0.3">
      <c r="A568" s="7">
        <v>2212</v>
      </c>
      <c r="B568" s="8" t="e">
        <f>DATE(#REF!,#REF!,#REF!)</f>
        <v>#REF!</v>
      </c>
      <c r="C568" s="7" t="s">
        <v>39</v>
      </c>
      <c r="D568" s="7" t="s">
        <v>34</v>
      </c>
      <c r="E568" s="7">
        <v>3</v>
      </c>
      <c r="F568" s="6">
        <v>34868.86</v>
      </c>
      <c r="G568" s="6">
        <f t="shared" si="9"/>
        <v>104606.58</v>
      </c>
      <c r="H568" s="7" t="s">
        <v>224</v>
      </c>
      <c r="I568" s="7" t="s">
        <v>45</v>
      </c>
      <c r="J568" s="7" t="s">
        <v>19</v>
      </c>
      <c r="K568" s="7">
        <v>5</v>
      </c>
      <c r="L568" s="7" t="s">
        <v>37</v>
      </c>
    </row>
    <row r="569" spans="1:12" x14ac:dyDescent="0.3">
      <c r="A569" s="7">
        <v>250</v>
      </c>
      <c r="B569" s="8" t="e">
        <f>DATE(#REF!,#REF!,#REF!)</f>
        <v>#REF!</v>
      </c>
      <c r="C569" s="7" t="s">
        <v>67</v>
      </c>
      <c r="D569" s="7" t="s">
        <v>61</v>
      </c>
      <c r="E569" s="7">
        <v>3</v>
      </c>
      <c r="F569" s="6">
        <v>55816.18</v>
      </c>
      <c r="G569" s="6">
        <f t="shared" si="9"/>
        <v>167448.54</v>
      </c>
      <c r="H569" s="7" t="s">
        <v>225</v>
      </c>
      <c r="I569" s="7" t="s">
        <v>48</v>
      </c>
      <c r="J569" s="7" t="s">
        <v>19</v>
      </c>
      <c r="K569" s="7">
        <v>5</v>
      </c>
      <c r="L569" s="7" t="s">
        <v>63</v>
      </c>
    </row>
    <row r="570" spans="1:12" x14ac:dyDescent="0.3">
      <c r="A570" s="7">
        <v>1018</v>
      </c>
      <c r="B570" s="8" t="e">
        <f>DATE(#REF!,#REF!,#REF!)</f>
        <v>#REF!</v>
      </c>
      <c r="C570" s="7" t="s">
        <v>39</v>
      </c>
      <c r="D570" s="7" t="s">
        <v>16</v>
      </c>
      <c r="E570" s="7">
        <v>9</v>
      </c>
      <c r="F570" s="6">
        <v>58347.57</v>
      </c>
      <c r="G570" s="6">
        <f t="shared" si="9"/>
        <v>525128.13</v>
      </c>
      <c r="H570" s="7" t="s">
        <v>225</v>
      </c>
      <c r="I570" s="7" t="s">
        <v>80</v>
      </c>
      <c r="J570" s="7" t="s">
        <v>64</v>
      </c>
      <c r="K570" s="7">
        <v>3</v>
      </c>
      <c r="L570" s="7" t="s">
        <v>20</v>
      </c>
    </row>
    <row r="571" spans="1:12" x14ac:dyDescent="0.3">
      <c r="A571" s="7">
        <v>1236</v>
      </c>
      <c r="B571" s="8" t="e">
        <f>DATE(#REF!,#REF!,#REF!)</f>
        <v>#REF!</v>
      </c>
      <c r="C571" s="7" t="s">
        <v>51</v>
      </c>
      <c r="D571" s="7" t="s">
        <v>61</v>
      </c>
      <c r="E571" s="7">
        <v>2</v>
      </c>
      <c r="F571" s="6">
        <v>12084.4</v>
      </c>
      <c r="G571" s="6">
        <f t="shared" si="9"/>
        <v>24168.799999999999</v>
      </c>
      <c r="H571" s="7" t="s">
        <v>225</v>
      </c>
      <c r="I571" s="7" t="s">
        <v>18</v>
      </c>
      <c r="J571" s="7" t="s">
        <v>64</v>
      </c>
      <c r="K571" s="7">
        <v>5</v>
      </c>
      <c r="L571" s="7" t="s">
        <v>68</v>
      </c>
    </row>
    <row r="572" spans="1:12" x14ac:dyDescent="0.3">
      <c r="A572" s="7">
        <v>987</v>
      </c>
      <c r="B572" s="8" t="e">
        <f>DATE(#REF!,#REF!,#REF!)</f>
        <v>#REF!</v>
      </c>
      <c r="C572" s="7" t="s">
        <v>67</v>
      </c>
      <c r="D572" s="7" t="s">
        <v>40</v>
      </c>
      <c r="E572" s="7">
        <v>3</v>
      </c>
      <c r="F572" s="6">
        <v>34092.5</v>
      </c>
      <c r="G572" s="6">
        <f t="shared" si="9"/>
        <v>102277.5</v>
      </c>
      <c r="H572" s="7" t="s">
        <v>226</v>
      </c>
      <c r="I572" s="7" t="s">
        <v>18</v>
      </c>
      <c r="J572" s="7" t="s">
        <v>31</v>
      </c>
      <c r="K572" s="7">
        <v>5</v>
      </c>
      <c r="L572" s="7" t="s">
        <v>83</v>
      </c>
    </row>
    <row r="573" spans="1:12" x14ac:dyDescent="0.3">
      <c r="A573" s="7">
        <v>3276</v>
      </c>
      <c r="B573" s="8" t="e">
        <f>DATE(#REF!,#REF!,#REF!)</f>
        <v>#REF!</v>
      </c>
      <c r="C573" s="7" t="s">
        <v>51</v>
      </c>
      <c r="D573" s="7" t="s">
        <v>16</v>
      </c>
      <c r="E573" s="7">
        <v>5</v>
      </c>
      <c r="F573" s="6">
        <v>14657.91</v>
      </c>
      <c r="G573" s="6">
        <f t="shared" si="9"/>
        <v>73289.55</v>
      </c>
      <c r="H573" s="7" t="s">
        <v>226</v>
      </c>
      <c r="I573" s="7" t="s">
        <v>18</v>
      </c>
      <c r="J573" s="7" t="s">
        <v>64</v>
      </c>
      <c r="K573" s="7">
        <v>5</v>
      </c>
      <c r="L573" s="7" t="s">
        <v>20</v>
      </c>
    </row>
    <row r="574" spans="1:12" x14ac:dyDescent="0.3">
      <c r="A574" s="7">
        <v>3788</v>
      </c>
      <c r="B574" s="8" t="e">
        <f>DATE(#REF!,#REF!,#REF!)</f>
        <v>#REF!</v>
      </c>
      <c r="C574" s="7" t="s">
        <v>15</v>
      </c>
      <c r="D574" s="7" t="s">
        <v>34</v>
      </c>
      <c r="E574" s="7">
        <v>4</v>
      </c>
      <c r="F574" s="6">
        <v>48127.43</v>
      </c>
      <c r="G574" s="6">
        <f t="shared" si="9"/>
        <v>192509.72</v>
      </c>
      <c r="H574" s="7" t="s">
        <v>226</v>
      </c>
      <c r="I574" s="7" t="s">
        <v>57</v>
      </c>
      <c r="J574" s="7" t="s">
        <v>64</v>
      </c>
      <c r="K574" s="7">
        <v>4</v>
      </c>
      <c r="L574" s="7" t="s">
        <v>53</v>
      </c>
    </row>
    <row r="575" spans="1:12" x14ac:dyDescent="0.3">
      <c r="A575" s="7">
        <v>345</v>
      </c>
      <c r="B575" s="8" t="e">
        <f>DATE(#REF!,#REF!,#REF!)</f>
        <v>#REF!</v>
      </c>
      <c r="C575" s="7" t="s">
        <v>15</v>
      </c>
      <c r="D575" s="7" t="s">
        <v>34</v>
      </c>
      <c r="E575" s="7">
        <v>1</v>
      </c>
      <c r="F575" s="6">
        <v>35352.36</v>
      </c>
      <c r="G575" s="6">
        <f t="shared" si="9"/>
        <v>35352.36</v>
      </c>
      <c r="H575" s="7" t="s">
        <v>227</v>
      </c>
      <c r="I575" s="7" t="s">
        <v>18</v>
      </c>
      <c r="J575" s="7" t="s">
        <v>64</v>
      </c>
      <c r="K575" s="7">
        <v>5</v>
      </c>
      <c r="L575" s="7" t="s">
        <v>49</v>
      </c>
    </row>
    <row r="576" spans="1:12" x14ac:dyDescent="0.3">
      <c r="A576" s="7">
        <v>2008</v>
      </c>
      <c r="B576" s="8" t="e">
        <f>DATE(#REF!,#REF!,#REF!)</f>
        <v>#REF!</v>
      </c>
      <c r="C576" s="7" t="s">
        <v>51</v>
      </c>
      <c r="D576" s="7" t="s">
        <v>34</v>
      </c>
      <c r="E576" s="7">
        <v>5</v>
      </c>
      <c r="F576" s="6">
        <v>33506.300000000003</v>
      </c>
      <c r="G576" s="6">
        <f t="shared" si="9"/>
        <v>167531.5</v>
      </c>
      <c r="H576" s="7" t="s">
        <v>227</v>
      </c>
      <c r="I576" s="7" t="s">
        <v>74</v>
      </c>
      <c r="J576" s="7" t="s">
        <v>19</v>
      </c>
      <c r="K576" s="7">
        <v>2</v>
      </c>
      <c r="L576" s="7" t="s">
        <v>53</v>
      </c>
    </row>
    <row r="577" spans="1:12" x14ac:dyDescent="0.3">
      <c r="A577" s="7">
        <v>2186</v>
      </c>
      <c r="B577" s="8" t="e">
        <f>DATE(#REF!,#REF!,#REF!)</f>
        <v>#REF!</v>
      </c>
      <c r="C577" s="7" t="s">
        <v>39</v>
      </c>
      <c r="D577" s="7" t="s">
        <v>34</v>
      </c>
      <c r="E577" s="7">
        <v>9</v>
      </c>
      <c r="F577" s="6">
        <v>47882.65</v>
      </c>
      <c r="G577" s="6">
        <f t="shared" si="9"/>
        <v>430943.85000000003</v>
      </c>
      <c r="H577" s="7" t="s">
        <v>227</v>
      </c>
      <c r="I577" s="7" t="s">
        <v>18</v>
      </c>
      <c r="J577" s="7" t="s">
        <v>31</v>
      </c>
      <c r="K577" s="7">
        <v>4</v>
      </c>
      <c r="L577" s="7" t="s">
        <v>49</v>
      </c>
    </row>
    <row r="578" spans="1:12" x14ac:dyDescent="0.3">
      <c r="A578" s="7">
        <v>2975</v>
      </c>
      <c r="B578" s="8" t="e">
        <f>DATE(#REF!,#REF!,#REF!)</f>
        <v>#REF!</v>
      </c>
      <c r="C578" s="7" t="s">
        <v>65</v>
      </c>
      <c r="D578" s="7" t="s">
        <v>23</v>
      </c>
      <c r="E578" s="7">
        <v>4</v>
      </c>
      <c r="F578" s="6">
        <v>64866.68</v>
      </c>
      <c r="G578" s="6">
        <f t="shared" si="9"/>
        <v>259466.72</v>
      </c>
      <c r="H578" s="7" t="s">
        <v>227</v>
      </c>
      <c r="I578" s="7" t="s">
        <v>41</v>
      </c>
      <c r="J578" s="7" t="s">
        <v>31</v>
      </c>
      <c r="K578" s="7">
        <v>2</v>
      </c>
      <c r="L578" s="7" t="s">
        <v>46</v>
      </c>
    </row>
    <row r="579" spans="1:12" x14ac:dyDescent="0.3">
      <c r="A579" s="7">
        <v>3170</v>
      </c>
      <c r="B579" s="8" t="e">
        <f>DATE(#REF!,#REF!,#REF!)</f>
        <v>#REF!</v>
      </c>
      <c r="C579" s="7" t="s">
        <v>65</v>
      </c>
      <c r="D579" s="7" t="s">
        <v>16</v>
      </c>
      <c r="E579" s="7">
        <v>5</v>
      </c>
      <c r="F579" s="6">
        <v>50031.42</v>
      </c>
      <c r="G579" s="6">
        <f t="shared" ref="G579:G642" si="10">F579*E579</f>
        <v>250157.09999999998</v>
      </c>
      <c r="H579" s="7" t="s">
        <v>227</v>
      </c>
      <c r="I579" s="7" t="s">
        <v>36</v>
      </c>
      <c r="J579" s="7" t="s">
        <v>26</v>
      </c>
      <c r="K579" s="7">
        <v>3</v>
      </c>
      <c r="L579" s="7" t="s">
        <v>71</v>
      </c>
    </row>
    <row r="580" spans="1:12" x14ac:dyDescent="0.3">
      <c r="A580" s="7">
        <v>3309</v>
      </c>
      <c r="B580" s="8" t="e">
        <f>DATE(#REF!,#REF!,#REF!)</f>
        <v>#REF!</v>
      </c>
      <c r="C580" s="7" t="s">
        <v>15</v>
      </c>
      <c r="D580" s="7" t="s">
        <v>23</v>
      </c>
      <c r="E580" s="7">
        <v>5</v>
      </c>
      <c r="F580" s="6">
        <v>69896.649999999994</v>
      </c>
      <c r="G580" s="6">
        <f t="shared" si="10"/>
        <v>349483.25</v>
      </c>
      <c r="H580" s="7" t="s">
        <v>227</v>
      </c>
      <c r="I580" s="7" t="s">
        <v>18</v>
      </c>
      <c r="J580" s="7" t="s">
        <v>26</v>
      </c>
      <c r="K580" s="7">
        <v>5</v>
      </c>
      <c r="L580" s="7" t="s">
        <v>27</v>
      </c>
    </row>
    <row r="581" spans="1:12" x14ac:dyDescent="0.3">
      <c r="A581" s="7">
        <v>1862</v>
      </c>
      <c r="B581" s="8" t="e">
        <f>DATE(#REF!,#REF!,#REF!)</f>
        <v>#REF!</v>
      </c>
      <c r="C581" s="7" t="s">
        <v>39</v>
      </c>
      <c r="D581" s="7" t="s">
        <v>61</v>
      </c>
      <c r="E581" s="7">
        <v>9</v>
      </c>
      <c r="F581" s="6">
        <v>21082.83</v>
      </c>
      <c r="G581" s="6">
        <f t="shared" si="10"/>
        <v>189745.47000000003</v>
      </c>
      <c r="H581" s="7" t="s">
        <v>228</v>
      </c>
      <c r="I581" s="7" t="s">
        <v>30</v>
      </c>
      <c r="J581" s="7" t="s">
        <v>64</v>
      </c>
      <c r="K581" s="7">
        <v>5</v>
      </c>
      <c r="L581" s="7" t="s">
        <v>63</v>
      </c>
    </row>
    <row r="582" spans="1:12" x14ac:dyDescent="0.3">
      <c r="A582" s="7">
        <v>2312</v>
      </c>
      <c r="B582" s="8" t="e">
        <f>DATE(#REF!,#REF!,#REF!)</f>
        <v>#REF!</v>
      </c>
      <c r="C582" s="7" t="s">
        <v>29</v>
      </c>
      <c r="D582" s="7" t="s">
        <v>23</v>
      </c>
      <c r="E582" s="7">
        <v>1</v>
      </c>
      <c r="F582" s="6">
        <v>30631.21</v>
      </c>
      <c r="G582" s="6">
        <f t="shared" si="10"/>
        <v>30631.21</v>
      </c>
      <c r="H582" s="7" t="s">
        <v>228</v>
      </c>
      <c r="I582" s="7" t="s">
        <v>57</v>
      </c>
      <c r="J582" s="7" t="s">
        <v>19</v>
      </c>
      <c r="K582" s="7">
        <v>2</v>
      </c>
      <c r="L582" s="7" t="s">
        <v>32</v>
      </c>
    </row>
    <row r="583" spans="1:12" x14ac:dyDescent="0.3">
      <c r="A583" s="7">
        <v>2612</v>
      </c>
      <c r="B583" s="8" t="e">
        <f>DATE(#REF!,#REF!,#REF!)</f>
        <v>#REF!</v>
      </c>
      <c r="C583" s="7" t="s">
        <v>29</v>
      </c>
      <c r="D583" s="7" t="s">
        <v>40</v>
      </c>
      <c r="E583" s="7">
        <v>4</v>
      </c>
      <c r="F583" s="6">
        <v>57501.71</v>
      </c>
      <c r="G583" s="6">
        <f t="shared" si="10"/>
        <v>230006.84</v>
      </c>
      <c r="H583" s="7" t="s">
        <v>228</v>
      </c>
      <c r="I583" s="7" t="s">
        <v>18</v>
      </c>
      <c r="J583" s="7" t="s">
        <v>64</v>
      </c>
      <c r="K583" s="7">
        <v>2</v>
      </c>
      <c r="L583" s="7" t="s">
        <v>42</v>
      </c>
    </row>
    <row r="584" spans="1:12" x14ac:dyDescent="0.3">
      <c r="A584" s="7">
        <v>656</v>
      </c>
      <c r="B584" s="8" t="e">
        <f>DATE(#REF!,#REF!,#REF!)</f>
        <v>#REF!</v>
      </c>
      <c r="C584" s="7" t="s">
        <v>39</v>
      </c>
      <c r="D584" s="7" t="s">
        <v>23</v>
      </c>
      <c r="E584" s="7">
        <v>7</v>
      </c>
      <c r="F584" s="6">
        <v>54377.3</v>
      </c>
      <c r="G584" s="6">
        <f t="shared" si="10"/>
        <v>380641.10000000003</v>
      </c>
      <c r="H584" s="7" t="s">
        <v>229</v>
      </c>
      <c r="I584" s="7" t="s">
        <v>74</v>
      </c>
      <c r="J584" s="7" t="s">
        <v>19</v>
      </c>
      <c r="K584" s="7">
        <v>3</v>
      </c>
      <c r="L584" s="7" t="s">
        <v>46</v>
      </c>
    </row>
    <row r="585" spans="1:12" x14ac:dyDescent="0.3">
      <c r="A585" s="7">
        <v>973</v>
      </c>
      <c r="B585" s="8" t="e">
        <f>DATE(#REF!,#REF!,#REF!)</f>
        <v>#REF!</v>
      </c>
      <c r="C585" s="7" t="s">
        <v>15</v>
      </c>
      <c r="D585" s="7" t="s">
        <v>23</v>
      </c>
      <c r="E585" s="7">
        <v>9</v>
      </c>
      <c r="F585" s="6">
        <v>28209.77</v>
      </c>
      <c r="G585" s="6">
        <f t="shared" si="10"/>
        <v>253887.93</v>
      </c>
      <c r="H585" s="7" t="s">
        <v>229</v>
      </c>
      <c r="I585" s="7" t="s">
        <v>18</v>
      </c>
      <c r="J585" s="7" t="s">
        <v>31</v>
      </c>
      <c r="K585" s="7">
        <v>2</v>
      </c>
      <c r="L585" s="7" t="s">
        <v>46</v>
      </c>
    </row>
    <row r="586" spans="1:12" x14ac:dyDescent="0.3">
      <c r="A586" s="7">
        <v>2264</v>
      </c>
      <c r="B586" s="8" t="e">
        <f>DATE(#REF!,#REF!,#REF!)</f>
        <v>#REF!</v>
      </c>
      <c r="C586" s="7" t="s">
        <v>15</v>
      </c>
      <c r="D586" s="7" t="s">
        <v>34</v>
      </c>
      <c r="E586" s="7">
        <v>4</v>
      </c>
      <c r="F586" s="6">
        <v>38037.24</v>
      </c>
      <c r="G586" s="6">
        <f t="shared" si="10"/>
        <v>152148.96</v>
      </c>
      <c r="H586" s="7" t="s">
        <v>229</v>
      </c>
      <c r="I586" s="7" t="s">
        <v>30</v>
      </c>
      <c r="J586" s="7" t="s">
        <v>31</v>
      </c>
      <c r="K586" s="7">
        <v>5</v>
      </c>
      <c r="L586" s="7" t="s">
        <v>53</v>
      </c>
    </row>
    <row r="587" spans="1:12" x14ac:dyDescent="0.3">
      <c r="A587" s="7">
        <v>31</v>
      </c>
      <c r="B587" s="8" t="e">
        <f>DATE(#REF!,#REF!,#REF!)</f>
        <v>#REF!</v>
      </c>
      <c r="C587" s="7" t="s">
        <v>22</v>
      </c>
      <c r="D587" s="7" t="s">
        <v>34</v>
      </c>
      <c r="E587" s="7">
        <v>4</v>
      </c>
      <c r="F587" s="6">
        <v>34238.58</v>
      </c>
      <c r="G587" s="6">
        <f t="shared" si="10"/>
        <v>136954.32</v>
      </c>
      <c r="H587" s="7" t="s">
        <v>230</v>
      </c>
      <c r="I587" s="7" t="s">
        <v>45</v>
      </c>
      <c r="J587" s="7" t="s">
        <v>26</v>
      </c>
      <c r="K587" s="7">
        <v>2</v>
      </c>
      <c r="L587" s="7" t="s">
        <v>49</v>
      </c>
    </row>
    <row r="588" spans="1:12" x14ac:dyDescent="0.3">
      <c r="A588" s="7">
        <v>265</v>
      </c>
      <c r="B588" s="8" t="e">
        <f>DATE(#REF!,#REF!,#REF!)</f>
        <v>#REF!</v>
      </c>
      <c r="C588" s="7" t="s">
        <v>15</v>
      </c>
      <c r="D588" s="7" t="s">
        <v>61</v>
      </c>
      <c r="E588" s="7">
        <v>3</v>
      </c>
      <c r="F588" s="6">
        <v>13855.16</v>
      </c>
      <c r="G588" s="6">
        <f t="shared" si="10"/>
        <v>41565.479999999996</v>
      </c>
      <c r="H588" s="7" t="s">
        <v>230</v>
      </c>
      <c r="I588" s="7" t="s">
        <v>76</v>
      </c>
      <c r="J588" s="7" t="s">
        <v>26</v>
      </c>
      <c r="K588" s="7">
        <v>5</v>
      </c>
      <c r="L588" s="7" t="s">
        <v>68</v>
      </c>
    </row>
    <row r="589" spans="1:12" x14ac:dyDescent="0.3">
      <c r="A589" s="7">
        <v>3092</v>
      </c>
      <c r="B589" s="8" t="e">
        <f>DATE(#REF!,#REF!,#REF!)</f>
        <v>#REF!</v>
      </c>
      <c r="C589" s="7" t="s">
        <v>29</v>
      </c>
      <c r="D589" s="7" t="s">
        <v>34</v>
      </c>
      <c r="E589" s="7">
        <v>9</v>
      </c>
      <c r="F589" s="6">
        <v>10631.56</v>
      </c>
      <c r="G589" s="6">
        <f t="shared" si="10"/>
        <v>95684.04</v>
      </c>
      <c r="H589" s="7" t="s">
        <v>230</v>
      </c>
      <c r="I589" s="7" t="s">
        <v>48</v>
      </c>
      <c r="J589" s="7" t="s">
        <v>26</v>
      </c>
      <c r="K589" s="7">
        <v>5</v>
      </c>
      <c r="L589" s="7" t="s">
        <v>49</v>
      </c>
    </row>
    <row r="590" spans="1:12" x14ac:dyDescent="0.3">
      <c r="A590" s="7">
        <v>3158</v>
      </c>
      <c r="B590" s="8" t="e">
        <f>DATE(#REF!,#REF!,#REF!)</f>
        <v>#REF!</v>
      </c>
      <c r="C590" s="7" t="s">
        <v>39</v>
      </c>
      <c r="D590" s="7" t="s">
        <v>23</v>
      </c>
      <c r="E590" s="7">
        <v>6</v>
      </c>
      <c r="F590" s="6">
        <v>18851.43</v>
      </c>
      <c r="G590" s="6">
        <f t="shared" si="10"/>
        <v>113108.58</v>
      </c>
      <c r="H590" s="7" t="s">
        <v>230</v>
      </c>
      <c r="I590" s="7" t="s">
        <v>57</v>
      </c>
      <c r="J590" s="7" t="s">
        <v>64</v>
      </c>
      <c r="K590" s="7">
        <v>4</v>
      </c>
      <c r="L590" s="7" t="s">
        <v>46</v>
      </c>
    </row>
    <row r="591" spans="1:12" x14ac:dyDescent="0.3">
      <c r="A591" s="7">
        <v>322</v>
      </c>
      <c r="B591" s="8" t="e">
        <f>DATE(#REF!,#REF!,#REF!)</f>
        <v>#REF!</v>
      </c>
      <c r="C591" s="7" t="s">
        <v>65</v>
      </c>
      <c r="D591" s="7" t="s">
        <v>34</v>
      </c>
      <c r="E591" s="7">
        <v>2</v>
      </c>
      <c r="F591" s="6">
        <v>43400.92</v>
      </c>
      <c r="G591" s="6">
        <f t="shared" si="10"/>
        <v>86801.84</v>
      </c>
      <c r="H591" s="7" t="s">
        <v>231</v>
      </c>
      <c r="I591" s="7" t="s">
        <v>30</v>
      </c>
      <c r="J591" s="7" t="s">
        <v>19</v>
      </c>
      <c r="K591" s="7">
        <v>5</v>
      </c>
      <c r="L591" s="7" t="s">
        <v>53</v>
      </c>
    </row>
    <row r="592" spans="1:12" x14ac:dyDescent="0.3">
      <c r="A592" s="7">
        <v>584</v>
      </c>
      <c r="B592" s="8" t="e">
        <f>DATE(#REF!,#REF!,#REF!)</f>
        <v>#REF!</v>
      </c>
      <c r="C592" s="7" t="s">
        <v>39</v>
      </c>
      <c r="D592" s="7" t="s">
        <v>61</v>
      </c>
      <c r="E592" s="7">
        <v>2</v>
      </c>
      <c r="F592" s="6">
        <v>63292.55</v>
      </c>
      <c r="G592" s="6">
        <f t="shared" si="10"/>
        <v>126585.1</v>
      </c>
      <c r="H592" s="7" t="s">
        <v>231</v>
      </c>
      <c r="I592" s="7" t="s">
        <v>57</v>
      </c>
      <c r="J592" s="7" t="s">
        <v>64</v>
      </c>
      <c r="K592" s="7">
        <v>5</v>
      </c>
      <c r="L592" s="7" t="s">
        <v>75</v>
      </c>
    </row>
    <row r="593" spans="1:12" x14ac:dyDescent="0.3">
      <c r="A593" s="7">
        <v>2250</v>
      </c>
      <c r="B593" s="8" t="e">
        <f>DATE(#REF!,#REF!,#REF!)</f>
        <v>#REF!</v>
      </c>
      <c r="C593" s="7" t="s">
        <v>22</v>
      </c>
      <c r="D593" s="7" t="s">
        <v>23</v>
      </c>
      <c r="E593" s="7">
        <v>6</v>
      </c>
      <c r="F593" s="6">
        <v>26672.01</v>
      </c>
      <c r="G593" s="6">
        <f t="shared" si="10"/>
        <v>160032.06</v>
      </c>
      <c r="H593" s="7" t="s">
        <v>231</v>
      </c>
      <c r="I593" s="7" t="s">
        <v>76</v>
      </c>
      <c r="J593" s="7" t="s">
        <v>26</v>
      </c>
      <c r="K593" s="7">
        <v>4</v>
      </c>
      <c r="L593" s="7" t="s">
        <v>46</v>
      </c>
    </row>
    <row r="594" spans="1:12" x14ac:dyDescent="0.3">
      <c r="A594" s="7">
        <v>3676</v>
      </c>
      <c r="B594" s="8" t="e">
        <f>DATE(#REF!,#REF!,#REF!)</f>
        <v>#REF!</v>
      </c>
      <c r="C594" s="7" t="s">
        <v>15</v>
      </c>
      <c r="D594" s="7" t="s">
        <v>16</v>
      </c>
      <c r="E594" s="7">
        <v>8</v>
      </c>
      <c r="F594" s="6">
        <v>13900.33</v>
      </c>
      <c r="G594" s="6">
        <f t="shared" si="10"/>
        <v>111202.64</v>
      </c>
      <c r="H594" s="7" t="s">
        <v>231</v>
      </c>
      <c r="I594" s="7" t="s">
        <v>77</v>
      </c>
      <c r="J594" s="7" t="s">
        <v>26</v>
      </c>
      <c r="K594" s="7">
        <v>5</v>
      </c>
      <c r="L594" s="7" t="s">
        <v>20</v>
      </c>
    </row>
    <row r="595" spans="1:12" x14ac:dyDescent="0.3">
      <c r="A595" s="7">
        <v>1452</v>
      </c>
      <c r="B595" s="8" t="e">
        <f>DATE(#REF!,#REF!,#REF!)</f>
        <v>#REF!</v>
      </c>
      <c r="C595" s="7" t="s">
        <v>65</v>
      </c>
      <c r="D595" s="7" t="s">
        <v>34</v>
      </c>
      <c r="E595" s="7">
        <v>7</v>
      </c>
      <c r="F595" s="6">
        <v>33516.47</v>
      </c>
      <c r="G595" s="6">
        <f t="shared" si="10"/>
        <v>234615.29</v>
      </c>
      <c r="H595" s="7" t="s">
        <v>232</v>
      </c>
      <c r="I595" s="7" t="s">
        <v>57</v>
      </c>
      <c r="J595" s="7" t="s">
        <v>64</v>
      </c>
      <c r="K595" s="7">
        <v>4</v>
      </c>
      <c r="L595" s="7" t="s">
        <v>53</v>
      </c>
    </row>
    <row r="596" spans="1:12" x14ac:dyDescent="0.3">
      <c r="A596" s="7">
        <v>2111</v>
      </c>
      <c r="B596" s="8" t="e">
        <f>DATE(#REF!,#REF!,#REF!)</f>
        <v>#REF!</v>
      </c>
      <c r="C596" s="7" t="s">
        <v>39</v>
      </c>
      <c r="D596" s="7" t="s">
        <v>61</v>
      </c>
      <c r="E596" s="7">
        <v>8</v>
      </c>
      <c r="F596" s="6">
        <v>31592.959999999999</v>
      </c>
      <c r="G596" s="6">
        <f t="shared" si="10"/>
        <v>252743.67999999999</v>
      </c>
      <c r="H596" s="7" t="s">
        <v>232</v>
      </c>
      <c r="I596" s="7" t="s">
        <v>62</v>
      </c>
      <c r="J596" s="7" t="s">
        <v>64</v>
      </c>
      <c r="K596" s="7">
        <v>5</v>
      </c>
      <c r="L596" s="7" t="s">
        <v>75</v>
      </c>
    </row>
    <row r="597" spans="1:12" x14ac:dyDescent="0.3">
      <c r="A597" s="7">
        <v>201</v>
      </c>
      <c r="B597" s="8" t="e">
        <f>DATE(#REF!,#REF!,#REF!)</f>
        <v>#REF!</v>
      </c>
      <c r="C597" s="7" t="s">
        <v>65</v>
      </c>
      <c r="D597" s="7" t="s">
        <v>16</v>
      </c>
      <c r="E597" s="7">
        <v>5</v>
      </c>
      <c r="F597" s="6">
        <v>30590.43</v>
      </c>
      <c r="G597" s="6">
        <f t="shared" si="10"/>
        <v>152952.15</v>
      </c>
      <c r="H597" s="7" t="s">
        <v>233</v>
      </c>
      <c r="I597" s="7" t="s">
        <v>62</v>
      </c>
      <c r="J597" s="7" t="s">
        <v>64</v>
      </c>
      <c r="K597" s="7">
        <v>5</v>
      </c>
      <c r="L597" s="7" t="s">
        <v>20</v>
      </c>
    </row>
    <row r="598" spans="1:12" x14ac:dyDescent="0.3">
      <c r="A598" s="7">
        <v>445</v>
      </c>
      <c r="B598" s="8" t="e">
        <f>DATE(#REF!,#REF!,#REF!)</f>
        <v>#REF!</v>
      </c>
      <c r="C598" s="7" t="s">
        <v>15</v>
      </c>
      <c r="D598" s="7" t="s">
        <v>40</v>
      </c>
      <c r="E598" s="7">
        <v>6</v>
      </c>
      <c r="F598" s="6">
        <v>11202.76</v>
      </c>
      <c r="G598" s="6">
        <f t="shared" si="10"/>
        <v>67216.56</v>
      </c>
      <c r="H598" s="7" t="s">
        <v>233</v>
      </c>
      <c r="I598" s="7" t="s">
        <v>30</v>
      </c>
      <c r="J598" s="7" t="s">
        <v>31</v>
      </c>
      <c r="K598" s="7">
        <v>3</v>
      </c>
      <c r="L598" s="7" t="s">
        <v>83</v>
      </c>
    </row>
    <row r="599" spans="1:12" x14ac:dyDescent="0.3">
      <c r="A599" s="7">
        <v>530</v>
      </c>
      <c r="B599" s="8" t="e">
        <f>DATE(#REF!,#REF!,#REF!)</f>
        <v>#REF!</v>
      </c>
      <c r="C599" s="7" t="s">
        <v>22</v>
      </c>
      <c r="D599" s="7" t="s">
        <v>16</v>
      </c>
      <c r="E599" s="7">
        <v>8</v>
      </c>
      <c r="F599" s="6">
        <v>23982.68</v>
      </c>
      <c r="G599" s="6">
        <f t="shared" si="10"/>
        <v>191861.44</v>
      </c>
      <c r="H599" s="7" t="s">
        <v>233</v>
      </c>
      <c r="I599" s="7" t="s">
        <v>70</v>
      </c>
      <c r="J599" s="7" t="s">
        <v>64</v>
      </c>
      <c r="K599" s="7">
        <v>5</v>
      </c>
      <c r="L599" s="7" t="s">
        <v>85</v>
      </c>
    </row>
    <row r="600" spans="1:12" x14ac:dyDescent="0.3">
      <c r="A600" s="7">
        <v>722</v>
      </c>
      <c r="B600" s="8" t="e">
        <f>DATE(#REF!,#REF!,#REF!)</f>
        <v>#REF!</v>
      </c>
      <c r="C600" s="7" t="s">
        <v>51</v>
      </c>
      <c r="D600" s="7" t="s">
        <v>34</v>
      </c>
      <c r="E600" s="7">
        <v>1</v>
      </c>
      <c r="F600" s="6">
        <v>17717.439999999999</v>
      </c>
      <c r="G600" s="6">
        <f t="shared" si="10"/>
        <v>17717.439999999999</v>
      </c>
      <c r="H600" s="7" t="s">
        <v>233</v>
      </c>
      <c r="I600" s="7" t="s">
        <v>18</v>
      </c>
      <c r="J600" s="7" t="s">
        <v>64</v>
      </c>
      <c r="K600" s="7">
        <v>4</v>
      </c>
      <c r="L600" s="7" t="s">
        <v>49</v>
      </c>
    </row>
    <row r="601" spans="1:12" x14ac:dyDescent="0.3">
      <c r="A601" s="7">
        <v>2825</v>
      </c>
      <c r="B601" s="8" t="e">
        <f>DATE(#REF!,#REF!,#REF!)</f>
        <v>#REF!</v>
      </c>
      <c r="C601" s="7" t="s">
        <v>15</v>
      </c>
      <c r="D601" s="7" t="s">
        <v>40</v>
      </c>
      <c r="E601" s="7">
        <v>6</v>
      </c>
      <c r="F601" s="6">
        <v>54154.12</v>
      </c>
      <c r="G601" s="6">
        <f t="shared" si="10"/>
        <v>324924.72000000003</v>
      </c>
      <c r="H601" s="7" t="s">
        <v>233</v>
      </c>
      <c r="I601" s="7" t="s">
        <v>77</v>
      </c>
      <c r="J601" s="7" t="s">
        <v>26</v>
      </c>
      <c r="K601" s="7">
        <v>5</v>
      </c>
      <c r="L601" s="7" t="s">
        <v>42</v>
      </c>
    </row>
    <row r="602" spans="1:12" x14ac:dyDescent="0.3">
      <c r="A602" s="7">
        <v>3255</v>
      </c>
      <c r="B602" s="8" t="e">
        <f>DATE(#REF!,#REF!,#REF!)</f>
        <v>#REF!</v>
      </c>
      <c r="C602" s="7" t="s">
        <v>39</v>
      </c>
      <c r="D602" s="7" t="s">
        <v>16</v>
      </c>
      <c r="E602" s="7">
        <v>4</v>
      </c>
      <c r="F602" s="6">
        <v>54929.65</v>
      </c>
      <c r="G602" s="6">
        <f t="shared" si="10"/>
        <v>219718.6</v>
      </c>
      <c r="H602" s="7" t="s">
        <v>233</v>
      </c>
      <c r="I602" s="7" t="s">
        <v>77</v>
      </c>
      <c r="J602" s="7" t="s">
        <v>31</v>
      </c>
      <c r="K602" s="7">
        <v>4</v>
      </c>
      <c r="L602" s="7" t="s">
        <v>85</v>
      </c>
    </row>
    <row r="603" spans="1:12" x14ac:dyDescent="0.3">
      <c r="A603" s="7">
        <v>209</v>
      </c>
      <c r="B603" s="8" t="e">
        <f>DATE(#REF!,#REF!,#REF!)</f>
        <v>#REF!</v>
      </c>
      <c r="C603" s="7" t="s">
        <v>51</v>
      </c>
      <c r="D603" s="7" t="s">
        <v>16</v>
      </c>
      <c r="E603" s="7">
        <v>9</v>
      </c>
      <c r="F603" s="6">
        <v>51752.89</v>
      </c>
      <c r="G603" s="6">
        <f t="shared" si="10"/>
        <v>465776.01</v>
      </c>
      <c r="H603" s="7" t="s">
        <v>234</v>
      </c>
      <c r="I603" s="7" t="s">
        <v>18</v>
      </c>
      <c r="J603" s="7" t="s">
        <v>19</v>
      </c>
      <c r="K603" s="7">
        <v>5</v>
      </c>
      <c r="L603" s="7" t="s">
        <v>71</v>
      </c>
    </row>
    <row r="604" spans="1:12" x14ac:dyDescent="0.3">
      <c r="A604" s="7">
        <v>1026</v>
      </c>
      <c r="B604" s="8" t="e">
        <f>DATE(#REF!,#REF!,#REF!)</f>
        <v>#REF!</v>
      </c>
      <c r="C604" s="7" t="s">
        <v>29</v>
      </c>
      <c r="D604" s="7" t="s">
        <v>61</v>
      </c>
      <c r="E604" s="7">
        <v>2</v>
      </c>
      <c r="F604" s="6">
        <v>49149.08</v>
      </c>
      <c r="G604" s="6">
        <f t="shared" si="10"/>
        <v>98298.16</v>
      </c>
      <c r="H604" s="7" t="s">
        <v>234</v>
      </c>
      <c r="I604" s="7" t="s">
        <v>57</v>
      </c>
      <c r="J604" s="7" t="s">
        <v>26</v>
      </c>
      <c r="K604" s="7">
        <v>5</v>
      </c>
      <c r="L604" s="7" t="s">
        <v>75</v>
      </c>
    </row>
    <row r="605" spans="1:12" x14ac:dyDescent="0.3">
      <c r="A605" s="7">
        <v>2460</v>
      </c>
      <c r="B605" s="8" t="e">
        <f>DATE(#REF!,#REF!,#REF!)</f>
        <v>#REF!</v>
      </c>
      <c r="C605" s="7" t="s">
        <v>15</v>
      </c>
      <c r="D605" s="7" t="s">
        <v>23</v>
      </c>
      <c r="E605" s="7">
        <v>2</v>
      </c>
      <c r="F605" s="6">
        <v>35956.080000000002</v>
      </c>
      <c r="G605" s="6">
        <f t="shared" si="10"/>
        <v>71912.160000000003</v>
      </c>
      <c r="H605" s="7" t="s">
        <v>234</v>
      </c>
      <c r="I605" s="7" t="s">
        <v>18</v>
      </c>
      <c r="J605" s="7" t="s">
        <v>19</v>
      </c>
      <c r="K605" s="7">
        <v>5</v>
      </c>
      <c r="L605" s="7" t="s">
        <v>32</v>
      </c>
    </row>
    <row r="606" spans="1:12" x14ac:dyDescent="0.3">
      <c r="A606" s="7">
        <v>1774</v>
      </c>
      <c r="B606" s="8" t="e">
        <f>DATE(#REF!,#REF!,#REF!)</f>
        <v>#REF!</v>
      </c>
      <c r="C606" s="7" t="s">
        <v>67</v>
      </c>
      <c r="D606" s="7" t="s">
        <v>23</v>
      </c>
      <c r="E606" s="7">
        <v>7</v>
      </c>
      <c r="F606" s="6">
        <v>30339.64</v>
      </c>
      <c r="G606" s="6">
        <f t="shared" si="10"/>
        <v>212377.47999999998</v>
      </c>
      <c r="H606" s="7" t="s">
        <v>235</v>
      </c>
      <c r="I606" s="7" t="s">
        <v>80</v>
      </c>
      <c r="J606" s="7" t="s">
        <v>26</v>
      </c>
      <c r="K606" s="7">
        <v>5</v>
      </c>
      <c r="L606" s="7" t="s">
        <v>32</v>
      </c>
    </row>
    <row r="607" spans="1:12" x14ac:dyDescent="0.3">
      <c r="A607" s="7">
        <v>1632</v>
      </c>
      <c r="B607" s="8" t="e">
        <f>DATE(#REF!,#REF!,#REF!)</f>
        <v>#REF!</v>
      </c>
      <c r="C607" s="7" t="s">
        <v>22</v>
      </c>
      <c r="D607" s="7" t="s">
        <v>34</v>
      </c>
      <c r="E607" s="7">
        <v>3</v>
      </c>
      <c r="F607" s="6">
        <v>39107.910000000003</v>
      </c>
      <c r="G607" s="6">
        <f t="shared" si="10"/>
        <v>117323.73000000001</v>
      </c>
      <c r="H607" s="7" t="s">
        <v>236</v>
      </c>
      <c r="I607" s="7" t="s">
        <v>18</v>
      </c>
      <c r="J607" s="7" t="s">
        <v>19</v>
      </c>
      <c r="K607" s="7">
        <v>3</v>
      </c>
      <c r="L607" s="7" t="s">
        <v>37</v>
      </c>
    </row>
    <row r="608" spans="1:12" x14ac:dyDescent="0.3">
      <c r="A608" s="7">
        <v>2047</v>
      </c>
      <c r="B608" s="8" t="e">
        <f>DATE(#REF!,#REF!,#REF!)</f>
        <v>#REF!</v>
      </c>
      <c r="C608" s="7" t="s">
        <v>65</v>
      </c>
      <c r="D608" s="7" t="s">
        <v>34</v>
      </c>
      <c r="E608" s="7">
        <v>5</v>
      </c>
      <c r="F608" s="6">
        <v>60164.76</v>
      </c>
      <c r="G608" s="6">
        <f t="shared" si="10"/>
        <v>300823.8</v>
      </c>
      <c r="H608" s="7" t="s">
        <v>236</v>
      </c>
      <c r="I608" s="7" t="s">
        <v>18</v>
      </c>
      <c r="J608" s="7" t="s">
        <v>31</v>
      </c>
      <c r="K608" s="7">
        <v>2</v>
      </c>
      <c r="L608" s="7" t="s">
        <v>37</v>
      </c>
    </row>
    <row r="609" spans="1:12" x14ac:dyDescent="0.3">
      <c r="A609" s="7">
        <v>2871</v>
      </c>
      <c r="B609" s="8" t="e">
        <f>DATE(#REF!,#REF!,#REF!)</f>
        <v>#REF!</v>
      </c>
      <c r="C609" s="7" t="s">
        <v>39</v>
      </c>
      <c r="D609" s="7" t="s">
        <v>23</v>
      </c>
      <c r="E609" s="7">
        <v>4</v>
      </c>
      <c r="F609" s="6">
        <v>61732.58</v>
      </c>
      <c r="G609" s="6">
        <f t="shared" si="10"/>
        <v>246930.32</v>
      </c>
      <c r="H609" s="7" t="s">
        <v>236</v>
      </c>
      <c r="I609" s="7" t="s">
        <v>57</v>
      </c>
      <c r="J609" s="7" t="s">
        <v>31</v>
      </c>
      <c r="K609" s="7">
        <v>3</v>
      </c>
      <c r="L609" s="7" t="s">
        <v>46</v>
      </c>
    </row>
    <row r="610" spans="1:12" x14ac:dyDescent="0.3">
      <c r="A610" s="7">
        <v>3219</v>
      </c>
      <c r="B610" s="8" t="e">
        <f>DATE(#REF!,#REF!,#REF!)</f>
        <v>#REF!</v>
      </c>
      <c r="C610" s="7" t="s">
        <v>65</v>
      </c>
      <c r="D610" s="7" t="s">
        <v>61</v>
      </c>
      <c r="E610" s="7">
        <v>8</v>
      </c>
      <c r="F610" s="6">
        <v>55003.68</v>
      </c>
      <c r="G610" s="6">
        <f t="shared" si="10"/>
        <v>440029.44</v>
      </c>
      <c r="H610" s="7" t="s">
        <v>236</v>
      </c>
      <c r="I610" s="7" t="s">
        <v>57</v>
      </c>
      <c r="J610" s="7" t="s">
        <v>31</v>
      </c>
      <c r="K610" s="7">
        <v>4</v>
      </c>
      <c r="L610" s="7" t="s">
        <v>63</v>
      </c>
    </row>
    <row r="611" spans="1:12" x14ac:dyDescent="0.3">
      <c r="A611" s="7">
        <v>3523</v>
      </c>
      <c r="B611" s="8" t="e">
        <f>DATE(#REF!,#REF!,#REF!)</f>
        <v>#REF!</v>
      </c>
      <c r="C611" s="7" t="s">
        <v>22</v>
      </c>
      <c r="D611" s="7" t="s">
        <v>61</v>
      </c>
      <c r="E611" s="7">
        <v>4</v>
      </c>
      <c r="F611" s="6">
        <v>42615.64</v>
      </c>
      <c r="G611" s="6">
        <f t="shared" si="10"/>
        <v>170462.56</v>
      </c>
      <c r="H611" s="7" t="s">
        <v>236</v>
      </c>
      <c r="I611" s="7" t="s">
        <v>30</v>
      </c>
      <c r="J611" s="7" t="s">
        <v>31</v>
      </c>
      <c r="K611" s="7">
        <v>2</v>
      </c>
      <c r="L611" s="7" t="s">
        <v>68</v>
      </c>
    </row>
    <row r="612" spans="1:12" x14ac:dyDescent="0.3">
      <c r="A612" s="7">
        <v>94</v>
      </c>
      <c r="B612" s="8" t="e">
        <f>DATE(#REF!,#REF!,#REF!)</f>
        <v>#REF!</v>
      </c>
      <c r="C612" s="7" t="s">
        <v>15</v>
      </c>
      <c r="D612" s="7" t="s">
        <v>23</v>
      </c>
      <c r="E612" s="7">
        <v>6</v>
      </c>
      <c r="F612" s="6">
        <v>39512.07</v>
      </c>
      <c r="G612" s="6">
        <f t="shared" si="10"/>
        <v>237072.41999999998</v>
      </c>
      <c r="H612" s="7" t="s">
        <v>237</v>
      </c>
      <c r="I612" s="7" t="s">
        <v>57</v>
      </c>
      <c r="J612" s="7" t="s">
        <v>19</v>
      </c>
      <c r="K612" s="7">
        <v>4</v>
      </c>
      <c r="L612" s="7" t="s">
        <v>32</v>
      </c>
    </row>
    <row r="613" spans="1:12" x14ac:dyDescent="0.3">
      <c r="A613" s="7">
        <v>2581</v>
      </c>
      <c r="B613" s="8" t="e">
        <f>DATE(#REF!,#REF!,#REF!)</f>
        <v>#REF!</v>
      </c>
      <c r="C613" s="7" t="s">
        <v>39</v>
      </c>
      <c r="D613" s="7" t="s">
        <v>40</v>
      </c>
      <c r="E613" s="7">
        <v>2</v>
      </c>
      <c r="F613" s="6">
        <v>19154.45</v>
      </c>
      <c r="G613" s="6">
        <f t="shared" si="10"/>
        <v>38308.9</v>
      </c>
      <c r="H613" s="7" t="s">
        <v>237</v>
      </c>
      <c r="I613" s="7" t="s">
        <v>48</v>
      </c>
      <c r="J613" s="7" t="s">
        <v>31</v>
      </c>
      <c r="K613" s="7">
        <v>5</v>
      </c>
      <c r="L613" s="7" t="s">
        <v>81</v>
      </c>
    </row>
    <row r="614" spans="1:12" x14ac:dyDescent="0.3">
      <c r="A614" s="7">
        <v>174</v>
      </c>
      <c r="B614" s="8" t="e">
        <f>DATE(#REF!,#REF!,#REF!)</f>
        <v>#REF!</v>
      </c>
      <c r="C614" s="7" t="s">
        <v>65</v>
      </c>
      <c r="D614" s="7" t="s">
        <v>34</v>
      </c>
      <c r="E614" s="7">
        <v>7</v>
      </c>
      <c r="F614" s="6">
        <v>62499.26</v>
      </c>
      <c r="G614" s="6">
        <f t="shared" si="10"/>
        <v>437494.82</v>
      </c>
      <c r="H614" s="7" t="s">
        <v>238</v>
      </c>
      <c r="I614" s="7" t="s">
        <v>76</v>
      </c>
      <c r="J614" s="7" t="s">
        <v>19</v>
      </c>
      <c r="K614" s="7">
        <v>5</v>
      </c>
      <c r="L614" s="7" t="s">
        <v>37</v>
      </c>
    </row>
    <row r="615" spans="1:12" x14ac:dyDescent="0.3">
      <c r="A615" s="7">
        <v>589</v>
      </c>
      <c r="B615" s="8" t="e">
        <f>DATE(#REF!,#REF!,#REF!)</f>
        <v>#REF!</v>
      </c>
      <c r="C615" s="7" t="s">
        <v>15</v>
      </c>
      <c r="D615" s="7" t="s">
        <v>40</v>
      </c>
      <c r="E615" s="7">
        <v>1</v>
      </c>
      <c r="F615" s="6">
        <v>13035.81</v>
      </c>
      <c r="G615" s="6">
        <f t="shared" si="10"/>
        <v>13035.81</v>
      </c>
      <c r="H615" s="7" t="s">
        <v>238</v>
      </c>
      <c r="I615" s="7" t="s">
        <v>62</v>
      </c>
      <c r="J615" s="7" t="s">
        <v>19</v>
      </c>
      <c r="K615" s="7">
        <v>3</v>
      </c>
      <c r="L615" s="7" t="s">
        <v>42</v>
      </c>
    </row>
    <row r="616" spans="1:12" x14ac:dyDescent="0.3">
      <c r="A616" s="7">
        <v>693</v>
      </c>
      <c r="B616" s="8" t="e">
        <f>DATE(#REF!,#REF!,#REF!)</f>
        <v>#REF!</v>
      </c>
      <c r="C616" s="7" t="s">
        <v>67</v>
      </c>
      <c r="D616" s="7" t="s">
        <v>34</v>
      </c>
      <c r="E616" s="7">
        <v>6</v>
      </c>
      <c r="F616" s="6">
        <v>34442.94</v>
      </c>
      <c r="G616" s="6">
        <f t="shared" si="10"/>
        <v>206657.64</v>
      </c>
      <c r="H616" s="7" t="s">
        <v>238</v>
      </c>
      <c r="I616" s="7" t="s">
        <v>45</v>
      </c>
      <c r="J616" s="7" t="s">
        <v>26</v>
      </c>
      <c r="K616" s="7">
        <v>5</v>
      </c>
      <c r="L616" s="7" t="s">
        <v>49</v>
      </c>
    </row>
    <row r="617" spans="1:12" x14ac:dyDescent="0.3">
      <c r="A617" s="7">
        <v>1787</v>
      </c>
      <c r="B617" s="8" t="e">
        <f>DATE(#REF!,#REF!,#REF!)</f>
        <v>#REF!</v>
      </c>
      <c r="C617" s="7" t="s">
        <v>15</v>
      </c>
      <c r="D617" s="7" t="s">
        <v>61</v>
      </c>
      <c r="E617" s="7">
        <v>4</v>
      </c>
      <c r="F617" s="6">
        <v>27657.63</v>
      </c>
      <c r="G617" s="6">
        <f t="shared" si="10"/>
        <v>110630.52</v>
      </c>
      <c r="H617" s="7" t="s">
        <v>238</v>
      </c>
      <c r="I617" s="7" t="s">
        <v>18</v>
      </c>
      <c r="J617" s="7" t="s">
        <v>26</v>
      </c>
      <c r="K617" s="7">
        <v>5</v>
      </c>
      <c r="L617" s="7" t="s">
        <v>75</v>
      </c>
    </row>
    <row r="618" spans="1:12" x14ac:dyDescent="0.3">
      <c r="A618" s="7">
        <v>2132</v>
      </c>
      <c r="B618" s="8" t="e">
        <f>DATE(#REF!,#REF!,#REF!)</f>
        <v>#REF!</v>
      </c>
      <c r="C618" s="7" t="s">
        <v>51</v>
      </c>
      <c r="D618" s="7" t="s">
        <v>61</v>
      </c>
      <c r="E618" s="7">
        <v>9</v>
      </c>
      <c r="F618" s="6">
        <v>43415.51</v>
      </c>
      <c r="G618" s="6">
        <f t="shared" si="10"/>
        <v>390739.59</v>
      </c>
      <c r="H618" s="7" t="s">
        <v>238</v>
      </c>
      <c r="I618" s="7" t="s">
        <v>48</v>
      </c>
      <c r="J618" s="7" t="s">
        <v>64</v>
      </c>
      <c r="K618" s="7">
        <v>4</v>
      </c>
      <c r="L618" s="7" t="s">
        <v>75</v>
      </c>
    </row>
    <row r="619" spans="1:12" x14ac:dyDescent="0.3">
      <c r="A619" s="7">
        <v>1776</v>
      </c>
      <c r="B619" s="8" t="e">
        <f>DATE(#REF!,#REF!,#REF!)</f>
        <v>#REF!</v>
      </c>
      <c r="C619" s="7" t="s">
        <v>22</v>
      </c>
      <c r="D619" s="7" t="s">
        <v>23</v>
      </c>
      <c r="E619" s="7">
        <v>4</v>
      </c>
      <c r="F619" s="6">
        <v>43129.65</v>
      </c>
      <c r="G619" s="6">
        <f t="shared" si="10"/>
        <v>172518.6</v>
      </c>
      <c r="H619" s="7" t="s">
        <v>239</v>
      </c>
      <c r="I619" s="7" t="s">
        <v>57</v>
      </c>
      <c r="J619" s="7" t="s">
        <v>19</v>
      </c>
      <c r="K619" s="7">
        <v>4</v>
      </c>
      <c r="L619" s="7" t="s">
        <v>27</v>
      </c>
    </row>
    <row r="620" spans="1:12" x14ac:dyDescent="0.3">
      <c r="A620" s="7">
        <v>2175</v>
      </c>
      <c r="B620" s="8" t="e">
        <f>DATE(#REF!,#REF!,#REF!)</f>
        <v>#REF!</v>
      </c>
      <c r="C620" s="7" t="s">
        <v>67</v>
      </c>
      <c r="D620" s="7" t="s">
        <v>34</v>
      </c>
      <c r="E620" s="7">
        <v>7</v>
      </c>
      <c r="F620" s="6">
        <v>62512.59</v>
      </c>
      <c r="G620" s="6">
        <f t="shared" si="10"/>
        <v>437588.13</v>
      </c>
      <c r="H620" s="7" t="s">
        <v>239</v>
      </c>
      <c r="I620" s="7" t="s">
        <v>48</v>
      </c>
      <c r="J620" s="7" t="s">
        <v>19</v>
      </c>
      <c r="K620" s="7">
        <v>4</v>
      </c>
      <c r="L620" s="7" t="s">
        <v>37</v>
      </c>
    </row>
    <row r="621" spans="1:12" x14ac:dyDescent="0.3">
      <c r="A621" s="7">
        <v>3589</v>
      </c>
      <c r="B621" s="8" t="e">
        <f>DATE(#REF!,#REF!,#REF!)</f>
        <v>#REF!</v>
      </c>
      <c r="C621" s="7" t="s">
        <v>67</v>
      </c>
      <c r="D621" s="7" t="s">
        <v>23</v>
      </c>
      <c r="E621" s="7">
        <v>6</v>
      </c>
      <c r="F621" s="6">
        <v>22730.82</v>
      </c>
      <c r="G621" s="6">
        <f t="shared" si="10"/>
        <v>136384.91999999998</v>
      </c>
      <c r="H621" s="7" t="s">
        <v>239</v>
      </c>
      <c r="I621" s="7" t="s">
        <v>90</v>
      </c>
      <c r="J621" s="7" t="s">
        <v>31</v>
      </c>
      <c r="K621" s="7">
        <v>4</v>
      </c>
      <c r="L621" s="7" t="s">
        <v>32</v>
      </c>
    </row>
    <row r="622" spans="1:12" x14ac:dyDescent="0.3">
      <c r="A622" s="7">
        <v>905</v>
      </c>
      <c r="B622" s="8" t="e">
        <f>DATE(#REF!,#REF!,#REF!)</f>
        <v>#REF!</v>
      </c>
      <c r="C622" s="7" t="s">
        <v>29</v>
      </c>
      <c r="D622" s="7" t="s">
        <v>16</v>
      </c>
      <c r="E622" s="7">
        <v>9</v>
      </c>
      <c r="F622" s="6">
        <v>68645.38</v>
      </c>
      <c r="G622" s="6">
        <f t="shared" si="10"/>
        <v>617808.42000000004</v>
      </c>
      <c r="H622" s="7" t="s">
        <v>240</v>
      </c>
      <c r="I622" s="7" t="s">
        <v>62</v>
      </c>
      <c r="J622" s="7" t="s">
        <v>31</v>
      </c>
      <c r="K622" s="7">
        <v>5</v>
      </c>
      <c r="L622" s="7" t="s">
        <v>71</v>
      </c>
    </row>
    <row r="623" spans="1:12" x14ac:dyDescent="0.3">
      <c r="A623" s="7">
        <v>2405</v>
      </c>
      <c r="B623" s="8" t="e">
        <f>DATE(#REF!,#REF!,#REF!)</f>
        <v>#REF!</v>
      </c>
      <c r="C623" s="7" t="s">
        <v>39</v>
      </c>
      <c r="D623" s="7" t="s">
        <v>61</v>
      </c>
      <c r="E623" s="7">
        <v>4</v>
      </c>
      <c r="F623" s="6">
        <v>49699.19</v>
      </c>
      <c r="G623" s="6">
        <f t="shared" si="10"/>
        <v>198796.76</v>
      </c>
      <c r="H623" s="7" t="s">
        <v>240</v>
      </c>
      <c r="I623" s="7" t="s">
        <v>70</v>
      </c>
      <c r="J623" s="7" t="s">
        <v>31</v>
      </c>
      <c r="K623" s="7">
        <v>4</v>
      </c>
      <c r="L623" s="7" t="s">
        <v>63</v>
      </c>
    </row>
    <row r="624" spans="1:12" x14ac:dyDescent="0.3">
      <c r="A624" s="7">
        <v>2966</v>
      </c>
      <c r="B624" s="8" t="e">
        <f>DATE(#REF!,#REF!,#REF!)</f>
        <v>#REF!</v>
      </c>
      <c r="C624" s="7" t="s">
        <v>39</v>
      </c>
      <c r="D624" s="7" t="s">
        <v>16</v>
      </c>
      <c r="E624" s="7">
        <v>2</v>
      </c>
      <c r="F624" s="6">
        <v>64366.54</v>
      </c>
      <c r="G624" s="6">
        <f t="shared" si="10"/>
        <v>128733.08</v>
      </c>
      <c r="H624" s="7" t="s">
        <v>240</v>
      </c>
      <c r="I624" s="7" t="s">
        <v>25</v>
      </c>
      <c r="J624" s="7" t="s">
        <v>31</v>
      </c>
      <c r="K624" s="7">
        <v>4</v>
      </c>
      <c r="L624" s="7" t="s">
        <v>85</v>
      </c>
    </row>
    <row r="625" spans="1:12" x14ac:dyDescent="0.3">
      <c r="A625" s="7">
        <v>1694</v>
      </c>
      <c r="B625" s="8" t="e">
        <f>DATE(#REF!,#REF!,#REF!)</f>
        <v>#REF!</v>
      </c>
      <c r="C625" s="7" t="s">
        <v>15</v>
      </c>
      <c r="D625" s="7" t="s">
        <v>40</v>
      </c>
      <c r="E625" s="7">
        <v>8</v>
      </c>
      <c r="F625" s="6">
        <v>52045.52</v>
      </c>
      <c r="G625" s="6">
        <f t="shared" si="10"/>
        <v>416364.16</v>
      </c>
      <c r="H625" s="7" t="s">
        <v>241</v>
      </c>
      <c r="I625" s="7" t="s">
        <v>36</v>
      </c>
      <c r="J625" s="7" t="s">
        <v>19</v>
      </c>
      <c r="K625" s="7">
        <v>4</v>
      </c>
      <c r="L625" s="7" t="s">
        <v>83</v>
      </c>
    </row>
    <row r="626" spans="1:12" x14ac:dyDescent="0.3">
      <c r="A626" s="7">
        <v>1697</v>
      </c>
      <c r="B626" s="8" t="e">
        <f>DATE(#REF!,#REF!,#REF!)</f>
        <v>#REF!</v>
      </c>
      <c r="C626" s="7" t="s">
        <v>29</v>
      </c>
      <c r="D626" s="7" t="s">
        <v>16</v>
      </c>
      <c r="E626" s="7">
        <v>5</v>
      </c>
      <c r="F626" s="6">
        <v>59931.47</v>
      </c>
      <c r="G626" s="6">
        <f t="shared" si="10"/>
        <v>299657.34999999998</v>
      </c>
      <c r="H626" s="7" t="s">
        <v>241</v>
      </c>
      <c r="I626" s="7" t="s">
        <v>41</v>
      </c>
      <c r="J626" s="7" t="s">
        <v>64</v>
      </c>
      <c r="K626" s="7">
        <v>5</v>
      </c>
      <c r="L626" s="7" t="s">
        <v>71</v>
      </c>
    </row>
    <row r="627" spans="1:12" x14ac:dyDescent="0.3">
      <c r="A627" s="7">
        <v>2754</v>
      </c>
      <c r="B627" s="8" t="e">
        <f>DATE(#REF!,#REF!,#REF!)</f>
        <v>#REF!</v>
      </c>
      <c r="C627" s="7" t="s">
        <v>15</v>
      </c>
      <c r="D627" s="7" t="s">
        <v>40</v>
      </c>
      <c r="E627" s="7">
        <v>7</v>
      </c>
      <c r="F627" s="6">
        <v>12475.02</v>
      </c>
      <c r="G627" s="6">
        <f t="shared" si="10"/>
        <v>87325.14</v>
      </c>
      <c r="H627" s="7" t="s">
        <v>241</v>
      </c>
      <c r="I627" s="7" t="s">
        <v>78</v>
      </c>
      <c r="J627" s="7" t="s">
        <v>31</v>
      </c>
      <c r="K627" s="7">
        <v>2</v>
      </c>
      <c r="L627" s="7" t="s">
        <v>83</v>
      </c>
    </row>
    <row r="628" spans="1:12" x14ac:dyDescent="0.3">
      <c r="A628" s="7">
        <v>2782</v>
      </c>
      <c r="B628" s="8" t="e">
        <f>DATE(#REF!,#REF!,#REF!)</f>
        <v>#REF!</v>
      </c>
      <c r="C628" s="7" t="s">
        <v>29</v>
      </c>
      <c r="D628" s="7" t="s">
        <v>16</v>
      </c>
      <c r="E628" s="7">
        <v>1</v>
      </c>
      <c r="F628" s="6">
        <v>25573.13</v>
      </c>
      <c r="G628" s="6">
        <f t="shared" si="10"/>
        <v>25573.13</v>
      </c>
      <c r="H628" s="7" t="s">
        <v>241</v>
      </c>
      <c r="I628" s="7" t="s">
        <v>86</v>
      </c>
      <c r="J628" s="7" t="s">
        <v>26</v>
      </c>
      <c r="K628" s="7">
        <v>5</v>
      </c>
      <c r="L628" s="7" t="s">
        <v>71</v>
      </c>
    </row>
    <row r="629" spans="1:12" x14ac:dyDescent="0.3">
      <c r="A629" s="7">
        <v>3396</v>
      </c>
      <c r="B629" s="8" t="e">
        <f>DATE(#REF!,#REF!,#REF!)</f>
        <v>#REF!</v>
      </c>
      <c r="C629" s="7" t="s">
        <v>51</v>
      </c>
      <c r="D629" s="7" t="s">
        <v>16</v>
      </c>
      <c r="E629" s="7">
        <v>6</v>
      </c>
      <c r="F629" s="6">
        <v>22316.3</v>
      </c>
      <c r="G629" s="6">
        <f t="shared" si="10"/>
        <v>133897.79999999999</v>
      </c>
      <c r="H629" s="7" t="s">
        <v>241</v>
      </c>
      <c r="I629" s="7" t="s">
        <v>48</v>
      </c>
      <c r="J629" s="7" t="s">
        <v>31</v>
      </c>
      <c r="K629" s="7">
        <v>5</v>
      </c>
      <c r="L629" s="7" t="s">
        <v>20</v>
      </c>
    </row>
    <row r="630" spans="1:12" x14ac:dyDescent="0.3">
      <c r="A630" s="7">
        <v>1288</v>
      </c>
      <c r="B630" s="8" t="e">
        <f>DATE(#REF!,#REF!,#REF!)</f>
        <v>#REF!</v>
      </c>
      <c r="C630" s="7" t="s">
        <v>51</v>
      </c>
      <c r="D630" s="7" t="s">
        <v>23</v>
      </c>
      <c r="E630" s="7">
        <v>4</v>
      </c>
      <c r="F630" s="6">
        <v>32884.92</v>
      </c>
      <c r="G630" s="6">
        <f t="shared" si="10"/>
        <v>131539.68</v>
      </c>
      <c r="H630" s="7" t="s">
        <v>242</v>
      </c>
      <c r="I630" s="7" t="s">
        <v>57</v>
      </c>
      <c r="J630" s="7" t="s">
        <v>64</v>
      </c>
      <c r="K630" s="7">
        <v>1</v>
      </c>
      <c r="L630" s="7" t="s">
        <v>32</v>
      </c>
    </row>
    <row r="631" spans="1:12" x14ac:dyDescent="0.3">
      <c r="A631" s="7">
        <v>1472</v>
      </c>
      <c r="B631" s="8" t="e">
        <f>DATE(#REF!,#REF!,#REF!)</f>
        <v>#REF!</v>
      </c>
      <c r="C631" s="7" t="s">
        <v>29</v>
      </c>
      <c r="D631" s="7" t="s">
        <v>40</v>
      </c>
      <c r="E631" s="7">
        <v>9</v>
      </c>
      <c r="F631" s="6">
        <v>62147.3</v>
      </c>
      <c r="G631" s="6">
        <f t="shared" si="10"/>
        <v>559325.70000000007</v>
      </c>
      <c r="H631" s="7" t="s">
        <v>242</v>
      </c>
      <c r="I631" s="7" t="s">
        <v>25</v>
      </c>
      <c r="J631" s="7" t="s">
        <v>64</v>
      </c>
      <c r="K631" s="7">
        <v>3</v>
      </c>
      <c r="L631" s="7" t="s">
        <v>83</v>
      </c>
    </row>
    <row r="632" spans="1:12" x14ac:dyDescent="0.3">
      <c r="A632" s="7">
        <v>2714</v>
      </c>
      <c r="B632" s="8" t="e">
        <f>DATE(#REF!,#REF!,#REF!)</f>
        <v>#REF!</v>
      </c>
      <c r="C632" s="7" t="s">
        <v>65</v>
      </c>
      <c r="D632" s="7" t="s">
        <v>23</v>
      </c>
      <c r="E632" s="7">
        <v>4</v>
      </c>
      <c r="F632" s="6">
        <v>37447.699999999997</v>
      </c>
      <c r="G632" s="6">
        <f t="shared" si="10"/>
        <v>149790.79999999999</v>
      </c>
      <c r="H632" s="7" t="s">
        <v>242</v>
      </c>
      <c r="I632" s="7" t="s">
        <v>62</v>
      </c>
      <c r="J632" s="7" t="s">
        <v>31</v>
      </c>
      <c r="K632" s="7">
        <v>3</v>
      </c>
      <c r="L632" s="7" t="s">
        <v>27</v>
      </c>
    </row>
    <row r="633" spans="1:12" x14ac:dyDescent="0.3">
      <c r="A633" s="7">
        <v>79</v>
      </c>
      <c r="B633" s="8" t="e">
        <f>DATE(#REF!,#REF!,#REF!)</f>
        <v>#REF!</v>
      </c>
      <c r="C633" s="7" t="s">
        <v>22</v>
      </c>
      <c r="D633" s="7" t="s">
        <v>61</v>
      </c>
      <c r="E633" s="7">
        <v>9</v>
      </c>
      <c r="F633" s="6">
        <v>49846.04</v>
      </c>
      <c r="G633" s="6">
        <f t="shared" si="10"/>
        <v>448614.36</v>
      </c>
      <c r="H633" s="7" t="s">
        <v>243</v>
      </c>
      <c r="I633" s="7" t="s">
        <v>80</v>
      </c>
      <c r="J633" s="7" t="s">
        <v>26</v>
      </c>
      <c r="K633" s="7">
        <v>3</v>
      </c>
      <c r="L633" s="7" t="s">
        <v>68</v>
      </c>
    </row>
    <row r="634" spans="1:12" x14ac:dyDescent="0.3">
      <c r="A634" s="7">
        <v>257</v>
      </c>
      <c r="B634" s="8" t="e">
        <f>DATE(#REF!,#REF!,#REF!)</f>
        <v>#REF!</v>
      </c>
      <c r="C634" s="7" t="s">
        <v>51</v>
      </c>
      <c r="D634" s="7" t="s">
        <v>34</v>
      </c>
      <c r="E634" s="7">
        <v>1</v>
      </c>
      <c r="F634" s="6">
        <v>59490.23</v>
      </c>
      <c r="G634" s="6">
        <f t="shared" si="10"/>
        <v>59490.23</v>
      </c>
      <c r="H634" s="7" t="s">
        <v>243</v>
      </c>
      <c r="I634" s="7" t="s">
        <v>18</v>
      </c>
      <c r="J634" s="7" t="s">
        <v>26</v>
      </c>
      <c r="K634" s="7">
        <v>5</v>
      </c>
      <c r="L634" s="7" t="s">
        <v>53</v>
      </c>
    </row>
    <row r="635" spans="1:12" x14ac:dyDescent="0.3">
      <c r="A635" s="7">
        <v>798</v>
      </c>
      <c r="B635" s="8" t="e">
        <f>DATE(#REF!,#REF!,#REF!)</f>
        <v>#REF!</v>
      </c>
      <c r="C635" s="7" t="s">
        <v>39</v>
      </c>
      <c r="D635" s="7" t="s">
        <v>61</v>
      </c>
      <c r="E635" s="7">
        <v>1</v>
      </c>
      <c r="F635" s="6">
        <v>65774.990000000005</v>
      </c>
      <c r="G635" s="6">
        <f t="shared" si="10"/>
        <v>65774.990000000005</v>
      </c>
      <c r="H635" s="7" t="s">
        <v>243</v>
      </c>
      <c r="I635" s="7" t="s">
        <v>45</v>
      </c>
      <c r="J635" s="7" t="s">
        <v>31</v>
      </c>
      <c r="K635" s="7">
        <v>5</v>
      </c>
      <c r="L635" s="7" t="s">
        <v>75</v>
      </c>
    </row>
    <row r="636" spans="1:12" x14ac:dyDescent="0.3">
      <c r="A636" s="7">
        <v>3781</v>
      </c>
      <c r="B636" s="8" t="e">
        <f>DATE(#REF!,#REF!,#REF!)</f>
        <v>#REF!</v>
      </c>
      <c r="C636" s="7" t="s">
        <v>22</v>
      </c>
      <c r="D636" s="7" t="s">
        <v>16</v>
      </c>
      <c r="E636" s="7">
        <v>9</v>
      </c>
      <c r="F636" s="6">
        <v>42362.76</v>
      </c>
      <c r="G636" s="6">
        <f t="shared" si="10"/>
        <v>381264.84</v>
      </c>
      <c r="H636" s="7" t="s">
        <v>243</v>
      </c>
      <c r="I636" s="7" t="s">
        <v>77</v>
      </c>
      <c r="J636" s="7" t="s">
        <v>26</v>
      </c>
      <c r="K636" s="7">
        <v>4</v>
      </c>
      <c r="L636" s="7" t="s">
        <v>20</v>
      </c>
    </row>
    <row r="637" spans="1:12" x14ac:dyDescent="0.3">
      <c r="A637" s="7">
        <v>102</v>
      </c>
      <c r="B637" s="8" t="e">
        <f>DATE(#REF!,#REF!,#REF!)</f>
        <v>#REF!</v>
      </c>
      <c r="C637" s="7" t="s">
        <v>65</v>
      </c>
      <c r="D637" s="7" t="s">
        <v>16</v>
      </c>
      <c r="E637" s="7">
        <v>1</v>
      </c>
      <c r="F637" s="6">
        <v>55140.11</v>
      </c>
      <c r="G637" s="6">
        <f t="shared" si="10"/>
        <v>55140.11</v>
      </c>
      <c r="H637" s="7" t="s">
        <v>244</v>
      </c>
      <c r="I637" s="7" t="s">
        <v>45</v>
      </c>
      <c r="J637" s="7" t="s">
        <v>26</v>
      </c>
      <c r="K637" s="7">
        <v>5</v>
      </c>
      <c r="L637" s="7" t="s">
        <v>85</v>
      </c>
    </row>
    <row r="638" spans="1:12" x14ac:dyDescent="0.3">
      <c r="A638" s="7">
        <v>927</v>
      </c>
      <c r="B638" s="8" t="e">
        <f>DATE(#REF!,#REF!,#REF!)</f>
        <v>#REF!</v>
      </c>
      <c r="C638" s="7" t="s">
        <v>29</v>
      </c>
      <c r="D638" s="7" t="s">
        <v>34</v>
      </c>
      <c r="E638" s="7">
        <v>6</v>
      </c>
      <c r="F638" s="6">
        <v>59587.22</v>
      </c>
      <c r="G638" s="6">
        <f t="shared" si="10"/>
        <v>357523.32</v>
      </c>
      <c r="H638" s="7" t="s">
        <v>244</v>
      </c>
      <c r="I638" s="7" t="s">
        <v>74</v>
      </c>
      <c r="J638" s="7" t="s">
        <v>26</v>
      </c>
      <c r="K638" s="7">
        <v>5</v>
      </c>
      <c r="L638" s="7" t="s">
        <v>53</v>
      </c>
    </row>
    <row r="639" spans="1:12" x14ac:dyDescent="0.3">
      <c r="A639" s="7">
        <v>1967</v>
      </c>
      <c r="B639" s="8" t="e">
        <f>DATE(#REF!,#REF!,#REF!)</f>
        <v>#REF!</v>
      </c>
      <c r="C639" s="7" t="s">
        <v>29</v>
      </c>
      <c r="D639" s="7" t="s">
        <v>34</v>
      </c>
      <c r="E639" s="7">
        <v>5</v>
      </c>
      <c r="F639" s="6">
        <v>15795.32</v>
      </c>
      <c r="G639" s="6">
        <f t="shared" si="10"/>
        <v>78976.600000000006</v>
      </c>
      <c r="H639" s="7" t="s">
        <v>244</v>
      </c>
      <c r="I639" s="7" t="s">
        <v>62</v>
      </c>
      <c r="J639" s="7" t="s">
        <v>64</v>
      </c>
      <c r="K639" s="7">
        <v>2</v>
      </c>
      <c r="L639" s="7" t="s">
        <v>53</v>
      </c>
    </row>
    <row r="640" spans="1:12" x14ac:dyDescent="0.3">
      <c r="A640" s="7">
        <v>2683</v>
      </c>
      <c r="B640" s="8" t="e">
        <f>DATE(#REF!,#REF!,#REF!)</f>
        <v>#REF!</v>
      </c>
      <c r="C640" s="7" t="s">
        <v>15</v>
      </c>
      <c r="D640" s="7" t="s">
        <v>34</v>
      </c>
      <c r="E640" s="7">
        <v>9</v>
      </c>
      <c r="F640" s="6">
        <v>23074.27</v>
      </c>
      <c r="G640" s="6">
        <f t="shared" si="10"/>
        <v>207668.43</v>
      </c>
      <c r="H640" s="7" t="s">
        <v>244</v>
      </c>
      <c r="I640" s="7" t="s">
        <v>25</v>
      </c>
      <c r="J640" s="7" t="s">
        <v>26</v>
      </c>
      <c r="K640" s="7">
        <v>2</v>
      </c>
      <c r="L640" s="7" t="s">
        <v>49</v>
      </c>
    </row>
    <row r="641" spans="1:12" x14ac:dyDescent="0.3">
      <c r="A641" s="7">
        <v>3622</v>
      </c>
      <c r="B641" s="8" t="e">
        <f>DATE(#REF!,#REF!,#REF!)</f>
        <v>#REF!</v>
      </c>
      <c r="C641" s="7" t="s">
        <v>51</v>
      </c>
      <c r="D641" s="7" t="s">
        <v>61</v>
      </c>
      <c r="E641" s="7">
        <v>6</v>
      </c>
      <c r="F641" s="6">
        <v>33546.69</v>
      </c>
      <c r="G641" s="6">
        <f t="shared" si="10"/>
        <v>201280.14</v>
      </c>
      <c r="H641" s="7" t="s">
        <v>244</v>
      </c>
      <c r="I641" s="7" t="s">
        <v>57</v>
      </c>
      <c r="J641" s="7" t="s">
        <v>64</v>
      </c>
      <c r="K641" s="7">
        <v>5</v>
      </c>
      <c r="L641" s="7" t="s">
        <v>68</v>
      </c>
    </row>
    <row r="642" spans="1:12" x14ac:dyDescent="0.3">
      <c r="A642" s="7">
        <v>2157</v>
      </c>
      <c r="B642" s="8" t="e">
        <f>DATE(#REF!,#REF!,#REF!)</f>
        <v>#REF!</v>
      </c>
      <c r="C642" s="7" t="s">
        <v>51</v>
      </c>
      <c r="D642" s="7" t="s">
        <v>16</v>
      </c>
      <c r="E642" s="7">
        <v>2</v>
      </c>
      <c r="F642" s="6">
        <v>37569</v>
      </c>
      <c r="G642" s="6">
        <f t="shared" si="10"/>
        <v>75138</v>
      </c>
      <c r="H642" s="7" t="s">
        <v>245</v>
      </c>
      <c r="I642" s="7" t="s">
        <v>18</v>
      </c>
      <c r="J642" s="7" t="s">
        <v>19</v>
      </c>
      <c r="K642" s="7">
        <v>2</v>
      </c>
      <c r="L642" s="7" t="s">
        <v>85</v>
      </c>
    </row>
    <row r="643" spans="1:12" x14ac:dyDescent="0.3">
      <c r="A643" s="7">
        <v>333</v>
      </c>
      <c r="B643" s="8" t="e">
        <f>DATE(#REF!,#REF!,#REF!)</f>
        <v>#REF!</v>
      </c>
      <c r="C643" s="7" t="s">
        <v>22</v>
      </c>
      <c r="D643" s="7" t="s">
        <v>40</v>
      </c>
      <c r="E643" s="7">
        <v>6</v>
      </c>
      <c r="F643" s="6">
        <v>26178.06</v>
      </c>
      <c r="G643" s="6">
        <f t="shared" ref="G643:G706" si="11">F643*E643</f>
        <v>157068.36000000002</v>
      </c>
      <c r="H643" s="7" t="s">
        <v>246</v>
      </c>
      <c r="I643" s="7" t="s">
        <v>57</v>
      </c>
      <c r="J643" s="7" t="s">
        <v>19</v>
      </c>
      <c r="K643" s="7">
        <v>5</v>
      </c>
      <c r="L643" s="7" t="s">
        <v>81</v>
      </c>
    </row>
    <row r="644" spans="1:12" x14ac:dyDescent="0.3">
      <c r="A644" s="7">
        <v>2807</v>
      </c>
      <c r="B644" s="8" t="e">
        <f>DATE(#REF!,#REF!,#REF!)</f>
        <v>#REF!</v>
      </c>
      <c r="C644" s="7" t="s">
        <v>29</v>
      </c>
      <c r="D644" s="7" t="s">
        <v>40</v>
      </c>
      <c r="E644" s="7">
        <v>6</v>
      </c>
      <c r="F644" s="6">
        <v>13001.34</v>
      </c>
      <c r="G644" s="6">
        <f t="shared" si="11"/>
        <v>78008.040000000008</v>
      </c>
      <c r="H644" s="7" t="s">
        <v>246</v>
      </c>
      <c r="I644" s="7" t="s">
        <v>57</v>
      </c>
      <c r="J644" s="7" t="s">
        <v>26</v>
      </c>
      <c r="K644" s="7">
        <v>5</v>
      </c>
      <c r="L644" s="7" t="s">
        <v>83</v>
      </c>
    </row>
    <row r="645" spans="1:12" x14ac:dyDescent="0.3">
      <c r="A645" s="7">
        <v>2502</v>
      </c>
      <c r="B645" s="8" t="e">
        <f>DATE(#REF!,#REF!,#REF!)</f>
        <v>#REF!</v>
      </c>
      <c r="C645" s="7" t="s">
        <v>22</v>
      </c>
      <c r="D645" s="7" t="s">
        <v>34</v>
      </c>
      <c r="E645" s="7">
        <v>4</v>
      </c>
      <c r="F645" s="6">
        <v>53765.57</v>
      </c>
      <c r="G645" s="6">
        <f t="shared" si="11"/>
        <v>215062.28</v>
      </c>
      <c r="H645" s="7" t="s">
        <v>247</v>
      </c>
      <c r="I645" s="7" t="s">
        <v>18</v>
      </c>
      <c r="J645" s="7" t="s">
        <v>64</v>
      </c>
      <c r="K645" s="7">
        <v>5</v>
      </c>
      <c r="L645" s="7" t="s">
        <v>37</v>
      </c>
    </row>
    <row r="646" spans="1:12" x14ac:dyDescent="0.3">
      <c r="A646" s="7">
        <v>3524</v>
      </c>
      <c r="B646" s="8" t="e">
        <f>DATE(#REF!,#REF!,#REF!)</f>
        <v>#REF!</v>
      </c>
      <c r="C646" s="7" t="s">
        <v>51</v>
      </c>
      <c r="D646" s="7" t="s">
        <v>61</v>
      </c>
      <c r="E646" s="7">
        <v>5</v>
      </c>
      <c r="F646" s="6">
        <v>38079.120000000003</v>
      </c>
      <c r="G646" s="6">
        <f t="shared" si="11"/>
        <v>190395.6</v>
      </c>
      <c r="H646" s="7" t="s">
        <v>247</v>
      </c>
      <c r="I646" s="7" t="s">
        <v>18</v>
      </c>
      <c r="J646" s="7" t="s">
        <v>64</v>
      </c>
      <c r="K646" s="7">
        <v>5</v>
      </c>
      <c r="L646" s="7" t="s">
        <v>68</v>
      </c>
    </row>
    <row r="647" spans="1:12" x14ac:dyDescent="0.3">
      <c r="A647" s="7">
        <v>386</v>
      </c>
      <c r="B647" s="8" t="e">
        <f>DATE(#REF!,#REF!,#REF!)</f>
        <v>#REF!</v>
      </c>
      <c r="C647" s="7" t="s">
        <v>22</v>
      </c>
      <c r="D647" s="7" t="s">
        <v>23</v>
      </c>
      <c r="E647" s="7">
        <v>7</v>
      </c>
      <c r="F647" s="6">
        <v>28290.29</v>
      </c>
      <c r="G647" s="6">
        <f t="shared" si="11"/>
        <v>198032.03</v>
      </c>
      <c r="H647" s="7" t="s">
        <v>248</v>
      </c>
      <c r="I647" s="7" t="s">
        <v>70</v>
      </c>
      <c r="J647" s="7" t="s">
        <v>31</v>
      </c>
      <c r="K647" s="7">
        <v>5</v>
      </c>
      <c r="L647" s="7" t="s">
        <v>46</v>
      </c>
    </row>
    <row r="648" spans="1:12" x14ac:dyDescent="0.3">
      <c r="A648" s="7">
        <v>708</v>
      </c>
      <c r="B648" s="8" t="e">
        <f>DATE(#REF!,#REF!,#REF!)</f>
        <v>#REF!</v>
      </c>
      <c r="C648" s="7" t="s">
        <v>29</v>
      </c>
      <c r="D648" s="7" t="s">
        <v>61</v>
      </c>
      <c r="E648" s="7">
        <v>8</v>
      </c>
      <c r="F648" s="6">
        <v>43832.02</v>
      </c>
      <c r="G648" s="6">
        <f t="shared" si="11"/>
        <v>350656.16</v>
      </c>
      <c r="H648" s="7" t="s">
        <v>248</v>
      </c>
      <c r="I648" s="7" t="s">
        <v>18</v>
      </c>
      <c r="J648" s="7" t="s">
        <v>26</v>
      </c>
      <c r="K648" s="7">
        <v>5</v>
      </c>
      <c r="L648" s="7" t="s">
        <v>63</v>
      </c>
    </row>
    <row r="649" spans="1:12" x14ac:dyDescent="0.3">
      <c r="A649" s="7">
        <v>1013</v>
      </c>
      <c r="B649" s="8" t="e">
        <f>DATE(#REF!,#REF!,#REF!)</f>
        <v>#REF!</v>
      </c>
      <c r="C649" s="7" t="s">
        <v>22</v>
      </c>
      <c r="D649" s="7" t="s">
        <v>23</v>
      </c>
      <c r="E649" s="7">
        <v>2</v>
      </c>
      <c r="F649" s="6">
        <v>37416.33</v>
      </c>
      <c r="G649" s="6">
        <f t="shared" si="11"/>
        <v>74832.66</v>
      </c>
      <c r="H649" s="7" t="s">
        <v>248</v>
      </c>
      <c r="I649" s="7" t="s">
        <v>18</v>
      </c>
      <c r="J649" s="7" t="s">
        <v>31</v>
      </c>
      <c r="K649" s="7">
        <v>5</v>
      </c>
      <c r="L649" s="7" t="s">
        <v>32</v>
      </c>
    </row>
    <row r="650" spans="1:12" x14ac:dyDescent="0.3">
      <c r="A650" s="7">
        <v>253</v>
      </c>
      <c r="B650" s="8" t="e">
        <f>DATE(#REF!,#REF!,#REF!)</f>
        <v>#REF!</v>
      </c>
      <c r="C650" s="7" t="s">
        <v>67</v>
      </c>
      <c r="D650" s="7" t="s">
        <v>16</v>
      </c>
      <c r="E650" s="7">
        <v>1</v>
      </c>
      <c r="F650" s="6">
        <v>13027.33</v>
      </c>
      <c r="G650" s="6">
        <f t="shared" si="11"/>
        <v>13027.33</v>
      </c>
      <c r="H650" s="7" t="s">
        <v>249</v>
      </c>
      <c r="I650" s="7" t="s">
        <v>77</v>
      </c>
      <c r="J650" s="7" t="s">
        <v>26</v>
      </c>
      <c r="K650" s="7">
        <v>4</v>
      </c>
      <c r="L650" s="7" t="s">
        <v>20</v>
      </c>
    </row>
    <row r="651" spans="1:12" x14ac:dyDescent="0.3">
      <c r="A651" s="7">
        <v>675</v>
      </c>
      <c r="B651" s="8" t="e">
        <f>DATE(#REF!,#REF!,#REF!)</f>
        <v>#REF!</v>
      </c>
      <c r="C651" s="7" t="s">
        <v>51</v>
      </c>
      <c r="D651" s="7" t="s">
        <v>16</v>
      </c>
      <c r="E651" s="7">
        <v>4</v>
      </c>
      <c r="F651" s="6">
        <v>43623.94</v>
      </c>
      <c r="G651" s="6">
        <f t="shared" si="11"/>
        <v>174495.76</v>
      </c>
      <c r="H651" s="7" t="s">
        <v>249</v>
      </c>
      <c r="I651" s="7" t="s">
        <v>18</v>
      </c>
      <c r="J651" s="7" t="s">
        <v>26</v>
      </c>
      <c r="K651" s="7">
        <v>5</v>
      </c>
      <c r="L651" s="7" t="s">
        <v>20</v>
      </c>
    </row>
    <row r="652" spans="1:12" x14ac:dyDescent="0.3">
      <c r="A652" s="7">
        <v>1909</v>
      </c>
      <c r="B652" s="8" t="e">
        <f>DATE(#REF!,#REF!,#REF!)</f>
        <v>#REF!</v>
      </c>
      <c r="C652" s="7" t="s">
        <v>39</v>
      </c>
      <c r="D652" s="7" t="s">
        <v>16</v>
      </c>
      <c r="E652" s="7">
        <v>1</v>
      </c>
      <c r="F652" s="6">
        <v>13773.56</v>
      </c>
      <c r="G652" s="6">
        <f t="shared" si="11"/>
        <v>13773.56</v>
      </c>
      <c r="H652" s="7" t="s">
        <v>249</v>
      </c>
      <c r="I652" s="7" t="s">
        <v>18</v>
      </c>
      <c r="J652" s="7" t="s">
        <v>19</v>
      </c>
      <c r="K652" s="7">
        <v>4</v>
      </c>
      <c r="L652" s="7" t="s">
        <v>85</v>
      </c>
    </row>
    <row r="653" spans="1:12" x14ac:dyDescent="0.3">
      <c r="A653" s="7">
        <v>495</v>
      </c>
      <c r="B653" s="8" t="e">
        <f>DATE(#REF!,#REF!,#REF!)</f>
        <v>#REF!</v>
      </c>
      <c r="C653" s="7" t="s">
        <v>29</v>
      </c>
      <c r="D653" s="7" t="s">
        <v>40</v>
      </c>
      <c r="E653" s="7">
        <v>1</v>
      </c>
      <c r="F653" s="6">
        <v>67546.740000000005</v>
      </c>
      <c r="G653" s="6">
        <f t="shared" si="11"/>
        <v>67546.740000000005</v>
      </c>
      <c r="H653" s="7" t="s">
        <v>250</v>
      </c>
      <c r="I653" s="7" t="s">
        <v>30</v>
      </c>
      <c r="J653" s="7" t="s">
        <v>31</v>
      </c>
      <c r="K653" s="7">
        <v>2</v>
      </c>
      <c r="L653" s="7" t="s">
        <v>81</v>
      </c>
    </row>
    <row r="654" spans="1:12" x14ac:dyDescent="0.3">
      <c r="A654" s="7">
        <v>827</v>
      </c>
      <c r="B654" s="8" t="e">
        <f>DATE(#REF!,#REF!,#REF!)</f>
        <v>#REF!</v>
      </c>
      <c r="C654" s="7" t="s">
        <v>15</v>
      </c>
      <c r="D654" s="7" t="s">
        <v>16</v>
      </c>
      <c r="E654" s="7">
        <v>3</v>
      </c>
      <c r="F654" s="6">
        <v>18114.47</v>
      </c>
      <c r="G654" s="6">
        <f t="shared" si="11"/>
        <v>54343.41</v>
      </c>
      <c r="H654" s="7" t="s">
        <v>250</v>
      </c>
      <c r="I654" s="7" t="s">
        <v>72</v>
      </c>
      <c r="J654" s="7" t="s">
        <v>19</v>
      </c>
      <c r="K654" s="7">
        <v>5</v>
      </c>
      <c r="L654" s="7" t="s">
        <v>85</v>
      </c>
    </row>
    <row r="655" spans="1:12" x14ac:dyDescent="0.3">
      <c r="A655" s="7">
        <v>1460</v>
      </c>
      <c r="B655" s="8" t="e">
        <f>DATE(#REF!,#REF!,#REF!)</f>
        <v>#REF!</v>
      </c>
      <c r="C655" s="7" t="s">
        <v>51</v>
      </c>
      <c r="D655" s="7" t="s">
        <v>40</v>
      </c>
      <c r="E655" s="7">
        <v>9</v>
      </c>
      <c r="F655" s="6">
        <v>11082.27</v>
      </c>
      <c r="G655" s="6">
        <f t="shared" si="11"/>
        <v>99740.430000000008</v>
      </c>
      <c r="H655" s="7" t="s">
        <v>250</v>
      </c>
      <c r="I655" s="7" t="s">
        <v>62</v>
      </c>
      <c r="J655" s="7" t="s">
        <v>31</v>
      </c>
      <c r="K655" s="7">
        <v>5</v>
      </c>
      <c r="L655" s="7" t="s">
        <v>83</v>
      </c>
    </row>
    <row r="656" spans="1:12" x14ac:dyDescent="0.3">
      <c r="A656" s="7">
        <v>2204</v>
      </c>
      <c r="B656" s="8" t="e">
        <f>DATE(#REF!,#REF!,#REF!)</f>
        <v>#REF!</v>
      </c>
      <c r="C656" s="7" t="s">
        <v>22</v>
      </c>
      <c r="D656" s="7" t="s">
        <v>61</v>
      </c>
      <c r="E656" s="7">
        <v>3</v>
      </c>
      <c r="F656" s="6">
        <v>55447.75</v>
      </c>
      <c r="G656" s="6">
        <f t="shared" si="11"/>
        <v>166343.25</v>
      </c>
      <c r="H656" s="7" t="s">
        <v>250</v>
      </c>
      <c r="I656" s="7" t="s">
        <v>78</v>
      </c>
      <c r="J656" s="7" t="s">
        <v>26</v>
      </c>
      <c r="K656" s="7">
        <v>1</v>
      </c>
      <c r="L656" s="7" t="s">
        <v>63</v>
      </c>
    </row>
    <row r="657" spans="1:12" x14ac:dyDescent="0.3">
      <c r="A657" s="7">
        <v>2373</v>
      </c>
      <c r="B657" s="8" t="e">
        <f>DATE(#REF!,#REF!,#REF!)</f>
        <v>#REF!</v>
      </c>
      <c r="C657" s="7" t="s">
        <v>22</v>
      </c>
      <c r="D657" s="7" t="s">
        <v>23</v>
      </c>
      <c r="E657" s="7">
        <v>4</v>
      </c>
      <c r="F657" s="6">
        <v>20821.36</v>
      </c>
      <c r="G657" s="6">
        <f t="shared" si="11"/>
        <v>83285.440000000002</v>
      </c>
      <c r="H657" s="7" t="s">
        <v>250</v>
      </c>
      <c r="I657" s="7" t="s">
        <v>18</v>
      </c>
      <c r="J657" s="7" t="s">
        <v>19</v>
      </c>
      <c r="K657" s="7">
        <v>2</v>
      </c>
      <c r="L657" s="7" t="s">
        <v>32</v>
      </c>
    </row>
    <row r="658" spans="1:12" x14ac:dyDescent="0.3">
      <c r="A658" s="7">
        <v>670</v>
      </c>
      <c r="B658" s="8" t="e">
        <f>DATE(#REF!,#REF!,#REF!)</f>
        <v>#REF!</v>
      </c>
      <c r="C658" s="7" t="s">
        <v>67</v>
      </c>
      <c r="D658" s="7" t="s">
        <v>23</v>
      </c>
      <c r="E658" s="7">
        <v>4</v>
      </c>
      <c r="F658" s="6">
        <v>63853.73</v>
      </c>
      <c r="G658" s="6">
        <f t="shared" si="11"/>
        <v>255414.92</v>
      </c>
      <c r="H658" s="7" t="s">
        <v>251</v>
      </c>
      <c r="I658" s="7" t="s">
        <v>57</v>
      </c>
      <c r="J658" s="7" t="s">
        <v>26</v>
      </c>
      <c r="K658" s="7">
        <v>3</v>
      </c>
      <c r="L658" s="7" t="s">
        <v>46</v>
      </c>
    </row>
    <row r="659" spans="1:12" x14ac:dyDescent="0.3">
      <c r="A659" s="7">
        <v>1037</v>
      </c>
      <c r="B659" s="8" t="e">
        <f>DATE(#REF!,#REF!,#REF!)</f>
        <v>#REF!</v>
      </c>
      <c r="C659" s="7" t="s">
        <v>22</v>
      </c>
      <c r="D659" s="7" t="s">
        <v>34</v>
      </c>
      <c r="E659" s="7">
        <v>9</v>
      </c>
      <c r="F659" s="6">
        <v>19188.09</v>
      </c>
      <c r="G659" s="6">
        <f t="shared" si="11"/>
        <v>172692.81</v>
      </c>
      <c r="H659" s="7" t="s">
        <v>251</v>
      </c>
      <c r="I659" s="7" t="s">
        <v>36</v>
      </c>
      <c r="J659" s="7" t="s">
        <v>31</v>
      </c>
      <c r="K659" s="7">
        <v>5</v>
      </c>
      <c r="L659" s="7" t="s">
        <v>37</v>
      </c>
    </row>
    <row r="660" spans="1:12" x14ac:dyDescent="0.3">
      <c r="A660" s="7">
        <v>2620</v>
      </c>
      <c r="B660" s="8" t="e">
        <f>DATE(#REF!,#REF!,#REF!)</f>
        <v>#REF!</v>
      </c>
      <c r="C660" s="7" t="s">
        <v>67</v>
      </c>
      <c r="D660" s="7" t="s">
        <v>34</v>
      </c>
      <c r="E660" s="7">
        <v>8</v>
      </c>
      <c r="F660" s="6">
        <v>69230.070000000007</v>
      </c>
      <c r="G660" s="6">
        <f t="shared" si="11"/>
        <v>553840.56000000006</v>
      </c>
      <c r="H660" s="7" t="s">
        <v>251</v>
      </c>
      <c r="I660" s="7" t="s">
        <v>78</v>
      </c>
      <c r="J660" s="7" t="s">
        <v>64</v>
      </c>
      <c r="K660" s="7">
        <v>5</v>
      </c>
      <c r="L660" s="7" t="s">
        <v>53</v>
      </c>
    </row>
    <row r="661" spans="1:12" x14ac:dyDescent="0.3">
      <c r="A661" s="7">
        <v>2893</v>
      </c>
      <c r="B661" s="8" t="e">
        <f>DATE(#REF!,#REF!,#REF!)</f>
        <v>#REF!</v>
      </c>
      <c r="C661" s="7" t="s">
        <v>51</v>
      </c>
      <c r="D661" s="7" t="s">
        <v>16</v>
      </c>
      <c r="E661" s="7">
        <v>1</v>
      </c>
      <c r="F661" s="6">
        <v>42593.21</v>
      </c>
      <c r="G661" s="6">
        <f t="shared" si="11"/>
        <v>42593.21</v>
      </c>
      <c r="H661" s="7" t="s">
        <v>251</v>
      </c>
      <c r="I661" s="7" t="s">
        <v>18</v>
      </c>
      <c r="J661" s="7" t="s">
        <v>26</v>
      </c>
      <c r="K661" s="7">
        <v>3</v>
      </c>
      <c r="L661" s="7" t="s">
        <v>85</v>
      </c>
    </row>
    <row r="662" spans="1:12" x14ac:dyDescent="0.3">
      <c r="A662" s="7">
        <v>3439</v>
      </c>
      <c r="B662" s="8" t="e">
        <f>DATE(#REF!,#REF!,#REF!)</f>
        <v>#REF!</v>
      </c>
      <c r="C662" s="7" t="s">
        <v>67</v>
      </c>
      <c r="D662" s="7" t="s">
        <v>34</v>
      </c>
      <c r="E662" s="7">
        <v>2</v>
      </c>
      <c r="F662" s="6">
        <v>20747.16</v>
      </c>
      <c r="G662" s="6">
        <f t="shared" si="11"/>
        <v>41494.32</v>
      </c>
      <c r="H662" s="7" t="s">
        <v>251</v>
      </c>
      <c r="I662" s="7" t="s">
        <v>18</v>
      </c>
      <c r="J662" s="7" t="s">
        <v>64</v>
      </c>
      <c r="K662" s="7">
        <v>5</v>
      </c>
      <c r="L662" s="7" t="s">
        <v>37</v>
      </c>
    </row>
    <row r="663" spans="1:12" x14ac:dyDescent="0.3">
      <c r="A663" s="7">
        <v>1128</v>
      </c>
      <c r="B663" s="8" t="e">
        <f>DATE(#REF!,#REF!,#REF!)</f>
        <v>#REF!</v>
      </c>
      <c r="C663" s="7" t="s">
        <v>65</v>
      </c>
      <c r="D663" s="7" t="s">
        <v>61</v>
      </c>
      <c r="E663" s="7">
        <v>2</v>
      </c>
      <c r="F663" s="6">
        <v>39972.92</v>
      </c>
      <c r="G663" s="6">
        <f t="shared" si="11"/>
        <v>79945.84</v>
      </c>
      <c r="H663" s="7" t="s">
        <v>252</v>
      </c>
      <c r="I663" s="7" t="s">
        <v>57</v>
      </c>
      <c r="J663" s="7" t="s">
        <v>31</v>
      </c>
      <c r="K663" s="7">
        <v>3</v>
      </c>
      <c r="L663" s="7" t="s">
        <v>75</v>
      </c>
    </row>
    <row r="664" spans="1:12" x14ac:dyDescent="0.3">
      <c r="A664" s="7">
        <v>2178</v>
      </c>
      <c r="B664" s="8" t="e">
        <f>DATE(#REF!,#REF!,#REF!)</f>
        <v>#REF!</v>
      </c>
      <c r="C664" s="7" t="s">
        <v>22</v>
      </c>
      <c r="D664" s="7" t="s">
        <v>61</v>
      </c>
      <c r="E664" s="7">
        <v>7</v>
      </c>
      <c r="F664" s="6">
        <v>19718.03</v>
      </c>
      <c r="G664" s="6">
        <f t="shared" si="11"/>
        <v>138026.21</v>
      </c>
      <c r="H664" s="7" t="s">
        <v>252</v>
      </c>
      <c r="I664" s="7" t="s">
        <v>18</v>
      </c>
      <c r="J664" s="7" t="s">
        <v>19</v>
      </c>
      <c r="K664" s="7">
        <v>4</v>
      </c>
      <c r="L664" s="7" t="s">
        <v>63</v>
      </c>
    </row>
    <row r="665" spans="1:12" x14ac:dyDescent="0.3">
      <c r="A665" s="7">
        <v>547</v>
      </c>
      <c r="B665" s="8" t="e">
        <f>DATE(#REF!,#REF!,#REF!)</f>
        <v>#REF!</v>
      </c>
      <c r="C665" s="7" t="s">
        <v>65</v>
      </c>
      <c r="D665" s="7" t="s">
        <v>16</v>
      </c>
      <c r="E665" s="7">
        <v>4</v>
      </c>
      <c r="F665" s="6">
        <v>34725.79</v>
      </c>
      <c r="G665" s="6">
        <f t="shared" si="11"/>
        <v>138903.16</v>
      </c>
      <c r="H665" s="7" t="s">
        <v>253</v>
      </c>
      <c r="I665" s="7" t="s">
        <v>78</v>
      </c>
      <c r="J665" s="7" t="s">
        <v>31</v>
      </c>
      <c r="K665" s="7">
        <v>5</v>
      </c>
      <c r="L665" s="7" t="s">
        <v>20</v>
      </c>
    </row>
    <row r="666" spans="1:12" x14ac:dyDescent="0.3">
      <c r="A666" s="7">
        <v>2234</v>
      </c>
      <c r="B666" s="8" t="e">
        <f>DATE(#REF!,#REF!,#REF!)</f>
        <v>#REF!</v>
      </c>
      <c r="C666" s="7" t="s">
        <v>39</v>
      </c>
      <c r="D666" s="7" t="s">
        <v>34</v>
      </c>
      <c r="E666" s="7">
        <v>5</v>
      </c>
      <c r="F666" s="6">
        <v>36079.440000000002</v>
      </c>
      <c r="G666" s="6">
        <f t="shared" si="11"/>
        <v>180397.2</v>
      </c>
      <c r="H666" s="7" t="s">
        <v>253</v>
      </c>
      <c r="I666" s="7" t="s">
        <v>36</v>
      </c>
      <c r="J666" s="7" t="s">
        <v>26</v>
      </c>
      <c r="K666" s="7">
        <v>1</v>
      </c>
      <c r="L666" s="7" t="s">
        <v>49</v>
      </c>
    </row>
    <row r="667" spans="1:12" x14ac:dyDescent="0.3">
      <c r="A667" s="7">
        <v>2707</v>
      </c>
      <c r="B667" s="8" t="e">
        <f>DATE(#REF!,#REF!,#REF!)</f>
        <v>#REF!</v>
      </c>
      <c r="C667" s="7" t="s">
        <v>15</v>
      </c>
      <c r="D667" s="7" t="s">
        <v>23</v>
      </c>
      <c r="E667" s="7">
        <v>8</v>
      </c>
      <c r="F667" s="6">
        <v>35713.879999999997</v>
      </c>
      <c r="G667" s="6">
        <f t="shared" si="11"/>
        <v>285711.03999999998</v>
      </c>
      <c r="H667" s="7" t="s">
        <v>253</v>
      </c>
      <c r="I667" s="7" t="s">
        <v>70</v>
      </c>
      <c r="J667" s="7" t="s">
        <v>26</v>
      </c>
      <c r="K667" s="7">
        <v>5</v>
      </c>
      <c r="L667" s="7" t="s">
        <v>27</v>
      </c>
    </row>
    <row r="668" spans="1:12" x14ac:dyDescent="0.3">
      <c r="A668" s="7">
        <v>3340</v>
      </c>
      <c r="B668" s="8" t="e">
        <f>DATE(#REF!,#REF!,#REF!)</f>
        <v>#REF!</v>
      </c>
      <c r="C668" s="7" t="s">
        <v>65</v>
      </c>
      <c r="D668" s="7" t="s">
        <v>40</v>
      </c>
      <c r="E668" s="7">
        <v>1</v>
      </c>
      <c r="F668" s="6">
        <v>30297.14</v>
      </c>
      <c r="G668" s="6">
        <f t="shared" si="11"/>
        <v>30297.14</v>
      </c>
      <c r="H668" s="7" t="s">
        <v>253</v>
      </c>
      <c r="I668" s="7" t="s">
        <v>57</v>
      </c>
      <c r="J668" s="7" t="s">
        <v>19</v>
      </c>
      <c r="K668" s="7">
        <v>4</v>
      </c>
      <c r="L668" s="7" t="s">
        <v>83</v>
      </c>
    </row>
    <row r="669" spans="1:12" x14ac:dyDescent="0.3">
      <c r="A669" s="7">
        <v>301</v>
      </c>
      <c r="B669" s="8" t="e">
        <f>DATE(#REF!,#REF!,#REF!)</f>
        <v>#REF!</v>
      </c>
      <c r="C669" s="7" t="s">
        <v>67</v>
      </c>
      <c r="D669" s="7" t="s">
        <v>16</v>
      </c>
      <c r="E669" s="7">
        <v>5</v>
      </c>
      <c r="F669" s="6">
        <v>15871.42</v>
      </c>
      <c r="G669" s="6">
        <f t="shared" si="11"/>
        <v>79357.100000000006</v>
      </c>
      <c r="H669" s="7" t="s">
        <v>254</v>
      </c>
      <c r="I669" s="7" t="s">
        <v>57</v>
      </c>
      <c r="J669" s="7" t="s">
        <v>31</v>
      </c>
      <c r="K669" s="7">
        <v>5</v>
      </c>
      <c r="L669" s="7" t="s">
        <v>85</v>
      </c>
    </row>
    <row r="670" spans="1:12" x14ac:dyDescent="0.3">
      <c r="A670" s="7">
        <v>1939</v>
      </c>
      <c r="B670" s="8" t="e">
        <f>DATE(#REF!,#REF!,#REF!)</f>
        <v>#REF!</v>
      </c>
      <c r="C670" s="7" t="s">
        <v>15</v>
      </c>
      <c r="D670" s="7" t="s">
        <v>16</v>
      </c>
      <c r="E670" s="7">
        <v>6</v>
      </c>
      <c r="F670" s="6">
        <v>41896.04</v>
      </c>
      <c r="G670" s="6">
        <f t="shared" si="11"/>
        <v>251376.24</v>
      </c>
      <c r="H670" s="7" t="s">
        <v>254</v>
      </c>
      <c r="I670" s="7" t="s">
        <v>18</v>
      </c>
      <c r="J670" s="7" t="s">
        <v>31</v>
      </c>
      <c r="K670" s="7">
        <v>1</v>
      </c>
      <c r="L670" s="7" t="s">
        <v>71</v>
      </c>
    </row>
    <row r="671" spans="1:12" x14ac:dyDescent="0.3">
      <c r="A671" s="7">
        <v>3154</v>
      </c>
      <c r="B671" s="8" t="e">
        <f>DATE(#REF!,#REF!,#REF!)</f>
        <v>#REF!</v>
      </c>
      <c r="C671" s="7" t="s">
        <v>22</v>
      </c>
      <c r="D671" s="7" t="s">
        <v>34</v>
      </c>
      <c r="E671" s="7">
        <v>6</v>
      </c>
      <c r="F671" s="6">
        <v>42315</v>
      </c>
      <c r="G671" s="6">
        <f t="shared" si="11"/>
        <v>253890</v>
      </c>
      <c r="H671" s="7" t="s">
        <v>254</v>
      </c>
      <c r="I671" s="7" t="s">
        <v>72</v>
      </c>
      <c r="J671" s="7" t="s">
        <v>64</v>
      </c>
      <c r="K671" s="7">
        <v>5</v>
      </c>
      <c r="L671" s="7" t="s">
        <v>53</v>
      </c>
    </row>
    <row r="672" spans="1:12" x14ac:dyDescent="0.3">
      <c r="A672" s="7">
        <v>3211</v>
      </c>
      <c r="B672" s="8" t="e">
        <f>DATE(#REF!,#REF!,#REF!)</f>
        <v>#REF!</v>
      </c>
      <c r="C672" s="7" t="s">
        <v>15</v>
      </c>
      <c r="D672" s="7" t="s">
        <v>61</v>
      </c>
      <c r="E672" s="7">
        <v>6</v>
      </c>
      <c r="F672" s="6">
        <v>11015.28</v>
      </c>
      <c r="G672" s="6">
        <f t="shared" si="11"/>
        <v>66091.680000000008</v>
      </c>
      <c r="H672" s="7" t="s">
        <v>254</v>
      </c>
      <c r="I672" s="7" t="s">
        <v>72</v>
      </c>
      <c r="J672" s="7" t="s">
        <v>19</v>
      </c>
      <c r="K672" s="7">
        <v>2</v>
      </c>
      <c r="L672" s="7" t="s">
        <v>63</v>
      </c>
    </row>
    <row r="673" spans="1:12" x14ac:dyDescent="0.3">
      <c r="A673" s="7">
        <v>3785</v>
      </c>
      <c r="B673" s="8" t="e">
        <f>DATE(#REF!,#REF!,#REF!)</f>
        <v>#REF!</v>
      </c>
      <c r="C673" s="7" t="s">
        <v>39</v>
      </c>
      <c r="D673" s="7" t="s">
        <v>16</v>
      </c>
      <c r="E673" s="7">
        <v>9</v>
      </c>
      <c r="F673" s="6">
        <v>25369.05</v>
      </c>
      <c r="G673" s="6">
        <f t="shared" si="11"/>
        <v>228321.44999999998</v>
      </c>
      <c r="H673" s="7" t="s">
        <v>254</v>
      </c>
      <c r="I673" s="7" t="s">
        <v>18</v>
      </c>
      <c r="J673" s="7" t="s">
        <v>19</v>
      </c>
      <c r="K673" s="7">
        <v>3</v>
      </c>
      <c r="L673" s="7" t="s">
        <v>85</v>
      </c>
    </row>
    <row r="674" spans="1:12" x14ac:dyDescent="0.3">
      <c r="A674" s="7">
        <v>77</v>
      </c>
      <c r="B674" s="8" t="e">
        <f>DATE(#REF!,#REF!,#REF!)</f>
        <v>#REF!</v>
      </c>
      <c r="C674" s="7" t="s">
        <v>67</v>
      </c>
      <c r="D674" s="7" t="s">
        <v>34</v>
      </c>
      <c r="E674" s="7">
        <v>1</v>
      </c>
      <c r="F674" s="6">
        <v>28764.47</v>
      </c>
      <c r="G674" s="6">
        <f t="shared" si="11"/>
        <v>28764.47</v>
      </c>
      <c r="H674" s="7" t="s">
        <v>255</v>
      </c>
      <c r="I674" s="7" t="s">
        <v>57</v>
      </c>
      <c r="J674" s="7" t="s">
        <v>26</v>
      </c>
      <c r="K674" s="7">
        <v>3</v>
      </c>
      <c r="L674" s="7" t="s">
        <v>37</v>
      </c>
    </row>
    <row r="675" spans="1:12" x14ac:dyDescent="0.3">
      <c r="A675" s="7">
        <v>603</v>
      </c>
      <c r="B675" s="8" t="e">
        <f>DATE(#REF!,#REF!,#REF!)</f>
        <v>#REF!</v>
      </c>
      <c r="C675" s="7" t="s">
        <v>22</v>
      </c>
      <c r="D675" s="7" t="s">
        <v>40</v>
      </c>
      <c r="E675" s="7">
        <v>6</v>
      </c>
      <c r="F675" s="6">
        <v>12457.09</v>
      </c>
      <c r="G675" s="6">
        <f t="shared" si="11"/>
        <v>74742.540000000008</v>
      </c>
      <c r="H675" s="7" t="s">
        <v>255</v>
      </c>
      <c r="I675" s="7" t="s">
        <v>48</v>
      </c>
      <c r="J675" s="7" t="s">
        <v>19</v>
      </c>
      <c r="K675" s="7">
        <v>4</v>
      </c>
      <c r="L675" s="7" t="s">
        <v>83</v>
      </c>
    </row>
    <row r="676" spans="1:12" x14ac:dyDescent="0.3">
      <c r="A676" s="7">
        <v>2116</v>
      </c>
      <c r="B676" s="8" t="e">
        <f>DATE(#REF!,#REF!,#REF!)</f>
        <v>#REF!</v>
      </c>
      <c r="C676" s="7" t="s">
        <v>29</v>
      </c>
      <c r="D676" s="7" t="s">
        <v>23</v>
      </c>
      <c r="E676" s="7">
        <v>3</v>
      </c>
      <c r="F676" s="6">
        <v>20216.150000000001</v>
      </c>
      <c r="G676" s="6">
        <f t="shared" si="11"/>
        <v>60648.450000000004</v>
      </c>
      <c r="H676" s="7" t="s">
        <v>255</v>
      </c>
      <c r="I676" s="7" t="s">
        <v>41</v>
      </c>
      <c r="J676" s="7" t="s">
        <v>31</v>
      </c>
      <c r="K676" s="7">
        <v>4</v>
      </c>
      <c r="L676" s="7" t="s">
        <v>32</v>
      </c>
    </row>
    <row r="677" spans="1:12" x14ac:dyDescent="0.3">
      <c r="A677" s="7">
        <v>2505</v>
      </c>
      <c r="B677" s="8" t="e">
        <f>DATE(#REF!,#REF!,#REF!)</f>
        <v>#REF!</v>
      </c>
      <c r="C677" s="7" t="s">
        <v>51</v>
      </c>
      <c r="D677" s="7" t="s">
        <v>40</v>
      </c>
      <c r="E677" s="7">
        <v>6</v>
      </c>
      <c r="F677" s="6">
        <v>23642.799999999999</v>
      </c>
      <c r="G677" s="6">
        <f t="shared" si="11"/>
        <v>141856.79999999999</v>
      </c>
      <c r="H677" s="7" t="s">
        <v>255</v>
      </c>
      <c r="I677" s="7" t="s">
        <v>57</v>
      </c>
      <c r="J677" s="7" t="s">
        <v>26</v>
      </c>
      <c r="K677" s="7">
        <v>2</v>
      </c>
      <c r="L677" s="7" t="s">
        <v>81</v>
      </c>
    </row>
    <row r="678" spans="1:12" x14ac:dyDescent="0.3">
      <c r="A678" s="7">
        <v>3666</v>
      </c>
      <c r="B678" s="8" t="e">
        <f>DATE(#REF!,#REF!,#REF!)</f>
        <v>#REF!</v>
      </c>
      <c r="C678" s="7" t="s">
        <v>22</v>
      </c>
      <c r="D678" s="7" t="s">
        <v>16</v>
      </c>
      <c r="E678" s="7">
        <v>7</v>
      </c>
      <c r="F678" s="6">
        <v>58666.36</v>
      </c>
      <c r="G678" s="6">
        <f t="shared" si="11"/>
        <v>410664.52</v>
      </c>
      <c r="H678" s="7" t="s">
        <v>255</v>
      </c>
      <c r="I678" s="7" t="s">
        <v>90</v>
      </c>
      <c r="J678" s="7" t="s">
        <v>31</v>
      </c>
      <c r="K678" s="7">
        <v>2</v>
      </c>
      <c r="L678" s="7" t="s">
        <v>85</v>
      </c>
    </row>
    <row r="679" spans="1:12" x14ac:dyDescent="0.3">
      <c r="A679" s="7">
        <v>1867</v>
      </c>
      <c r="B679" s="8" t="e">
        <f>DATE(#REF!,#REF!,#REF!)</f>
        <v>#REF!</v>
      </c>
      <c r="C679" s="7" t="s">
        <v>29</v>
      </c>
      <c r="D679" s="7" t="s">
        <v>16</v>
      </c>
      <c r="E679" s="7">
        <v>5</v>
      </c>
      <c r="F679" s="6">
        <v>45913.86</v>
      </c>
      <c r="G679" s="6">
        <f t="shared" si="11"/>
        <v>229569.3</v>
      </c>
      <c r="H679" s="7" t="s">
        <v>256</v>
      </c>
      <c r="I679" s="7" t="s">
        <v>25</v>
      </c>
      <c r="J679" s="7" t="s">
        <v>64</v>
      </c>
      <c r="K679" s="7">
        <v>1</v>
      </c>
      <c r="L679" s="7" t="s">
        <v>85</v>
      </c>
    </row>
    <row r="680" spans="1:12" x14ac:dyDescent="0.3">
      <c r="A680" s="7">
        <v>2038</v>
      </c>
      <c r="B680" s="8" t="e">
        <f>DATE(#REF!,#REF!,#REF!)</f>
        <v>#REF!</v>
      </c>
      <c r="C680" s="7" t="s">
        <v>15</v>
      </c>
      <c r="D680" s="7" t="s">
        <v>16</v>
      </c>
      <c r="E680" s="7">
        <v>7</v>
      </c>
      <c r="F680" s="6">
        <v>59480.87</v>
      </c>
      <c r="G680" s="6">
        <f t="shared" si="11"/>
        <v>416366.09</v>
      </c>
      <c r="H680" s="7" t="s">
        <v>256</v>
      </c>
      <c r="I680" s="7" t="s">
        <v>86</v>
      </c>
      <c r="J680" s="7" t="s">
        <v>26</v>
      </c>
      <c r="K680" s="7">
        <v>5</v>
      </c>
      <c r="L680" s="7" t="s">
        <v>71</v>
      </c>
    </row>
    <row r="681" spans="1:12" x14ac:dyDescent="0.3">
      <c r="A681" s="7">
        <v>2313</v>
      </c>
      <c r="B681" s="8" t="e">
        <f>DATE(#REF!,#REF!,#REF!)</f>
        <v>#REF!</v>
      </c>
      <c r="C681" s="7" t="s">
        <v>29</v>
      </c>
      <c r="D681" s="7" t="s">
        <v>23</v>
      </c>
      <c r="E681" s="7">
        <v>1</v>
      </c>
      <c r="F681" s="6">
        <v>51632.84</v>
      </c>
      <c r="G681" s="6">
        <f t="shared" si="11"/>
        <v>51632.84</v>
      </c>
      <c r="H681" s="7" t="s">
        <v>256</v>
      </c>
      <c r="I681" s="7" t="s">
        <v>41</v>
      </c>
      <c r="J681" s="7" t="s">
        <v>26</v>
      </c>
      <c r="K681" s="7">
        <v>3</v>
      </c>
      <c r="L681" s="7" t="s">
        <v>27</v>
      </c>
    </row>
    <row r="682" spans="1:12" x14ac:dyDescent="0.3">
      <c r="A682" s="7">
        <v>868</v>
      </c>
      <c r="B682" s="8" t="e">
        <f>DATE(#REF!,#REF!,#REF!)</f>
        <v>#REF!</v>
      </c>
      <c r="C682" s="7" t="s">
        <v>22</v>
      </c>
      <c r="D682" s="7" t="s">
        <v>23</v>
      </c>
      <c r="E682" s="7">
        <v>5</v>
      </c>
      <c r="F682" s="6">
        <v>63790.26</v>
      </c>
      <c r="G682" s="6">
        <f t="shared" si="11"/>
        <v>318951.3</v>
      </c>
      <c r="H682" s="7" t="s">
        <v>257</v>
      </c>
      <c r="I682" s="7" t="s">
        <v>76</v>
      </c>
      <c r="J682" s="7" t="s">
        <v>26</v>
      </c>
      <c r="K682" s="7">
        <v>5</v>
      </c>
      <c r="L682" s="7" t="s">
        <v>27</v>
      </c>
    </row>
    <row r="683" spans="1:12" x14ac:dyDescent="0.3">
      <c r="A683" s="7">
        <v>1153</v>
      </c>
      <c r="B683" s="8" t="e">
        <f>DATE(#REF!,#REF!,#REF!)</f>
        <v>#REF!</v>
      </c>
      <c r="C683" s="7" t="s">
        <v>65</v>
      </c>
      <c r="D683" s="7" t="s">
        <v>34</v>
      </c>
      <c r="E683" s="7">
        <v>6</v>
      </c>
      <c r="F683" s="6">
        <v>27682.89</v>
      </c>
      <c r="G683" s="6">
        <f t="shared" si="11"/>
        <v>166097.34</v>
      </c>
      <c r="H683" s="7" t="s">
        <v>257</v>
      </c>
      <c r="I683" s="7" t="s">
        <v>70</v>
      </c>
      <c r="J683" s="7" t="s">
        <v>19</v>
      </c>
      <c r="K683" s="7">
        <v>1</v>
      </c>
      <c r="L683" s="7" t="s">
        <v>53</v>
      </c>
    </row>
    <row r="684" spans="1:12" x14ac:dyDescent="0.3">
      <c r="A684" s="7">
        <v>2690</v>
      </c>
      <c r="B684" s="8" t="e">
        <f>DATE(#REF!,#REF!,#REF!)</f>
        <v>#REF!</v>
      </c>
      <c r="C684" s="7" t="s">
        <v>65</v>
      </c>
      <c r="D684" s="7" t="s">
        <v>34</v>
      </c>
      <c r="E684" s="7">
        <v>3</v>
      </c>
      <c r="F684" s="6">
        <v>14414.88</v>
      </c>
      <c r="G684" s="6">
        <f t="shared" si="11"/>
        <v>43244.639999999999</v>
      </c>
      <c r="H684" s="7" t="s">
        <v>257</v>
      </c>
      <c r="I684" s="7" t="s">
        <v>76</v>
      </c>
      <c r="J684" s="7" t="s">
        <v>19</v>
      </c>
      <c r="K684" s="7">
        <v>5</v>
      </c>
      <c r="L684" s="7" t="s">
        <v>37</v>
      </c>
    </row>
    <row r="685" spans="1:12" x14ac:dyDescent="0.3">
      <c r="A685" s="7">
        <v>2711</v>
      </c>
      <c r="B685" s="8" t="e">
        <f>DATE(#REF!,#REF!,#REF!)</f>
        <v>#REF!</v>
      </c>
      <c r="C685" s="7" t="s">
        <v>29</v>
      </c>
      <c r="D685" s="7" t="s">
        <v>34</v>
      </c>
      <c r="E685" s="7">
        <v>8</v>
      </c>
      <c r="F685" s="6">
        <v>33721.39</v>
      </c>
      <c r="G685" s="6">
        <f t="shared" si="11"/>
        <v>269771.12</v>
      </c>
      <c r="H685" s="7" t="s">
        <v>257</v>
      </c>
      <c r="I685" s="7" t="s">
        <v>86</v>
      </c>
      <c r="J685" s="7" t="s">
        <v>31</v>
      </c>
      <c r="K685" s="7">
        <v>4</v>
      </c>
      <c r="L685" s="7" t="s">
        <v>37</v>
      </c>
    </row>
    <row r="686" spans="1:12" x14ac:dyDescent="0.3">
      <c r="A686" s="7">
        <v>3231</v>
      </c>
      <c r="B686" s="8" t="e">
        <f>DATE(#REF!,#REF!,#REF!)</f>
        <v>#REF!</v>
      </c>
      <c r="C686" s="7" t="s">
        <v>51</v>
      </c>
      <c r="D686" s="7" t="s">
        <v>23</v>
      </c>
      <c r="E686" s="7">
        <v>2</v>
      </c>
      <c r="F686" s="6">
        <v>22783.63</v>
      </c>
      <c r="G686" s="6">
        <f t="shared" si="11"/>
        <v>45567.26</v>
      </c>
      <c r="H686" s="7" t="s">
        <v>257</v>
      </c>
      <c r="I686" s="7" t="s">
        <v>48</v>
      </c>
      <c r="J686" s="7" t="s">
        <v>64</v>
      </c>
      <c r="K686" s="7">
        <v>3</v>
      </c>
      <c r="L686" s="7" t="s">
        <v>46</v>
      </c>
    </row>
    <row r="687" spans="1:12" x14ac:dyDescent="0.3">
      <c r="A687" s="7">
        <v>3378</v>
      </c>
      <c r="B687" s="8" t="e">
        <f>DATE(#REF!,#REF!,#REF!)</f>
        <v>#REF!</v>
      </c>
      <c r="C687" s="7" t="s">
        <v>15</v>
      </c>
      <c r="D687" s="7" t="s">
        <v>34</v>
      </c>
      <c r="E687" s="7">
        <v>8</v>
      </c>
      <c r="F687" s="6">
        <v>59067.74</v>
      </c>
      <c r="G687" s="6">
        <f t="shared" si="11"/>
        <v>472541.92</v>
      </c>
      <c r="H687" s="7" t="s">
        <v>257</v>
      </c>
      <c r="I687" s="7" t="s">
        <v>18</v>
      </c>
      <c r="J687" s="7" t="s">
        <v>31</v>
      </c>
      <c r="K687" s="7">
        <v>2</v>
      </c>
      <c r="L687" s="7" t="s">
        <v>53</v>
      </c>
    </row>
    <row r="688" spans="1:12" x14ac:dyDescent="0.3">
      <c r="A688" s="7">
        <v>1202</v>
      </c>
      <c r="B688" s="8" t="e">
        <f>DATE(#REF!,#REF!,#REF!)</f>
        <v>#REF!</v>
      </c>
      <c r="C688" s="7" t="s">
        <v>65</v>
      </c>
      <c r="D688" s="7" t="s">
        <v>61</v>
      </c>
      <c r="E688" s="7">
        <v>2</v>
      </c>
      <c r="F688" s="6">
        <v>10270.27</v>
      </c>
      <c r="G688" s="6">
        <f t="shared" si="11"/>
        <v>20540.54</v>
      </c>
      <c r="H688" s="7" t="s">
        <v>258</v>
      </c>
      <c r="I688" s="7" t="s">
        <v>57</v>
      </c>
      <c r="J688" s="7" t="s">
        <v>31</v>
      </c>
      <c r="K688" s="7">
        <v>5</v>
      </c>
      <c r="L688" s="7" t="s">
        <v>68</v>
      </c>
    </row>
    <row r="689" spans="1:12" x14ac:dyDescent="0.3">
      <c r="A689" s="7">
        <v>2410</v>
      </c>
      <c r="B689" s="8" t="e">
        <f>DATE(#REF!,#REF!,#REF!)</f>
        <v>#REF!</v>
      </c>
      <c r="C689" s="7" t="s">
        <v>15</v>
      </c>
      <c r="D689" s="7" t="s">
        <v>23</v>
      </c>
      <c r="E689" s="7">
        <v>5</v>
      </c>
      <c r="F689" s="6">
        <v>19877.63</v>
      </c>
      <c r="G689" s="6">
        <f t="shared" si="11"/>
        <v>99388.150000000009</v>
      </c>
      <c r="H689" s="7" t="s">
        <v>258</v>
      </c>
      <c r="I689" s="7" t="s">
        <v>18</v>
      </c>
      <c r="J689" s="7" t="s">
        <v>19</v>
      </c>
      <c r="K689" s="7">
        <v>4</v>
      </c>
      <c r="L689" s="7" t="s">
        <v>27</v>
      </c>
    </row>
    <row r="690" spans="1:12" x14ac:dyDescent="0.3">
      <c r="A690" s="7">
        <v>3765</v>
      </c>
      <c r="B690" s="8" t="e">
        <f>DATE(#REF!,#REF!,#REF!)</f>
        <v>#REF!</v>
      </c>
      <c r="C690" s="7" t="s">
        <v>15</v>
      </c>
      <c r="D690" s="7" t="s">
        <v>23</v>
      </c>
      <c r="E690" s="7">
        <v>9</v>
      </c>
      <c r="F690" s="6">
        <v>52436.08</v>
      </c>
      <c r="G690" s="6">
        <f t="shared" si="11"/>
        <v>471924.72000000003</v>
      </c>
      <c r="H690" s="7" t="s">
        <v>258</v>
      </c>
      <c r="I690" s="7" t="s">
        <v>48</v>
      </c>
      <c r="J690" s="7" t="s">
        <v>26</v>
      </c>
      <c r="K690" s="7">
        <v>5</v>
      </c>
      <c r="L690" s="7" t="s">
        <v>32</v>
      </c>
    </row>
    <row r="691" spans="1:12" x14ac:dyDescent="0.3">
      <c r="A691" s="7">
        <v>513</v>
      </c>
      <c r="B691" s="8" t="e">
        <f>DATE(#REF!,#REF!,#REF!)</f>
        <v>#REF!</v>
      </c>
      <c r="C691" s="7" t="s">
        <v>39</v>
      </c>
      <c r="D691" s="7" t="s">
        <v>16</v>
      </c>
      <c r="E691" s="7">
        <v>6</v>
      </c>
      <c r="F691" s="6">
        <v>62493.83</v>
      </c>
      <c r="G691" s="6">
        <f t="shared" si="11"/>
        <v>374962.98</v>
      </c>
      <c r="H691" s="7" t="s">
        <v>259</v>
      </c>
      <c r="I691" s="7" t="s">
        <v>57</v>
      </c>
      <c r="J691" s="7" t="s">
        <v>31</v>
      </c>
      <c r="K691" s="7">
        <v>5</v>
      </c>
      <c r="L691" s="7" t="s">
        <v>71</v>
      </c>
    </row>
    <row r="692" spans="1:12" x14ac:dyDescent="0.3">
      <c r="A692" s="7">
        <v>1333</v>
      </c>
      <c r="B692" s="8" t="e">
        <f>DATE(#REF!,#REF!,#REF!)</f>
        <v>#REF!</v>
      </c>
      <c r="C692" s="7" t="s">
        <v>22</v>
      </c>
      <c r="D692" s="7" t="s">
        <v>16</v>
      </c>
      <c r="E692" s="7">
        <v>3</v>
      </c>
      <c r="F692" s="6">
        <v>60598.18</v>
      </c>
      <c r="G692" s="6">
        <f t="shared" si="11"/>
        <v>181794.54</v>
      </c>
      <c r="H692" s="7" t="s">
        <v>259</v>
      </c>
      <c r="I692" s="7" t="s">
        <v>36</v>
      </c>
      <c r="J692" s="7" t="s">
        <v>26</v>
      </c>
      <c r="K692" s="7">
        <v>4</v>
      </c>
      <c r="L692" s="7" t="s">
        <v>85</v>
      </c>
    </row>
    <row r="693" spans="1:12" x14ac:dyDescent="0.3">
      <c r="A693" s="7">
        <v>2564</v>
      </c>
      <c r="B693" s="8" t="e">
        <f>DATE(#REF!,#REF!,#REF!)</f>
        <v>#REF!</v>
      </c>
      <c r="C693" s="7" t="s">
        <v>29</v>
      </c>
      <c r="D693" s="7" t="s">
        <v>34</v>
      </c>
      <c r="E693" s="7">
        <v>6</v>
      </c>
      <c r="F693" s="6">
        <v>23479.64</v>
      </c>
      <c r="G693" s="6">
        <f t="shared" si="11"/>
        <v>140877.84</v>
      </c>
      <c r="H693" s="7" t="s">
        <v>259</v>
      </c>
      <c r="I693" s="7" t="s">
        <v>41</v>
      </c>
      <c r="J693" s="7" t="s">
        <v>26</v>
      </c>
      <c r="K693" s="7">
        <v>5</v>
      </c>
      <c r="L693" s="7" t="s">
        <v>49</v>
      </c>
    </row>
    <row r="694" spans="1:12" x14ac:dyDescent="0.3">
      <c r="A694" s="7">
        <v>2968</v>
      </c>
      <c r="B694" s="8" t="e">
        <f>DATE(#REF!,#REF!,#REF!)</f>
        <v>#REF!</v>
      </c>
      <c r="C694" s="7" t="s">
        <v>15</v>
      </c>
      <c r="D694" s="7" t="s">
        <v>40</v>
      </c>
      <c r="E694" s="7">
        <v>9</v>
      </c>
      <c r="F694" s="6">
        <v>18844.77</v>
      </c>
      <c r="G694" s="6">
        <f t="shared" si="11"/>
        <v>169602.93</v>
      </c>
      <c r="H694" s="7" t="s">
        <v>259</v>
      </c>
      <c r="I694" s="7" t="s">
        <v>62</v>
      </c>
      <c r="J694" s="7" t="s">
        <v>19</v>
      </c>
      <c r="K694" s="7">
        <v>2</v>
      </c>
      <c r="L694" s="7" t="s">
        <v>81</v>
      </c>
    </row>
    <row r="695" spans="1:12" x14ac:dyDescent="0.3">
      <c r="A695" s="7">
        <v>3572</v>
      </c>
      <c r="B695" s="8" t="e">
        <f>DATE(#REF!,#REF!,#REF!)</f>
        <v>#REF!</v>
      </c>
      <c r="C695" s="7" t="s">
        <v>51</v>
      </c>
      <c r="D695" s="7" t="s">
        <v>16</v>
      </c>
      <c r="E695" s="7">
        <v>6</v>
      </c>
      <c r="F695" s="6">
        <v>43828.2</v>
      </c>
      <c r="G695" s="6">
        <f t="shared" si="11"/>
        <v>262969.19999999995</v>
      </c>
      <c r="H695" s="7" t="s">
        <v>259</v>
      </c>
      <c r="I695" s="7" t="s">
        <v>18</v>
      </c>
      <c r="J695" s="7" t="s">
        <v>19</v>
      </c>
      <c r="K695" s="7">
        <v>2</v>
      </c>
      <c r="L695" s="7" t="s">
        <v>20</v>
      </c>
    </row>
    <row r="696" spans="1:12" x14ac:dyDescent="0.3">
      <c r="A696" s="7">
        <v>734</v>
      </c>
      <c r="B696" s="8" t="e">
        <f>DATE(#REF!,#REF!,#REF!)</f>
        <v>#REF!</v>
      </c>
      <c r="C696" s="7" t="s">
        <v>29</v>
      </c>
      <c r="D696" s="7" t="s">
        <v>23</v>
      </c>
      <c r="E696" s="7">
        <v>1</v>
      </c>
      <c r="F696" s="6">
        <v>44630.3</v>
      </c>
      <c r="G696" s="6">
        <f t="shared" si="11"/>
        <v>44630.3</v>
      </c>
      <c r="H696" s="7" t="s">
        <v>260</v>
      </c>
      <c r="I696" s="7" t="s">
        <v>48</v>
      </c>
      <c r="J696" s="7" t="s">
        <v>31</v>
      </c>
      <c r="K696" s="7">
        <v>5</v>
      </c>
      <c r="L696" s="7" t="s">
        <v>32</v>
      </c>
    </row>
    <row r="697" spans="1:12" x14ac:dyDescent="0.3">
      <c r="A697" s="7">
        <v>1457</v>
      </c>
      <c r="B697" s="8" t="e">
        <f>DATE(#REF!,#REF!,#REF!)</f>
        <v>#REF!</v>
      </c>
      <c r="C697" s="7" t="s">
        <v>22</v>
      </c>
      <c r="D697" s="7" t="s">
        <v>23</v>
      </c>
      <c r="E697" s="7">
        <v>5</v>
      </c>
      <c r="F697" s="6">
        <v>12134.93</v>
      </c>
      <c r="G697" s="6">
        <f t="shared" si="11"/>
        <v>60674.65</v>
      </c>
      <c r="H697" s="7" t="s">
        <v>260</v>
      </c>
      <c r="I697" s="7" t="s">
        <v>30</v>
      </c>
      <c r="J697" s="7" t="s">
        <v>31</v>
      </c>
      <c r="K697" s="7">
        <v>5</v>
      </c>
      <c r="L697" s="7" t="s">
        <v>32</v>
      </c>
    </row>
    <row r="698" spans="1:12" x14ac:dyDescent="0.3">
      <c r="A698" s="7">
        <v>2465</v>
      </c>
      <c r="B698" s="8" t="e">
        <f>DATE(#REF!,#REF!,#REF!)</f>
        <v>#REF!</v>
      </c>
      <c r="C698" s="7" t="s">
        <v>29</v>
      </c>
      <c r="D698" s="7" t="s">
        <v>34</v>
      </c>
      <c r="E698" s="7">
        <v>3</v>
      </c>
      <c r="F698" s="6">
        <v>20159.91</v>
      </c>
      <c r="G698" s="6">
        <f t="shared" si="11"/>
        <v>60479.729999999996</v>
      </c>
      <c r="H698" s="7" t="s">
        <v>260</v>
      </c>
      <c r="I698" s="7" t="s">
        <v>78</v>
      </c>
      <c r="J698" s="7" t="s">
        <v>26</v>
      </c>
      <c r="K698" s="7">
        <v>5</v>
      </c>
      <c r="L698" s="7" t="s">
        <v>53</v>
      </c>
    </row>
    <row r="699" spans="1:12" x14ac:dyDescent="0.3">
      <c r="A699" s="7">
        <v>1135</v>
      </c>
      <c r="B699" s="8" t="e">
        <f>DATE(#REF!,#REF!,#REF!)</f>
        <v>#REF!</v>
      </c>
      <c r="C699" s="7" t="s">
        <v>22</v>
      </c>
      <c r="D699" s="7" t="s">
        <v>40</v>
      </c>
      <c r="E699" s="7">
        <v>7</v>
      </c>
      <c r="F699" s="6">
        <v>53318.62</v>
      </c>
      <c r="G699" s="6">
        <f t="shared" si="11"/>
        <v>373230.34</v>
      </c>
      <c r="H699" s="7" t="s">
        <v>261</v>
      </c>
      <c r="I699" s="7" t="s">
        <v>57</v>
      </c>
      <c r="J699" s="7" t="s">
        <v>26</v>
      </c>
      <c r="K699" s="7">
        <v>5</v>
      </c>
      <c r="L699" s="7" t="s">
        <v>81</v>
      </c>
    </row>
    <row r="700" spans="1:12" x14ac:dyDescent="0.3">
      <c r="A700" s="7">
        <v>1974</v>
      </c>
      <c r="B700" s="8" t="e">
        <f>DATE(#REF!,#REF!,#REF!)</f>
        <v>#REF!</v>
      </c>
      <c r="C700" s="7" t="s">
        <v>67</v>
      </c>
      <c r="D700" s="7" t="s">
        <v>34</v>
      </c>
      <c r="E700" s="7">
        <v>3</v>
      </c>
      <c r="F700" s="6">
        <v>25047.9</v>
      </c>
      <c r="G700" s="6">
        <f t="shared" si="11"/>
        <v>75143.700000000012</v>
      </c>
      <c r="H700" s="7" t="s">
        <v>261</v>
      </c>
      <c r="I700" s="7" t="s">
        <v>90</v>
      </c>
      <c r="J700" s="7" t="s">
        <v>26</v>
      </c>
      <c r="K700" s="7">
        <v>2</v>
      </c>
      <c r="L700" s="7" t="s">
        <v>53</v>
      </c>
    </row>
    <row r="701" spans="1:12" x14ac:dyDescent="0.3">
      <c r="A701" s="7">
        <v>3720</v>
      </c>
      <c r="B701" s="8" t="e">
        <f>DATE(#REF!,#REF!,#REF!)</f>
        <v>#REF!</v>
      </c>
      <c r="C701" s="7" t="s">
        <v>15</v>
      </c>
      <c r="D701" s="7" t="s">
        <v>23</v>
      </c>
      <c r="E701" s="7">
        <v>8</v>
      </c>
      <c r="F701" s="6">
        <v>20481.98</v>
      </c>
      <c r="G701" s="6">
        <f t="shared" si="11"/>
        <v>163855.84</v>
      </c>
      <c r="H701" s="7" t="s">
        <v>261</v>
      </c>
      <c r="I701" s="7" t="s">
        <v>57</v>
      </c>
      <c r="J701" s="7" t="s">
        <v>26</v>
      </c>
      <c r="K701" s="7">
        <v>5</v>
      </c>
      <c r="L701" s="7" t="s">
        <v>27</v>
      </c>
    </row>
    <row r="702" spans="1:12" x14ac:dyDescent="0.3">
      <c r="A702" s="7">
        <v>784</v>
      </c>
      <c r="B702" s="8" t="e">
        <f>DATE(#REF!,#REF!,#REF!)</f>
        <v>#REF!</v>
      </c>
      <c r="C702" s="7" t="s">
        <v>65</v>
      </c>
      <c r="D702" s="7" t="s">
        <v>16</v>
      </c>
      <c r="E702" s="7">
        <v>7</v>
      </c>
      <c r="F702" s="6">
        <v>46905.48</v>
      </c>
      <c r="G702" s="6">
        <f t="shared" si="11"/>
        <v>328338.36000000004</v>
      </c>
      <c r="H702" s="7" t="s">
        <v>262</v>
      </c>
      <c r="I702" s="7" t="s">
        <v>41</v>
      </c>
      <c r="J702" s="7" t="s">
        <v>64</v>
      </c>
      <c r="K702" s="7">
        <v>5</v>
      </c>
      <c r="L702" s="7" t="s">
        <v>71</v>
      </c>
    </row>
    <row r="703" spans="1:12" x14ac:dyDescent="0.3">
      <c r="A703" s="7">
        <v>1362</v>
      </c>
      <c r="B703" s="8" t="e">
        <f>DATE(#REF!,#REF!,#REF!)</f>
        <v>#REF!</v>
      </c>
      <c r="C703" s="7" t="s">
        <v>51</v>
      </c>
      <c r="D703" s="7" t="s">
        <v>61</v>
      </c>
      <c r="E703" s="7">
        <v>5</v>
      </c>
      <c r="F703" s="6">
        <v>67374.759999999995</v>
      </c>
      <c r="G703" s="6">
        <f t="shared" si="11"/>
        <v>336873.8</v>
      </c>
      <c r="H703" s="7" t="s">
        <v>262</v>
      </c>
      <c r="I703" s="7" t="s">
        <v>57</v>
      </c>
      <c r="J703" s="7" t="s">
        <v>31</v>
      </c>
      <c r="K703" s="7">
        <v>5</v>
      </c>
      <c r="L703" s="7" t="s">
        <v>68</v>
      </c>
    </row>
    <row r="704" spans="1:12" x14ac:dyDescent="0.3">
      <c r="A704" s="7">
        <v>1524</v>
      </c>
      <c r="B704" s="8" t="e">
        <f>DATE(#REF!,#REF!,#REF!)</f>
        <v>#REF!</v>
      </c>
      <c r="C704" s="7" t="s">
        <v>29</v>
      </c>
      <c r="D704" s="7" t="s">
        <v>61</v>
      </c>
      <c r="E704" s="7">
        <v>7</v>
      </c>
      <c r="F704" s="6">
        <v>31448.18</v>
      </c>
      <c r="G704" s="6">
        <f t="shared" si="11"/>
        <v>220137.26</v>
      </c>
      <c r="H704" s="7" t="s">
        <v>262</v>
      </c>
      <c r="I704" s="7" t="s">
        <v>18</v>
      </c>
      <c r="J704" s="7" t="s">
        <v>64</v>
      </c>
      <c r="K704" s="7">
        <v>1</v>
      </c>
      <c r="L704" s="7" t="s">
        <v>63</v>
      </c>
    </row>
    <row r="705" spans="1:12" x14ac:dyDescent="0.3">
      <c r="A705" s="7">
        <v>1546</v>
      </c>
      <c r="B705" s="8" t="e">
        <f>DATE(#REF!,#REF!,#REF!)</f>
        <v>#REF!</v>
      </c>
      <c r="C705" s="7" t="s">
        <v>15</v>
      </c>
      <c r="D705" s="7" t="s">
        <v>40</v>
      </c>
      <c r="E705" s="7">
        <v>7</v>
      </c>
      <c r="F705" s="6">
        <v>26842.58</v>
      </c>
      <c r="G705" s="6">
        <f t="shared" si="11"/>
        <v>187898.06</v>
      </c>
      <c r="H705" s="7" t="s">
        <v>262</v>
      </c>
      <c r="I705" s="7" t="s">
        <v>41</v>
      </c>
      <c r="J705" s="7" t="s">
        <v>26</v>
      </c>
      <c r="K705" s="7">
        <v>5</v>
      </c>
      <c r="L705" s="7" t="s">
        <v>81</v>
      </c>
    </row>
    <row r="706" spans="1:12" x14ac:dyDescent="0.3">
      <c r="A706" s="7">
        <v>2903</v>
      </c>
      <c r="B706" s="8" t="e">
        <f>DATE(#REF!,#REF!,#REF!)</f>
        <v>#REF!</v>
      </c>
      <c r="C706" s="7" t="s">
        <v>29</v>
      </c>
      <c r="D706" s="7" t="s">
        <v>61</v>
      </c>
      <c r="E706" s="7">
        <v>8</v>
      </c>
      <c r="F706" s="6">
        <v>44066.62</v>
      </c>
      <c r="G706" s="6">
        <f t="shared" si="11"/>
        <v>352532.96</v>
      </c>
      <c r="H706" s="7" t="s">
        <v>262</v>
      </c>
      <c r="I706" s="7" t="s">
        <v>48</v>
      </c>
      <c r="J706" s="7" t="s">
        <v>31</v>
      </c>
      <c r="K706" s="7">
        <v>3</v>
      </c>
      <c r="L706" s="7" t="s">
        <v>75</v>
      </c>
    </row>
    <row r="707" spans="1:12" x14ac:dyDescent="0.3">
      <c r="A707" s="7">
        <v>3492</v>
      </c>
      <c r="B707" s="8" t="e">
        <f>DATE(#REF!,#REF!,#REF!)</f>
        <v>#REF!</v>
      </c>
      <c r="C707" s="7" t="s">
        <v>65</v>
      </c>
      <c r="D707" s="7" t="s">
        <v>61</v>
      </c>
      <c r="E707" s="7">
        <v>3</v>
      </c>
      <c r="F707" s="6">
        <v>66475.490000000005</v>
      </c>
      <c r="G707" s="6">
        <f t="shared" ref="G707:G770" si="12">F707*E707</f>
        <v>199426.47000000003</v>
      </c>
      <c r="H707" s="7" t="s">
        <v>262</v>
      </c>
      <c r="I707" s="7" t="s">
        <v>18</v>
      </c>
      <c r="J707" s="7" t="s">
        <v>19</v>
      </c>
      <c r="K707" s="7">
        <v>5</v>
      </c>
      <c r="L707" s="7" t="s">
        <v>68</v>
      </c>
    </row>
    <row r="708" spans="1:12" x14ac:dyDescent="0.3">
      <c r="A708" s="7">
        <v>2736</v>
      </c>
      <c r="B708" s="8" t="e">
        <f>DATE(#REF!,#REF!,#REF!)</f>
        <v>#REF!</v>
      </c>
      <c r="C708" s="7" t="s">
        <v>65</v>
      </c>
      <c r="D708" s="7" t="s">
        <v>23</v>
      </c>
      <c r="E708" s="7">
        <v>4</v>
      </c>
      <c r="F708" s="6">
        <v>53938.25</v>
      </c>
      <c r="G708" s="6">
        <f t="shared" si="12"/>
        <v>215753</v>
      </c>
      <c r="H708" s="7" t="s">
        <v>263</v>
      </c>
      <c r="I708" s="7" t="s">
        <v>80</v>
      </c>
      <c r="J708" s="7" t="s">
        <v>31</v>
      </c>
      <c r="K708" s="7">
        <v>3</v>
      </c>
      <c r="L708" s="7" t="s">
        <v>46</v>
      </c>
    </row>
    <row r="709" spans="1:12" x14ac:dyDescent="0.3">
      <c r="A709" s="7">
        <v>2895</v>
      </c>
      <c r="B709" s="8" t="e">
        <f>DATE(#REF!,#REF!,#REF!)</f>
        <v>#REF!</v>
      </c>
      <c r="C709" s="7" t="s">
        <v>39</v>
      </c>
      <c r="D709" s="7" t="s">
        <v>16</v>
      </c>
      <c r="E709" s="7">
        <v>1</v>
      </c>
      <c r="F709" s="6">
        <v>41312.51</v>
      </c>
      <c r="G709" s="6">
        <f t="shared" si="12"/>
        <v>41312.51</v>
      </c>
      <c r="H709" s="7" t="s">
        <v>263</v>
      </c>
      <c r="I709" s="7" t="s">
        <v>76</v>
      </c>
      <c r="J709" s="7" t="s">
        <v>19</v>
      </c>
      <c r="K709" s="7">
        <v>3</v>
      </c>
      <c r="L709" s="7" t="s">
        <v>20</v>
      </c>
    </row>
    <row r="710" spans="1:12" x14ac:dyDescent="0.3">
      <c r="A710" s="7">
        <v>3721</v>
      </c>
      <c r="B710" s="8" t="e">
        <f>DATE(#REF!,#REF!,#REF!)</f>
        <v>#REF!</v>
      </c>
      <c r="C710" s="7" t="s">
        <v>15</v>
      </c>
      <c r="D710" s="7" t="s">
        <v>61</v>
      </c>
      <c r="E710" s="7">
        <v>4</v>
      </c>
      <c r="F710" s="6">
        <v>40929.85</v>
      </c>
      <c r="G710" s="6">
        <f t="shared" si="12"/>
        <v>163719.4</v>
      </c>
      <c r="H710" s="7" t="s">
        <v>263</v>
      </c>
      <c r="I710" s="7" t="s">
        <v>18</v>
      </c>
      <c r="J710" s="7" t="s">
        <v>64</v>
      </c>
      <c r="K710" s="7">
        <v>5</v>
      </c>
      <c r="L710" s="7" t="s">
        <v>63</v>
      </c>
    </row>
    <row r="711" spans="1:12" x14ac:dyDescent="0.3">
      <c r="A711" s="7">
        <v>1323</v>
      </c>
      <c r="B711" s="8" t="e">
        <f>DATE(#REF!,#REF!,#REF!)</f>
        <v>#REF!</v>
      </c>
      <c r="C711" s="7" t="s">
        <v>29</v>
      </c>
      <c r="D711" s="7" t="s">
        <v>40</v>
      </c>
      <c r="E711" s="7">
        <v>7</v>
      </c>
      <c r="F711" s="6">
        <v>67738.179999999993</v>
      </c>
      <c r="G711" s="6">
        <f t="shared" si="12"/>
        <v>474167.25999999995</v>
      </c>
      <c r="H711" s="7" t="s">
        <v>264</v>
      </c>
      <c r="I711" s="7" t="s">
        <v>57</v>
      </c>
      <c r="J711" s="7" t="s">
        <v>31</v>
      </c>
      <c r="K711" s="7">
        <v>5</v>
      </c>
      <c r="L711" s="7" t="s">
        <v>42</v>
      </c>
    </row>
    <row r="712" spans="1:12" x14ac:dyDescent="0.3">
      <c r="A712" s="7">
        <v>1839</v>
      </c>
      <c r="B712" s="8" t="e">
        <f>DATE(#REF!,#REF!,#REF!)</f>
        <v>#REF!</v>
      </c>
      <c r="C712" s="7" t="s">
        <v>15</v>
      </c>
      <c r="D712" s="7" t="s">
        <v>16</v>
      </c>
      <c r="E712" s="7">
        <v>5</v>
      </c>
      <c r="F712" s="6">
        <v>22049.73</v>
      </c>
      <c r="G712" s="6">
        <f t="shared" si="12"/>
        <v>110248.65</v>
      </c>
      <c r="H712" s="7" t="s">
        <v>264</v>
      </c>
      <c r="I712" s="7" t="s">
        <v>57</v>
      </c>
      <c r="J712" s="7" t="s">
        <v>19</v>
      </c>
      <c r="K712" s="7">
        <v>1</v>
      </c>
      <c r="L712" s="7" t="s">
        <v>85</v>
      </c>
    </row>
    <row r="713" spans="1:12" x14ac:dyDescent="0.3">
      <c r="A713" s="7">
        <v>2001</v>
      </c>
      <c r="B713" s="8" t="e">
        <f>DATE(#REF!,#REF!,#REF!)</f>
        <v>#REF!</v>
      </c>
      <c r="C713" s="7" t="s">
        <v>67</v>
      </c>
      <c r="D713" s="7" t="s">
        <v>61</v>
      </c>
      <c r="E713" s="7">
        <v>6</v>
      </c>
      <c r="F713" s="6">
        <v>17504.689999999999</v>
      </c>
      <c r="G713" s="6">
        <f t="shared" si="12"/>
        <v>105028.13999999998</v>
      </c>
      <c r="H713" s="7" t="s">
        <v>264</v>
      </c>
      <c r="I713" s="7" t="s">
        <v>57</v>
      </c>
      <c r="J713" s="7" t="s">
        <v>64</v>
      </c>
      <c r="K713" s="7">
        <v>4</v>
      </c>
      <c r="L713" s="7" t="s">
        <v>75</v>
      </c>
    </row>
    <row r="714" spans="1:12" x14ac:dyDescent="0.3">
      <c r="A714" s="7">
        <v>2160</v>
      </c>
      <c r="B714" s="8" t="e">
        <f>DATE(#REF!,#REF!,#REF!)</f>
        <v>#REF!</v>
      </c>
      <c r="C714" s="7" t="s">
        <v>39</v>
      </c>
      <c r="D714" s="7" t="s">
        <v>61</v>
      </c>
      <c r="E714" s="7">
        <v>5</v>
      </c>
      <c r="F714" s="6">
        <v>28649.81</v>
      </c>
      <c r="G714" s="6">
        <f t="shared" si="12"/>
        <v>143249.05000000002</v>
      </c>
      <c r="H714" s="7" t="s">
        <v>264</v>
      </c>
      <c r="I714" s="7" t="s">
        <v>57</v>
      </c>
      <c r="J714" s="7" t="s">
        <v>31</v>
      </c>
      <c r="K714" s="7">
        <v>2</v>
      </c>
      <c r="L714" s="7" t="s">
        <v>63</v>
      </c>
    </row>
    <row r="715" spans="1:12" x14ac:dyDescent="0.3">
      <c r="A715" s="7">
        <v>2177</v>
      </c>
      <c r="B715" s="8" t="e">
        <f>DATE(#REF!,#REF!,#REF!)</f>
        <v>#REF!</v>
      </c>
      <c r="C715" s="7" t="s">
        <v>67</v>
      </c>
      <c r="D715" s="7" t="s">
        <v>34</v>
      </c>
      <c r="E715" s="7">
        <v>8</v>
      </c>
      <c r="F715" s="6">
        <v>34261.870000000003</v>
      </c>
      <c r="G715" s="6">
        <f t="shared" si="12"/>
        <v>274094.96000000002</v>
      </c>
      <c r="H715" s="7" t="s">
        <v>264</v>
      </c>
      <c r="I715" s="7" t="s">
        <v>57</v>
      </c>
      <c r="J715" s="7" t="s">
        <v>64</v>
      </c>
      <c r="K715" s="7">
        <v>4</v>
      </c>
      <c r="L715" s="7" t="s">
        <v>37</v>
      </c>
    </row>
    <row r="716" spans="1:12" x14ac:dyDescent="0.3">
      <c r="A716" s="7">
        <v>2194</v>
      </c>
      <c r="B716" s="8" t="e">
        <f>DATE(#REF!,#REF!,#REF!)</f>
        <v>#REF!</v>
      </c>
      <c r="C716" s="7" t="s">
        <v>29</v>
      </c>
      <c r="D716" s="7" t="s">
        <v>34</v>
      </c>
      <c r="E716" s="7">
        <v>1</v>
      </c>
      <c r="F716" s="6">
        <v>33551.57</v>
      </c>
      <c r="G716" s="6">
        <f t="shared" si="12"/>
        <v>33551.57</v>
      </c>
      <c r="H716" s="7" t="s">
        <v>264</v>
      </c>
      <c r="I716" s="7" t="s">
        <v>78</v>
      </c>
      <c r="J716" s="7" t="s">
        <v>26</v>
      </c>
      <c r="K716" s="7">
        <v>5</v>
      </c>
      <c r="L716" s="7" t="s">
        <v>49</v>
      </c>
    </row>
    <row r="717" spans="1:12" x14ac:dyDescent="0.3">
      <c r="A717" s="7">
        <v>1109</v>
      </c>
      <c r="B717" s="8" t="e">
        <f>DATE(#REF!,#REF!,#REF!)</f>
        <v>#REF!</v>
      </c>
      <c r="C717" s="7" t="s">
        <v>67</v>
      </c>
      <c r="D717" s="7" t="s">
        <v>16</v>
      </c>
      <c r="E717" s="7">
        <v>8</v>
      </c>
      <c r="F717" s="6">
        <v>46943.56</v>
      </c>
      <c r="G717" s="6">
        <f t="shared" si="12"/>
        <v>375548.48</v>
      </c>
      <c r="H717" s="7" t="s">
        <v>265</v>
      </c>
      <c r="I717" s="7" t="s">
        <v>62</v>
      </c>
      <c r="J717" s="7" t="s">
        <v>26</v>
      </c>
      <c r="K717" s="7">
        <v>4</v>
      </c>
      <c r="L717" s="7" t="s">
        <v>71</v>
      </c>
    </row>
    <row r="718" spans="1:12" x14ac:dyDescent="0.3">
      <c r="A718" s="7">
        <v>1453</v>
      </c>
      <c r="B718" s="8" t="e">
        <f>DATE(#REF!,#REF!,#REF!)</f>
        <v>#REF!</v>
      </c>
      <c r="C718" s="7" t="s">
        <v>65</v>
      </c>
      <c r="D718" s="7" t="s">
        <v>23</v>
      </c>
      <c r="E718" s="7">
        <v>8</v>
      </c>
      <c r="F718" s="6">
        <v>39400.26</v>
      </c>
      <c r="G718" s="6">
        <f t="shared" si="12"/>
        <v>315202.08</v>
      </c>
      <c r="H718" s="7" t="s">
        <v>265</v>
      </c>
      <c r="I718" s="7" t="s">
        <v>18</v>
      </c>
      <c r="J718" s="7" t="s">
        <v>19</v>
      </c>
      <c r="K718" s="7">
        <v>5</v>
      </c>
      <c r="L718" s="7" t="s">
        <v>32</v>
      </c>
    </row>
    <row r="719" spans="1:12" x14ac:dyDescent="0.3">
      <c r="A719" s="7">
        <v>2520</v>
      </c>
      <c r="B719" s="8" t="e">
        <f>DATE(#REF!,#REF!,#REF!)</f>
        <v>#REF!</v>
      </c>
      <c r="C719" s="7" t="s">
        <v>65</v>
      </c>
      <c r="D719" s="7" t="s">
        <v>23</v>
      </c>
      <c r="E719" s="7">
        <v>7</v>
      </c>
      <c r="F719" s="6">
        <v>37054.44</v>
      </c>
      <c r="G719" s="6">
        <f t="shared" si="12"/>
        <v>259381.08000000002</v>
      </c>
      <c r="H719" s="7" t="s">
        <v>265</v>
      </c>
      <c r="I719" s="7" t="s">
        <v>18</v>
      </c>
      <c r="J719" s="7" t="s">
        <v>26</v>
      </c>
      <c r="K719" s="7">
        <v>2</v>
      </c>
      <c r="L719" s="7" t="s">
        <v>46</v>
      </c>
    </row>
    <row r="720" spans="1:12" x14ac:dyDescent="0.3">
      <c r="A720" s="7">
        <v>45</v>
      </c>
      <c r="B720" s="8" t="e">
        <f>DATE(#REF!,#REF!,#REF!)</f>
        <v>#REF!</v>
      </c>
      <c r="C720" s="7" t="s">
        <v>29</v>
      </c>
      <c r="D720" s="7" t="s">
        <v>61</v>
      </c>
      <c r="E720" s="7">
        <v>5</v>
      </c>
      <c r="F720" s="6">
        <v>68377.7</v>
      </c>
      <c r="G720" s="6">
        <f t="shared" si="12"/>
        <v>341888.5</v>
      </c>
      <c r="H720" s="7" t="s">
        <v>266</v>
      </c>
      <c r="I720" s="7" t="s">
        <v>41</v>
      </c>
      <c r="J720" s="7" t="s">
        <v>64</v>
      </c>
      <c r="K720" s="7">
        <v>5</v>
      </c>
      <c r="L720" s="7" t="s">
        <v>68</v>
      </c>
    </row>
    <row r="721" spans="1:12" x14ac:dyDescent="0.3">
      <c r="A721" s="7">
        <v>777</v>
      </c>
      <c r="B721" s="8" t="e">
        <f>DATE(#REF!,#REF!,#REF!)</f>
        <v>#REF!</v>
      </c>
      <c r="C721" s="7" t="s">
        <v>15</v>
      </c>
      <c r="D721" s="7" t="s">
        <v>23</v>
      </c>
      <c r="E721" s="7">
        <v>1</v>
      </c>
      <c r="F721" s="6">
        <v>32873.800000000003</v>
      </c>
      <c r="G721" s="6">
        <f t="shared" si="12"/>
        <v>32873.800000000003</v>
      </c>
      <c r="H721" s="7" t="s">
        <v>266</v>
      </c>
      <c r="I721" s="7" t="s">
        <v>70</v>
      </c>
      <c r="J721" s="7" t="s">
        <v>26</v>
      </c>
      <c r="K721" s="7">
        <v>4</v>
      </c>
      <c r="L721" s="7" t="s">
        <v>27</v>
      </c>
    </row>
    <row r="722" spans="1:12" x14ac:dyDescent="0.3">
      <c r="A722" s="7">
        <v>1091</v>
      </c>
      <c r="B722" s="8" t="e">
        <f>DATE(#REF!,#REF!,#REF!)</f>
        <v>#REF!</v>
      </c>
      <c r="C722" s="7" t="s">
        <v>51</v>
      </c>
      <c r="D722" s="7" t="s">
        <v>23</v>
      </c>
      <c r="E722" s="7">
        <v>8</v>
      </c>
      <c r="F722" s="6">
        <v>45697.21</v>
      </c>
      <c r="G722" s="6">
        <f t="shared" si="12"/>
        <v>365577.68</v>
      </c>
      <c r="H722" s="7" t="s">
        <v>266</v>
      </c>
      <c r="I722" s="7" t="s">
        <v>74</v>
      </c>
      <c r="J722" s="7" t="s">
        <v>64</v>
      </c>
      <c r="K722" s="7">
        <v>4</v>
      </c>
      <c r="L722" s="7" t="s">
        <v>27</v>
      </c>
    </row>
    <row r="723" spans="1:12" x14ac:dyDescent="0.3">
      <c r="A723" s="7">
        <v>1500</v>
      </c>
      <c r="B723" s="8" t="e">
        <f>DATE(#REF!,#REF!,#REF!)</f>
        <v>#REF!</v>
      </c>
      <c r="C723" s="7" t="s">
        <v>65</v>
      </c>
      <c r="D723" s="7" t="s">
        <v>23</v>
      </c>
      <c r="E723" s="7">
        <v>6</v>
      </c>
      <c r="F723" s="6">
        <v>33500.54</v>
      </c>
      <c r="G723" s="6">
        <f t="shared" si="12"/>
        <v>201003.24</v>
      </c>
      <c r="H723" s="7" t="s">
        <v>266</v>
      </c>
      <c r="I723" s="7" t="s">
        <v>18</v>
      </c>
      <c r="J723" s="7" t="s">
        <v>31</v>
      </c>
      <c r="K723" s="7">
        <v>5</v>
      </c>
      <c r="L723" s="7" t="s">
        <v>32</v>
      </c>
    </row>
    <row r="724" spans="1:12" x14ac:dyDescent="0.3">
      <c r="A724" s="7">
        <v>263</v>
      </c>
      <c r="B724" s="8" t="e">
        <f>DATE(#REF!,#REF!,#REF!)</f>
        <v>#REF!</v>
      </c>
      <c r="C724" s="7" t="s">
        <v>39</v>
      </c>
      <c r="D724" s="7" t="s">
        <v>40</v>
      </c>
      <c r="E724" s="7">
        <v>5</v>
      </c>
      <c r="F724" s="6">
        <v>67711.89</v>
      </c>
      <c r="G724" s="6">
        <f t="shared" si="12"/>
        <v>338559.45</v>
      </c>
      <c r="H724" s="7" t="s">
        <v>267</v>
      </c>
      <c r="I724" s="7" t="s">
        <v>57</v>
      </c>
      <c r="J724" s="7" t="s">
        <v>26</v>
      </c>
      <c r="K724" s="7">
        <v>4</v>
      </c>
      <c r="L724" s="7" t="s">
        <v>42</v>
      </c>
    </row>
    <row r="725" spans="1:12" x14ac:dyDescent="0.3">
      <c r="A725" s="7">
        <v>533</v>
      </c>
      <c r="B725" s="8" t="e">
        <f>DATE(#REF!,#REF!,#REF!)</f>
        <v>#REF!</v>
      </c>
      <c r="C725" s="7" t="s">
        <v>51</v>
      </c>
      <c r="D725" s="7" t="s">
        <v>40</v>
      </c>
      <c r="E725" s="7">
        <v>9</v>
      </c>
      <c r="F725" s="6">
        <v>11714.26</v>
      </c>
      <c r="G725" s="6">
        <f t="shared" si="12"/>
        <v>105428.34</v>
      </c>
      <c r="H725" s="7" t="s">
        <v>267</v>
      </c>
      <c r="I725" s="7" t="s">
        <v>57</v>
      </c>
      <c r="J725" s="7" t="s">
        <v>64</v>
      </c>
      <c r="K725" s="7">
        <v>3</v>
      </c>
      <c r="L725" s="7" t="s">
        <v>81</v>
      </c>
    </row>
    <row r="726" spans="1:12" x14ac:dyDescent="0.3">
      <c r="A726" s="7">
        <v>599</v>
      </c>
      <c r="B726" s="8" t="e">
        <f>DATE(#REF!,#REF!,#REF!)</f>
        <v>#REF!</v>
      </c>
      <c r="C726" s="7" t="s">
        <v>67</v>
      </c>
      <c r="D726" s="7" t="s">
        <v>16</v>
      </c>
      <c r="E726" s="7">
        <v>5</v>
      </c>
      <c r="F726" s="6">
        <v>18734.05</v>
      </c>
      <c r="G726" s="6">
        <f t="shared" si="12"/>
        <v>93670.25</v>
      </c>
      <c r="H726" s="7" t="s">
        <v>267</v>
      </c>
      <c r="I726" s="7" t="s">
        <v>18</v>
      </c>
      <c r="J726" s="7" t="s">
        <v>26</v>
      </c>
      <c r="K726" s="7">
        <v>5</v>
      </c>
      <c r="L726" s="7" t="s">
        <v>20</v>
      </c>
    </row>
    <row r="727" spans="1:12" x14ac:dyDescent="0.3">
      <c r="A727" s="7">
        <v>1139</v>
      </c>
      <c r="B727" s="8" t="e">
        <f>DATE(#REF!,#REF!,#REF!)</f>
        <v>#REF!</v>
      </c>
      <c r="C727" s="7" t="s">
        <v>51</v>
      </c>
      <c r="D727" s="7" t="s">
        <v>23</v>
      </c>
      <c r="E727" s="7">
        <v>6</v>
      </c>
      <c r="F727" s="6">
        <v>58342.29</v>
      </c>
      <c r="G727" s="6">
        <f t="shared" si="12"/>
        <v>350053.74</v>
      </c>
      <c r="H727" s="7" t="s">
        <v>268</v>
      </c>
      <c r="I727" s="7" t="s">
        <v>57</v>
      </c>
      <c r="J727" s="7" t="s">
        <v>19</v>
      </c>
      <c r="K727" s="7">
        <v>5</v>
      </c>
      <c r="L727" s="7" t="s">
        <v>32</v>
      </c>
    </row>
    <row r="728" spans="1:12" x14ac:dyDescent="0.3">
      <c r="A728" s="7">
        <v>2291</v>
      </c>
      <c r="B728" s="8" t="e">
        <f>DATE(#REF!,#REF!,#REF!)</f>
        <v>#REF!</v>
      </c>
      <c r="C728" s="7" t="s">
        <v>29</v>
      </c>
      <c r="D728" s="7" t="s">
        <v>40</v>
      </c>
      <c r="E728" s="7">
        <v>5</v>
      </c>
      <c r="F728" s="6">
        <v>31350.75</v>
      </c>
      <c r="G728" s="6">
        <f t="shared" si="12"/>
        <v>156753.75</v>
      </c>
      <c r="H728" s="7" t="s">
        <v>268</v>
      </c>
      <c r="I728" s="7" t="s">
        <v>57</v>
      </c>
      <c r="J728" s="7" t="s">
        <v>19</v>
      </c>
      <c r="K728" s="7">
        <v>2</v>
      </c>
      <c r="L728" s="7" t="s">
        <v>42</v>
      </c>
    </row>
    <row r="729" spans="1:12" x14ac:dyDescent="0.3">
      <c r="A729" s="7">
        <v>2914</v>
      </c>
      <c r="B729" s="8" t="e">
        <f>DATE(#REF!,#REF!,#REF!)</f>
        <v>#REF!</v>
      </c>
      <c r="C729" s="7" t="s">
        <v>22</v>
      </c>
      <c r="D729" s="7" t="s">
        <v>23</v>
      </c>
      <c r="E729" s="7">
        <v>8</v>
      </c>
      <c r="F729" s="6">
        <v>14784.31</v>
      </c>
      <c r="G729" s="6">
        <f t="shared" si="12"/>
        <v>118274.48</v>
      </c>
      <c r="H729" s="7" t="s">
        <v>268</v>
      </c>
      <c r="I729" s="7" t="s">
        <v>18</v>
      </c>
      <c r="J729" s="7" t="s">
        <v>64</v>
      </c>
      <c r="K729" s="7">
        <v>4</v>
      </c>
      <c r="L729" s="7" t="s">
        <v>32</v>
      </c>
    </row>
    <row r="730" spans="1:12" x14ac:dyDescent="0.3">
      <c r="A730" s="7">
        <v>37</v>
      </c>
      <c r="B730" s="8" t="e">
        <f>DATE(#REF!,#REF!,#REF!)</f>
        <v>#REF!</v>
      </c>
      <c r="C730" s="7" t="s">
        <v>39</v>
      </c>
      <c r="D730" s="7" t="s">
        <v>40</v>
      </c>
      <c r="E730" s="7">
        <v>1</v>
      </c>
      <c r="F730" s="6">
        <v>37003.120000000003</v>
      </c>
      <c r="G730" s="6">
        <f t="shared" si="12"/>
        <v>37003.120000000003</v>
      </c>
      <c r="H730" s="7" t="s">
        <v>269</v>
      </c>
      <c r="I730" s="7" t="s">
        <v>77</v>
      </c>
      <c r="J730" s="7" t="s">
        <v>26</v>
      </c>
      <c r="K730" s="7">
        <v>3</v>
      </c>
      <c r="L730" s="7" t="s">
        <v>42</v>
      </c>
    </row>
    <row r="731" spans="1:12" x14ac:dyDescent="0.3">
      <c r="A731" s="7">
        <v>877</v>
      </c>
      <c r="B731" s="8" t="e">
        <f>DATE(#REF!,#REF!,#REF!)</f>
        <v>#REF!</v>
      </c>
      <c r="C731" s="7" t="s">
        <v>15</v>
      </c>
      <c r="D731" s="7" t="s">
        <v>16</v>
      </c>
      <c r="E731" s="7">
        <v>4</v>
      </c>
      <c r="F731" s="6">
        <v>12679.67</v>
      </c>
      <c r="G731" s="6">
        <f t="shared" si="12"/>
        <v>50718.68</v>
      </c>
      <c r="H731" s="7" t="s">
        <v>269</v>
      </c>
      <c r="I731" s="7" t="s">
        <v>72</v>
      </c>
      <c r="J731" s="7" t="s">
        <v>26</v>
      </c>
      <c r="K731" s="7">
        <v>3</v>
      </c>
      <c r="L731" s="7" t="s">
        <v>85</v>
      </c>
    </row>
    <row r="732" spans="1:12" x14ac:dyDescent="0.3">
      <c r="A732" s="7">
        <v>1294</v>
      </c>
      <c r="B732" s="8" t="e">
        <f>DATE(#REF!,#REF!,#REF!)</f>
        <v>#REF!</v>
      </c>
      <c r="C732" s="7" t="s">
        <v>15</v>
      </c>
      <c r="D732" s="7" t="s">
        <v>16</v>
      </c>
      <c r="E732" s="7">
        <v>3</v>
      </c>
      <c r="F732" s="6">
        <v>30465.66</v>
      </c>
      <c r="G732" s="6">
        <f t="shared" si="12"/>
        <v>91396.98</v>
      </c>
      <c r="H732" s="7" t="s">
        <v>269</v>
      </c>
      <c r="I732" s="7" t="s">
        <v>57</v>
      </c>
      <c r="J732" s="7" t="s">
        <v>19</v>
      </c>
      <c r="K732" s="7">
        <v>1</v>
      </c>
      <c r="L732" s="7" t="s">
        <v>85</v>
      </c>
    </row>
    <row r="733" spans="1:12" x14ac:dyDescent="0.3">
      <c r="A733" s="7">
        <v>1343</v>
      </c>
      <c r="B733" s="8" t="e">
        <f>DATE(#REF!,#REF!,#REF!)</f>
        <v>#REF!</v>
      </c>
      <c r="C733" s="7" t="s">
        <v>39</v>
      </c>
      <c r="D733" s="7" t="s">
        <v>16</v>
      </c>
      <c r="E733" s="7">
        <v>5</v>
      </c>
      <c r="F733" s="6">
        <v>38563.53</v>
      </c>
      <c r="G733" s="6">
        <f t="shared" si="12"/>
        <v>192817.65</v>
      </c>
      <c r="H733" s="7" t="s">
        <v>269</v>
      </c>
      <c r="I733" s="7" t="s">
        <v>18</v>
      </c>
      <c r="J733" s="7" t="s">
        <v>64</v>
      </c>
      <c r="K733" s="7">
        <v>5</v>
      </c>
      <c r="L733" s="7" t="s">
        <v>20</v>
      </c>
    </row>
    <row r="734" spans="1:12" x14ac:dyDescent="0.3">
      <c r="A734" s="7">
        <v>340</v>
      </c>
      <c r="B734" s="8" t="e">
        <f>DATE(#REF!,#REF!,#REF!)</f>
        <v>#REF!</v>
      </c>
      <c r="C734" s="7" t="s">
        <v>39</v>
      </c>
      <c r="D734" s="7" t="s">
        <v>40</v>
      </c>
      <c r="E734" s="7">
        <v>8</v>
      </c>
      <c r="F734" s="6">
        <v>40880.17</v>
      </c>
      <c r="G734" s="6">
        <f t="shared" si="12"/>
        <v>327041.36</v>
      </c>
      <c r="H734" s="7" t="s">
        <v>270</v>
      </c>
      <c r="I734" s="7" t="s">
        <v>18</v>
      </c>
      <c r="J734" s="7" t="s">
        <v>31</v>
      </c>
      <c r="K734" s="7">
        <v>3</v>
      </c>
      <c r="L734" s="7" t="s">
        <v>42</v>
      </c>
    </row>
    <row r="735" spans="1:12" x14ac:dyDescent="0.3">
      <c r="A735" s="7">
        <v>1756</v>
      </c>
      <c r="B735" s="8" t="e">
        <f>DATE(#REF!,#REF!,#REF!)</f>
        <v>#REF!</v>
      </c>
      <c r="C735" s="7" t="s">
        <v>22</v>
      </c>
      <c r="D735" s="7" t="s">
        <v>16</v>
      </c>
      <c r="E735" s="7">
        <v>7</v>
      </c>
      <c r="F735" s="6">
        <v>36150.9</v>
      </c>
      <c r="G735" s="6">
        <f t="shared" si="12"/>
        <v>253056.30000000002</v>
      </c>
      <c r="H735" s="7" t="s">
        <v>270</v>
      </c>
      <c r="I735" s="7" t="s">
        <v>45</v>
      </c>
      <c r="J735" s="7" t="s">
        <v>26</v>
      </c>
      <c r="K735" s="7">
        <v>5</v>
      </c>
      <c r="L735" s="7" t="s">
        <v>85</v>
      </c>
    </row>
    <row r="736" spans="1:12" x14ac:dyDescent="0.3">
      <c r="A736" s="7">
        <v>2009</v>
      </c>
      <c r="B736" s="8" t="e">
        <f>DATE(#REF!,#REF!,#REF!)</f>
        <v>#REF!</v>
      </c>
      <c r="C736" s="7" t="s">
        <v>39</v>
      </c>
      <c r="D736" s="7" t="s">
        <v>16</v>
      </c>
      <c r="E736" s="7">
        <v>4</v>
      </c>
      <c r="F736" s="6">
        <v>44627.34</v>
      </c>
      <c r="G736" s="6">
        <f t="shared" si="12"/>
        <v>178509.36</v>
      </c>
      <c r="H736" s="7" t="s">
        <v>270</v>
      </c>
      <c r="I736" s="7" t="s">
        <v>48</v>
      </c>
      <c r="J736" s="7" t="s">
        <v>19</v>
      </c>
      <c r="K736" s="7">
        <v>2</v>
      </c>
      <c r="L736" s="7" t="s">
        <v>20</v>
      </c>
    </row>
    <row r="737" spans="1:12" x14ac:dyDescent="0.3">
      <c r="A737" s="7">
        <v>2087</v>
      </c>
      <c r="B737" s="8" t="e">
        <f>DATE(#REF!,#REF!,#REF!)</f>
        <v>#REF!</v>
      </c>
      <c r="C737" s="7" t="s">
        <v>15</v>
      </c>
      <c r="D737" s="7" t="s">
        <v>16</v>
      </c>
      <c r="E737" s="7">
        <v>1</v>
      </c>
      <c r="F737" s="6">
        <v>47433.34</v>
      </c>
      <c r="G737" s="6">
        <f t="shared" si="12"/>
        <v>47433.34</v>
      </c>
      <c r="H737" s="7" t="s">
        <v>270</v>
      </c>
      <c r="I737" s="7" t="s">
        <v>41</v>
      </c>
      <c r="J737" s="7" t="s">
        <v>26</v>
      </c>
      <c r="K737" s="7">
        <v>5</v>
      </c>
      <c r="L737" s="7" t="s">
        <v>85</v>
      </c>
    </row>
    <row r="738" spans="1:12" x14ac:dyDescent="0.3">
      <c r="A738" s="7">
        <v>3155</v>
      </c>
      <c r="B738" s="8" t="e">
        <f>DATE(#REF!,#REF!,#REF!)</f>
        <v>#REF!</v>
      </c>
      <c r="C738" s="7" t="s">
        <v>51</v>
      </c>
      <c r="D738" s="7" t="s">
        <v>40</v>
      </c>
      <c r="E738" s="7">
        <v>4</v>
      </c>
      <c r="F738" s="6">
        <v>25026.6</v>
      </c>
      <c r="G738" s="6">
        <f t="shared" si="12"/>
        <v>100106.4</v>
      </c>
      <c r="H738" s="7" t="s">
        <v>270</v>
      </c>
      <c r="I738" s="7" t="s">
        <v>25</v>
      </c>
      <c r="J738" s="7" t="s">
        <v>64</v>
      </c>
      <c r="K738" s="7">
        <v>5</v>
      </c>
      <c r="L738" s="7" t="s">
        <v>83</v>
      </c>
    </row>
    <row r="739" spans="1:12" x14ac:dyDescent="0.3">
      <c r="A739" s="7">
        <v>3404</v>
      </c>
      <c r="B739" s="8" t="e">
        <f>DATE(#REF!,#REF!,#REF!)</f>
        <v>#REF!</v>
      </c>
      <c r="C739" s="7" t="s">
        <v>15</v>
      </c>
      <c r="D739" s="7" t="s">
        <v>40</v>
      </c>
      <c r="E739" s="7">
        <v>4</v>
      </c>
      <c r="F739" s="6">
        <v>69961.899999999994</v>
      </c>
      <c r="G739" s="6">
        <f t="shared" si="12"/>
        <v>279847.59999999998</v>
      </c>
      <c r="H739" s="7" t="s">
        <v>270</v>
      </c>
      <c r="I739" s="7" t="s">
        <v>70</v>
      </c>
      <c r="J739" s="7" t="s">
        <v>26</v>
      </c>
      <c r="K739" s="7">
        <v>2</v>
      </c>
      <c r="L739" s="7" t="s">
        <v>81</v>
      </c>
    </row>
    <row r="740" spans="1:12" x14ac:dyDescent="0.3">
      <c r="A740" s="7">
        <v>59</v>
      </c>
      <c r="B740" s="8" t="e">
        <f>DATE(#REF!,#REF!,#REF!)</f>
        <v>#REF!</v>
      </c>
      <c r="C740" s="7" t="s">
        <v>271</v>
      </c>
      <c r="D740" s="7" t="s">
        <v>40</v>
      </c>
      <c r="E740" s="7">
        <v>1</v>
      </c>
      <c r="F740" s="6">
        <v>41449.279999999999</v>
      </c>
      <c r="G740" s="6">
        <f t="shared" si="12"/>
        <v>41449.279999999999</v>
      </c>
      <c r="H740" s="7" t="s">
        <v>272</v>
      </c>
      <c r="I740" s="7" t="s">
        <v>72</v>
      </c>
      <c r="J740" s="7" t="s">
        <v>31</v>
      </c>
      <c r="K740" s="7">
        <v>5</v>
      </c>
      <c r="L740" s="7" t="s">
        <v>42</v>
      </c>
    </row>
    <row r="741" spans="1:12" x14ac:dyDescent="0.3">
      <c r="A741" s="7">
        <v>91</v>
      </c>
      <c r="B741" s="8" t="e">
        <f>DATE(#REF!,#REF!,#REF!)</f>
        <v>#REF!</v>
      </c>
      <c r="C741" s="7" t="s">
        <v>15</v>
      </c>
      <c r="D741" s="7" t="s">
        <v>34</v>
      </c>
      <c r="E741" s="7">
        <v>7</v>
      </c>
      <c r="F741" s="6">
        <v>52060.68</v>
      </c>
      <c r="G741" s="6">
        <f t="shared" si="12"/>
        <v>364424.76</v>
      </c>
      <c r="H741" s="7" t="s">
        <v>272</v>
      </c>
      <c r="I741" s="7" t="s">
        <v>36</v>
      </c>
      <c r="J741" s="7" t="s">
        <v>19</v>
      </c>
      <c r="K741" s="7">
        <v>5</v>
      </c>
      <c r="L741" s="7" t="s">
        <v>53</v>
      </c>
    </row>
    <row r="742" spans="1:12" x14ac:dyDescent="0.3">
      <c r="A742" s="7">
        <v>1511</v>
      </c>
      <c r="B742" s="8" t="e">
        <f>DATE(#REF!,#REF!,#REF!)</f>
        <v>#REF!</v>
      </c>
      <c r="C742" s="7" t="s">
        <v>51</v>
      </c>
      <c r="D742" s="7" t="s">
        <v>61</v>
      </c>
      <c r="E742" s="7">
        <v>3</v>
      </c>
      <c r="F742" s="6">
        <v>54046.51</v>
      </c>
      <c r="G742" s="6">
        <f t="shared" si="12"/>
        <v>162139.53</v>
      </c>
      <c r="H742" s="7" t="s">
        <v>272</v>
      </c>
      <c r="I742" s="7" t="s">
        <v>86</v>
      </c>
      <c r="J742" s="7" t="s">
        <v>31</v>
      </c>
      <c r="K742" s="7">
        <v>1</v>
      </c>
      <c r="L742" s="7" t="s">
        <v>63</v>
      </c>
    </row>
    <row r="743" spans="1:12" x14ac:dyDescent="0.3">
      <c r="A743" s="7">
        <v>2745</v>
      </c>
      <c r="B743" s="8" t="e">
        <f>DATE(#REF!,#REF!,#REF!)</f>
        <v>#REF!</v>
      </c>
      <c r="C743" s="7" t="s">
        <v>22</v>
      </c>
      <c r="D743" s="7" t="s">
        <v>34</v>
      </c>
      <c r="E743" s="7">
        <v>9</v>
      </c>
      <c r="F743" s="6">
        <v>21112.45</v>
      </c>
      <c r="G743" s="6">
        <f t="shared" si="12"/>
        <v>190012.05000000002</v>
      </c>
      <c r="H743" s="7" t="s">
        <v>272</v>
      </c>
      <c r="I743" s="7" t="s">
        <v>45</v>
      </c>
      <c r="J743" s="7" t="s">
        <v>31</v>
      </c>
      <c r="K743" s="7">
        <v>5</v>
      </c>
      <c r="L743" s="7" t="s">
        <v>53</v>
      </c>
    </row>
    <row r="744" spans="1:12" x14ac:dyDescent="0.3">
      <c r="A744" s="7">
        <v>1788</v>
      </c>
      <c r="B744" s="8" t="e">
        <f>DATE(#REF!,#REF!,#REF!)</f>
        <v>#REF!</v>
      </c>
      <c r="C744" s="7" t="s">
        <v>15</v>
      </c>
      <c r="D744" s="7" t="s">
        <v>16</v>
      </c>
      <c r="E744" s="7">
        <v>9</v>
      </c>
      <c r="F744" s="6">
        <v>15186.75</v>
      </c>
      <c r="G744" s="6">
        <f t="shared" si="12"/>
        <v>136680.75</v>
      </c>
      <c r="H744" s="7" t="s">
        <v>273</v>
      </c>
      <c r="I744" s="7" t="s">
        <v>18</v>
      </c>
      <c r="J744" s="7" t="s">
        <v>31</v>
      </c>
      <c r="K744" s="7">
        <v>4</v>
      </c>
      <c r="L744" s="7" t="s">
        <v>20</v>
      </c>
    </row>
    <row r="745" spans="1:12" x14ac:dyDescent="0.3">
      <c r="A745" s="7">
        <v>2173</v>
      </c>
      <c r="B745" s="8" t="e">
        <f>DATE(#REF!,#REF!,#REF!)</f>
        <v>#REF!</v>
      </c>
      <c r="C745" s="7" t="s">
        <v>65</v>
      </c>
      <c r="D745" s="7" t="s">
        <v>34</v>
      </c>
      <c r="E745" s="7">
        <v>7</v>
      </c>
      <c r="F745" s="6">
        <v>62610.55</v>
      </c>
      <c r="G745" s="6">
        <f t="shared" si="12"/>
        <v>438273.85000000003</v>
      </c>
      <c r="H745" s="7" t="s">
        <v>273</v>
      </c>
      <c r="I745" s="7" t="s">
        <v>57</v>
      </c>
      <c r="J745" s="7" t="s">
        <v>19</v>
      </c>
      <c r="K745" s="7">
        <v>4</v>
      </c>
      <c r="L745" s="7" t="s">
        <v>53</v>
      </c>
    </row>
    <row r="746" spans="1:12" x14ac:dyDescent="0.3">
      <c r="A746" s="7">
        <v>429</v>
      </c>
      <c r="B746" s="8" t="e">
        <f>DATE(#REF!,#REF!,#REF!)</f>
        <v>#REF!</v>
      </c>
      <c r="C746" s="7" t="s">
        <v>65</v>
      </c>
      <c r="D746" s="7" t="s">
        <v>61</v>
      </c>
      <c r="E746" s="7">
        <v>4</v>
      </c>
      <c r="F746" s="6">
        <v>69023.91</v>
      </c>
      <c r="G746" s="6">
        <f t="shared" si="12"/>
        <v>276095.64</v>
      </c>
      <c r="H746" s="7" t="s">
        <v>274</v>
      </c>
      <c r="I746" s="7" t="s">
        <v>18</v>
      </c>
      <c r="J746" s="7" t="s">
        <v>64</v>
      </c>
      <c r="K746" s="7">
        <v>5</v>
      </c>
      <c r="L746" s="7" t="s">
        <v>68</v>
      </c>
    </row>
    <row r="747" spans="1:12" x14ac:dyDescent="0.3">
      <c r="A747" s="7">
        <v>598</v>
      </c>
      <c r="B747" s="8" t="e">
        <f>DATE(#REF!,#REF!,#REF!)</f>
        <v>#REF!</v>
      </c>
      <c r="C747" s="7" t="s">
        <v>67</v>
      </c>
      <c r="D747" s="7" t="s">
        <v>34</v>
      </c>
      <c r="E747" s="7">
        <v>3</v>
      </c>
      <c r="F747" s="6">
        <v>32372.59</v>
      </c>
      <c r="G747" s="6">
        <f t="shared" si="12"/>
        <v>97117.77</v>
      </c>
      <c r="H747" s="7" t="s">
        <v>274</v>
      </c>
      <c r="I747" s="7" t="s">
        <v>48</v>
      </c>
      <c r="J747" s="7" t="s">
        <v>26</v>
      </c>
      <c r="K747" s="7">
        <v>5</v>
      </c>
      <c r="L747" s="7" t="s">
        <v>53</v>
      </c>
    </row>
    <row r="748" spans="1:12" x14ac:dyDescent="0.3">
      <c r="A748" s="7">
        <v>1038</v>
      </c>
      <c r="B748" s="8" t="e">
        <f>DATE(#REF!,#REF!,#REF!)</f>
        <v>#REF!</v>
      </c>
      <c r="C748" s="7" t="s">
        <v>22</v>
      </c>
      <c r="D748" s="7" t="s">
        <v>23</v>
      </c>
      <c r="E748" s="7">
        <v>4</v>
      </c>
      <c r="F748" s="6">
        <v>10590.81</v>
      </c>
      <c r="G748" s="6">
        <f t="shared" si="12"/>
        <v>42363.24</v>
      </c>
      <c r="H748" s="7" t="s">
        <v>274</v>
      </c>
      <c r="I748" s="7" t="s">
        <v>70</v>
      </c>
      <c r="J748" s="7" t="s">
        <v>26</v>
      </c>
      <c r="K748" s="7">
        <v>4</v>
      </c>
      <c r="L748" s="7" t="s">
        <v>32</v>
      </c>
    </row>
    <row r="749" spans="1:12" x14ac:dyDescent="0.3">
      <c r="A749" s="7">
        <v>1462</v>
      </c>
      <c r="B749" s="8" t="e">
        <f>DATE(#REF!,#REF!,#REF!)</f>
        <v>#REF!</v>
      </c>
      <c r="C749" s="7" t="s">
        <v>51</v>
      </c>
      <c r="D749" s="7" t="s">
        <v>23</v>
      </c>
      <c r="E749" s="7">
        <v>4</v>
      </c>
      <c r="F749" s="6">
        <v>15185.48</v>
      </c>
      <c r="G749" s="6">
        <f t="shared" si="12"/>
        <v>60741.919999999998</v>
      </c>
      <c r="H749" s="7" t="s">
        <v>274</v>
      </c>
      <c r="I749" s="7" t="s">
        <v>62</v>
      </c>
      <c r="J749" s="7" t="s">
        <v>26</v>
      </c>
      <c r="K749" s="7">
        <v>5</v>
      </c>
      <c r="L749" s="7" t="s">
        <v>32</v>
      </c>
    </row>
    <row r="750" spans="1:12" x14ac:dyDescent="0.3">
      <c r="A750" s="7">
        <v>3112</v>
      </c>
      <c r="B750" s="8" t="e">
        <f>DATE(#REF!,#REF!,#REF!)</f>
        <v>#REF!</v>
      </c>
      <c r="C750" s="7" t="s">
        <v>39</v>
      </c>
      <c r="D750" s="7" t="s">
        <v>16</v>
      </c>
      <c r="E750" s="7">
        <v>5</v>
      </c>
      <c r="F750" s="6">
        <v>28445.95</v>
      </c>
      <c r="G750" s="6">
        <f t="shared" si="12"/>
        <v>142229.75</v>
      </c>
      <c r="H750" s="7" t="s">
        <v>274</v>
      </c>
      <c r="I750" s="7" t="s">
        <v>18</v>
      </c>
      <c r="J750" s="7" t="s">
        <v>64</v>
      </c>
      <c r="K750" s="7">
        <v>1</v>
      </c>
      <c r="L750" s="7" t="s">
        <v>20</v>
      </c>
    </row>
    <row r="751" spans="1:12" x14ac:dyDescent="0.3">
      <c r="A751" s="7">
        <v>1604</v>
      </c>
      <c r="B751" s="8" t="e">
        <f>DATE(#REF!,#REF!,#REF!)</f>
        <v>#REF!</v>
      </c>
      <c r="C751" s="7" t="s">
        <v>67</v>
      </c>
      <c r="D751" s="7" t="s">
        <v>34</v>
      </c>
      <c r="E751" s="7">
        <v>5</v>
      </c>
      <c r="F751" s="6">
        <v>63675.87</v>
      </c>
      <c r="G751" s="6">
        <f t="shared" si="12"/>
        <v>318379.35000000003</v>
      </c>
      <c r="H751" s="7" t="s">
        <v>275</v>
      </c>
      <c r="I751" s="7" t="s">
        <v>76</v>
      </c>
      <c r="J751" s="7" t="s">
        <v>64</v>
      </c>
      <c r="K751" s="7">
        <v>3</v>
      </c>
      <c r="L751" s="7" t="s">
        <v>37</v>
      </c>
    </row>
    <row r="752" spans="1:12" x14ac:dyDescent="0.3">
      <c r="A752" s="7">
        <v>2384</v>
      </c>
      <c r="B752" s="8" t="e">
        <f>DATE(#REF!,#REF!,#REF!)</f>
        <v>#REF!</v>
      </c>
      <c r="C752" s="7" t="s">
        <v>15</v>
      </c>
      <c r="D752" s="7" t="s">
        <v>23</v>
      </c>
      <c r="E752" s="7">
        <v>9</v>
      </c>
      <c r="F752" s="6">
        <v>13158.53</v>
      </c>
      <c r="G752" s="6">
        <f t="shared" si="12"/>
        <v>118426.77</v>
      </c>
      <c r="H752" s="7" t="s">
        <v>275</v>
      </c>
      <c r="I752" s="7" t="s">
        <v>18</v>
      </c>
      <c r="J752" s="7" t="s">
        <v>19</v>
      </c>
      <c r="K752" s="7">
        <v>2</v>
      </c>
      <c r="L752" s="7" t="s">
        <v>46</v>
      </c>
    </row>
    <row r="753" spans="1:12" x14ac:dyDescent="0.3">
      <c r="A753" s="7">
        <v>2910</v>
      </c>
      <c r="B753" s="8" t="e">
        <f>DATE(#REF!,#REF!,#REF!)</f>
        <v>#REF!</v>
      </c>
      <c r="C753" s="7" t="s">
        <v>67</v>
      </c>
      <c r="D753" s="7" t="s">
        <v>40</v>
      </c>
      <c r="E753" s="7">
        <v>8</v>
      </c>
      <c r="F753" s="6">
        <v>14964.1</v>
      </c>
      <c r="G753" s="6">
        <f t="shared" si="12"/>
        <v>119712.8</v>
      </c>
      <c r="H753" s="7" t="s">
        <v>275</v>
      </c>
      <c r="I753" s="7" t="s">
        <v>57</v>
      </c>
      <c r="J753" s="7" t="s">
        <v>19</v>
      </c>
      <c r="K753" s="7">
        <v>2</v>
      </c>
      <c r="L753" s="7" t="s">
        <v>81</v>
      </c>
    </row>
    <row r="754" spans="1:12" x14ac:dyDescent="0.3">
      <c r="A754" s="7">
        <v>3615</v>
      </c>
      <c r="B754" s="8" t="e">
        <f>DATE(#REF!,#REF!,#REF!)</f>
        <v>#REF!</v>
      </c>
      <c r="C754" s="7" t="s">
        <v>67</v>
      </c>
      <c r="D754" s="7" t="s">
        <v>16</v>
      </c>
      <c r="E754" s="7">
        <v>6</v>
      </c>
      <c r="F754" s="6">
        <v>25377.59</v>
      </c>
      <c r="G754" s="6">
        <f t="shared" si="12"/>
        <v>152265.54</v>
      </c>
      <c r="H754" s="7" t="s">
        <v>275</v>
      </c>
      <c r="I754" s="7" t="s">
        <v>72</v>
      </c>
      <c r="J754" s="7" t="s">
        <v>64</v>
      </c>
      <c r="K754" s="7">
        <v>2</v>
      </c>
      <c r="L754" s="7" t="s">
        <v>71</v>
      </c>
    </row>
    <row r="755" spans="1:12" x14ac:dyDescent="0.3">
      <c r="A755" s="7">
        <v>287</v>
      </c>
      <c r="B755" s="8" t="e">
        <f>DATE(#REF!,#REF!,#REF!)</f>
        <v>#REF!</v>
      </c>
      <c r="C755" s="7" t="s">
        <v>39</v>
      </c>
      <c r="D755" s="7" t="s">
        <v>16</v>
      </c>
      <c r="E755" s="7">
        <v>3</v>
      </c>
      <c r="F755" s="6">
        <v>50110.29</v>
      </c>
      <c r="G755" s="6">
        <f t="shared" si="12"/>
        <v>150330.87</v>
      </c>
      <c r="H755" s="7" t="s">
        <v>276</v>
      </c>
      <c r="I755" s="7" t="s">
        <v>36</v>
      </c>
      <c r="J755" s="7" t="s">
        <v>31</v>
      </c>
      <c r="K755" s="7">
        <v>5</v>
      </c>
      <c r="L755" s="7" t="s">
        <v>20</v>
      </c>
    </row>
    <row r="756" spans="1:12" x14ac:dyDescent="0.3">
      <c r="A756" s="7">
        <v>391</v>
      </c>
      <c r="B756" s="8" t="e">
        <f>DATE(#REF!,#REF!,#REF!)</f>
        <v>#REF!</v>
      </c>
      <c r="C756" s="7" t="s">
        <v>51</v>
      </c>
      <c r="D756" s="7" t="s">
        <v>34</v>
      </c>
      <c r="E756" s="7">
        <v>2</v>
      </c>
      <c r="F756" s="6">
        <v>16970.830000000002</v>
      </c>
      <c r="G756" s="6">
        <f t="shared" si="12"/>
        <v>33941.660000000003</v>
      </c>
      <c r="H756" s="7" t="s">
        <v>276</v>
      </c>
      <c r="I756" s="7" t="s">
        <v>57</v>
      </c>
      <c r="J756" s="7" t="s">
        <v>31</v>
      </c>
      <c r="K756" s="7">
        <v>4</v>
      </c>
      <c r="L756" s="7" t="s">
        <v>37</v>
      </c>
    </row>
    <row r="757" spans="1:12" x14ac:dyDescent="0.3">
      <c r="A757" s="7">
        <v>2128</v>
      </c>
      <c r="B757" s="8" t="e">
        <f>DATE(#REF!,#REF!,#REF!)</f>
        <v>#REF!</v>
      </c>
      <c r="C757" s="7" t="s">
        <v>22</v>
      </c>
      <c r="D757" s="7" t="s">
        <v>16</v>
      </c>
      <c r="E757" s="7">
        <v>2</v>
      </c>
      <c r="F757" s="6">
        <v>49366.67</v>
      </c>
      <c r="G757" s="6">
        <f t="shared" si="12"/>
        <v>98733.34</v>
      </c>
      <c r="H757" s="7" t="s">
        <v>276</v>
      </c>
      <c r="I757" s="7" t="s">
        <v>70</v>
      </c>
      <c r="J757" s="7" t="s">
        <v>31</v>
      </c>
      <c r="K757" s="7">
        <v>4</v>
      </c>
      <c r="L757" s="7" t="s">
        <v>71</v>
      </c>
    </row>
    <row r="758" spans="1:12" x14ac:dyDescent="0.3">
      <c r="A758" s="7">
        <v>481</v>
      </c>
      <c r="B758" s="8" t="e">
        <f>DATE(#REF!,#REF!,#REF!)</f>
        <v>#REF!</v>
      </c>
      <c r="C758" s="7" t="s">
        <v>67</v>
      </c>
      <c r="D758" s="7" t="s">
        <v>34</v>
      </c>
      <c r="E758" s="7">
        <v>2</v>
      </c>
      <c r="F758" s="6">
        <v>43688.68</v>
      </c>
      <c r="G758" s="6">
        <f t="shared" si="12"/>
        <v>87377.36</v>
      </c>
      <c r="H758" s="7" t="s">
        <v>277</v>
      </c>
      <c r="I758" s="7" t="s">
        <v>86</v>
      </c>
      <c r="J758" s="7" t="s">
        <v>19</v>
      </c>
      <c r="K758" s="7">
        <v>2</v>
      </c>
      <c r="L758" s="7" t="s">
        <v>53</v>
      </c>
    </row>
    <row r="759" spans="1:12" x14ac:dyDescent="0.3">
      <c r="A759" s="7">
        <v>860</v>
      </c>
      <c r="B759" s="8" t="e">
        <f>DATE(#REF!,#REF!,#REF!)</f>
        <v>#REF!</v>
      </c>
      <c r="C759" s="7" t="s">
        <v>65</v>
      </c>
      <c r="D759" s="7" t="s">
        <v>34</v>
      </c>
      <c r="E759" s="7">
        <v>2</v>
      </c>
      <c r="F759" s="6">
        <v>66698.02</v>
      </c>
      <c r="G759" s="6">
        <f t="shared" si="12"/>
        <v>133396.04</v>
      </c>
      <c r="H759" s="7" t="s">
        <v>277</v>
      </c>
      <c r="I759" s="7" t="s">
        <v>76</v>
      </c>
      <c r="J759" s="7" t="s">
        <v>64</v>
      </c>
      <c r="K759" s="7">
        <v>2</v>
      </c>
      <c r="L759" s="7" t="s">
        <v>49</v>
      </c>
    </row>
    <row r="760" spans="1:12" x14ac:dyDescent="0.3">
      <c r="A760" s="7">
        <v>1596</v>
      </c>
      <c r="B760" s="8" t="e">
        <f>DATE(#REF!,#REF!,#REF!)</f>
        <v>#REF!</v>
      </c>
      <c r="C760" s="7" t="s">
        <v>15</v>
      </c>
      <c r="D760" s="7" t="s">
        <v>16</v>
      </c>
      <c r="E760" s="7">
        <v>8</v>
      </c>
      <c r="F760" s="6">
        <v>48185.72</v>
      </c>
      <c r="G760" s="6">
        <f t="shared" si="12"/>
        <v>385485.76</v>
      </c>
      <c r="H760" s="7" t="s">
        <v>277</v>
      </c>
      <c r="I760" s="7" t="s">
        <v>76</v>
      </c>
      <c r="J760" s="7" t="s">
        <v>26</v>
      </c>
      <c r="K760" s="7">
        <v>1</v>
      </c>
      <c r="L760" s="7" t="s">
        <v>71</v>
      </c>
    </row>
    <row r="761" spans="1:12" x14ac:dyDescent="0.3">
      <c r="A761" s="7">
        <v>1991</v>
      </c>
      <c r="B761" s="8" t="e">
        <f>DATE(#REF!,#REF!,#REF!)</f>
        <v>#REF!</v>
      </c>
      <c r="C761" s="7" t="s">
        <v>29</v>
      </c>
      <c r="D761" s="7" t="s">
        <v>34</v>
      </c>
      <c r="E761" s="7">
        <v>2</v>
      </c>
      <c r="F761" s="6">
        <v>27552.43</v>
      </c>
      <c r="G761" s="6">
        <f t="shared" si="12"/>
        <v>55104.86</v>
      </c>
      <c r="H761" s="7" t="s">
        <v>277</v>
      </c>
      <c r="I761" s="7" t="s">
        <v>18</v>
      </c>
      <c r="J761" s="7" t="s">
        <v>26</v>
      </c>
      <c r="K761" s="7">
        <v>4</v>
      </c>
      <c r="L761" s="7" t="s">
        <v>37</v>
      </c>
    </row>
    <row r="762" spans="1:12" x14ac:dyDescent="0.3">
      <c r="A762" s="7">
        <v>3156</v>
      </c>
      <c r="B762" s="8" t="e">
        <f>DATE(#REF!,#REF!,#REF!)</f>
        <v>#REF!</v>
      </c>
      <c r="C762" s="7" t="s">
        <v>51</v>
      </c>
      <c r="D762" s="7" t="s">
        <v>40</v>
      </c>
      <c r="E762" s="7">
        <v>3</v>
      </c>
      <c r="F762" s="6">
        <v>63463.31</v>
      </c>
      <c r="G762" s="6">
        <f t="shared" si="12"/>
        <v>190389.93</v>
      </c>
      <c r="H762" s="7" t="s">
        <v>277</v>
      </c>
      <c r="I762" s="7" t="s">
        <v>57</v>
      </c>
      <c r="J762" s="7" t="s">
        <v>64</v>
      </c>
      <c r="K762" s="7">
        <v>4</v>
      </c>
      <c r="L762" s="7" t="s">
        <v>81</v>
      </c>
    </row>
    <row r="763" spans="1:12" x14ac:dyDescent="0.3">
      <c r="A763" s="7">
        <v>3458</v>
      </c>
      <c r="B763" s="8" t="e">
        <f>DATE(#REF!,#REF!,#REF!)</f>
        <v>#REF!</v>
      </c>
      <c r="C763" s="7" t="s">
        <v>29</v>
      </c>
      <c r="D763" s="7" t="s">
        <v>23</v>
      </c>
      <c r="E763" s="7">
        <v>8</v>
      </c>
      <c r="F763" s="6">
        <v>16223.81</v>
      </c>
      <c r="G763" s="6">
        <f t="shared" si="12"/>
        <v>129790.48</v>
      </c>
      <c r="H763" s="7" t="s">
        <v>277</v>
      </c>
      <c r="I763" s="7" t="s">
        <v>25</v>
      </c>
      <c r="J763" s="7" t="s">
        <v>19</v>
      </c>
      <c r="K763" s="7">
        <v>5</v>
      </c>
      <c r="L763" s="7" t="s">
        <v>32</v>
      </c>
    </row>
    <row r="764" spans="1:12" x14ac:dyDescent="0.3">
      <c r="A764" s="7">
        <v>627</v>
      </c>
      <c r="B764" s="8" t="e">
        <f>DATE(#REF!,#REF!,#REF!)</f>
        <v>#REF!</v>
      </c>
      <c r="C764" s="7" t="s">
        <v>22</v>
      </c>
      <c r="D764" s="7" t="s">
        <v>16</v>
      </c>
      <c r="E764" s="7">
        <v>3</v>
      </c>
      <c r="F764" s="6">
        <v>58476.28</v>
      </c>
      <c r="G764" s="6">
        <f t="shared" si="12"/>
        <v>175428.84</v>
      </c>
      <c r="H764" s="7" t="s">
        <v>278</v>
      </c>
      <c r="I764" s="7" t="s">
        <v>52</v>
      </c>
      <c r="J764" s="7" t="s">
        <v>31</v>
      </c>
      <c r="K764" s="7">
        <v>3</v>
      </c>
      <c r="L764" s="7" t="s">
        <v>71</v>
      </c>
    </row>
    <row r="765" spans="1:12" x14ac:dyDescent="0.3">
      <c r="A765" s="7">
        <v>713</v>
      </c>
      <c r="B765" s="8" t="e">
        <f>DATE(#REF!,#REF!,#REF!)</f>
        <v>#REF!</v>
      </c>
      <c r="C765" s="7" t="s">
        <v>65</v>
      </c>
      <c r="D765" s="7" t="s">
        <v>16</v>
      </c>
      <c r="E765" s="7">
        <v>6</v>
      </c>
      <c r="F765" s="6">
        <v>50451.86</v>
      </c>
      <c r="G765" s="6">
        <f t="shared" si="12"/>
        <v>302711.16000000003</v>
      </c>
      <c r="H765" s="7" t="s">
        <v>278</v>
      </c>
      <c r="I765" s="7" t="s">
        <v>41</v>
      </c>
      <c r="J765" s="7" t="s">
        <v>19</v>
      </c>
      <c r="K765" s="7">
        <v>5</v>
      </c>
      <c r="L765" s="7" t="s">
        <v>20</v>
      </c>
    </row>
    <row r="766" spans="1:12" x14ac:dyDescent="0.3">
      <c r="A766" s="7">
        <v>1970</v>
      </c>
      <c r="B766" s="8" t="e">
        <f>DATE(#REF!,#REF!,#REF!)</f>
        <v>#REF!</v>
      </c>
      <c r="C766" s="7" t="s">
        <v>65</v>
      </c>
      <c r="D766" s="7" t="s">
        <v>16</v>
      </c>
      <c r="E766" s="7">
        <v>3</v>
      </c>
      <c r="F766" s="6">
        <v>32435.67</v>
      </c>
      <c r="G766" s="6">
        <f t="shared" si="12"/>
        <v>97307.01</v>
      </c>
      <c r="H766" s="7" t="s">
        <v>278</v>
      </c>
      <c r="I766" s="7" t="s">
        <v>77</v>
      </c>
      <c r="J766" s="7" t="s">
        <v>26</v>
      </c>
      <c r="K766" s="7">
        <v>4</v>
      </c>
      <c r="L766" s="7" t="s">
        <v>20</v>
      </c>
    </row>
    <row r="767" spans="1:12" x14ac:dyDescent="0.3">
      <c r="A767" s="7">
        <v>2409</v>
      </c>
      <c r="B767" s="8" t="e">
        <f>DATE(#REF!,#REF!,#REF!)</f>
        <v>#REF!</v>
      </c>
      <c r="C767" s="7" t="s">
        <v>15</v>
      </c>
      <c r="D767" s="7" t="s">
        <v>16</v>
      </c>
      <c r="E767" s="7">
        <v>3</v>
      </c>
      <c r="F767" s="6">
        <v>51786.27</v>
      </c>
      <c r="G767" s="6">
        <f t="shared" si="12"/>
        <v>155358.81</v>
      </c>
      <c r="H767" s="7" t="s">
        <v>278</v>
      </c>
      <c r="I767" s="7" t="s">
        <v>18</v>
      </c>
      <c r="J767" s="7" t="s">
        <v>19</v>
      </c>
      <c r="K767" s="7">
        <v>4</v>
      </c>
      <c r="L767" s="7" t="s">
        <v>85</v>
      </c>
    </row>
    <row r="768" spans="1:12" x14ac:dyDescent="0.3">
      <c r="A768" s="7">
        <v>3436</v>
      </c>
      <c r="B768" s="8" t="e">
        <f>DATE(#REF!,#REF!,#REF!)</f>
        <v>#REF!</v>
      </c>
      <c r="C768" s="7" t="s">
        <v>65</v>
      </c>
      <c r="D768" s="7" t="s">
        <v>61</v>
      </c>
      <c r="E768" s="7">
        <v>6</v>
      </c>
      <c r="F768" s="6">
        <v>41212.76</v>
      </c>
      <c r="G768" s="6">
        <f t="shared" si="12"/>
        <v>247276.56</v>
      </c>
      <c r="H768" s="7" t="s">
        <v>278</v>
      </c>
      <c r="I768" s="7" t="s">
        <v>72</v>
      </c>
      <c r="J768" s="7" t="s">
        <v>64</v>
      </c>
      <c r="K768" s="7">
        <v>5</v>
      </c>
      <c r="L768" s="7" t="s">
        <v>75</v>
      </c>
    </row>
    <row r="769" spans="1:12" x14ac:dyDescent="0.3">
      <c r="A769" s="7">
        <v>1114</v>
      </c>
      <c r="B769" s="8" t="e">
        <f>DATE(#REF!,#REF!,#REF!)</f>
        <v>#REF!</v>
      </c>
      <c r="C769" s="7" t="s">
        <v>51</v>
      </c>
      <c r="D769" s="7" t="s">
        <v>34</v>
      </c>
      <c r="E769" s="7">
        <v>7</v>
      </c>
      <c r="F769" s="6">
        <v>34166.57</v>
      </c>
      <c r="G769" s="6">
        <f t="shared" si="12"/>
        <v>239165.99</v>
      </c>
      <c r="H769" s="7" t="s">
        <v>279</v>
      </c>
      <c r="I769" s="7" t="s">
        <v>48</v>
      </c>
      <c r="J769" s="7" t="s">
        <v>64</v>
      </c>
      <c r="K769" s="7">
        <v>5</v>
      </c>
      <c r="L769" s="7" t="s">
        <v>37</v>
      </c>
    </row>
    <row r="770" spans="1:12" x14ac:dyDescent="0.3">
      <c r="A770" s="7">
        <v>1964</v>
      </c>
      <c r="B770" s="8" t="e">
        <f>DATE(#REF!,#REF!,#REF!)</f>
        <v>#REF!</v>
      </c>
      <c r="C770" s="7" t="s">
        <v>15</v>
      </c>
      <c r="D770" s="7" t="s">
        <v>16</v>
      </c>
      <c r="E770" s="7">
        <v>4</v>
      </c>
      <c r="F770" s="6">
        <v>50788.65</v>
      </c>
      <c r="G770" s="6">
        <f t="shared" si="12"/>
        <v>203154.6</v>
      </c>
      <c r="H770" s="7" t="s">
        <v>279</v>
      </c>
      <c r="I770" s="7" t="s">
        <v>45</v>
      </c>
      <c r="J770" s="7" t="s">
        <v>19</v>
      </c>
      <c r="K770" s="7">
        <v>2</v>
      </c>
      <c r="L770" s="7" t="s">
        <v>20</v>
      </c>
    </row>
    <row r="771" spans="1:12" x14ac:dyDescent="0.3">
      <c r="A771" s="7">
        <v>972</v>
      </c>
      <c r="B771" s="8" t="e">
        <f>DATE(#REF!,#REF!,#REF!)</f>
        <v>#REF!</v>
      </c>
      <c r="C771" s="7" t="s">
        <v>39</v>
      </c>
      <c r="D771" s="7" t="s">
        <v>16</v>
      </c>
      <c r="E771" s="7">
        <v>1</v>
      </c>
      <c r="F771" s="6">
        <v>54126.2</v>
      </c>
      <c r="G771" s="6">
        <f t="shared" ref="G771:G834" si="13">F771*E771</f>
        <v>54126.2</v>
      </c>
      <c r="H771" s="7" t="s">
        <v>280</v>
      </c>
      <c r="I771" s="7" t="s">
        <v>45</v>
      </c>
      <c r="J771" s="7" t="s">
        <v>31</v>
      </c>
      <c r="K771" s="7">
        <v>5</v>
      </c>
      <c r="L771" s="7" t="s">
        <v>85</v>
      </c>
    </row>
    <row r="772" spans="1:12" x14ac:dyDescent="0.3">
      <c r="A772" s="7">
        <v>2195</v>
      </c>
      <c r="B772" s="8" t="e">
        <f>DATE(#REF!,#REF!,#REF!)</f>
        <v>#REF!</v>
      </c>
      <c r="C772" s="7" t="s">
        <v>65</v>
      </c>
      <c r="D772" s="7" t="s">
        <v>61</v>
      </c>
      <c r="E772" s="7">
        <v>6</v>
      </c>
      <c r="F772" s="6">
        <v>27483.06</v>
      </c>
      <c r="G772" s="6">
        <f t="shared" si="13"/>
        <v>164898.36000000002</v>
      </c>
      <c r="H772" s="7" t="s">
        <v>280</v>
      </c>
      <c r="I772" s="7" t="s">
        <v>57</v>
      </c>
      <c r="J772" s="7" t="s">
        <v>19</v>
      </c>
      <c r="K772" s="7">
        <v>4</v>
      </c>
      <c r="L772" s="7" t="s">
        <v>75</v>
      </c>
    </row>
    <row r="773" spans="1:12" x14ac:dyDescent="0.3">
      <c r="A773" s="7">
        <v>3285</v>
      </c>
      <c r="B773" s="8" t="e">
        <f>DATE(#REF!,#REF!,#REF!)</f>
        <v>#REF!</v>
      </c>
      <c r="C773" s="7" t="s">
        <v>15</v>
      </c>
      <c r="D773" s="7" t="s">
        <v>40</v>
      </c>
      <c r="E773" s="7">
        <v>6</v>
      </c>
      <c r="F773" s="6">
        <v>21568.17</v>
      </c>
      <c r="G773" s="6">
        <f t="shared" si="13"/>
        <v>129409.01999999999</v>
      </c>
      <c r="H773" s="7" t="s">
        <v>280</v>
      </c>
      <c r="I773" s="7" t="s">
        <v>18</v>
      </c>
      <c r="J773" s="7" t="s">
        <v>19</v>
      </c>
      <c r="K773" s="7">
        <v>1</v>
      </c>
      <c r="L773" s="7" t="s">
        <v>42</v>
      </c>
    </row>
    <row r="774" spans="1:12" x14ac:dyDescent="0.3">
      <c r="A774" s="7">
        <v>381</v>
      </c>
      <c r="B774" s="8" t="e">
        <f>DATE(#REF!,#REF!,#REF!)</f>
        <v>#REF!</v>
      </c>
      <c r="C774" s="7" t="s">
        <v>67</v>
      </c>
      <c r="D774" s="7" t="s">
        <v>40</v>
      </c>
      <c r="E774" s="7">
        <v>2</v>
      </c>
      <c r="F774" s="6">
        <v>14270.81</v>
      </c>
      <c r="G774" s="6">
        <f t="shared" si="13"/>
        <v>28541.62</v>
      </c>
      <c r="H774" s="7" t="s">
        <v>281</v>
      </c>
      <c r="I774" s="7" t="s">
        <v>57</v>
      </c>
      <c r="J774" s="7" t="s">
        <v>26</v>
      </c>
      <c r="K774" s="7">
        <v>5</v>
      </c>
      <c r="L774" s="7" t="s">
        <v>83</v>
      </c>
    </row>
    <row r="775" spans="1:12" x14ac:dyDescent="0.3">
      <c r="A775" s="7">
        <v>2434</v>
      </c>
      <c r="B775" s="8" t="e">
        <f>DATE(#REF!,#REF!,#REF!)</f>
        <v>#REF!</v>
      </c>
      <c r="C775" s="7" t="s">
        <v>15</v>
      </c>
      <c r="D775" s="7" t="s">
        <v>61</v>
      </c>
      <c r="E775" s="7">
        <v>2</v>
      </c>
      <c r="F775" s="6">
        <v>36893.68</v>
      </c>
      <c r="G775" s="6">
        <f t="shared" si="13"/>
        <v>73787.360000000001</v>
      </c>
      <c r="H775" s="7" t="s">
        <v>281</v>
      </c>
      <c r="I775" s="7" t="s">
        <v>72</v>
      </c>
      <c r="J775" s="7" t="s">
        <v>19</v>
      </c>
      <c r="K775" s="7">
        <v>4</v>
      </c>
      <c r="L775" s="7" t="s">
        <v>75</v>
      </c>
    </row>
    <row r="776" spans="1:12" x14ac:dyDescent="0.3">
      <c r="A776" s="7">
        <v>3054</v>
      </c>
      <c r="B776" s="8" t="e">
        <f>DATE(#REF!,#REF!,#REF!)</f>
        <v>#REF!</v>
      </c>
      <c r="C776" s="7" t="s">
        <v>22</v>
      </c>
      <c r="D776" s="7" t="s">
        <v>16</v>
      </c>
      <c r="E776" s="7">
        <v>9</v>
      </c>
      <c r="F776" s="6">
        <v>30880.799999999999</v>
      </c>
      <c r="G776" s="6">
        <f t="shared" si="13"/>
        <v>277927.2</v>
      </c>
      <c r="H776" s="7" t="s">
        <v>281</v>
      </c>
      <c r="I776" s="7" t="s">
        <v>41</v>
      </c>
      <c r="J776" s="7" t="s">
        <v>31</v>
      </c>
      <c r="K776" s="7">
        <v>1</v>
      </c>
      <c r="L776" s="7" t="s">
        <v>85</v>
      </c>
    </row>
    <row r="777" spans="1:12" x14ac:dyDescent="0.3">
      <c r="A777" s="7">
        <v>3575</v>
      </c>
      <c r="B777" s="8" t="e">
        <f>DATE(#REF!,#REF!,#REF!)</f>
        <v>#REF!</v>
      </c>
      <c r="C777" s="7" t="s">
        <v>51</v>
      </c>
      <c r="D777" s="7" t="s">
        <v>34</v>
      </c>
      <c r="E777" s="7">
        <v>7</v>
      </c>
      <c r="F777" s="6">
        <v>30132.46</v>
      </c>
      <c r="G777" s="6">
        <f t="shared" si="13"/>
        <v>210927.22</v>
      </c>
      <c r="H777" s="7" t="s">
        <v>281</v>
      </c>
      <c r="I777" s="7" t="s">
        <v>18</v>
      </c>
      <c r="J777" s="7" t="s">
        <v>19</v>
      </c>
      <c r="K777" s="7">
        <v>5</v>
      </c>
      <c r="L777" s="7" t="s">
        <v>53</v>
      </c>
    </row>
    <row r="778" spans="1:12" x14ac:dyDescent="0.3">
      <c r="A778" s="7">
        <v>986</v>
      </c>
      <c r="B778" s="8" t="e">
        <f>DATE(#REF!,#REF!,#REF!)</f>
        <v>#REF!</v>
      </c>
      <c r="C778" s="7" t="s">
        <v>67</v>
      </c>
      <c r="D778" s="7" t="s">
        <v>23</v>
      </c>
      <c r="E778" s="7">
        <v>5</v>
      </c>
      <c r="F778" s="6">
        <v>41327.589999999997</v>
      </c>
      <c r="G778" s="6">
        <f t="shared" si="13"/>
        <v>206637.94999999998</v>
      </c>
      <c r="H778" s="7" t="s">
        <v>282</v>
      </c>
      <c r="I778" s="7" t="s">
        <v>80</v>
      </c>
      <c r="J778" s="7" t="s">
        <v>31</v>
      </c>
      <c r="K778" s="7">
        <v>5</v>
      </c>
      <c r="L778" s="7" t="s">
        <v>46</v>
      </c>
    </row>
    <row r="779" spans="1:12" x14ac:dyDescent="0.3">
      <c r="A779" s="7">
        <v>3493</v>
      </c>
      <c r="B779" s="8" t="e">
        <f>DATE(#REF!,#REF!,#REF!)</f>
        <v>#REF!</v>
      </c>
      <c r="C779" s="7" t="s">
        <v>65</v>
      </c>
      <c r="D779" s="7" t="s">
        <v>23</v>
      </c>
      <c r="E779" s="7">
        <v>4</v>
      </c>
      <c r="F779" s="6">
        <v>45947.12</v>
      </c>
      <c r="G779" s="6">
        <f t="shared" si="13"/>
        <v>183788.48</v>
      </c>
      <c r="H779" s="7" t="s">
        <v>282</v>
      </c>
      <c r="I779" s="7" t="s">
        <v>25</v>
      </c>
      <c r="J779" s="7" t="s">
        <v>19</v>
      </c>
      <c r="K779" s="7">
        <v>5</v>
      </c>
      <c r="L779" s="7" t="s">
        <v>46</v>
      </c>
    </row>
    <row r="780" spans="1:12" x14ac:dyDescent="0.3">
      <c r="A780" s="7">
        <v>3654</v>
      </c>
      <c r="B780" s="8" t="e">
        <f>DATE(#REF!,#REF!,#REF!)</f>
        <v>#REF!</v>
      </c>
      <c r="C780" s="7" t="s">
        <v>15</v>
      </c>
      <c r="D780" s="7" t="s">
        <v>40</v>
      </c>
      <c r="E780" s="7">
        <v>3</v>
      </c>
      <c r="F780" s="6">
        <v>31172.639999999999</v>
      </c>
      <c r="G780" s="6">
        <f t="shared" si="13"/>
        <v>93517.92</v>
      </c>
      <c r="H780" s="7" t="s">
        <v>282</v>
      </c>
      <c r="I780" s="7" t="s">
        <v>18</v>
      </c>
      <c r="J780" s="7" t="s">
        <v>64</v>
      </c>
      <c r="K780" s="7">
        <v>3</v>
      </c>
      <c r="L780" s="7" t="s">
        <v>81</v>
      </c>
    </row>
    <row r="781" spans="1:12" x14ac:dyDescent="0.3">
      <c r="A781" s="7">
        <v>1107</v>
      </c>
      <c r="B781" s="8" t="e">
        <f>DATE(#REF!,#REF!,#REF!)</f>
        <v>#REF!</v>
      </c>
      <c r="C781" s="7" t="s">
        <v>67</v>
      </c>
      <c r="D781" s="7" t="s">
        <v>40</v>
      </c>
      <c r="E781" s="7">
        <v>8</v>
      </c>
      <c r="F781" s="6">
        <v>18012.59</v>
      </c>
      <c r="G781" s="6">
        <f t="shared" si="13"/>
        <v>144100.72</v>
      </c>
      <c r="H781" s="7" t="s">
        <v>283</v>
      </c>
      <c r="I781" s="7" t="s">
        <v>18</v>
      </c>
      <c r="J781" s="7" t="s">
        <v>31</v>
      </c>
      <c r="K781" s="7">
        <v>5</v>
      </c>
      <c r="L781" s="7" t="s">
        <v>42</v>
      </c>
    </row>
    <row r="782" spans="1:12" x14ac:dyDescent="0.3">
      <c r="A782" s="7">
        <v>3362</v>
      </c>
      <c r="B782" s="8" t="e">
        <f>DATE(#REF!,#REF!,#REF!)</f>
        <v>#REF!</v>
      </c>
      <c r="C782" s="7" t="s">
        <v>65</v>
      </c>
      <c r="D782" s="7" t="s">
        <v>23</v>
      </c>
      <c r="E782" s="7">
        <v>3</v>
      </c>
      <c r="F782" s="6">
        <v>24759.56</v>
      </c>
      <c r="G782" s="6">
        <f t="shared" si="13"/>
        <v>74278.680000000008</v>
      </c>
      <c r="H782" s="7" t="s">
        <v>283</v>
      </c>
      <c r="I782" s="7" t="s">
        <v>41</v>
      </c>
      <c r="J782" s="7" t="s">
        <v>31</v>
      </c>
      <c r="K782" s="7">
        <v>3</v>
      </c>
      <c r="L782" s="7" t="s">
        <v>27</v>
      </c>
    </row>
    <row r="783" spans="1:12" x14ac:dyDescent="0.3">
      <c r="A783" s="7">
        <v>3677</v>
      </c>
      <c r="B783" s="8" t="e">
        <f>DATE(#REF!,#REF!,#REF!)</f>
        <v>#REF!</v>
      </c>
      <c r="C783" s="7" t="s">
        <v>29</v>
      </c>
      <c r="D783" s="7" t="s">
        <v>61</v>
      </c>
      <c r="E783" s="7">
        <v>9</v>
      </c>
      <c r="F783" s="6">
        <v>32132.75</v>
      </c>
      <c r="G783" s="6">
        <f t="shared" si="13"/>
        <v>289194.75</v>
      </c>
      <c r="H783" s="7" t="s">
        <v>283</v>
      </c>
      <c r="I783" s="7" t="s">
        <v>18</v>
      </c>
      <c r="J783" s="7" t="s">
        <v>26</v>
      </c>
      <c r="K783" s="7">
        <v>4</v>
      </c>
      <c r="L783" s="7" t="s">
        <v>68</v>
      </c>
    </row>
    <row r="784" spans="1:12" x14ac:dyDescent="0.3">
      <c r="A784" s="7">
        <v>3796</v>
      </c>
      <c r="B784" s="8" t="e">
        <f>DATE(#REF!,#REF!,#REF!)</f>
        <v>#REF!</v>
      </c>
      <c r="C784" s="7" t="s">
        <v>65</v>
      </c>
      <c r="D784" s="7" t="s">
        <v>61</v>
      </c>
      <c r="E784" s="7">
        <v>9</v>
      </c>
      <c r="F784" s="6">
        <v>58997.23</v>
      </c>
      <c r="G784" s="6">
        <f t="shared" si="13"/>
        <v>530975.07000000007</v>
      </c>
      <c r="H784" s="7" t="s">
        <v>283</v>
      </c>
      <c r="I784" s="7" t="s">
        <v>52</v>
      </c>
      <c r="J784" s="7" t="s">
        <v>31</v>
      </c>
      <c r="K784" s="7">
        <v>2</v>
      </c>
      <c r="L784" s="7" t="s">
        <v>75</v>
      </c>
    </row>
    <row r="785" spans="1:12" x14ac:dyDescent="0.3">
      <c r="A785" s="7">
        <v>626</v>
      </c>
      <c r="B785" s="8" t="e">
        <f>DATE(#REF!,#REF!,#REF!)</f>
        <v>#REF!</v>
      </c>
      <c r="C785" s="7" t="s">
        <v>22</v>
      </c>
      <c r="D785" s="7" t="s">
        <v>40</v>
      </c>
      <c r="E785" s="7">
        <v>8</v>
      </c>
      <c r="F785" s="6">
        <v>58714.55</v>
      </c>
      <c r="G785" s="6">
        <f t="shared" si="13"/>
        <v>469716.4</v>
      </c>
      <c r="H785" s="7" t="s">
        <v>284</v>
      </c>
      <c r="I785" s="7" t="s">
        <v>18</v>
      </c>
      <c r="J785" s="7" t="s">
        <v>19</v>
      </c>
      <c r="K785" s="7">
        <v>4</v>
      </c>
      <c r="L785" s="7" t="s">
        <v>81</v>
      </c>
    </row>
    <row r="786" spans="1:12" x14ac:dyDescent="0.3">
      <c r="A786" s="7">
        <v>1548</v>
      </c>
      <c r="B786" s="8" t="e">
        <f>DATE(#REF!,#REF!,#REF!)</f>
        <v>#REF!</v>
      </c>
      <c r="C786" s="7" t="s">
        <v>29</v>
      </c>
      <c r="D786" s="7" t="s">
        <v>40</v>
      </c>
      <c r="E786" s="7">
        <v>6</v>
      </c>
      <c r="F786" s="6">
        <v>26080.69</v>
      </c>
      <c r="G786" s="6">
        <f t="shared" si="13"/>
        <v>156484.13999999998</v>
      </c>
      <c r="H786" s="7" t="s">
        <v>284</v>
      </c>
      <c r="I786" s="7" t="s">
        <v>80</v>
      </c>
      <c r="J786" s="7" t="s">
        <v>19</v>
      </c>
      <c r="K786" s="7">
        <v>3</v>
      </c>
      <c r="L786" s="7" t="s">
        <v>83</v>
      </c>
    </row>
    <row r="787" spans="1:12" x14ac:dyDescent="0.3">
      <c r="A787" s="7">
        <v>2571</v>
      </c>
      <c r="B787" s="8" t="e">
        <f>DATE(#REF!,#REF!,#REF!)</f>
        <v>#REF!</v>
      </c>
      <c r="C787" s="7" t="s">
        <v>67</v>
      </c>
      <c r="D787" s="7" t="s">
        <v>40</v>
      </c>
      <c r="E787" s="7">
        <v>7</v>
      </c>
      <c r="F787" s="6">
        <v>21241.03</v>
      </c>
      <c r="G787" s="6">
        <f t="shared" si="13"/>
        <v>148687.21</v>
      </c>
      <c r="H787" s="7" t="s">
        <v>284</v>
      </c>
      <c r="I787" s="7" t="s">
        <v>41</v>
      </c>
      <c r="J787" s="7" t="s">
        <v>19</v>
      </c>
      <c r="K787" s="7">
        <v>4</v>
      </c>
      <c r="L787" s="7" t="s">
        <v>42</v>
      </c>
    </row>
    <row r="788" spans="1:12" x14ac:dyDescent="0.3">
      <c r="A788" s="7">
        <v>3257</v>
      </c>
      <c r="B788" s="8" t="e">
        <f>DATE(#REF!,#REF!,#REF!)</f>
        <v>#REF!</v>
      </c>
      <c r="C788" s="7" t="s">
        <v>39</v>
      </c>
      <c r="D788" s="7" t="s">
        <v>34</v>
      </c>
      <c r="E788" s="7">
        <v>9</v>
      </c>
      <c r="F788" s="6">
        <v>69485.899999999994</v>
      </c>
      <c r="G788" s="6">
        <f t="shared" si="13"/>
        <v>625373.1</v>
      </c>
      <c r="H788" s="7" t="s">
        <v>284</v>
      </c>
      <c r="I788" s="7" t="s">
        <v>18</v>
      </c>
      <c r="J788" s="7" t="s">
        <v>31</v>
      </c>
      <c r="K788" s="7">
        <v>4</v>
      </c>
      <c r="L788" s="7" t="s">
        <v>37</v>
      </c>
    </row>
    <row r="789" spans="1:12" x14ac:dyDescent="0.3">
      <c r="A789" s="7">
        <v>489</v>
      </c>
      <c r="B789" s="8" t="e">
        <f>DATE(#REF!,#REF!,#REF!)</f>
        <v>#REF!</v>
      </c>
      <c r="C789" s="7" t="s">
        <v>39</v>
      </c>
      <c r="D789" s="7" t="s">
        <v>16</v>
      </c>
      <c r="E789" s="7">
        <v>5</v>
      </c>
      <c r="F789" s="6">
        <v>42956.11</v>
      </c>
      <c r="G789" s="6">
        <f t="shared" si="13"/>
        <v>214780.55</v>
      </c>
      <c r="H789" s="7" t="s">
        <v>285</v>
      </c>
      <c r="I789" s="7" t="s">
        <v>25</v>
      </c>
      <c r="J789" s="7" t="s">
        <v>31</v>
      </c>
      <c r="K789" s="7">
        <v>5</v>
      </c>
      <c r="L789" s="7" t="s">
        <v>20</v>
      </c>
    </row>
    <row r="790" spans="1:12" x14ac:dyDescent="0.3">
      <c r="A790" s="7">
        <v>2942</v>
      </c>
      <c r="B790" s="8" t="e">
        <f>DATE(#REF!,#REF!,#REF!)</f>
        <v>#REF!</v>
      </c>
      <c r="C790" s="7" t="s">
        <v>39</v>
      </c>
      <c r="D790" s="7" t="s">
        <v>16</v>
      </c>
      <c r="E790" s="7">
        <v>7</v>
      </c>
      <c r="F790" s="6">
        <v>30207.56</v>
      </c>
      <c r="G790" s="6">
        <f t="shared" si="13"/>
        <v>211452.92</v>
      </c>
      <c r="H790" s="7" t="s">
        <v>285</v>
      </c>
      <c r="I790" s="7" t="s">
        <v>57</v>
      </c>
      <c r="J790" s="7" t="s">
        <v>26</v>
      </c>
      <c r="K790" s="7">
        <v>2</v>
      </c>
      <c r="L790" s="7" t="s">
        <v>20</v>
      </c>
    </row>
    <row r="791" spans="1:12" x14ac:dyDescent="0.3">
      <c r="A791" s="7">
        <v>3409</v>
      </c>
      <c r="B791" s="8" t="e">
        <f>DATE(#REF!,#REF!,#REF!)</f>
        <v>#REF!</v>
      </c>
      <c r="C791" s="7" t="s">
        <v>65</v>
      </c>
      <c r="D791" s="7" t="s">
        <v>16</v>
      </c>
      <c r="E791" s="7">
        <v>8</v>
      </c>
      <c r="F791" s="6">
        <v>33319.360000000001</v>
      </c>
      <c r="G791" s="6">
        <f t="shared" si="13"/>
        <v>266554.88</v>
      </c>
      <c r="H791" s="7" t="s">
        <v>285</v>
      </c>
      <c r="I791" s="7" t="s">
        <v>45</v>
      </c>
      <c r="J791" s="7" t="s">
        <v>26</v>
      </c>
      <c r="K791" s="7">
        <v>5</v>
      </c>
      <c r="L791" s="7" t="s">
        <v>20</v>
      </c>
    </row>
    <row r="792" spans="1:12" x14ac:dyDescent="0.3">
      <c r="A792" s="7">
        <v>2964</v>
      </c>
      <c r="B792" s="8" t="e">
        <f>DATE(#REF!,#REF!,#REF!)</f>
        <v>#REF!</v>
      </c>
      <c r="C792" s="7" t="s">
        <v>51</v>
      </c>
      <c r="D792" s="7" t="s">
        <v>23</v>
      </c>
      <c r="E792" s="7">
        <v>9</v>
      </c>
      <c r="F792" s="6">
        <v>66872.210000000006</v>
      </c>
      <c r="G792" s="6">
        <f t="shared" si="13"/>
        <v>601849.89</v>
      </c>
      <c r="H792" s="7" t="s">
        <v>286</v>
      </c>
      <c r="I792" s="7" t="s">
        <v>52</v>
      </c>
      <c r="J792" s="7" t="s">
        <v>31</v>
      </c>
      <c r="K792" s="7">
        <v>5</v>
      </c>
      <c r="L792" s="7" t="s">
        <v>32</v>
      </c>
    </row>
    <row r="793" spans="1:12" x14ac:dyDescent="0.3">
      <c r="A793" s="7">
        <v>1216</v>
      </c>
      <c r="B793" s="8" t="e">
        <f>DATE(#REF!,#REF!,#REF!)</f>
        <v>#REF!</v>
      </c>
      <c r="C793" s="7" t="s">
        <v>39</v>
      </c>
      <c r="D793" s="7" t="s">
        <v>16</v>
      </c>
      <c r="E793" s="7">
        <v>7</v>
      </c>
      <c r="F793" s="6">
        <v>37195.699999999997</v>
      </c>
      <c r="G793" s="6">
        <f t="shared" si="13"/>
        <v>260369.89999999997</v>
      </c>
      <c r="H793" s="7" t="s">
        <v>287</v>
      </c>
      <c r="I793" s="7" t="s">
        <v>72</v>
      </c>
      <c r="J793" s="7" t="s">
        <v>31</v>
      </c>
      <c r="K793" s="7">
        <v>5</v>
      </c>
      <c r="L793" s="7" t="s">
        <v>20</v>
      </c>
    </row>
    <row r="794" spans="1:12" x14ac:dyDescent="0.3">
      <c r="A794" s="7">
        <v>2473</v>
      </c>
      <c r="B794" s="8" t="e">
        <f>DATE(#REF!,#REF!,#REF!)</f>
        <v>#REF!</v>
      </c>
      <c r="C794" s="7" t="s">
        <v>67</v>
      </c>
      <c r="D794" s="7" t="s">
        <v>23</v>
      </c>
      <c r="E794" s="7">
        <v>9</v>
      </c>
      <c r="F794" s="6">
        <v>15702.79</v>
      </c>
      <c r="G794" s="6">
        <f t="shared" si="13"/>
        <v>141325.11000000002</v>
      </c>
      <c r="H794" s="7" t="s">
        <v>287</v>
      </c>
      <c r="I794" s="7" t="s">
        <v>72</v>
      </c>
      <c r="J794" s="7" t="s">
        <v>26</v>
      </c>
      <c r="K794" s="7">
        <v>2</v>
      </c>
      <c r="L794" s="7" t="s">
        <v>32</v>
      </c>
    </row>
    <row r="795" spans="1:12" x14ac:dyDescent="0.3">
      <c r="A795" s="7">
        <v>2703</v>
      </c>
      <c r="B795" s="8" t="e">
        <f>DATE(#REF!,#REF!,#REF!)</f>
        <v>#REF!</v>
      </c>
      <c r="C795" s="7" t="s">
        <v>39</v>
      </c>
      <c r="D795" s="7" t="s">
        <v>16</v>
      </c>
      <c r="E795" s="7">
        <v>3</v>
      </c>
      <c r="F795" s="6">
        <v>26096.93</v>
      </c>
      <c r="G795" s="6">
        <f t="shared" si="13"/>
        <v>78290.790000000008</v>
      </c>
      <c r="H795" s="7" t="s">
        <v>287</v>
      </c>
      <c r="I795" s="7" t="s">
        <v>76</v>
      </c>
      <c r="J795" s="7" t="s">
        <v>19</v>
      </c>
      <c r="K795" s="7">
        <v>5</v>
      </c>
      <c r="L795" s="7" t="s">
        <v>20</v>
      </c>
    </row>
    <row r="796" spans="1:12" x14ac:dyDescent="0.3">
      <c r="A796" s="7">
        <v>2965</v>
      </c>
      <c r="B796" s="8" t="e">
        <f>DATE(#REF!,#REF!,#REF!)</f>
        <v>#REF!</v>
      </c>
      <c r="C796" s="7" t="s">
        <v>39</v>
      </c>
      <c r="D796" s="7" t="s">
        <v>34</v>
      </c>
      <c r="E796" s="7">
        <v>3</v>
      </c>
      <c r="F796" s="6">
        <v>39104.32</v>
      </c>
      <c r="G796" s="6">
        <f t="shared" si="13"/>
        <v>117312.95999999999</v>
      </c>
      <c r="H796" s="7" t="s">
        <v>287</v>
      </c>
      <c r="I796" s="7" t="s">
        <v>62</v>
      </c>
      <c r="J796" s="7" t="s">
        <v>64</v>
      </c>
      <c r="K796" s="7">
        <v>4</v>
      </c>
      <c r="L796" s="7" t="s">
        <v>53</v>
      </c>
    </row>
    <row r="797" spans="1:12" x14ac:dyDescent="0.3">
      <c r="A797" s="7">
        <v>3072</v>
      </c>
      <c r="B797" s="8" t="e">
        <f>DATE(#REF!,#REF!,#REF!)</f>
        <v>#REF!</v>
      </c>
      <c r="C797" s="7" t="s">
        <v>65</v>
      </c>
      <c r="D797" s="7" t="s">
        <v>23</v>
      </c>
      <c r="E797" s="7">
        <v>8</v>
      </c>
      <c r="F797" s="6">
        <v>41934.75</v>
      </c>
      <c r="G797" s="6">
        <f t="shared" si="13"/>
        <v>335478</v>
      </c>
      <c r="H797" s="7" t="s">
        <v>287</v>
      </c>
      <c r="I797" s="7" t="s">
        <v>57</v>
      </c>
      <c r="J797" s="7" t="s">
        <v>19</v>
      </c>
      <c r="K797" s="7">
        <v>3</v>
      </c>
      <c r="L797" s="7" t="s">
        <v>27</v>
      </c>
    </row>
    <row r="798" spans="1:12" x14ac:dyDescent="0.3">
      <c r="A798" s="7">
        <v>1864</v>
      </c>
      <c r="B798" s="8" t="e">
        <f>DATE(#REF!,#REF!,#REF!)</f>
        <v>#REF!</v>
      </c>
      <c r="C798" s="7" t="s">
        <v>15</v>
      </c>
      <c r="D798" s="7" t="s">
        <v>40</v>
      </c>
      <c r="E798" s="7">
        <v>5</v>
      </c>
      <c r="F798" s="6">
        <v>20479</v>
      </c>
      <c r="G798" s="6">
        <f t="shared" si="13"/>
        <v>102395</v>
      </c>
      <c r="H798" s="7" t="s">
        <v>288</v>
      </c>
      <c r="I798" s="7" t="s">
        <v>36</v>
      </c>
      <c r="J798" s="7" t="s">
        <v>64</v>
      </c>
      <c r="K798" s="7">
        <v>5</v>
      </c>
      <c r="L798" s="7" t="s">
        <v>83</v>
      </c>
    </row>
    <row r="799" spans="1:12" x14ac:dyDescent="0.3">
      <c r="A799" s="7">
        <v>2855</v>
      </c>
      <c r="B799" s="8" t="e">
        <f>DATE(#REF!,#REF!,#REF!)</f>
        <v>#REF!</v>
      </c>
      <c r="C799" s="7" t="s">
        <v>29</v>
      </c>
      <c r="D799" s="7" t="s">
        <v>40</v>
      </c>
      <c r="E799" s="7">
        <v>9</v>
      </c>
      <c r="F799" s="6">
        <v>67863.360000000001</v>
      </c>
      <c r="G799" s="6">
        <f t="shared" si="13"/>
        <v>610770.24</v>
      </c>
      <c r="H799" s="7" t="s">
        <v>288</v>
      </c>
      <c r="I799" s="7" t="s">
        <v>45</v>
      </c>
      <c r="J799" s="7" t="s">
        <v>26</v>
      </c>
      <c r="K799" s="7">
        <v>5</v>
      </c>
      <c r="L799" s="7" t="s">
        <v>42</v>
      </c>
    </row>
    <row r="800" spans="1:12" x14ac:dyDescent="0.3">
      <c r="A800" s="7">
        <v>3526</v>
      </c>
      <c r="B800" s="8" t="e">
        <f>DATE(#REF!,#REF!,#REF!)</f>
        <v>#REF!</v>
      </c>
      <c r="C800" s="7" t="s">
        <v>51</v>
      </c>
      <c r="D800" s="7" t="s">
        <v>23</v>
      </c>
      <c r="E800" s="7">
        <v>9</v>
      </c>
      <c r="F800" s="6">
        <v>48970.63</v>
      </c>
      <c r="G800" s="6">
        <f t="shared" si="13"/>
        <v>440735.67</v>
      </c>
      <c r="H800" s="7" t="s">
        <v>288</v>
      </c>
      <c r="I800" s="7" t="s">
        <v>30</v>
      </c>
      <c r="J800" s="7" t="s">
        <v>31</v>
      </c>
      <c r="K800" s="7">
        <v>3</v>
      </c>
      <c r="L800" s="7" t="s">
        <v>27</v>
      </c>
    </row>
    <row r="801" spans="1:12" x14ac:dyDescent="0.3">
      <c r="A801" s="7">
        <v>399</v>
      </c>
      <c r="B801" s="8" t="e">
        <f>DATE(#REF!,#REF!,#REF!)</f>
        <v>#REF!</v>
      </c>
      <c r="C801" s="7" t="s">
        <v>29</v>
      </c>
      <c r="D801" s="7" t="s">
        <v>34</v>
      </c>
      <c r="E801" s="7">
        <v>9</v>
      </c>
      <c r="F801" s="6">
        <v>54053.67</v>
      </c>
      <c r="G801" s="6">
        <f t="shared" si="13"/>
        <v>486483.02999999997</v>
      </c>
      <c r="H801" s="7" t="s">
        <v>289</v>
      </c>
      <c r="I801" s="7" t="s">
        <v>18</v>
      </c>
      <c r="J801" s="7" t="s">
        <v>19</v>
      </c>
      <c r="K801" s="7">
        <v>3</v>
      </c>
      <c r="L801" s="7" t="s">
        <v>49</v>
      </c>
    </row>
    <row r="802" spans="1:12" x14ac:dyDescent="0.3">
      <c r="A802" s="7">
        <v>2032</v>
      </c>
      <c r="B802" s="8" t="e">
        <f>DATE(#REF!,#REF!,#REF!)</f>
        <v>#REF!</v>
      </c>
      <c r="C802" s="7" t="s">
        <v>51</v>
      </c>
      <c r="D802" s="7" t="s">
        <v>16</v>
      </c>
      <c r="E802" s="7">
        <v>4</v>
      </c>
      <c r="F802" s="6">
        <v>44862.79</v>
      </c>
      <c r="G802" s="6">
        <f t="shared" si="13"/>
        <v>179451.16</v>
      </c>
      <c r="H802" s="7" t="s">
        <v>289</v>
      </c>
      <c r="I802" s="7" t="s">
        <v>41</v>
      </c>
      <c r="J802" s="7" t="s">
        <v>19</v>
      </c>
      <c r="K802" s="7">
        <v>5</v>
      </c>
      <c r="L802" s="7" t="s">
        <v>85</v>
      </c>
    </row>
    <row r="803" spans="1:12" x14ac:dyDescent="0.3">
      <c r="A803" s="7">
        <v>2461</v>
      </c>
      <c r="B803" s="8" t="e">
        <f>DATE(#REF!,#REF!,#REF!)</f>
        <v>#REF!</v>
      </c>
      <c r="C803" s="7" t="s">
        <v>15</v>
      </c>
      <c r="D803" s="7" t="s">
        <v>16</v>
      </c>
      <c r="E803" s="7">
        <v>3</v>
      </c>
      <c r="F803" s="6">
        <v>40195.83</v>
      </c>
      <c r="G803" s="6">
        <f t="shared" si="13"/>
        <v>120587.49</v>
      </c>
      <c r="H803" s="7" t="s">
        <v>289</v>
      </c>
      <c r="I803" s="7" t="s">
        <v>90</v>
      </c>
      <c r="J803" s="7" t="s">
        <v>31</v>
      </c>
      <c r="K803" s="7">
        <v>5</v>
      </c>
      <c r="L803" s="7" t="s">
        <v>85</v>
      </c>
    </row>
    <row r="804" spans="1:12" x14ac:dyDescent="0.3">
      <c r="A804" s="7">
        <v>3491</v>
      </c>
      <c r="B804" s="8" t="e">
        <f>DATE(#REF!,#REF!,#REF!)</f>
        <v>#REF!</v>
      </c>
      <c r="C804" s="7" t="s">
        <v>65</v>
      </c>
      <c r="D804" s="7" t="s">
        <v>61</v>
      </c>
      <c r="E804" s="7">
        <v>5</v>
      </c>
      <c r="F804" s="6">
        <v>23434.37</v>
      </c>
      <c r="G804" s="6">
        <f t="shared" si="13"/>
        <v>117171.84999999999</v>
      </c>
      <c r="H804" s="7" t="s">
        <v>289</v>
      </c>
      <c r="I804" s="7" t="s">
        <v>57</v>
      </c>
      <c r="J804" s="7" t="s">
        <v>26</v>
      </c>
      <c r="K804" s="7">
        <v>2</v>
      </c>
      <c r="L804" s="7" t="s">
        <v>68</v>
      </c>
    </row>
    <row r="805" spans="1:12" x14ac:dyDescent="0.3">
      <c r="A805" s="7">
        <v>3747</v>
      </c>
      <c r="B805" s="8" t="e">
        <f>DATE(#REF!,#REF!,#REF!)</f>
        <v>#REF!</v>
      </c>
      <c r="C805" s="7" t="s">
        <v>29</v>
      </c>
      <c r="D805" s="7" t="s">
        <v>61</v>
      </c>
      <c r="E805" s="7">
        <v>1</v>
      </c>
      <c r="F805" s="6">
        <v>26200.12</v>
      </c>
      <c r="G805" s="6">
        <f t="shared" si="13"/>
        <v>26200.12</v>
      </c>
      <c r="H805" s="7" t="s">
        <v>289</v>
      </c>
      <c r="I805" s="7" t="s">
        <v>80</v>
      </c>
      <c r="J805" s="7" t="s">
        <v>26</v>
      </c>
      <c r="K805" s="7">
        <v>2</v>
      </c>
      <c r="L805" s="7" t="s">
        <v>75</v>
      </c>
    </row>
    <row r="806" spans="1:12" x14ac:dyDescent="0.3">
      <c r="A806" s="7">
        <v>365</v>
      </c>
      <c r="B806" s="8" t="e">
        <f>DATE(#REF!,#REF!,#REF!)</f>
        <v>#REF!</v>
      </c>
      <c r="C806" s="7" t="s">
        <v>39</v>
      </c>
      <c r="D806" s="7" t="s">
        <v>34</v>
      </c>
      <c r="E806" s="7">
        <v>9</v>
      </c>
      <c r="F806" s="6">
        <v>45357.14</v>
      </c>
      <c r="G806" s="6">
        <f t="shared" si="13"/>
        <v>408214.26</v>
      </c>
      <c r="H806" s="7" t="s">
        <v>290</v>
      </c>
      <c r="I806" s="7" t="s">
        <v>48</v>
      </c>
      <c r="J806" s="7" t="s">
        <v>19</v>
      </c>
      <c r="K806" s="7">
        <v>3</v>
      </c>
      <c r="L806" s="7" t="s">
        <v>37</v>
      </c>
    </row>
    <row r="807" spans="1:12" x14ac:dyDescent="0.3">
      <c r="A807" s="7">
        <v>2924</v>
      </c>
      <c r="B807" s="8" t="e">
        <f>DATE(#REF!,#REF!,#REF!)</f>
        <v>#REF!</v>
      </c>
      <c r="C807" s="7" t="s">
        <v>15</v>
      </c>
      <c r="D807" s="7" t="s">
        <v>61</v>
      </c>
      <c r="E807" s="7">
        <v>8</v>
      </c>
      <c r="F807" s="6">
        <v>41815.79</v>
      </c>
      <c r="G807" s="6">
        <f t="shared" si="13"/>
        <v>334526.32</v>
      </c>
      <c r="H807" s="7" t="s">
        <v>290</v>
      </c>
      <c r="I807" s="7" t="s">
        <v>45</v>
      </c>
      <c r="J807" s="7" t="s">
        <v>64</v>
      </c>
      <c r="K807" s="7">
        <v>3</v>
      </c>
      <c r="L807" s="7" t="s">
        <v>63</v>
      </c>
    </row>
    <row r="808" spans="1:12" x14ac:dyDescent="0.3">
      <c r="A808" s="7">
        <v>3454</v>
      </c>
      <c r="B808" s="8" t="e">
        <f>DATE(#REF!,#REF!,#REF!)</f>
        <v>#REF!</v>
      </c>
      <c r="C808" s="7" t="s">
        <v>15</v>
      </c>
      <c r="D808" s="7" t="s">
        <v>16</v>
      </c>
      <c r="E808" s="7">
        <v>1</v>
      </c>
      <c r="F808" s="6">
        <v>25140.04</v>
      </c>
      <c r="G808" s="6">
        <f t="shared" si="13"/>
        <v>25140.04</v>
      </c>
      <c r="H808" s="7" t="s">
        <v>290</v>
      </c>
      <c r="I808" s="7" t="s">
        <v>48</v>
      </c>
      <c r="J808" s="7" t="s">
        <v>19</v>
      </c>
      <c r="K808" s="7">
        <v>4</v>
      </c>
      <c r="L808" s="7" t="s">
        <v>85</v>
      </c>
    </row>
    <row r="809" spans="1:12" x14ac:dyDescent="0.3">
      <c r="A809" s="7">
        <v>296</v>
      </c>
      <c r="B809" s="8" t="e">
        <f>DATE(#REF!,#REF!,#REF!)</f>
        <v>#REF!</v>
      </c>
      <c r="C809" s="7" t="s">
        <v>29</v>
      </c>
      <c r="D809" s="7" t="s">
        <v>61</v>
      </c>
      <c r="E809" s="7">
        <v>2</v>
      </c>
      <c r="F809" s="6">
        <v>22470.62</v>
      </c>
      <c r="G809" s="6">
        <f t="shared" si="13"/>
        <v>44941.24</v>
      </c>
      <c r="H809" s="7" t="s">
        <v>291</v>
      </c>
      <c r="I809" s="7" t="s">
        <v>90</v>
      </c>
      <c r="J809" s="7" t="s">
        <v>26</v>
      </c>
      <c r="K809" s="7">
        <v>3</v>
      </c>
      <c r="L809" s="7" t="s">
        <v>68</v>
      </c>
    </row>
    <row r="810" spans="1:12" x14ac:dyDescent="0.3">
      <c r="A810" s="7">
        <v>3026</v>
      </c>
      <c r="B810" s="8" t="e">
        <f>DATE(#REF!,#REF!,#REF!)</f>
        <v>#REF!</v>
      </c>
      <c r="C810" s="7" t="s">
        <v>67</v>
      </c>
      <c r="D810" s="7" t="s">
        <v>40</v>
      </c>
      <c r="E810" s="7">
        <v>2</v>
      </c>
      <c r="F810" s="6">
        <v>40721.9</v>
      </c>
      <c r="G810" s="6">
        <f t="shared" si="13"/>
        <v>81443.8</v>
      </c>
      <c r="H810" s="7" t="s">
        <v>291</v>
      </c>
      <c r="I810" s="7" t="s">
        <v>36</v>
      </c>
      <c r="J810" s="7" t="s">
        <v>31</v>
      </c>
      <c r="K810" s="7">
        <v>5</v>
      </c>
      <c r="L810" s="7" t="s">
        <v>81</v>
      </c>
    </row>
    <row r="811" spans="1:12" x14ac:dyDescent="0.3">
      <c r="A811" s="7">
        <v>415</v>
      </c>
      <c r="B811" s="8" t="e">
        <f>DATE(#REF!,#REF!,#REF!)</f>
        <v>#REF!</v>
      </c>
      <c r="C811" s="7" t="s">
        <v>51</v>
      </c>
      <c r="D811" s="7" t="s">
        <v>16</v>
      </c>
      <c r="E811" s="7">
        <v>4</v>
      </c>
      <c r="F811" s="6">
        <v>55216.61</v>
      </c>
      <c r="G811" s="6">
        <f t="shared" si="13"/>
        <v>220866.44</v>
      </c>
      <c r="H811" s="7" t="s">
        <v>292</v>
      </c>
      <c r="I811" s="7" t="s">
        <v>18</v>
      </c>
      <c r="J811" s="7" t="s">
        <v>31</v>
      </c>
      <c r="K811" s="7">
        <v>5</v>
      </c>
      <c r="L811" s="7" t="s">
        <v>85</v>
      </c>
    </row>
    <row r="812" spans="1:12" x14ac:dyDescent="0.3">
      <c r="A812" s="7">
        <v>572</v>
      </c>
      <c r="B812" s="8" t="e">
        <f>DATE(#REF!,#REF!,#REF!)</f>
        <v>#REF!</v>
      </c>
      <c r="C812" s="7" t="s">
        <v>67</v>
      </c>
      <c r="D812" s="7" t="s">
        <v>34</v>
      </c>
      <c r="E812" s="7">
        <v>4</v>
      </c>
      <c r="F812" s="6">
        <v>28274.52</v>
      </c>
      <c r="G812" s="6">
        <f t="shared" si="13"/>
        <v>113098.08</v>
      </c>
      <c r="H812" s="7" t="s">
        <v>292</v>
      </c>
      <c r="I812" s="7" t="s">
        <v>57</v>
      </c>
      <c r="J812" s="7" t="s">
        <v>31</v>
      </c>
      <c r="K812" s="7">
        <v>4</v>
      </c>
      <c r="L812" s="7" t="s">
        <v>53</v>
      </c>
    </row>
    <row r="813" spans="1:12" x14ac:dyDescent="0.3">
      <c r="A813" s="7">
        <v>691</v>
      </c>
      <c r="B813" s="8" t="e">
        <f>DATE(#REF!,#REF!,#REF!)</f>
        <v>#REF!</v>
      </c>
      <c r="C813" s="7" t="s">
        <v>67</v>
      </c>
      <c r="D813" s="7" t="s">
        <v>23</v>
      </c>
      <c r="E813" s="7">
        <v>1</v>
      </c>
      <c r="F813" s="6">
        <v>48386.51</v>
      </c>
      <c r="G813" s="6">
        <f t="shared" si="13"/>
        <v>48386.51</v>
      </c>
      <c r="H813" s="7" t="s">
        <v>292</v>
      </c>
      <c r="I813" s="7" t="s">
        <v>90</v>
      </c>
      <c r="J813" s="7" t="s">
        <v>26</v>
      </c>
      <c r="K813" s="7">
        <v>5</v>
      </c>
      <c r="L813" s="7" t="s">
        <v>27</v>
      </c>
    </row>
    <row r="814" spans="1:12" x14ac:dyDescent="0.3">
      <c r="A814" s="7">
        <v>899</v>
      </c>
      <c r="B814" s="8" t="e">
        <f>DATE(#REF!,#REF!,#REF!)</f>
        <v>#REF!</v>
      </c>
      <c r="C814" s="7" t="s">
        <v>15</v>
      </c>
      <c r="D814" s="7" t="s">
        <v>16</v>
      </c>
      <c r="E814" s="7">
        <v>3</v>
      </c>
      <c r="F814" s="6">
        <v>16348.02</v>
      </c>
      <c r="G814" s="6">
        <f t="shared" si="13"/>
        <v>49044.06</v>
      </c>
      <c r="H814" s="7" t="s">
        <v>292</v>
      </c>
      <c r="I814" s="7" t="s">
        <v>18</v>
      </c>
      <c r="J814" s="7" t="s">
        <v>31</v>
      </c>
      <c r="K814" s="7">
        <v>5</v>
      </c>
      <c r="L814" s="7" t="s">
        <v>85</v>
      </c>
    </row>
    <row r="815" spans="1:12" x14ac:dyDescent="0.3">
      <c r="A815" s="7">
        <v>1984</v>
      </c>
      <c r="B815" s="8" t="e">
        <f>DATE(#REF!,#REF!,#REF!)</f>
        <v>#REF!</v>
      </c>
      <c r="C815" s="7" t="s">
        <v>39</v>
      </c>
      <c r="D815" s="7" t="s">
        <v>23</v>
      </c>
      <c r="E815" s="7">
        <v>1</v>
      </c>
      <c r="F815" s="6">
        <v>37496.99</v>
      </c>
      <c r="G815" s="6">
        <f t="shared" si="13"/>
        <v>37496.99</v>
      </c>
      <c r="H815" s="7" t="s">
        <v>292</v>
      </c>
      <c r="I815" s="7" t="s">
        <v>18</v>
      </c>
      <c r="J815" s="7" t="s">
        <v>31</v>
      </c>
      <c r="K815" s="7">
        <v>1</v>
      </c>
      <c r="L815" s="7" t="s">
        <v>32</v>
      </c>
    </row>
    <row r="816" spans="1:12" x14ac:dyDescent="0.3">
      <c r="A816" s="7">
        <v>2126</v>
      </c>
      <c r="B816" s="8" t="e">
        <f>DATE(#REF!,#REF!,#REF!)</f>
        <v>#REF!</v>
      </c>
      <c r="C816" s="7" t="s">
        <v>67</v>
      </c>
      <c r="D816" s="7" t="s">
        <v>23</v>
      </c>
      <c r="E816" s="7">
        <v>8</v>
      </c>
      <c r="F816" s="6">
        <v>48451.25</v>
      </c>
      <c r="G816" s="6">
        <f t="shared" si="13"/>
        <v>387610</v>
      </c>
      <c r="H816" s="7" t="s">
        <v>292</v>
      </c>
      <c r="I816" s="7" t="s">
        <v>18</v>
      </c>
      <c r="J816" s="7" t="s">
        <v>26</v>
      </c>
      <c r="K816" s="7">
        <v>5</v>
      </c>
      <c r="L816" s="7" t="s">
        <v>27</v>
      </c>
    </row>
    <row r="817" spans="1:12" x14ac:dyDescent="0.3">
      <c r="A817" s="7">
        <v>332</v>
      </c>
      <c r="B817" s="8" t="e">
        <f>DATE(#REF!,#REF!,#REF!)</f>
        <v>#REF!</v>
      </c>
      <c r="C817" s="7" t="s">
        <v>22</v>
      </c>
      <c r="D817" s="7" t="s">
        <v>61</v>
      </c>
      <c r="E817" s="7">
        <v>7</v>
      </c>
      <c r="F817" s="6">
        <v>24051.94</v>
      </c>
      <c r="G817" s="6">
        <f t="shared" si="13"/>
        <v>168363.58</v>
      </c>
      <c r="H817" s="7" t="s">
        <v>293</v>
      </c>
      <c r="I817" s="7" t="s">
        <v>57</v>
      </c>
      <c r="J817" s="7" t="s">
        <v>64</v>
      </c>
      <c r="K817" s="7">
        <v>3</v>
      </c>
      <c r="L817" s="7" t="s">
        <v>68</v>
      </c>
    </row>
    <row r="818" spans="1:12" x14ac:dyDescent="0.3">
      <c r="A818" s="7">
        <v>358</v>
      </c>
      <c r="B818" s="8" t="e">
        <f>DATE(#REF!,#REF!,#REF!)</f>
        <v>#REF!</v>
      </c>
      <c r="C818" s="7" t="s">
        <v>22</v>
      </c>
      <c r="D818" s="7" t="s">
        <v>40</v>
      </c>
      <c r="E818" s="7">
        <v>3</v>
      </c>
      <c r="F818" s="6">
        <v>26973.15</v>
      </c>
      <c r="G818" s="6">
        <f t="shared" si="13"/>
        <v>80919.450000000012</v>
      </c>
      <c r="H818" s="7" t="s">
        <v>293</v>
      </c>
      <c r="I818" s="7" t="s">
        <v>57</v>
      </c>
      <c r="J818" s="7" t="s">
        <v>31</v>
      </c>
      <c r="K818" s="7">
        <v>4</v>
      </c>
      <c r="L818" s="7" t="s">
        <v>81</v>
      </c>
    </row>
    <row r="819" spans="1:12" x14ac:dyDescent="0.3">
      <c r="A819" s="7">
        <v>1753</v>
      </c>
      <c r="B819" s="8" t="e">
        <f>DATE(#REF!,#REF!,#REF!)</f>
        <v>#REF!</v>
      </c>
      <c r="C819" s="7" t="s">
        <v>22</v>
      </c>
      <c r="D819" s="7" t="s">
        <v>40</v>
      </c>
      <c r="E819" s="7">
        <v>4</v>
      </c>
      <c r="F819" s="6">
        <v>58718.89</v>
      </c>
      <c r="G819" s="6">
        <f t="shared" si="13"/>
        <v>234875.56</v>
      </c>
      <c r="H819" s="7" t="s">
        <v>293</v>
      </c>
      <c r="I819" s="7" t="s">
        <v>18</v>
      </c>
      <c r="J819" s="7" t="s">
        <v>26</v>
      </c>
      <c r="K819" s="7">
        <v>5</v>
      </c>
      <c r="L819" s="7" t="s">
        <v>83</v>
      </c>
    </row>
    <row r="820" spans="1:12" x14ac:dyDescent="0.3">
      <c r="A820" s="7">
        <v>2417</v>
      </c>
      <c r="B820" s="8" t="e">
        <f>DATE(#REF!,#REF!,#REF!)</f>
        <v>#REF!</v>
      </c>
      <c r="C820" s="7" t="s">
        <v>65</v>
      </c>
      <c r="D820" s="7" t="s">
        <v>40</v>
      </c>
      <c r="E820" s="7">
        <v>1</v>
      </c>
      <c r="F820" s="6">
        <v>10856.62</v>
      </c>
      <c r="G820" s="6">
        <f t="shared" si="13"/>
        <v>10856.62</v>
      </c>
      <c r="H820" s="7" t="s">
        <v>293</v>
      </c>
      <c r="I820" s="7" t="s">
        <v>48</v>
      </c>
      <c r="J820" s="7" t="s">
        <v>26</v>
      </c>
      <c r="K820" s="7">
        <v>4</v>
      </c>
      <c r="L820" s="7" t="s">
        <v>81</v>
      </c>
    </row>
    <row r="821" spans="1:12" x14ac:dyDescent="0.3">
      <c r="A821" s="7">
        <v>1665</v>
      </c>
      <c r="B821" s="8" t="e">
        <f>DATE(#REF!,#REF!,#REF!)</f>
        <v>#REF!</v>
      </c>
      <c r="C821" s="7" t="s">
        <v>39</v>
      </c>
      <c r="D821" s="7" t="s">
        <v>23</v>
      </c>
      <c r="E821" s="7">
        <v>4</v>
      </c>
      <c r="F821" s="6">
        <v>10713.87</v>
      </c>
      <c r="G821" s="6">
        <f t="shared" si="13"/>
        <v>42855.48</v>
      </c>
      <c r="H821" s="7" t="s">
        <v>294</v>
      </c>
      <c r="I821" s="7" t="s">
        <v>62</v>
      </c>
      <c r="J821" s="7" t="s">
        <v>26</v>
      </c>
      <c r="K821" s="7">
        <v>3</v>
      </c>
      <c r="L821" s="7" t="s">
        <v>32</v>
      </c>
    </row>
    <row r="822" spans="1:12" x14ac:dyDescent="0.3">
      <c r="A822" s="7">
        <v>1980</v>
      </c>
      <c r="B822" s="8" t="e">
        <f>DATE(#REF!,#REF!,#REF!)</f>
        <v>#REF!</v>
      </c>
      <c r="C822" s="7" t="s">
        <v>51</v>
      </c>
      <c r="D822" s="7" t="s">
        <v>61</v>
      </c>
      <c r="E822" s="7">
        <v>3</v>
      </c>
      <c r="F822" s="6">
        <v>19695.88</v>
      </c>
      <c r="G822" s="6">
        <f t="shared" si="13"/>
        <v>59087.64</v>
      </c>
      <c r="H822" s="7" t="s">
        <v>294</v>
      </c>
      <c r="I822" s="7" t="s">
        <v>52</v>
      </c>
      <c r="J822" s="7" t="s">
        <v>26</v>
      </c>
      <c r="K822" s="7">
        <v>5</v>
      </c>
      <c r="L822" s="7" t="s">
        <v>63</v>
      </c>
    </row>
    <row r="823" spans="1:12" x14ac:dyDescent="0.3">
      <c r="A823" s="7">
        <v>605</v>
      </c>
      <c r="B823" s="8" t="e">
        <f>DATE(#REF!,#REF!,#REF!)</f>
        <v>#REF!</v>
      </c>
      <c r="C823" s="7" t="s">
        <v>51</v>
      </c>
      <c r="D823" s="7" t="s">
        <v>61</v>
      </c>
      <c r="E823" s="7">
        <v>5</v>
      </c>
      <c r="F823" s="6">
        <v>63182.12</v>
      </c>
      <c r="G823" s="6">
        <f t="shared" si="13"/>
        <v>315910.60000000003</v>
      </c>
      <c r="H823" s="7" t="s">
        <v>295</v>
      </c>
      <c r="I823" s="7" t="s">
        <v>78</v>
      </c>
      <c r="J823" s="7" t="s">
        <v>31</v>
      </c>
      <c r="K823" s="7">
        <v>5</v>
      </c>
      <c r="L823" s="7" t="s">
        <v>63</v>
      </c>
    </row>
    <row r="824" spans="1:12" x14ac:dyDescent="0.3">
      <c r="A824" s="7">
        <v>1793</v>
      </c>
      <c r="B824" s="8" t="e">
        <f>DATE(#REF!,#REF!,#REF!)</f>
        <v>#REF!</v>
      </c>
      <c r="C824" s="7" t="s">
        <v>29</v>
      </c>
      <c r="D824" s="7" t="s">
        <v>61</v>
      </c>
      <c r="E824" s="7">
        <v>1</v>
      </c>
      <c r="F824" s="6">
        <v>47639.02</v>
      </c>
      <c r="G824" s="6">
        <f t="shared" si="13"/>
        <v>47639.02</v>
      </c>
      <c r="H824" s="7" t="s">
        <v>295</v>
      </c>
      <c r="I824" s="7" t="s">
        <v>18</v>
      </c>
      <c r="J824" s="7" t="s">
        <v>64</v>
      </c>
      <c r="K824" s="7">
        <v>3</v>
      </c>
      <c r="L824" s="7" t="s">
        <v>75</v>
      </c>
    </row>
    <row r="825" spans="1:12" x14ac:dyDescent="0.3">
      <c r="A825" s="7">
        <v>3067</v>
      </c>
      <c r="B825" s="8" t="e">
        <f>DATE(#REF!,#REF!,#REF!)</f>
        <v>#REF!</v>
      </c>
      <c r="C825" s="7" t="s">
        <v>15</v>
      </c>
      <c r="D825" s="7" t="s">
        <v>34</v>
      </c>
      <c r="E825" s="7">
        <v>5</v>
      </c>
      <c r="F825" s="6">
        <v>67926.53</v>
      </c>
      <c r="G825" s="6">
        <f t="shared" si="13"/>
        <v>339632.65</v>
      </c>
      <c r="H825" s="7" t="s">
        <v>295</v>
      </c>
      <c r="I825" s="7" t="s">
        <v>72</v>
      </c>
      <c r="J825" s="7" t="s">
        <v>26</v>
      </c>
      <c r="K825" s="7">
        <v>2</v>
      </c>
      <c r="L825" s="7" t="s">
        <v>49</v>
      </c>
    </row>
    <row r="826" spans="1:12" x14ac:dyDescent="0.3">
      <c r="A826" s="7">
        <v>3078</v>
      </c>
      <c r="B826" s="8" t="e">
        <f>DATE(#REF!,#REF!,#REF!)</f>
        <v>#REF!</v>
      </c>
      <c r="C826" s="7" t="s">
        <v>67</v>
      </c>
      <c r="D826" s="7" t="s">
        <v>16</v>
      </c>
      <c r="E826" s="7">
        <v>6</v>
      </c>
      <c r="F826" s="6">
        <v>30466.16</v>
      </c>
      <c r="G826" s="6">
        <f t="shared" si="13"/>
        <v>182796.96</v>
      </c>
      <c r="H826" s="7" t="s">
        <v>295</v>
      </c>
      <c r="I826" s="7" t="s">
        <v>52</v>
      </c>
      <c r="J826" s="7" t="s">
        <v>64</v>
      </c>
      <c r="K826" s="7">
        <v>2</v>
      </c>
      <c r="L826" s="7" t="s">
        <v>71</v>
      </c>
    </row>
    <row r="827" spans="1:12" x14ac:dyDescent="0.3">
      <c r="A827" s="7">
        <v>3795</v>
      </c>
      <c r="B827" s="8" t="e">
        <f>DATE(#REF!,#REF!,#REF!)</f>
        <v>#REF!</v>
      </c>
      <c r="C827" s="7" t="s">
        <v>29</v>
      </c>
      <c r="D827" s="7" t="s">
        <v>34</v>
      </c>
      <c r="E827" s="7">
        <v>2</v>
      </c>
      <c r="F827" s="6">
        <v>16405.38</v>
      </c>
      <c r="G827" s="6">
        <f t="shared" si="13"/>
        <v>32810.76</v>
      </c>
      <c r="H827" s="7" t="s">
        <v>295</v>
      </c>
      <c r="I827" s="7" t="s">
        <v>86</v>
      </c>
      <c r="J827" s="7" t="s">
        <v>26</v>
      </c>
      <c r="K827" s="7">
        <v>4</v>
      </c>
      <c r="L827" s="7" t="s">
        <v>53</v>
      </c>
    </row>
    <row r="828" spans="1:12" x14ac:dyDescent="0.3">
      <c r="A828" s="7">
        <v>20</v>
      </c>
      <c r="B828" s="8" t="e">
        <f>DATE(#REF!,#REF!,#REF!)</f>
        <v>#REF!</v>
      </c>
      <c r="C828" s="7" t="s">
        <v>15</v>
      </c>
      <c r="D828" s="7" t="s">
        <v>40</v>
      </c>
      <c r="E828" s="7">
        <v>4</v>
      </c>
      <c r="F828" s="6">
        <v>57717.27</v>
      </c>
      <c r="G828" s="6">
        <f t="shared" si="13"/>
        <v>230869.08</v>
      </c>
      <c r="H828" s="7" t="s">
        <v>296</v>
      </c>
      <c r="I828" s="7" t="s">
        <v>57</v>
      </c>
      <c r="J828" s="7" t="s">
        <v>31</v>
      </c>
      <c r="K828" s="7">
        <v>5</v>
      </c>
      <c r="L828" s="7" t="s">
        <v>81</v>
      </c>
    </row>
    <row r="829" spans="1:12" x14ac:dyDescent="0.3">
      <c r="A829" s="7">
        <v>643</v>
      </c>
      <c r="B829" s="8" t="e">
        <f>DATE(#REF!,#REF!,#REF!)</f>
        <v>#REF!</v>
      </c>
      <c r="C829" s="7" t="s">
        <v>65</v>
      </c>
      <c r="D829" s="7" t="s">
        <v>34</v>
      </c>
      <c r="E829" s="7">
        <v>4</v>
      </c>
      <c r="F829" s="6">
        <v>20476.66</v>
      </c>
      <c r="G829" s="6">
        <f t="shared" si="13"/>
        <v>81906.64</v>
      </c>
      <c r="H829" s="7" t="s">
        <v>296</v>
      </c>
      <c r="I829" s="7" t="s">
        <v>18</v>
      </c>
      <c r="J829" s="7" t="s">
        <v>31</v>
      </c>
      <c r="K829" s="7">
        <v>4</v>
      </c>
      <c r="L829" s="7" t="s">
        <v>37</v>
      </c>
    </row>
    <row r="830" spans="1:12" x14ac:dyDescent="0.3">
      <c r="A830" s="7">
        <v>2377</v>
      </c>
      <c r="B830" s="8" t="e">
        <f>DATE(#REF!,#REF!,#REF!)</f>
        <v>#REF!</v>
      </c>
      <c r="C830" s="7" t="s">
        <v>51</v>
      </c>
      <c r="D830" s="7" t="s">
        <v>40</v>
      </c>
      <c r="E830" s="7">
        <v>4</v>
      </c>
      <c r="F830" s="6">
        <v>10755.7</v>
      </c>
      <c r="G830" s="6">
        <f t="shared" si="13"/>
        <v>43022.8</v>
      </c>
      <c r="H830" s="7" t="s">
        <v>296</v>
      </c>
      <c r="I830" s="7" t="s">
        <v>72</v>
      </c>
      <c r="J830" s="7" t="s">
        <v>64</v>
      </c>
      <c r="K830" s="7">
        <v>3</v>
      </c>
      <c r="L830" s="7" t="s">
        <v>81</v>
      </c>
    </row>
    <row r="831" spans="1:12" x14ac:dyDescent="0.3">
      <c r="A831" s="7">
        <v>2831</v>
      </c>
      <c r="B831" s="8" t="e">
        <f>DATE(#REF!,#REF!,#REF!)</f>
        <v>#REF!</v>
      </c>
      <c r="C831" s="7" t="s">
        <v>29</v>
      </c>
      <c r="D831" s="7" t="s">
        <v>16</v>
      </c>
      <c r="E831" s="7">
        <v>4</v>
      </c>
      <c r="F831" s="6">
        <v>19269.59</v>
      </c>
      <c r="G831" s="6">
        <f t="shared" si="13"/>
        <v>77078.36</v>
      </c>
      <c r="H831" s="7" t="s">
        <v>296</v>
      </c>
      <c r="I831" s="7" t="s">
        <v>18</v>
      </c>
      <c r="J831" s="7" t="s">
        <v>64</v>
      </c>
      <c r="K831" s="7">
        <v>3</v>
      </c>
      <c r="L831" s="7" t="s">
        <v>20</v>
      </c>
    </row>
    <row r="832" spans="1:12" x14ac:dyDescent="0.3">
      <c r="A832" s="7">
        <v>3113</v>
      </c>
      <c r="B832" s="8" t="e">
        <f>DATE(#REF!,#REF!,#REF!)</f>
        <v>#REF!</v>
      </c>
      <c r="C832" s="7" t="s">
        <v>15</v>
      </c>
      <c r="D832" s="7" t="s">
        <v>16</v>
      </c>
      <c r="E832" s="7">
        <v>6</v>
      </c>
      <c r="F832" s="6">
        <v>27278.720000000001</v>
      </c>
      <c r="G832" s="6">
        <f t="shared" si="13"/>
        <v>163672.32000000001</v>
      </c>
      <c r="H832" s="7" t="s">
        <v>296</v>
      </c>
      <c r="I832" s="7" t="s">
        <v>70</v>
      </c>
      <c r="J832" s="7" t="s">
        <v>64</v>
      </c>
      <c r="K832" s="7">
        <v>4</v>
      </c>
      <c r="L832" s="7" t="s">
        <v>71</v>
      </c>
    </row>
    <row r="833" spans="1:12" x14ac:dyDescent="0.3">
      <c r="A833" s="7">
        <v>3215</v>
      </c>
      <c r="B833" s="8" t="e">
        <f>DATE(#REF!,#REF!,#REF!)</f>
        <v>#REF!</v>
      </c>
      <c r="C833" s="7" t="s">
        <v>29</v>
      </c>
      <c r="D833" s="7" t="s">
        <v>16</v>
      </c>
      <c r="E833" s="7">
        <v>4</v>
      </c>
      <c r="F833" s="6">
        <v>30184.63</v>
      </c>
      <c r="G833" s="6">
        <f t="shared" si="13"/>
        <v>120738.52</v>
      </c>
      <c r="H833" s="7" t="s">
        <v>296</v>
      </c>
      <c r="I833" s="7" t="s">
        <v>70</v>
      </c>
      <c r="J833" s="7" t="s">
        <v>19</v>
      </c>
      <c r="K833" s="7">
        <v>2</v>
      </c>
      <c r="L833" s="7" t="s">
        <v>71</v>
      </c>
    </row>
    <row r="834" spans="1:12" x14ac:dyDescent="0.3">
      <c r="A834" s="7">
        <v>3736</v>
      </c>
      <c r="B834" s="8" t="e">
        <f>DATE(#REF!,#REF!,#REF!)</f>
        <v>#REF!</v>
      </c>
      <c r="C834" s="7" t="s">
        <v>51</v>
      </c>
      <c r="D834" s="7" t="s">
        <v>40</v>
      </c>
      <c r="E834" s="7">
        <v>1</v>
      </c>
      <c r="F834" s="6">
        <v>25132</v>
      </c>
      <c r="G834" s="6">
        <f t="shared" si="13"/>
        <v>25132</v>
      </c>
      <c r="H834" s="7" t="s">
        <v>296</v>
      </c>
      <c r="I834" s="7" t="s">
        <v>18</v>
      </c>
      <c r="J834" s="7" t="s">
        <v>31</v>
      </c>
      <c r="K834" s="7">
        <v>3</v>
      </c>
      <c r="L834" s="7" t="s">
        <v>83</v>
      </c>
    </row>
    <row r="835" spans="1:12" x14ac:dyDescent="0.3">
      <c r="A835" s="7">
        <v>948</v>
      </c>
      <c r="B835" s="8" t="e">
        <f>DATE(#REF!,#REF!,#REF!)</f>
        <v>#REF!</v>
      </c>
      <c r="C835" s="7" t="s">
        <v>15</v>
      </c>
      <c r="D835" s="7" t="s">
        <v>40</v>
      </c>
      <c r="E835" s="7">
        <v>5</v>
      </c>
      <c r="F835" s="6">
        <v>31120.99</v>
      </c>
      <c r="G835" s="6">
        <f t="shared" ref="G835:G898" si="14">F835*E835</f>
        <v>155604.95000000001</v>
      </c>
      <c r="H835" s="7" t="s">
        <v>297</v>
      </c>
      <c r="I835" s="7" t="s">
        <v>80</v>
      </c>
      <c r="J835" s="7" t="s">
        <v>19</v>
      </c>
      <c r="K835" s="7">
        <v>5</v>
      </c>
      <c r="L835" s="7" t="s">
        <v>83</v>
      </c>
    </row>
    <row r="836" spans="1:12" x14ac:dyDescent="0.3">
      <c r="A836" s="7">
        <v>3724</v>
      </c>
      <c r="B836" s="8" t="e">
        <f>DATE(#REF!,#REF!,#REF!)</f>
        <v>#REF!</v>
      </c>
      <c r="C836" s="7" t="s">
        <v>29</v>
      </c>
      <c r="D836" s="7" t="s">
        <v>23</v>
      </c>
      <c r="E836" s="7">
        <v>5</v>
      </c>
      <c r="F836" s="6">
        <v>29281.07</v>
      </c>
      <c r="G836" s="6">
        <f t="shared" si="14"/>
        <v>146405.35</v>
      </c>
      <c r="H836" s="7" t="s">
        <v>297</v>
      </c>
      <c r="I836" s="7" t="s">
        <v>62</v>
      </c>
      <c r="J836" s="7" t="s">
        <v>31</v>
      </c>
      <c r="K836" s="7">
        <v>5</v>
      </c>
      <c r="L836" s="7" t="s">
        <v>27</v>
      </c>
    </row>
    <row r="837" spans="1:12" x14ac:dyDescent="0.3">
      <c r="A837" s="7">
        <v>506</v>
      </c>
      <c r="B837" s="8" t="e">
        <f>DATE(#REF!,#REF!,#REF!)</f>
        <v>#REF!</v>
      </c>
      <c r="C837" s="7" t="s">
        <v>22</v>
      </c>
      <c r="D837" s="7" t="s">
        <v>16</v>
      </c>
      <c r="E837" s="7">
        <v>1</v>
      </c>
      <c r="F837" s="6">
        <v>37369.519999999997</v>
      </c>
      <c r="G837" s="6">
        <f t="shared" si="14"/>
        <v>37369.519999999997</v>
      </c>
      <c r="H837" s="7" t="s">
        <v>298</v>
      </c>
      <c r="I837" s="7" t="s">
        <v>36</v>
      </c>
      <c r="J837" s="7" t="s">
        <v>64</v>
      </c>
      <c r="K837" s="7">
        <v>4</v>
      </c>
      <c r="L837" s="7" t="s">
        <v>85</v>
      </c>
    </row>
    <row r="838" spans="1:12" x14ac:dyDescent="0.3">
      <c r="A838" s="7">
        <v>1822</v>
      </c>
      <c r="B838" s="8" t="e">
        <f>DATE(#REF!,#REF!,#REF!)</f>
        <v>#REF!</v>
      </c>
      <c r="C838" s="7" t="s">
        <v>65</v>
      </c>
      <c r="D838" s="7" t="s">
        <v>23</v>
      </c>
      <c r="E838" s="7">
        <v>4</v>
      </c>
      <c r="F838" s="6">
        <v>13677.93</v>
      </c>
      <c r="G838" s="6">
        <f t="shared" si="14"/>
        <v>54711.72</v>
      </c>
      <c r="H838" s="7" t="s">
        <v>298</v>
      </c>
      <c r="I838" s="7" t="s">
        <v>72</v>
      </c>
      <c r="J838" s="7" t="s">
        <v>64</v>
      </c>
      <c r="K838" s="7">
        <v>4</v>
      </c>
      <c r="L838" s="7" t="s">
        <v>27</v>
      </c>
    </row>
    <row r="839" spans="1:12" x14ac:dyDescent="0.3">
      <c r="A839" s="7">
        <v>1985</v>
      </c>
      <c r="B839" s="8" t="e">
        <f>DATE(#REF!,#REF!,#REF!)</f>
        <v>#REF!</v>
      </c>
      <c r="C839" s="7" t="s">
        <v>39</v>
      </c>
      <c r="D839" s="7" t="s">
        <v>40</v>
      </c>
      <c r="E839" s="7">
        <v>5</v>
      </c>
      <c r="F839" s="6">
        <v>49566.74</v>
      </c>
      <c r="G839" s="6">
        <f t="shared" si="14"/>
        <v>247833.69999999998</v>
      </c>
      <c r="H839" s="7" t="s">
        <v>298</v>
      </c>
      <c r="I839" s="7" t="s">
        <v>70</v>
      </c>
      <c r="J839" s="7" t="s">
        <v>26</v>
      </c>
      <c r="K839" s="7">
        <v>4</v>
      </c>
      <c r="L839" s="7" t="s">
        <v>83</v>
      </c>
    </row>
    <row r="840" spans="1:12" x14ac:dyDescent="0.3">
      <c r="A840" s="7">
        <v>3798</v>
      </c>
      <c r="B840" s="8" t="e">
        <f>DATE(#REF!,#REF!,#REF!)</f>
        <v>#REF!</v>
      </c>
      <c r="C840" s="7" t="s">
        <v>65</v>
      </c>
      <c r="D840" s="7" t="s">
        <v>40</v>
      </c>
      <c r="E840" s="7">
        <v>3</v>
      </c>
      <c r="F840" s="6">
        <v>40432.239999999998</v>
      </c>
      <c r="G840" s="6">
        <f t="shared" si="14"/>
        <v>121296.72</v>
      </c>
      <c r="H840" s="7" t="s">
        <v>298</v>
      </c>
      <c r="I840" s="7" t="s">
        <v>18</v>
      </c>
      <c r="J840" s="7" t="s">
        <v>31</v>
      </c>
      <c r="K840" s="7">
        <v>5</v>
      </c>
      <c r="L840" s="7" t="s">
        <v>83</v>
      </c>
    </row>
    <row r="841" spans="1:12" x14ac:dyDescent="0.3">
      <c r="A841" s="7">
        <v>650</v>
      </c>
      <c r="B841" s="8" t="e">
        <f>DATE(#REF!,#REF!,#REF!)</f>
        <v>#REF!</v>
      </c>
      <c r="C841" s="7" t="s">
        <v>22</v>
      </c>
      <c r="D841" s="7" t="s">
        <v>34</v>
      </c>
      <c r="E841" s="7">
        <v>3</v>
      </c>
      <c r="F841" s="6">
        <v>27495.29</v>
      </c>
      <c r="G841" s="6">
        <f t="shared" si="14"/>
        <v>82485.87</v>
      </c>
      <c r="H841" s="7" t="s">
        <v>299</v>
      </c>
      <c r="I841" s="7" t="s">
        <v>30</v>
      </c>
      <c r="J841" s="7" t="s">
        <v>26</v>
      </c>
      <c r="K841" s="7">
        <v>5</v>
      </c>
      <c r="L841" s="7" t="s">
        <v>53</v>
      </c>
    </row>
    <row r="842" spans="1:12" x14ac:dyDescent="0.3">
      <c r="A842" s="7">
        <v>686</v>
      </c>
      <c r="B842" s="8" t="e">
        <f>DATE(#REF!,#REF!,#REF!)</f>
        <v>#REF!</v>
      </c>
      <c r="C842" s="7" t="s">
        <v>29</v>
      </c>
      <c r="D842" s="7" t="s">
        <v>61</v>
      </c>
      <c r="E842" s="7">
        <v>6</v>
      </c>
      <c r="F842" s="6">
        <v>44911.92</v>
      </c>
      <c r="G842" s="6">
        <f t="shared" si="14"/>
        <v>269471.52</v>
      </c>
      <c r="H842" s="7" t="s">
        <v>299</v>
      </c>
      <c r="I842" s="7" t="s">
        <v>90</v>
      </c>
      <c r="J842" s="7" t="s">
        <v>64</v>
      </c>
      <c r="K842" s="7">
        <v>5</v>
      </c>
      <c r="L842" s="7" t="s">
        <v>63</v>
      </c>
    </row>
    <row r="843" spans="1:12" x14ac:dyDescent="0.3">
      <c r="A843" s="7">
        <v>2824</v>
      </c>
      <c r="B843" s="8" t="e">
        <f>DATE(#REF!,#REF!,#REF!)</f>
        <v>#REF!</v>
      </c>
      <c r="C843" s="7" t="s">
        <v>39</v>
      </c>
      <c r="D843" s="7" t="s">
        <v>61</v>
      </c>
      <c r="E843" s="7">
        <v>6</v>
      </c>
      <c r="F843" s="6">
        <v>41653.82</v>
      </c>
      <c r="G843" s="6">
        <f t="shared" si="14"/>
        <v>249922.91999999998</v>
      </c>
      <c r="H843" s="7" t="s">
        <v>299</v>
      </c>
      <c r="I843" s="7" t="s">
        <v>18</v>
      </c>
      <c r="J843" s="7" t="s">
        <v>19</v>
      </c>
      <c r="K843" s="7">
        <v>5</v>
      </c>
      <c r="L843" s="7" t="s">
        <v>68</v>
      </c>
    </row>
    <row r="844" spans="1:12" x14ac:dyDescent="0.3">
      <c r="A844" s="7">
        <v>3135</v>
      </c>
      <c r="B844" s="8" t="e">
        <f>DATE(#REF!,#REF!,#REF!)</f>
        <v>#REF!</v>
      </c>
      <c r="C844" s="7" t="s">
        <v>39</v>
      </c>
      <c r="D844" s="7" t="s">
        <v>16</v>
      </c>
      <c r="E844" s="7">
        <v>2</v>
      </c>
      <c r="F844" s="6">
        <v>34693.83</v>
      </c>
      <c r="G844" s="6">
        <f t="shared" si="14"/>
        <v>69387.66</v>
      </c>
      <c r="H844" s="7" t="s">
        <v>299</v>
      </c>
      <c r="I844" s="7" t="s">
        <v>90</v>
      </c>
      <c r="J844" s="7" t="s">
        <v>19</v>
      </c>
      <c r="K844" s="7">
        <v>5</v>
      </c>
      <c r="L844" s="7" t="s">
        <v>20</v>
      </c>
    </row>
    <row r="845" spans="1:12" x14ac:dyDescent="0.3">
      <c r="A845" s="7">
        <v>401</v>
      </c>
      <c r="B845" s="8" t="e">
        <f>DATE(#REF!,#REF!,#REF!)</f>
        <v>#REF!</v>
      </c>
      <c r="C845" s="7" t="s">
        <v>29</v>
      </c>
      <c r="D845" s="7" t="s">
        <v>40</v>
      </c>
      <c r="E845" s="7">
        <v>7</v>
      </c>
      <c r="F845" s="6">
        <v>63272.38</v>
      </c>
      <c r="G845" s="6">
        <f t="shared" si="14"/>
        <v>442906.66</v>
      </c>
      <c r="H845" s="7" t="s">
        <v>300</v>
      </c>
      <c r="I845" s="7" t="s">
        <v>86</v>
      </c>
      <c r="J845" s="7" t="s">
        <v>64</v>
      </c>
      <c r="K845" s="7">
        <v>5</v>
      </c>
      <c r="L845" s="7" t="s">
        <v>83</v>
      </c>
    </row>
    <row r="846" spans="1:12" x14ac:dyDescent="0.3">
      <c r="A846" s="7">
        <v>543</v>
      </c>
      <c r="B846" s="8" t="e">
        <f>DATE(#REF!,#REF!,#REF!)</f>
        <v>#REF!</v>
      </c>
      <c r="C846" s="7" t="s">
        <v>29</v>
      </c>
      <c r="D846" s="7" t="s">
        <v>61</v>
      </c>
      <c r="E846" s="7">
        <v>2</v>
      </c>
      <c r="F846" s="6">
        <v>67083.78</v>
      </c>
      <c r="G846" s="6">
        <f t="shared" si="14"/>
        <v>134167.56</v>
      </c>
      <c r="H846" s="7" t="s">
        <v>300</v>
      </c>
      <c r="I846" s="7" t="s">
        <v>30</v>
      </c>
      <c r="J846" s="7" t="s">
        <v>19</v>
      </c>
      <c r="K846" s="7">
        <v>3</v>
      </c>
      <c r="L846" s="7" t="s">
        <v>68</v>
      </c>
    </row>
    <row r="847" spans="1:12" x14ac:dyDescent="0.3">
      <c r="A847" s="7">
        <v>1646</v>
      </c>
      <c r="B847" s="8" t="e">
        <f>DATE(#REF!,#REF!,#REF!)</f>
        <v>#REF!</v>
      </c>
      <c r="C847" s="7" t="s">
        <v>29</v>
      </c>
      <c r="D847" s="7" t="s">
        <v>40</v>
      </c>
      <c r="E847" s="7">
        <v>4</v>
      </c>
      <c r="F847" s="6">
        <v>12055.67</v>
      </c>
      <c r="G847" s="6">
        <f t="shared" si="14"/>
        <v>48222.68</v>
      </c>
      <c r="H847" s="7" t="s">
        <v>300</v>
      </c>
      <c r="I847" s="7" t="s">
        <v>18</v>
      </c>
      <c r="J847" s="7" t="s">
        <v>19</v>
      </c>
      <c r="K847" s="7">
        <v>5</v>
      </c>
      <c r="L847" s="7" t="s">
        <v>42</v>
      </c>
    </row>
    <row r="848" spans="1:12" x14ac:dyDescent="0.3">
      <c r="A848" s="7">
        <v>2828</v>
      </c>
      <c r="B848" s="8" t="e">
        <f>DATE(#REF!,#REF!,#REF!)</f>
        <v>#REF!</v>
      </c>
      <c r="C848" s="7" t="s">
        <v>29</v>
      </c>
      <c r="D848" s="7" t="s">
        <v>23</v>
      </c>
      <c r="E848" s="7">
        <v>3</v>
      </c>
      <c r="F848" s="6">
        <v>62161.17</v>
      </c>
      <c r="G848" s="6">
        <f t="shared" si="14"/>
        <v>186483.51</v>
      </c>
      <c r="H848" s="7" t="s">
        <v>300</v>
      </c>
      <c r="I848" s="7" t="s">
        <v>41</v>
      </c>
      <c r="J848" s="7" t="s">
        <v>31</v>
      </c>
      <c r="K848" s="7">
        <v>5</v>
      </c>
      <c r="L848" s="7" t="s">
        <v>46</v>
      </c>
    </row>
    <row r="849" spans="1:12" x14ac:dyDescent="0.3">
      <c r="A849" s="7">
        <v>3126</v>
      </c>
      <c r="B849" s="8" t="e">
        <f>DATE(#REF!,#REF!,#REF!)</f>
        <v>#REF!</v>
      </c>
      <c r="C849" s="7" t="s">
        <v>67</v>
      </c>
      <c r="D849" s="7" t="s">
        <v>34</v>
      </c>
      <c r="E849" s="7">
        <v>6</v>
      </c>
      <c r="F849" s="6">
        <v>39395.910000000003</v>
      </c>
      <c r="G849" s="6">
        <f t="shared" si="14"/>
        <v>236375.46000000002</v>
      </c>
      <c r="H849" s="7" t="s">
        <v>300</v>
      </c>
      <c r="I849" s="7" t="s">
        <v>36</v>
      </c>
      <c r="J849" s="7" t="s">
        <v>64</v>
      </c>
      <c r="K849" s="7">
        <v>2</v>
      </c>
      <c r="L849" s="7" t="s">
        <v>49</v>
      </c>
    </row>
    <row r="850" spans="1:12" x14ac:dyDescent="0.3">
      <c r="A850" s="7">
        <v>3342</v>
      </c>
      <c r="B850" s="8" t="e">
        <f>DATE(#REF!,#REF!,#REF!)</f>
        <v>#REF!</v>
      </c>
      <c r="C850" s="7" t="s">
        <v>67</v>
      </c>
      <c r="D850" s="7" t="s">
        <v>61</v>
      </c>
      <c r="E850" s="7">
        <v>4</v>
      </c>
      <c r="F850" s="6">
        <v>17470.32</v>
      </c>
      <c r="G850" s="6">
        <f t="shared" si="14"/>
        <v>69881.279999999999</v>
      </c>
      <c r="H850" s="7" t="s">
        <v>300</v>
      </c>
      <c r="I850" s="7" t="s">
        <v>57</v>
      </c>
      <c r="J850" s="7" t="s">
        <v>19</v>
      </c>
      <c r="K850" s="7">
        <v>2</v>
      </c>
      <c r="L850" s="7" t="s">
        <v>75</v>
      </c>
    </row>
    <row r="851" spans="1:12" x14ac:dyDescent="0.3">
      <c r="A851" s="7">
        <v>1420</v>
      </c>
      <c r="B851" s="8" t="e">
        <f>DATE(#REF!,#REF!,#REF!)</f>
        <v>#REF!</v>
      </c>
      <c r="C851" s="7" t="s">
        <v>29</v>
      </c>
      <c r="D851" s="7" t="s">
        <v>16</v>
      </c>
      <c r="E851" s="7">
        <v>2</v>
      </c>
      <c r="F851" s="6">
        <v>28583.69</v>
      </c>
      <c r="G851" s="6">
        <f t="shared" si="14"/>
        <v>57167.38</v>
      </c>
      <c r="H851" s="7" t="s">
        <v>301</v>
      </c>
      <c r="I851" s="7" t="s">
        <v>36</v>
      </c>
      <c r="J851" s="7" t="s">
        <v>64</v>
      </c>
      <c r="K851" s="7">
        <v>5</v>
      </c>
      <c r="L851" s="7" t="s">
        <v>71</v>
      </c>
    </row>
    <row r="852" spans="1:12" x14ac:dyDescent="0.3">
      <c r="A852" s="7">
        <v>2665</v>
      </c>
      <c r="B852" s="8" t="e">
        <f>DATE(#REF!,#REF!,#REF!)</f>
        <v>#REF!</v>
      </c>
      <c r="C852" s="7" t="s">
        <v>65</v>
      </c>
      <c r="D852" s="7" t="s">
        <v>34</v>
      </c>
      <c r="E852" s="7">
        <v>9</v>
      </c>
      <c r="F852" s="6">
        <v>29144.5</v>
      </c>
      <c r="G852" s="6">
        <f t="shared" si="14"/>
        <v>262300.5</v>
      </c>
      <c r="H852" s="7" t="s">
        <v>301</v>
      </c>
      <c r="I852" s="7" t="s">
        <v>57</v>
      </c>
      <c r="J852" s="7" t="s">
        <v>26</v>
      </c>
      <c r="K852" s="7">
        <v>4</v>
      </c>
      <c r="L852" s="7" t="s">
        <v>49</v>
      </c>
    </row>
    <row r="853" spans="1:12" x14ac:dyDescent="0.3">
      <c r="A853" s="7">
        <v>2822</v>
      </c>
      <c r="B853" s="8" t="e">
        <f>DATE(#REF!,#REF!,#REF!)</f>
        <v>#REF!</v>
      </c>
      <c r="C853" s="7" t="s">
        <v>39</v>
      </c>
      <c r="D853" s="7" t="s">
        <v>34</v>
      </c>
      <c r="E853" s="7">
        <v>8</v>
      </c>
      <c r="F853" s="6">
        <v>12607.37</v>
      </c>
      <c r="G853" s="6">
        <f t="shared" si="14"/>
        <v>100858.96</v>
      </c>
      <c r="H853" s="7" t="s">
        <v>301</v>
      </c>
      <c r="I853" s="7" t="s">
        <v>52</v>
      </c>
      <c r="J853" s="7" t="s">
        <v>19</v>
      </c>
      <c r="K853" s="7">
        <v>4</v>
      </c>
      <c r="L853" s="7" t="s">
        <v>49</v>
      </c>
    </row>
    <row r="854" spans="1:12" x14ac:dyDescent="0.3">
      <c r="A854" s="7">
        <v>981</v>
      </c>
      <c r="B854" s="8" t="e">
        <f>DATE(#REF!,#REF!,#REF!)</f>
        <v>#REF!</v>
      </c>
      <c r="C854" s="7" t="s">
        <v>65</v>
      </c>
      <c r="D854" s="7" t="s">
        <v>16</v>
      </c>
      <c r="E854" s="7">
        <v>6</v>
      </c>
      <c r="F854" s="6">
        <v>50440.44</v>
      </c>
      <c r="G854" s="6">
        <f t="shared" si="14"/>
        <v>302642.64</v>
      </c>
      <c r="H854" s="7" t="s">
        <v>302</v>
      </c>
      <c r="I854" s="7" t="s">
        <v>18</v>
      </c>
      <c r="J854" s="7" t="s">
        <v>26</v>
      </c>
      <c r="K854" s="7">
        <v>4</v>
      </c>
      <c r="L854" s="7" t="s">
        <v>71</v>
      </c>
    </row>
    <row r="855" spans="1:12" x14ac:dyDescent="0.3">
      <c r="A855" s="7">
        <v>1901</v>
      </c>
      <c r="B855" s="8" t="e">
        <f>DATE(#REF!,#REF!,#REF!)</f>
        <v>#REF!</v>
      </c>
      <c r="C855" s="7" t="s">
        <v>22</v>
      </c>
      <c r="D855" s="7" t="s">
        <v>40</v>
      </c>
      <c r="E855" s="7">
        <v>9</v>
      </c>
      <c r="F855" s="6">
        <v>31413.99</v>
      </c>
      <c r="G855" s="6">
        <f t="shared" si="14"/>
        <v>282725.91000000003</v>
      </c>
      <c r="H855" s="7" t="s">
        <v>302</v>
      </c>
      <c r="I855" s="7" t="s">
        <v>18</v>
      </c>
      <c r="J855" s="7" t="s">
        <v>26</v>
      </c>
      <c r="K855" s="7">
        <v>5</v>
      </c>
      <c r="L855" s="7" t="s">
        <v>81</v>
      </c>
    </row>
    <row r="856" spans="1:12" x14ac:dyDescent="0.3">
      <c r="A856" s="7">
        <v>2890</v>
      </c>
      <c r="B856" s="8" t="e">
        <f>DATE(#REF!,#REF!,#REF!)</f>
        <v>#REF!</v>
      </c>
      <c r="C856" s="7" t="s">
        <v>51</v>
      </c>
      <c r="D856" s="7" t="s">
        <v>40</v>
      </c>
      <c r="E856" s="7">
        <v>2</v>
      </c>
      <c r="F856" s="6">
        <v>32027.97</v>
      </c>
      <c r="G856" s="6">
        <f t="shared" si="14"/>
        <v>64055.94</v>
      </c>
      <c r="H856" s="7" t="s">
        <v>302</v>
      </c>
      <c r="I856" s="7" t="s">
        <v>18</v>
      </c>
      <c r="J856" s="7" t="s">
        <v>64</v>
      </c>
      <c r="K856" s="7">
        <v>4</v>
      </c>
      <c r="L856" s="7" t="s">
        <v>83</v>
      </c>
    </row>
    <row r="857" spans="1:12" x14ac:dyDescent="0.3">
      <c r="A857" s="7">
        <v>3531</v>
      </c>
      <c r="B857" s="8" t="e">
        <f>DATE(#REF!,#REF!,#REF!)</f>
        <v>#REF!</v>
      </c>
      <c r="C857" s="7" t="s">
        <v>15</v>
      </c>
      <c r="D857" s="7" t="s">
        <v>23</v>
      </c>
      <c r="E857" s="7">
        <v>3</v>
      </c>
      <c r="F857" s="6">
        <v>44198.97</v>
      </c>
      <c r="G857" s="6">
        <f t="shared" si="14"/>
        <v>132596.91</v>
      </c>
      <c r="H857" s="7" t="s">
        <v>302</v>
      </c>
      <c r="I857" s="7" t="s">
        <v>77</v>
      </c>
      <c r="J857" s="7" t="s">
        <v>19</v>
      </c>
      <c r="K857" s="7">
        <v>3</v>
      </c>
      <c r="L857" s="7" t="s">
        <v>27</v>
      </c>
    </row>
    <row r="858" spans="1:12" x14ac:dyDescent="0.3">
      <c r="A858" s="7">
        <v>849</v>
      </c>
      <c r="B858" s="8" t="e">
        <f>DATE(#REF!,#REF!,#REF!)</f>
        <v>#REF!</v>
      </c>
      <c r="C858" s="7" t="s">
        <v>39</v>
      </c>
      <c r="D858" s="7" t="s">
        <v>23</v>
      </c>
      <c r="E858" s="7">
        <v>2</v>
      </c>
      <c r="F858" s="6">
        <v>36144.06</v>
      </c>
      <c r="G858" s="6">
        <f t="shared" si="14"/>
        <v>72288.12</v>
      </c>
      <c r="H858" s="7" t="s">
        <v>303</v>
      </c>
      <c r="I858" s="7" t="s">
        <v>57</v>
      </c>
      <c r="J858" s="7" t="s">
        <v>64</v>
      </c>
      <c r="K858" s="7">
        <v>5</v>
      </c>
      <c r="L858" s="7" t="s">
        <v>32</v>
      </c>
    </row>
    <row r="859" spans="1:12" x14ac:dyDescent="0.3">
      <c r="A859" s="7">
        <v>1012</v>
      </c>
      <c r="B859" s="8" t="e">
        <f>DATE(#REF!,#REF!,#REF!)</f>
        <v>#REF!</v>
      </c>
      <c r="C859" s="7" t="s">
        <v>22</v>
      </c>
      <c r="D859" s="7" t="s">
        <v>40</v>
      </c>
      <c r="E859" s="7">
        <v>1</v>
      </c>
      <c r="F859" s="6">
        <v>13165.4</v>
      </c>
      <c r="G859" s="6">
        <f t="shared" si="14"/>
        <v>13165.4</v>
      </c>
      <c r="H859" s="7" t="s">
        <v>303</v>
      </c>
      <c r="I859" s="7" t="s">
        <v>72</v>
      </c>
      <c r="J859" s="7" t="s">
        <v>26</v>
      </c>
      <c r="K859" s="7">
        <v>5</v>
      </c>
      <c r="L859" s="7" t="s">
        <v>42</v>
      </c>
    </row>
    <row r="860" spans="1:12" x14ac:dyDescent="0.3">
      <c r="A860" s="7">
        <v>1841</v>
      </c>
      <c r="B860" s="8" t="e">
        <f>DATE(#REF!,#REF!,#REF!)</f>
        <v>#REF!</v>
      </c>
      <c r="C860" s="7" t="s">
        <v>15</v>
      </c>
      <c r="D860" s="7" t="s">
        <v>40</v>
      </c>
      <c r="E860" s="7">
        <v>7</v>
      </c>
      <c r="F860" s="6">
        <v>51510.81</v>
      </c>
      <c r="G860" s="6">
        <f t="shared" si="14"/>
        <v>360575.67</v>
      </c>
      <c r="H860" s="7" t="s">
        <v>303</v>
      </c>
      <c r="I860" s="7" t="s">
        <v>80</v>
      </c>
      <c r="J860" s="7" t="s">
        <v>64</v>
      </c>
      <c r="K860" s="7">
        <v>1</v>
      </c>
      <c r="L860" s="7" t="s">
        <v>81</v>
      </c>
    </row>
    <row r="861" spans="1:12" x14ac:dyDescent="0.3">
      <c r="A861" s="7">
        <v>1843</v>
      </c>
      <c r="B861" s="8" t="e">
        <f>DATE(#REF!,#REF!,#REF!)</f>
        <v>#REF!</v>
      </c>
      <c r="C861" s="7" t="s">
        <v>29</v>
      </c>
      <c r="D861" s="7" t="s">
        <v>16</v>
      </c>
      <c r="E861" s="7">
        <v>5</v>
      </c>
      <c r="F861" s="6">
        <v>52981.27</v>
      </c>
      <c r="G861" s="6">
        <f t="shared" si="14"/>
        <v>264906.34999999998</v>
      </c>
      <c r="H861" s="7" t="s">
        <v>303</v>
      </c>
      <c r="I861" s="7" t="s">
        <v>18</v>
      </c>
      <c r="J861" s="7" t="s">
        <v>19</v>
      </c>
      <c r="K861" s="7">
        <v>5</v>
      </c>
      <c r="L861" s="7" t="s">
        <v>71</v>
      </c>
    </row>
    <row r="862" spans="1:12" x14ac:dyDescent="0.3">
      <c r="A862" s="7">
        <v>2960</v>
      </c>
      <c r="B862" s="8" t="e">
        <f>DATE(#REF!,#REF!,#REF!)</f>
        <v>#REF!</v>
      </c>
      <c r="C862" s="7" t="s">
        <v>22</v>
      </c>
      <c r="D862" s="7" t="s">
        <v>61</v>
      </c>
      <c r="E862" s="7">
        <v>7</v>
      </c>
      <c r="F862" s="6">
        <v>50524.27</v>
      </c>
      <c r="G862" s="6">
        <f t="shared" si="14"/>
        <v>353669.88999999996</v>
      </c>
      <c r="H862" s="7" t="s">
        <v>303</v>
      </c>
      <c r="I862" s="7" t="s">
        <v>57</v>
      </c>
      <c r="J862" s="7" t="s">
        <v>19</v>
      </c>
      <c r="K862" s="7">
        <v>4</v>
      </c>
      <c r="L862" s="7" t="s">
        <v>68</v>
      </c>
    </row>
    <row r="863" spans="1:12" x14ac:dyDescent="0.3">
      <c r="A863" s="7">
        <v>3029</v>
      </c>
      <c r="B863" s="8" t="e">
        <f>DATE(#REF!,#REF!,#REF!)</f>
        <v>#REF!</v>
      </c>
      <c r="C863" s="7" t="s">
        <v>22</v>
      </c>
      <c r="D863" s="7" t="s">
        <v>16</v>
      </c>
      <c r="E863" s="7">
        <v>7</v>
      </c>
      <c r="F863" s="6">
        <v>21263.68</v>
      </c>
      <c r="G863" s="6">
        <f t="shared" si="14"/>
        <v>148845.76000000001</v>
      </c>
      <c r="H863" s="7" t="s">
        <v>303</v>
      </c>
      <c r="I863" s="7" t="s">
        <v>18</v>
      </c>
      <c r="J863" s="7" t="s">
        <v>64</v>
      </c>
      <c r="K863" s="7">
        <v>4</v>
      </c>
      <c r="L863" s="7" t="s">
        <v>20</v>
      </c>
    </row>
    <row r="864" spans="1:12" x14ac:dyDescent="0.3">
      <c r="A864" s="7">
        <v>3315</v>
      </c>
      <c r="B864" s="8" t="e">
        <f>DATE(#REF!,#REF!,#REF!)</f>
        <v>#REF!</v>
      </c>
      <c r="C864" s="7" t="s">
        <v>65</v>
      </c>
      <c r="D864" s="7" t="s">
        <v>61</v>
      </c>
      <c r="E864" s="7">
        <v>9</v>
      </c>
      <c r="F864" s="6">
        <v>37328.269999999997</v>
      </c>
      <c r="G864" s="6">
        <f t="shared" si="14"/>
        <v>335954.43</v>
      </c>
      <c r="H864" s="7" t="s">
        <v>303</v>
      </c>
      <c r="I864" s="7" t="s">
        <v>78</v>
      </c>
      <c r="J864" s="7" t="s">
        <v>64</v>
      </c>
      <c r="K864" s="7">
        <v>5</v>
      </c>
      <c r="L864" s="7" t="s">
        <v>63</v>
      </c>
    </row>
    <row r="865" spans="1:12" x14ac:dyDescent="0.3">
      <c r="A865" s="7">
        <v>1276</v>
      </c>
      <c r="B865" s="8" t="e">
        <f>DATE(#REF!,#REF!,#REF!)</f>
        <v>#REF!</v>
      </c>
      <c r="C865" s="7" t="s">
        <v>65</v>
      </c>
      <c r="D865" s="7" t="s">
        <v>40</v>
      </c>
      <c r="E865" s="7">
        <v>3</v>
      </c>
      <c r="F865" s="6">
        <v>17481.849999999999</v>
      </c>
      <c r="G865" s="6">
        <f t="shared" si="14"/>
        <v>52445.549999999996</v>
      </c>
      <c r="H865" s="7" t="s">
        <v>304</v>
      </c>
      <c r="I865" s="7" t="s">
        <v>70</v>
      </c>
      <c r="J865" s="7" t="s">
        <v>26</v>
      </c>
      <c r="K865" s="7">
        <v>4</v>
      </c>
      <c r="L865" s="7" t="s">
        <v>81</v>
      </c>
    </row>
    <row r="866" spans="1:12" x14ac:dyDescent="0.3">
      <c r="A866" s="7">
        <v>1908</v>
      </c>
      <c r="B866" s="8" t="e">
        <f>DATE(#REF!,#REF!,#REF!)</f>
        <v>#REF!</v>
      </c>
      <c r="C866" s="7" t="s">
        <v>39</v>
      </c>
      <c r="D866" s="7" t="s">
        <v>40</v>
      </c>
      <c r="E866" s="7">
        <v>3</v>
      </c>
      <c r="F866" s="6">
        <v>57816.87</v>
      </c>
      <c r="G866" s="6">
        <f t="shared" si="14"/>
        <v>173450.61000000002</v>
      </c>
      <c r="H866" s="7" t="s">
        <v>304</v>
      </c>
      <c r="I866" s="7" t="s">
        <v>57</v>
      </c>
      <c r="J866" s="7" t="s">
        <v>64</v>
      </c>
      <c r="K866" s="7">
        <v>4</v>
      </c>
      <c r="L866" s="7" t="s">
        <v>81</v>
      </c>
    </row>
    <row r="867" spans="1:12" x14ac:dyDescent="0.3">
      <c r="A867" s="7">
        <v>2545</v>
      </c>
      <c r="B867" s="8" t="e">
        <f>DATE(#REF!,#REF!,#REF!)</f>
        <v>#REF!</v>
      </c>
      <c r="C867" s="7" t="s">
        <v>65</v>
      </c>
      <c r="D867" s="7" t="s">
        <v>40</v>
      </c>
      <c r="E867" s="7">
        <v>5</v>
      </c>
      <c r="F867" s="6">
        <v>22386.71</v>
      </c>
      <c r="G867" s="6">
        <f t="shared" si="14"/>
        <v>111933.54999999999</v>
      </c>
      <c r="H867" s="7" t="s">
        <v>304</v>
      </c>
      <c r="I867" s="7" t="s">
        <v>18</v>
      </c>
      <c r="J867" s="7" t="s">
        <v>31</v>
      </c>
      <c r="K867" s="7">
        <v>5</v>
      </c>
      <c r="L867" s="7" t="s">
        <v>42</v>
      </c>
    </row>
    <row r="868" spans="1:12" x14ac:dyDescent="0.3">
      <c r="A868" s="7">
        <v>439</v>
      </c>
      <c r="B868" s="8" t="e">
        <f>DATE(#REF!,#REF!,#REF!)</f>
        <v>#REF!</v>
      </c>
      <c r="C868" s="7" t="s">
        <v>51</v>
      </c>
      <c r="D868" s="7" t="s">
        <v>16</v>
      </c>
      <c r="E868" s="7">
        <v>4</v>
      </c>
      <c r="F868" s="6">
        <v>60065.75</v>
      </c>
      <c r="G868" s="6">
        <f t="shared" si="14"/>
        <v>240263</v>
      </c>
      <c r="H868" s="7" t="s">
        <v>305</v>
      </c>
      <c r="I868" s="7" t="s">
        <v>57</v>
      </c>
      <c r="J868" s="7" t="s">
        <v>19</v>
      </c>
      <c r="K868" s="7">
        <v>2</v>
      </c>
      <c r="L868" s="7" t="s">
        <v>20</v>
      </c>
    </row>
    <row r="869" spans="1:12" x14ac:dyDescent="0.3">
      <c r="A869" s="7">
        <v>2251</v>
      </c>
      <c r="B869" s="8" t="e">
        <f>DATE(#REF!,#REF!,#REF!)</f>
        <v>#REF!</v>
      </c>
      <c r="C869" s="7" t="s">
        <v>22</v>
      </c>
      <c r="D869" s="7" t="s">
        <v>40</v>
      </c>
      <c r="E869" s="7">
        <v>5</v>
      </c>
      <c r="F869" s="6">
        <v>69800.36</v>
      </c>
      <c r="G869" s="6">
        <f t="shared" si="14"/>
        <v>349001.8</v>
      </c>
      <c r="H869" s="7" t="s">
        <v>305</v>
      </c>
      <c r="I869" s="7" t="s">
        <v>41</v>
      </c>
      <c r="J869" s="7" t="s">
        <v>26</v>
      </c>
      <c r="K869" s="7">
        <v>2</v>
      </c>
      <c r="L869" s="7" t="s">
        <v>81</v>
      </c>
    </row>
    <row r="870" spans="1:12" x14ac:dyDescent="0.3">
      <c r="A870" s="7">
        <v>2558</v>
      </c>
      <c r="B870" s="8" t="e">
        <f>DATE(#REF!,#REF!,#REF!)</f>
        <v>#REF!</v>
      </c>
      <c r="C870" s="7" t="s">
        <v>39</v>
      </c>
      <c r="D870" s="7" t="s">
        <v>61</v>
      </c>
      <c r="E870" s="7">
        <v>9</v>
      </c>
      <c r="F870" s="6">
        <v>14110.17</v>
      </c>
      <c r="G870" s="6">
        <f t="shared" si="14"/>
        <v>126991.53</v>
      </c>
      <c r="H870" s="7" t="s">
        <v>305</v>
      </c>
      <c r="I870" s="7" t="s">
        <v>86</v>
      </c>
      <c r="J870" s="7" t="s">
        <v>31</v>
      </c>
      <c r="K870" s="7">
        <v>5</v>
      </c>
      <c r="L870" s="7" t="s">
        <v>63</v>
      </c>
    </row>
    <row r="871" spans="1:12" x14ac:dyDescent="0.3">
      <c r="A871" s="7">
        <v>3144</v>
      </c>
      <c r="B871" s="8" t="e">
        <f>DATE(#REF!,#REF!,#REF!)</f>
        <v>#REF!</v>
      </c>
      <c r="C871" s="7" t="s">
        <v>65</v>
      </c>
      <c r="D871" s="7" t="s">
        <v>61</v>
      </c>
      <c r="E871" s="7">
        <v>5</v>
      </c>
      <c r="F871" s="6">
        <v>23649.45</v>
      </c>
      <c r="G871" s="6">
        <f t="shared" si="14"/>
        <v>118247.25</v>
      </c>
      <c r="H871" s="7" t="s">
        <v>305</v>
      </c>
      <c r="I871" s="7" t="s">
        <v>57</v>
      </c>
      <c r="J871" s="7" t="s">
        <v>64</v>
      </c>
      <c r="K871" s="7">
        <v>5</v>
      </c>
      <c r="L871" s="7" t="s">
        <v>75</v>
      </c>
    </row>
    <row r="872" spans="1:12" x14ac:dyDescent="0.3">
      <c r="A872" s="7">
        <v>3566</v>
      </c>
      <c r="B872" s="8" t="e">
        <f>DATE(#REF!,#REF!,#REF!)</f>
        <v>#REF!</v>
      </c>
      <c r="C872" s="7" t="s">
        <v>67</v>
      </c>
      <c r="D872" s="7" t="s">
        <v>23</v>
      </c>
      <c r="E872" s="7">
        <v>4</v>
      </c>
      <c r="F872" s="6">
        <v>39733.339999999997</v>
      </c>
      <c r="G872" s="6">
        <f t="shared" si="14"/>
        <v>158933.35999999999</v>
      </c>
      <c r="H872" s="7" t="s">
        <v>305</v>
      </c>
      <c r="I872" s="7" t="s">
        <v>70</v>
      </c>
      <c r="J872" s="7" t="s">
        <v>26</v>
      </c>
      <c r="K872" s="7">
        <v>2</v>
      </c>
      <c r="L872" s="7" t="s">
        <v>46</v>
      </c>
    </row>
    <row r="873" spans="1:12" x14ac:dyDescent="0.3">
      <c r="A873" s="7">
        <v>413</v>
      </c>
      <c r="B873" s="8" t="e">
        <f>DATE(#REF!,#REF!,#REF!)</f>
        <v>#REF!</v>
      </c>
      <c r="C873" s="7" t="s">
        <v>51</v>
      </c>
      <c r="D873" s="7" t="s">
        <v>23</v>
      </c>
      <c r="E873" s="7">
        <v>8</v>
      </c>
      <c r="F873" s="6">
        <v>56519.92</v>
      </c>
      <c r="G873" s="6">
        <f t="shared" si="14"/>
        <v>452159.36</v>
      </c>
      <c r="H873" s="7" t="s">
        <v>306</v>
      </c>
      <c r="I873" s="7" t="s">
        <v>41</v>
      </c>
      <c r="J873" s="7" t="s">
        <v>26</v>
      </c>
      <c r="K873" s="7">
        <v>5</v>
      </c>
      <c r="L873" s="7" t="s">
        <v>46</v>
      </c>
    </row>
    <row r="874" spans="1:12" x14ac:dyDescent="0.3">
      <c r="A874" s="7">
        <v>436</v>
      </c>
      <c r="B874" s="8" t="e">
        <f>DATE(#REF!,#REF!,#REF!)</f>
        <v>#REF!</v>
      </c>
      <c r="C874" s="7" t="s">
        <v>22</v>
      </c>
      <c r="D874" s="7" t="s">
        <v>16</v>
      </c>
      <c r="E874" s="7">
        <v>2</v>
      </c>
      <c r="F874" s="6">
        <v>64086.81</v>
      </c>
      <c r="G874" s="6">
        <f t="shared" si="14"/>
        <v>128173.62</v>
      </c>
      <c r="H874" s="7" t="s">
        <v>306</v>
      </c>
      <c r="I874" s="7" t="s">
        <v>72</v>
      </c>
      <c r="J874" s="7" t="s">
        <v>64</v>
      </c>
      <c r="K874" s="7">
        <v>3</v>
      </c>
      <c r="L874" s="7" t="s">
        <v>20</v>
      </c>
    </row>
    <row r="875" spans="1:12" x14ac:dyDescent="0.3">
      <c r="A875" s="7">
        <v>601</v>
      </c>
      <c r="B875" s="8" t="e">
        <f>DATE(#REF!,#REF!,#REF!)</f>
        <v>#REF!</v>
      </c>
      <c r="C875" s="7" t="s">
        <v>22</v>
      </c>
      <c r="D875" s="7" t="s">
        <v>23</v>
      </c>
      <c r="E875" s="7">
        <v>6</v>
      </c>
      <c r="F875" s="6">
        <v>16760.41</v>
      </c>
      <c r="G875" s="6">
        <f t="shared" si="14"/>
        <v>100562.45999999999</v>
      </c>
      <c r="H875" s="7" t="s">
        <v>306</v>
      </c>
      <c r="I875" s="7" t="s">
        <v>57</v>
      </c>
      <c r="J875" s="7" t="s">
        <v>64</v>
      </c>
      <c r="K875" s="7">
        <v>4</v>
      </c>
      <c r="L875" s="7" t="s">
        <v>32</v>
      </c>
    </row>
    <row r="876" spans="1:12" x14ac:dyDescent="0.3">
      <c r="A876" s="7">
        <v>3145</v>
      </c>
      <c r="B876" s="8" t="e">
        <f>DATE(#REF!,#REF!,#REF!)</f>
        <v>#REF!</v>
      </c>
      <c r="C876" s="7" t="s">
        <v>65</v>
      </c>
      <c r="D876" s="7" t="s">
        <v>23</v>
      </c>
      <c r="E876" s="7">
        <v>9</v>
      </c>
      <c r="F876" s="6">
        <v>38537.24</v>
      </c>
      <c r="G876" s="6">
        <f t="shared" si="14"/>
        <v>346835.16</v>
      </c>
      <c r="H876" s="7" t="s">
        <v>306</v>
      </c>
      <c r="I876" s="7" t="s">
        <v>18</v>
      </c>
      <c r="J876" s="7" t="s">
        <v>26</v>
      </c>
      <c r="K876" s="7">
        <v>5</v>
      </c>
      <c r="L876" s="7" t="s">
        <v>27</v>
      </c>
    </row>
    <row r="877" spans="1:12" x14ac:dyDescent="0.3">
      <c r="A877" s="7">
        <v>2140</v>
      </c>
      <c r="B877" s="8" t="e">
        <f>DATE(#REF!,#REF!,#REF!)</f>
        <v>#REF!</v>
      </c>
      <c r="C877" s="7" t="s">
        <v>15</v>
      </c>
      <c r="D877" s="7" t="s">
        <v>34</v>
      </c>
      <c r="E877" s="7">
        <v>7</v>
      </c>
      <c r="F877" s="6">
        <v>30910.55</v>
      </c>
      <c r="G877" s="6">
        <f t="shared" si="14"/>
        <v>216373.85</v>
      </c>
      <c r="H877" s="7" t="s">
        <v>307</v>
      </c>
      <c r="I877" s="7" t="s">
        <v>76</v>
      </c>
      <c r="J877" s="7" t="s">
        <v>31</v>
      </c>
      <c r="K877" s="7">
        <v>4</v>
      </c>
      <c r="L877" s="7" t="s">
        <v>53</v>
      </c>
    </row>
    <row r="878" spans="1:12" x14ac:dyDescent="0.3">
      <c r="A878" s="7">
        <v>1059</v>
      </c>
      <c r="B878" s="8" t="e">
        <f>DATE(#REF!,#REF!,#REF!)</f>
        <v>#REF!</v>
      </c>
      <c r="C878" s="7" t="s">
        <v>22</v>
      </c>
      <c r="D878" s="7" t="s">
        <v>40</v>
      </c>
      <c r="E878" s="7">
        <v>7</v>
      </c>
      <c r="F878" s="6">
        <v>34946.46</v>
      </c>
      <c r="G878" s="6">
        <f t="shared" si="14"/>
        <v>244625.22</v>
      </c>
      <c r="H878" s="7" t="s">
        <v>308</v>
      </c>
      <c r="I878" s="7" t="s">
        <v>78</v>
      </c>
      <c r="J878" s="7" t="s">
        <v>31</v>
      </c>
      <c r="K878" s="7">
        <v>3</v>
      </c>
      <c r="L878" s="7" t="s">
        <v>42</v>
      </c>
    </row>
    <row r="879" spans="1:12" x14ac:dyDescent="0.3">
      <c r="A879" s="7">
        <v>1271</v>
      </c>
      <c r="B879" s="8" t="e">
        <f>DATE(#REF!,#REF!,#REF!)</f>
        <v>#REF!</v>
      </c>
      <c r="C879" s="7" t="s">
        <v>29</v>
      </c>
      <c r="D879" s="7" t="s">
        <v>40</v>
      </c>
      <c r="E879" s="7">
        <v>7</v>
      </c>
      <c r="F879" s="6">
        <v>22466.240000000002</v>
      </c>
      <c r="G879" s="6">
        <f t="shared" si="14"/>
        <v>157263.68000000002</v>
      </c>
      <c r="H879" s="7" t="s">
        <v>308</v>
      </c>
      <c r="I879" s="7" t="s">
        <v>90</v>
      </c>
      <c r="J879" s="7" t="s">
        <v>31</v>
      </c>
      <c r="K879" s="7">
        <v>5</v>
      </c>
      <c r="L879" s="7" t="s">
        <v>42</v>
      </c>
    </row>
    <row r="880" spans="1:12" x14ac:dyDescent="0.3">
      <c r="A880" s="7">
        <v>1815</v>
      </c>
      <c r="B880" s="8" t="e">
        <f>DATE(#REF!,#REF!,#REF!)</f>
        <v>#REF!</v>
      </c>
      <c r="C880" s="7" t="s">
        <v>15</v>
      </c>
      <c r="D880" s="7" t="s">
        <v>34</v>
      </c>
      <c r="E880" s="7">
        <v>8</v>
      </c>
      <c r="F880" s="6">
        <v>10501.94</v>
      </c>
      <c r="G880" s="6">
        <f t="shared" si="14"/>
        <v>84015.52</v>
      </c>
      <c r="H880" s="7" t="s">
        <v>308</v>
      </c>
      <c r="I880" s="7" t="s">
        <v>80</v>
      </c>
      <c r="J880" s="7" t="s">
        <v>26</v>
      </c>
      <c r="K880" s="7">
        <v>4</v>
      </c>
      <c r="L880" s="7" t="s">
        <v>53</v>
      </c>
    </row>
    <row r="881" spans="1:12" x14ac:dyDescent="0.3">
      <c r="A881" s="7">
        <v>1292</v>
      </c>
      <c r="B881" s="8" t="e">
        <f>DATE(#REF!,#REF!,#REF!)</f>
        <v>#REF!</v>
      </c>
      <c r="C881" s="7" t="s">
        <v>15</v>
      </c>
      <c r="D881" s="7" t="s">
        <v>61</v>
      </c>
      <c r="E881" s="7">
        <v>5</v>
      </c>
      <c r="F881" s="6">
        <v>16323.82</v>
      </c>
      <c r="G881" s="6">
        <f t="shared" si="14"/>
        <v>81619.100000000006</v>
      </c>
      <c r="H881" s="7" t="s">
        <v>309</v>
      </c>
      <c r="I881" s="7" t="s">
        <v>70</v>
      </c>
      <c r="J881" s="7" t="s">
        <v>26</v>
      </c>
      <c r="K881" s="7">
        <v>1</v>
      </c>
      <c r="L881" s="7" t="s">
        <v>68</v>
      </c>
    </row>
    <row r="882" spans="1:12" x14ac:dyDescent="0.3">
      <c r="A882" s="7">
        <v>1929</v>
      </c>
      <c r="B882" s="8" t="e">
        <f>DATE(#REF!,#REF!,#REF!)</f>
        <v>#REF!</v>
      </c>
      <c r="C882" s="7" t="s">
        <v>22</v>
      </c>
      <c r="D882" s="7" t="s">
        <v>16</v>
      </c>
      <c r="E882" s="7">
        <v>5</v>
      </c>
      <c r="F882" s="6">
        <v>43718.879999999997</v>
      </c>
      <c r="G882" s="6">
        <f t="shared" si="14"/>
        <v>218594.4</v>
      </c>
      <c r="H882" s="7" t="s">
        <v>309</v>
      </c>
      <c r="I882" s="7" t="s">
        <v>74</v>
      </c>
      <c r="J882" s="7" t="s">
        <v>31</v>
      </c>
      <c r="K882" s="7">
        <v>4</v>
      </c>
      <c r="L882" s="7" t="s">
        <v>20</v>
      </c>
    </row>
    <row r="883" spans="1:12" x14ac:dyDescent="0.3">
      <c r="A883" s="7">
        <v>3767</v>
      </c>
      <c r="B883" s="8" t="e">
        <f>DATE(#REF!,#REF!,#REF!)</f>
        <v>#REF!</v>
      </c>
      <c r="C883" s="7" t="s">
        <v>15</v>
      </c>
      <c r="D883" s="7" t="s">
        <v>61</v>
      </c>
      <c r="E883" s="7">
        <v>9</v>
      </c>
      <c r="F883" s="6">
        <v>21770.84</v>
      </c>
      <c r="G883" s="6">
        <f t="shared" si="14"/>
        <v>195937.56</v>
      </c>
      <c r="H883" s="7" t="s">
        <v>309</v>
      </c>
      <c r="I883" s="7" t="s">
        <v>86</v>
      </c>
      <c r="J883" s="7" t="s">
        <v>31</v>
      </c>
      <c r="K883" s="7">
        <v>2</v>
      </c>
      <c r="L883" s="7" t="s">
        <v>63</v>
      </c>
    </row>
    <row r="884" spans="1:12" x14ac:dyDescent="0.3">
      <c r="A884" s="7">
        <v>28</v>
      </c>
      <c r="B884" s="8" t="e">
        <f>DATE(#REF!,#REF!,#REF!)</f>
        <v>#REF!</v>
      </c>
      <c r="C884" s="7" t="s">
        <v>67</v>
      </c>
      <c r="D884" s="7" t="s">
        <v>23</v>
      </c>
      <c r="E884" s="7">
        <v>2</v>
      </c>
      <c r="F884" s="6">
        <v>63270.28</v>
      </c>
      <c r="G884" s="6">
        <f t="shared" si="14"/>
        <v>126540.56</v>
      </c>
      <c r="H884" s="7" t="s">
        <v>310</v>
      </c>
      <c r="I884" s="7" t="s">
        <v>86</v>
      </c>
      <c r="J884" s="7" t="s">
        <v>26</v>
      </c>
      <c r="K884" s="7">
        <v>4</v>
      </c>
      <c r="L884" s="7" t="s">
        <v>27</v>
      </c>
    </row>
    <row r="885" spans="1:12" x14ac:dyDescent="0.3">
      <c r="A885" s="7">
        <v>114</v>
      </c>
      <c r="B885" s="8" t="e">
        <f>DATE(#REF!,#REF!,#REF!)</f>
        <v>#REF!</v>
      </c>
      <c r="C885" s="7" t="s">
        <v>39</v>
      </c>
      <c r="D885" s="7" t="s">
        <v>34</v>
      </c>
      <c r="E885" s="7">
        <v>6</v>
      </c>
      <c r="F885" s="6">
        <v>38299.79</v>
      </c>
      <c r="G885" s="6">
        <f t="shared" si="14"/>
        <v>229798.74</v>
      </c>
      <c r="H885" s="7" t="s">
        <v>310</v>
      </c>
      <c r="I885" s="7" t="s">
        <v>72</v>
      </c>
      <c r="J885" s="7" t="s">
        <v>19</v>
      </c>
      <c r="K885" s="7">
        <v>5</v>
      </c>
      <c r="L885" s="7" t="s">
        <v>49</v>
      </c>
    </row>
    <row r="886" spans="1:12" x14ac:dyDescent="0.3">
      <c r="A886" s="7">
        <v>136</v>
      </c>
      <c r="B886" s="8" t="e">
        <f>DATE(#REF!,#REF!,#REF!)</f>
        <v>#REF!</v>
      </c>
      <c r="C886" s="7" t="s">
        <v>51</v>
      </c>
      <c r="D886" s="7" t="s">
        <v>61</v>
      </c>
      <c r="E886" s="7">
        <v>8</v>
      </c>
      <c r="F886" s="6">
        <v>36310.480000000003</v>
      </c>
      <c r="G886" s="6">
        <f t="shared" si="14"/>
        <v>290483.84000000003</v>
      </c>
      <c r="H886" s="7" t="s">
        <v>310</v>
      </c>
      <c r="I886" s="7" t="s">
        <v>18</v>
      </c>
      <c r="J886" s="7" t="s">
        <v>64</v>
      </c>
      <c r="K886" s="7">
        <v>3</v>
      </c>
      <c r="L886" s="7" t="s">
        <v>68</v>
      </c>
    </row>
    <row r="887" spans="1:12" x14ac:dyDescent="0.3">
      <c r="A887" s="7">
        <v>1426</v>
      </c>
      <c r="B887" s="8" t="e">
        <f>DATE(#REF!,#REF!,#REF!)</f>
        <v>#REF!</v>
      </c>
      <c r="C887" s="7" t="s">
        <v>65</v>
      </c>
      <c r="D887" s="7" t="s">
        <v>16</v>
      </c>
      <c r="E887" s="7">
        <v>9</v>
      </c>
      <c r="F887" s="6">
        <v>65080.63</v>
      </c>
      <c r="G887" s="6">
        <f t="shared" si="14"/>
        <v>585725.66999999993</v>
      </c>
      <c r="H887" s="7" t="s">
        <v>310</v>
      </c>
      <c r="I887" s="7" t="s">
        <v>77</v>
      </c>
      <c r="J887" s="7" t="s">
        <v>19</v>
      </c>
      <c r="K887" s="7">
        <v>1</v>
      </c>
      <c r="L887" s="7" t="s">
        <v>71</v>
      </c>
    </row>
    <row r="888" spans="1:12" x14ac:dyDescent="0.3">
      <c r="A888" s="7">
        <v>2024</v>
      </c>
      <c r="B888" s="8" t="e">
        <f>DATE(#REF!,#REF!,#REF!)</f>
        <v>#REF!</v>
      </c>
      <c r="C888" s="7" t="s">
        <v>67</v>
      </c>
      <c r="D888" s="7" t="s">
        <v>61</v>
      </c>
      <c r="E888" s="7">
        <v>9</v>
      </c>
      <c r="F888" s="6">
        <v>16695.64</v>
      </c>
      <c r="G888" s="6">
        <f t="shared" si="14"/>
        <v>150260.76</v>
      </c>
      <c r="H888" s="7" t="s">
        <v>310</v>
      </c>
      <c r="I888" s="7" t="s">
        <v>57</v>
      </c>
      <c r="J888" s="7" t="s">
        <v>26</v>
      </c>
      <c r="K888" s="7">
        <v>5</v>
      </c>
      <c r="L888" s="7" t="s">
        <v>68</v>
      </c>
    </row>
    <row r="889" spans="1:12" x14ac:dyDescent="0.3">
      <c r="A889" s="7">
        <v>2206</v>
      </c>
      <c r="B889" s="8" t="e">
        <f>DATE(#REF!,#REF!,#REF!)</f>
        <v>#REF!</v>
      </c>
      <c r="C889" s="7" t="s">
        <v>51</v>
      </c>
      <c r="D889" s="7" t="s">
        <v>34</v>
      </c>
      <c r="E889" s="7">
        <v>7</v>
      </c>
      <c r="F889" s="6">
        <v>13340.37</v>
      </c>
      <c r="G889" s="6">
        <f t="shared" si="14"/>
        <v>93382.590000000011</v>
      </c>
      <c r="H889" s="7" t="s">
        <v>310</v>
      </c>
      <c r="I889" s="7" t="s">
        <v>52</v>
      </c>
      <c r="J889" s="7" t="s">
        <v>19</v>
      </c>
      <c r="K889" s="7">
        <v>4</v>
      </c>
      <c r="L889" s="7" t="s">
        <v>37</v>
      </c>
    </row>
    <row r="890" spans="1:12" x14ac:dyDescent="0.3">
      <c r="A890" s="7">
        <v>3037</v>
      </c>
      <c r="B890" s="8" t="e">
        <f>DATE(#REF!,#REF!,#REF!)</f>
        <v>#REF!</v>
      </c>
      <c r="C890" s="7" t="s">
        <v>39</v>
      </c>
      <c r="D890" s="7" t="s">
        <v>61</v>
      </c>
      <c r="E890" s="7">
        <v>2</v>
      </c>
      <c r="F890" s="6">
        <v>37166.089999999997</v>
      </c>
      <c r="G890" s="6">
        <f t="shared" si="14"/>
        <v>74332.179999999993</v>
      </c>
      <c r="H890" s="7" t="s">
        <v>310</v>
      </c>
      <c r="I890" s="7" t="s">
        <v>25</v>
      </c>
      <c r="J890" s="7" t="s">
        <v>19</v>
      </c>
      <c r="K890" s="7">
        <v>2</v>
      </c>
      <c r="L890" s="7" t="s">
        <v>68</v>
      </c>
    </row>
    <row r="891" spans="1:12" x14ac:dyDescent="0.3">
      <c r="A891" s="7">
        <v>3501</v>
      </c>
      <c r="B891" s="8" t="e">
        <f>DATE(#REF!,#REF!,#REF!)</f>
        <v>#REF!</v>
      </c>
      <c r="C891" s="7" t="s">
        <v>51</v>
      </c>
      <c r="D891" s="7" t="s">
        <v>16</v>
      </c>
      <c r="E891" s="7">
        <v>9</v>
      </c>
      <c r="F891" s="6">
        <v>62053.440000000002</v>
      </c>
      <c r="G891" s="6">
        <f t="shared" si="14"/>
        <v>558480.96</v>
      </c>
      <c r="H891" s="7" t="s">
        <v>310</v>
      </c>
      <c r="I891" s="7" t="s">
        <v>18</v>
      </c>
      <c r="J891" s="7" t="s">
        <v>26</v>
      </c>
      <c r="K891" s="7">
        <v>3</v>
      </c>
      <c r="L891" s="7" t="s">
        <v>71</v>
      </c>
    </row>
    <row r="892" spans="1:12" x14ac:dyDescent="0.3">
      <c r="A892" s="7">
        <v>307</v>
      </c>
      <c r="B892" s="8" t="e">
        <f>DATE(#REF!,#REF!,#REF!)</f>
        <v>#REF!</v>
      </c>
      <c r="C892" s="7" t="s">
        <v>51</v>
      </c>
      <c r="D892" s="7" t="s">
        <v>61</v>
      </c>
      <c r="E892" s="7">
        <v>6</v>
      </c>
      <c r="F892" s="6">
        <v>69566.259999999995</v>
      </c>
      <c r="G892" s="6">
        <f t="shared" si="14"/>
        <v>417397.55999999994</v>
      </c>
      <c r="H892" s="7" t="s">
        <v>311</v>
      </c>
      <c r="I892" s="7" t="s">
        <v>18</v>
      </c>
      <c r="J892" s="7" t="s">
        <v>64</v>
      </c>
      <c r="K892" s="7">
        <v>5</v>
      </c>
      <c r="L892" s="7" t="s">
        <v>68</v>
      </c>
    </row>
    <row r="893" spans="1:12" x14ac:dyDescent="0.3">
      <c r="A893" s="7">
        <v>371</v>
      </c>
      <c r="B893" s="8" t="e">
        <f>DATE(#REF!,#REF!,#REF!)</f>
        <v>#REF!</v>
      </c>
      <c r="C893" s="7" t="s">
        <v>15</v>
      </c>
      <c r="D893" s="7" t="s">
        <v>34</v>
      </c>
      <c r="E893" s="7">
        <v>9</v>
      </c>
      <c r="F893" s="6">
        <v>51378.31</v>
      </c>
      <c r="G893" s="6">
        <f t="shared" si="14"/>
        <v>462404.79</v>
      </c>
      <c r="H893" s="7" t="s">
        <v>311</v>
      </c>
      <c r="I893" s="7" t="s">
        <v>41</v>
      </c>
      <c r="J893" s="7" t="s">
        <v>31</v>
      </c>
      <c r="K893" s="7">
        <v>5</v>
      </c>
      <c r="L893" s="7" t="s">
        <v>53</v>
      </c>
    </row>
    <row r="894" spans="1:12" x14ac:dyDescent="0.3">
      <c r="A894" s="7">
        <v>633</v>
      </c>
      <c r="B894" s="8" t="e">
        <f>DATE(#REF!,#REF!,#REF!)</f>
        <v>#REF!</v>
      </c>
      <c r="C894" s="7" t="s">
        <v>39</v>
      </c>
      <c r="D894" s="7" t="s">
        <v>61</v>
      </c>
      <c r="E894" s="7">
        <v>4</v>
      </c>
      <c r="F894" s="6">
        <v>53571.37</v>
      </c>
      <c r="G894" s="6">
        <f t="shared" si="14"/>
        <v>214285.48</v>
      </c>
      <c r="H894" s="7" t="s">
        <v>311</v>
      </c>
      <c r="I894" s="7" t="s">
        <v>90</v>
      </c>
      <c r="J894" s="7" t="s">
        <v>19</v>
      </c>
      <c r="K894" s="7">
        <v>5</v>
      </c>
      <c r="L894" s="7" t="s">
        <v>63</v>
      </c>
    </row>
    <row r="895" spans="1:12" x14ac:dyDescent="0.3">
      <c r="A895" s="7">
        <v>758</v>
      </c>
      <c r="B895" s="8" t="e">
        <f>DATE(#REF!,#REF!,#REF!)</f>
        <v>#REF!</v>
      </c>
      <c r="C895" s="7" t="s">
        <v>65</v>
      </c>
      <c r="D895" s="7" t="s">
        <v>16</v>
      </c>
      <c r="E895" s="7">
        <v>4</v>
      </c>
      <c r="F895" s="6">
        <v>33975.910000000003</v>
      </c>
      <c r="G895" s="6">
        <f t="shared" si="14"/>
        <v>135903.64000000001</v>
      </c>
      <c r="H895" s="7" t="s">
        <v>311</v>
      </c>
      <c r="I895" s="7" t="s">
        <v>30</v>
      </c>
      <c r="J895" s="7" t="s">
        <v>19</v>
      </c>
      <c r="K895" s="7">
        <v>3</v>
      </c>
      <c r="L895" s="7" t="s">
        <v>85</v>
      </c>
    </row>
    <row r="896" spans="1:12" x14ac:dyDescent="0.3">
      <c r="A896" s="7">
        <v>1594</v>
      </c>
      <c r="B896" s="8" t="e">
        <f>DATE(#REF!,#REF!,#REF!)</f>
        <v>#REF!</v>
      </c>
      <c r="C896" s="7" t="s">
        <v>15</v>
      </c>
      <c r="D896" s="7" t="s">
        <v>16</v>
      </c>
      <c r="E896" s="7">
        <v>2</v>
      </c>
      <c r="F896" s="6">
        <v>44941.45</v>
      </c>
      <c r="G896" s="6">
        <f t="shared" si="14"/>
        <v>89882.9</v>
      </c>
      <c r="H896" s="7" t="s">
        <v>311</v>
      </c>
      <c r="I896" s="7" t="s">
        <v>57</v>
      </c>
      <c r="J896" s="7" t="s">
        <v>26</v>
      </c>
      <c r="K896" s="7">
        <v>1</v>
      </c>
      <c r="L896" s="7" t="s">
        <v>85</v>
      </c>
    </row>
    <row r="897" spans="1:12" x14ac:dyDescent="0.3">
      <c r="A897" s="7">
        <v>2450</v>
      </c>
      <c r="B897" s="8" t="e">
        <f>DATE(#REF!,#REF!,#REF!)</f>
        <v>#REF!</v>
      </c>
      <c r="C897" s="7" t="s">
        <v>22</v>
      </c>
      <c r="D897" s="7" t="s">
        <v>40</v>
      </c>
      <c r="E897" s="7">
        <v>4</v>
      </c>
      <c r="F897" s="6">
        <v>14670.35</v>
      </c>
      <c r="G897" s="6">
        <f t="shared" si="14"/>
        <v>58681.4</v>
      </c>
      <c r="H897" s="7" t="s">
        <v>311</v>
      </c>
      <c r="I897" s="7" t="s">
        <v>41</v>
      </c>
      <c r="J897" s="7" t="s">
        <v>31</v>
      </c>
      <c r="K897" s="7">
        <v>5</v>
      </c>
      <c r="L897" s="7" t="s">
        <v>42</v>
      </c>
    </row>
    <row r="898" spans="1:12" x14ac:dyDescent="0.3">
      <c r="A898" s="7">
        <v>3333</v>
      </c>
      <c r="B898" s="8" t="e">
        <f>DATE(#REF!,#REF!,#REF!)</f>
        <v>#REF!</v>
      </c>
      <c r="C898" s="7" t="s">
        <v>15</v>
      </c>
      <c r="D898" s="7" t="s">
        <v>61</v>
      </c>
      <c r="E898" s="7">
        <v>6</v>
      </c>
      <c r="F898" s="6">
        <v>45965.7</v>
      </c>
      <c r="G898" s="6">
        <f t="shared" si="14"/>
        <v>275794.19999999995</v>
      </c>
      <c r="H898" s="7" t="s">
        <v>311</v>
      </c>
      <c r="I898" s="7" t="s">
        <v>80</v>
      </c>
      <c r="J898" s="7" t="s">
        <v>26</v>
      </c>
      <c r="K898" s="7">
        <v>5</v>
      </c>
      <c r="L898" s="7" t="s">
        <v>63</v>
      </c>
    </row>
    <row r="899" spans="1:12" x14ac:dyDescent="0.3">
      <c r="A899" s="7">
        <v>283</v>
      </c>
      <c r="B899" s="8" t="e">
        <f>DATE(#REF!,#REF!,#REF!)</f>
        <v>#REF!</v>
      </c>
      <c r="C899" s="7" t="s">
        <v>51</v>
      </c>
      <c r="D899" s="7" t="s">
        <v>23</v>
      </c>
      <c r="E899" s="7">
        <v>7</v>
      </c>
      <c r="F899" s="6">
        <v>36510.94</v>
      </c>
      <c r="G899" s="6">
        <f t="shared" ref="G899:G962" si="15">F899*E899</f>
        <v>255576.58000000002</v>
      </c>
      <c r="H899" s="7" t="s">
        <v>312</v>
      </c>
      <c r="I899" s="7" t="s">
        <v>41</v>
      </c>
      <c r="J899" s="7" t="s">
        <v>31</v>
      </c>
      <c r="K899" s="7">
        <v>3</v>
      </c>
      <c r="L899" s="7" t="s">
        <v>46</v>
      </c>
    </row>
    <row r="900" spans="1:12" x14ac:dyDescent="0.3">
      <c r="A900" s="7">
        <v>2304</v>
      </c>
      <c r="B900" s="8" t="e">
        <f>DATE(#REF!,#REF!,#REF!)</f>
        <v>#REF!</v>
      </c>
      <c r="C900" s="7" t="s">
        <v>51</v>
      </c>
      <c r="D900" s="7" t="s">
        <v>34</v>
      </c>
      <c r="E900" s="7">
        <v>2</v>
      </c>
      <c r="F900" s="6">
        <v>64383.49</v>
      </c>
      <c r="G900" s="6">
        <f t="shared" si="15"/>
        <v>128766.98</v>
      </c>
      <c r="H900" s="7" t="s">
        <v>312</v>
      </c>
      <c r="I900" s="7" t="s">
        <v>78</v>
      </c>
      <c r="J900" s="7" t="s">
        <v>26</v>
      </c>
      <c r="K900" s="7">
        <v>3</v>
      </c>
      <c r="L900" s="7" t="s">
        <v>53</v>
      </c>
    </row>
    <row r="901" spans="1:12" x14ac:dyDescent="0.3">
      <c r="A901" s="7">
        <v>3087</v>
      </c>
      <c r="B901" s="8" t="e">
        <f>DATE(#REF!,#REF!,#REF!)</f>
        <v>#REF!</v>
      </c>
      <c r="C901" s="7" t="s">
        <v>39</v>
      </c>
      <c r="D901" s="7" t="s">
        <v>34</v>
      </c>
      <c r="E901" s="7">
        <v>7</v>
      </c>
      <c r="F901" s="6">
        <v>25154.11</v>
      </c>
      <c r="G901" s="6">
        <f t="shared" si="15"/>
        <v>176078.77000000002</v>
      </c>
      <c r="H901" s="7" t="s">
        <v>312</v>
      </c>
      <c r="I901" s="7" t="s">
        <v>18</v>
      </c>
      <c r="J901" s="7" t="s">
        <v>31</v>
      </c>
      <c r="K901" s="7">
        <v>1</v>
      </c>
      <c r="L901" s="7" t="s">
        <v>53</v>
      </c>
    </row>
    <row r="902" spans="1:12" x14ac:dyDescent="0.3">
      <c r="A902" s="7">
        <v>1930</v>
      </c>
      <c r="B902" s="8" t="e">
        <f>DATE(#REF!,#REF!,#REF!)</f>
        <v>#REF!</v>
      </c>
      <c r="C902" s="7" t="s">
        <v>51</v>
      </c>
      <c r="D902" s="7" t="s">
        <v>23</v>
      </c>
      <c r="E902" s="7">
        <v>1</v>
      </c>
      <c r="F902" s="6">
        <v>22855.33</v>
      </c>
      <c r="G902" s="6">
        <f t="shared" si="15"/>
        <v>22855.33</v>
      </c>
      <c r="H902" s="7" t="s">
        <v>313</v>
      </c>
      <c r="I902" s="7" t="s">
        <v>90</v>
      </c>
      <c r="J902" s="7" t="s">
        <v>26</v>
      </c>
      <c r="K902" s="7">
        <v>2</v>
      </c>
      <c r="L902" s="7" t="s">
        <v>46</v>
      </c>
    </row>
    <row r="903" spans="1:12" x14ac:dyDescent="0.3">
      <c r="A903" s="7">
        <v>3258</v>
      </c>
      <c r="B903" s="8" t="e">
        <f>DATE(#REF!,#REF!,#REF!)</f>
        <v>#REF!</v>
      </c>
      <c r="C903" s="7" t="s">
        <v>39</v>
      </c>
      <c r="D903" s="7" t="s">
        <v>40</v>
      </c>
      <c r="E903" s="7">
        <v>7</v>
      </c>
      <c r="F903" s="6">
        <v>52793.14</v>
      </c>
      <c r="G903" s="6">
        <f t="shared" si="15"/>
        <v>369551.98</v>
      </c>
      <c r="H903" s="7" t="s">
        <v>313</v>
      </c>
      <c r="I903" s="7" t="s">
        <v>74</v>
      </c>
      <c r="J903" s="7" t="s">
        <v>31</v>
      </c>
      <c r="K903" s="7">
        <v>5</v>
      </c>
      <c r="L903" s="7" t="s">
        <v>42</v>
      </c>
    </row>
    <row r="904" spans="1:12" x14ac:dyDescent="0.3">
      <c r="A904" s="7">
        <v>3498</v>
      </c>
      <c r="B904" s="8" t="e">
        <f>DATE(#REF!,#REF!,#REF!)</f>
        <v>#REF!</v>
      </c>
      <c r="C904" s="7" t="s">
        <v>22</v>
      </c>
      <c r="D904" s="7" t="s">
        <v>16</v>
      </c>
      <c r="E904" s="7">
        <v>6</v>
      </c>
      <c r="F904" s="6">
        <v>61885.35</v>
      </c>
      <c r="G904" s="6">
        <f t="shared" si="15"/>
        <v>371312.1</v>
      </c>
      <c r="H904" s="7" t="s">
        <v>313</v>
      </c>
      <c r="I904" s="7" t="s">
        <v>18</v>
      </c>
      <c r="J904" s="7" t="s">
        <v>19</v>
      </c>
      <c r="K904" s="7">
        <v>4</v>
      </c>
      <c r="L904" s="7" t="s">
        <v>85</v>
      </c>
    </row>
    <row r="905" spans="1:12" x14ac:dyDescent="0.3">
      <c r="A905" s="7">
        <v>700</v>
      </c>
      <c r="B905" s="8" t="e">
        <f>DATE(#REF!,#REF!,#REF!)</f>
        <v>#REF!</v>
      </c>
      <c r="C905" s="7" t="s">
        <v>51</v>
      </c>
      <c r="D905" s="7" t="s">
        <v>34</v>
      </c>
      <c r="E905" s="7">
        <v>6</v>
      </c>
      <c r="F905" s="6">
        <v>52452.13</v>
      </c>
      <c r="G905" s="6">
        <f t="shared" si="15"/>
        <v>314712.77999999997</v>
      </c>
      <c r="H905" s="7" t="s">
        <v>314</v>
      </c>
      <c r="I905" s="7" t="s">
        <v>25</v>
      </c>
      <c r="J905" s="7" t="s">
        <v>26</v>
      </c>
      <c r="K905" s="7">
        <v>5</v>
      </c>
      <c r="L905" s="7" t="s">
        <v>53</v>
      </c>
    </row>
    <row r="906" spans="1:12" x14ac:dyDescent="0.3">
      <c r="A906" s="7">
        <v>1285</v>
      </c>
      <c r="B906" s="8" t="e">
        <f>DATE(#REF!,#REF!,#REF!)</f>
        <v>#REF!</v>
      </c>
      <c r="C906" s="7" t="s">
        <v>51</v>
      </c>
      <c r="D906" s="7" t="s">
        <v>34</v>
      </c>
      <c r="E906" s="7">
        <v>6</v>
      </c>
      <c r="F906" s="6">
        <v>61615.199999999997</v>
      </c>
      <c r="G906" s="6">
        <f t="shared" si="15"/>
        <v>369691.19999999995</v>
      </c>
      <c r="H906" s="7" t="s">
        <v>314</v>
      </c>
      <c r="I906" s="7" t="s">
        <v>86</v>
      </c>
      <c r="J906" s="7" t="s">
        <v>31</v>
      </c>
      <c r="K906" s="7">
        <v>4</v>
      </c>
      <c r="L906" s="7" t="s">
        <v>53</v>
      </c>
    </row>
    <row r="907" spans="1:12" x14ac:dyDescent="0.3">
      <c r="A907" s="7">
        <v>2269</v>
      </c>
      <c r="B907" s="8" t="e">
        <f>DATE(#REF!,#REF!,#REF!)</f>
        <v>#REF!</v>
      </c>
      <c r="C907" s="7" t="s">
        <v>65</v>
      </c>
      <c r="D907" s="7" t="s">
        <v>61</v>
      </c>
      <c r="E907" s="7">
        <v>7</v>
      </c>
      <c r="F907" s="6">
        <v>11070.03</v>
      </c>
      <c r="G907" s="6">
        <f t="shared" si="15"/>
        <v>77490.210000000006</v>
      </c>
      <c r="H907" s="7" t="s">
        <v>314</v>
      </c>
      <c r="I907" s="7" t="s">
        <v>86</v>
      </c>
      <c r="J907" s="7" t="s">
        <v>19</v>
      </c>
      <c r="K907" s="7">
        <v>3</v>
      </c>
      <c r="L907" s="7" t="s">
        <v>68</v>
      </c>
    </row>
    <row r="908" spans="1:12" x14ac:dyDescent="0.3">
      <c r="A908" s="7">
        <v>3000</v>
      </c>
      <c r="B908" s="8" t="e">
        <f>DATE(#REF!,#REF!,#REF!)</f>
        <v>#REF!</v>
      </c>
      <c r="C908" s="7" t="s">
        <v>65</v>
      </c>
      <c r="D908" s="7" t="s">
        <v>16</v>
      </c>
      <c r="E908" s="7">
        <v>6</v>
      </c>
      <c r="F908" s="6">
        <v>44762.78</v>
      </c>
      <c r="G908" s="6">
        <f t="shared" si="15"/>
        <v>268576.68</v>
      </c>
      <c r="H908" s="7" t="s">
        <v>314</v>
      </c>
      <c r="I908" s="7" t="s">
        <v>18</v>
      </c>
      <c r="J908" s="7" t="s">
        <v>64</v>
      </c>
      <c r="K908" s="7">
        <v>1</v>
      </c>
      <c r="L908" s="7" t="s">
        <v>71</v>
      </c>
    </row>
    <row r="909" spans="1:12" x14ac:dyDescent="0.3">
      <c r="A909" s="7">
        <v>3711</v>
      </c>
      <c r="B909" s="8" t="e">
        <f>DATE(#REF!,#REF!,#REF!)</f>
        <v>#REF!</v>
      </c>
      <c r="C909" s="7" t="s">
        <v>22</v>
      </c>
      <c r="D909" s="7" t="s">
        <v>40</v>
      </c>
      <c r="E909" s="7">
        <v>1</v>
      </c>
      <c r="F909" s="6">
        <v>39524.69</v>
      </c>
      <c r="G909" s="6">
        <f t="shared" si="15"/>
        <v>39524.69</v>
      </c>
      <c r="H909" s="7" t="s">
        <v>314</v>
      </c>
      <c r="I909" s="7" t="s">
        <v>57</v>
      </c>
      <c r="J909" s="7" t="s">
        <v>64</v>
      </c>
      <c r="K909" s="7">
        <v>4</v>
      </c>
      <c r="L909" s="7" t="s">
        <v>81</v>
      </c>
    </row>
    <row r="910" spans="1:12" x14ac:dyDescent="0.3">
      <c r="A910" s="7">
        <v>989</v>
      </c>
      <c r="B910" s="8" t="e">
        <f>DATE(#REF!,#REF!,#REF!)</f>
        <v>#REF!</v>
      </c>
      <c r="C910" s="7" t="s">
        <v>22</v>
      </c>
      <c r="D910" s="7" t="s">
        <v>16</v>
      </c>
      <c r="E910" s="7">
        <v>8</v>
      </c>
      <c r="F910" s="6">
        <v>58195.8</v>
      </c>
      <c r="G910" s="6">
        <f t="shared" si="15"/>
        <v>465566.4</v>
      </c>
      <c r="H910" s="7" t="s">
        <v>315</v>
      </c>
      <c r="I910" s="7" t="s">
        <v>76</v>
      </c>
      <c r="J910" s="7" t="s">
        <v>64</v>
      </c>
      <c r="K910" s="7">
        <v>4</v>
      </c>
      <c r="L910" s="7" t="s">
        <v>20</v>
      </c>
    </row>
    <row r="911" spans="1:12" x14ac:dyDescent="0.3">
      <c r="A911" s="7">
        <v>2139</v>
      </c>
      <c r="B911" s="8" t="e">
        <f>DATE(#REF!,#REF!,#REF!)</f>
        <v>#REF!</v>
      </c>
      <c r="C911" s="7" t="s">
        <v>15</v>
      </c>
      <c r="D911" s="7" t="s">
        <v>61</v>
      </c>
      <c r="E911" s="7">
        <v>6</v>
      </c>
      <c r="F911" s="6">
        <v>42094.25</v>
      </c>
      <c r="G911" s="6">
        <f t="shared" si="15"/>
        <v>252565.5</v>
      </c>
      <c r="H911" s="7" t="s">
        <v>315</v>
      </c>
      <c r="I911" s="7" t="s">
        <v>45</v>
      </c>
      <c r="J911" s="7" t="s">
        <v>64</v>
      </c>
      <c r="K911" s="7">
        <v>4</v>
      </c>
      <c r="L911" s="7" t="s">
        <v>75</v>
      </c>
    </row>
    <row r="912" spans="1:12" x14ac:dyDescent="0.3">
      <c r="A912" s="7">
        <v>2467</v>
      </c>
      <c r="B912" s="8" t="e">
        <f>DATE(#REF!,#REF!,#REF!)</f>
        <v>#REF!</v>
      </c>
      <c r="C912" s="7" t="s">
        <v>65</v>
      </c>
      <c r="D912" s="7" t="s">
        <v>40</v>
      </c>
      <c r="E912" s="7">
        <v>9</v>
      </c>
      <c r="F912" s="6">
        <v>44310.9</v>
      </c>
      <c r="G912" s="6">
        <f t="shared" si="15"/>
        <v>398798.10000000003</v>
      </c>
      <c r="H912" s="7" t="s">
        <v>315</v>
      </c>
      <c r="I912" s="7" t="s">
        <v>18</v>
      </c>
      <c r="J912" s="7" t="s">
        <v>19</v>
      </c>
      <c r="K912" s="7">
        <v>3</v>
      </c>
      <c r="L912" s="7" t="s">
        <v>81</v>
      </c>
    </row>
    <row r="913" spans="1:12" x14ac:dyDescent="0.3">
      <c r="A913" s="7">
        <v>235</v>
      </c>
      <c r="B913" s="8" t="e">
        <f>DATE(#REF!,#REF!,#REF!)</f>
        <v>#REF!</v>
      </c>
      <c r="C913" s="7" t="s">
        <v>39</v>
      </c>
      <c r="D913" s="7" t="s">
        <v>16</v>
      </c>
      <c r="E913" s="7">
        <v>4</v>
      </c>
      <c r="F913" s="6">
        <v>34527.58</v>
      </c>
      <c r="G913" s="6">
        <f t="shared" si="15"/>
        <v>138110.32</v>
      </c>
      <c r="H913" s="7" t="s">
        <v>316</v>
      </c>
      <c r="I913" s="7" t="s">
        <v>25</v>
      </c>
      <c r="J913" s="7" t="s">
        <v>26</v>
      </c>
      <c r="K913" s="7">
        <v>5</v>
      </c>
      <c r="L913" s="7" t="s">
        <v>71</v>
      </c>
    </row>
    <row r="914" spans="1:12" x14ac:dyDescent="0.3">
      <c r="A914" s="7">
        <v>523</v>
      </c>
      <c r="B914" s="8" t="e">
        <f>DATE(#REF!,#REF!,#REF!)</f>
        <v>#REF!</v>
      </c>
      <c r="C914" s="7" t="s">
        <v>65</v>
      </c>
      <c r="D914" s="7" t="s">
        <v>23</v>
      </c>
      <c r="E914" s="7">
        <v>9</v>
      </c>
      <c r="F914" s="6">
        <v>44360.97</v>
      </c>
      <c r="G914" s="6">
        <f t="shared" si="15"/>
        <v>399248.73</v>
      </c>
      <c r="H914" s="7" t="s">
        <v>316</v>
      </c>
      <c r="I914" s="7" t="s">
        <v>18</v>
      </c>
      <c r="J914" s="7" t="s">
        <v>31</v>
      </c>
      <c r="K914" s="7">
        <v>2</v>
      </c>
      <c r="L914" s="7" t="s">
        <v>32</v>
      </c>
    </row>
    <row r="915" spans="1:12" x14ac:dyDescent="0.3">
      <c r="A915" s="7">
        <v>2224</v>
      </c>
      <c r="B915" s="8" t="e">
        <f>DATE(#REF!,#REF!,#REF!)</f>
        <v>#REF!</v>
      </c>
      <c r="C915" s="7" t="s">
        <v>67</v>
      </c>
      <c r="D915" s="7" t="s">
        <v>61</v>
      </c>
      <c r="E915" s="7">
        <v>1</v>
      </c>
      <c r="F915" s="6">
        <v>53018.52</v>
      </c>
      <c r="G915" s="6">
        <f t="shared" si="15"/>
        <v>53018.52</v>
      </c>
      <c r="H915" s="7" t="s">
        <v>316</v>
      </c>
      <c r="I915" s="7" t="s">
        <v>48</v>
      </c>
      <c r="J915" s="7" t="s">
        <v>26</v>
      </c>
      <c r="K915" s="7">
        <v>2</v>
      </c>
      <c r="L915" s="7" t="s">
        <v>63</v>
      </c>
    </row>
    <row r="916" spans="1:12" x14ac:dyDescent="0.3">
      <c r="A916" s="7">
        <v>2478</v>
      </c>
      <c r="B916" s="8" t="e">
        <f>DATE(#REF!,#REF!,#REF!)</f>
        <v>#REF!</v>
      </c>
      <c r="C916" s="7" t="s">
        <v>51</v>
      </c>
      <c r="D916" s="7" t="s">
        <v>34</v>
      </c>
      <c r="E916" s="7">
        <v>2</v>
      </c>
      <c r="F916" s="6">
        <v>20766.71</v>
      </c>
      <c r="G916" s="6">
        <f t="shared" si="15"/>
        <v>41533.42</v>
      </c>
      <c r="H916" s="7" t="s">
        <v>316</v>
      </c>
      <c r="I916" s="7" t="s">
        <v>18</v>
      </c>
      <c r="J916" s="7" t="s">
        <v>19</v>
      </c>
      <c r="K916" s="7">
        <v>5</v>
      </c>
      <c r="L916" s="7" t="s">
        <v>49</v>
      </c>
    </row>
    <row r="917" spans="1:12" x14ac:dyDescent="0.3">
      <c r="A917" s="7">
        <v>2512</v>
      </c>
      <c r="B917" s="8" t="e">
        <f>DATE(#REF!,#REF!,#REF!)</f>
        <v>#REF!</v>
      </c>
      <c r="C917" s="7" t="s">
        <v>15</v>
      </c>
      <c r="D917" s="7" t="s">
        <v>61</v>
      </c>
      <c r="E917" s="7">
        <v>3</v>
      </c>
      <c r="F917" s="6">
        <v>14153.81</v>
      </c>
      <c r="G917" s="6">
        <f t="shared" si="15"/>
        <v>42461.43</v>
      </c>
      <c r="H917" s="7" t="s">
        <v>316</v>
      </c>
      <c r="I917" s="7" t="s">
        <v>18</v>
      </c>
      <c r="J917" s="7" t="s">
        <v>26</v>
      </c>
      <c r="K917" s="7">
        <v>5</v>
      </c>
      <c r="L917" s="7" t="s">
        <v>63</v>
      </c>
    </row>
    <row r="918" spans="1:12" x14ac:dyDescent="0.3">
      <c r="A918" s="7">
        <v>3448</v>
      </c>
      <c r="B918" s="8" t="e">
        <f>DATE(#REF!,#REF!,#REF!)</f>
        <v>#REF!</v>
      </c>
      <c r="C918" s="7" t="s">
        <v>51</v>
      </c>
      <c r="D918" s="7" t="s">
        <v>34</v>
      </c>
      <c r="E918" s="7">
        <v>8</v>
      </c>
      <c r="F918" s="6">
        <v>64620.78</v>
      </c>
      <c r="G918" s="6">
        <f t="shared" si="15"/>
        <v>516966.24</v>
      </c>
      <c r="H918" s="7" t="s">
        <v>316</v>
      </c>
      <c r="I918" s="7" t="s">
        <v>57</v>
      </c>
      <c r="J918" s="7" t="s">
        <v>64</v>
      </c>
      <c r="K918" s="7">
        <v>5</v>
      </c>
      <c r="L918" s="7" t="s">
        <v>37</v>
      </c>
    </row>
    <row r="919" spans="1:12" x14ac:dyDescent="0.3">
      <c r="A919" s="7">
        <v>430</v>
      </c>
      <c r="B919" s="8" t="e">
        <f>DATE(#REF!,#REF!,#REF!)</f>
        <v>#REF!</v>
      </c>
      <c r="C919" s="7" t="s">
        <v>65</v>
      </c>
      <c r="D919" s="7" t="s">
        <v>23</v>
      </c>
      <c r="E919" s="7">
        <v>4</v>
      </c>
      <c r="F919" s="6">
        <v>67642.89</v>
      </c>
      <c r="G919" s="6">
        <f t="shared" si="15"/>
        <v>270571.56</v>
      </c>
      <c r="H919" s="7" t="s">
        <v>317</v>
      </c>
      <c r="I919" s="7" t="s">
        <v>18</v>
      </c>
      <c r="J919" s="7" t="s">
        <v>26</v>
      </c>
      <c r="K919" s="7">
        <v>4</v>
      </c>
      <c r="L919" s="7" t="s">
        <v>32</v>
      </c>
    </row>
    <row r="920" spans="1:12" x14ac:dyDescent="0.3">
      <c r="A920" s="7">
        <v>873</v>
      </c>
      <c r="B920" s="8" t="e">
        <f>DATE(#REF!,#REF!,#REF!)</f>
        <v>#REF!</v>
      </c>
      <c r="C920" s="7" t="s">
        <v>39</v>
      </c>
      <c r="D920" s="7" t="s">
        <v>34</v>
      </c>
      <c r="E920" s="7">
        <v>3</v>
      </c>
      <c r="F920" s="6">
        <v>29473.25</v>
      </c>
      <c r="G920" s="6">
        <f t="shared" si="15"/>
        <v>88419.75</v>
      </c>
      <c r="H920" s="7" t="s">
        <v>317</v>
      </c>
      <c r="I920" s="7" t="s">
        <v>36</v>
      </c>
      <c r="J920" s="7" t="s">
        <v>31</v>
      </c>
      <c r="K920" s="7">
        <v>5</v>
      </c>
      <c r="L920" s="7" t="s">
        <v>53</v>
      </c>
    </row>
    <row r="921" spans="1:12" x14ac:dyDescent="0.3">
      <c r="A921" s="7">
        <v>904</v>
      </c>
      <c r="B921" s="8" t="e">
        <f>DATE(#REF!,#REF!,#REF!)</f>
        <v>#REF!</v>
      </c>
      <c r="C921" s="7" t="s">
        <v>29</v>
      </c>
      <c r="D921" s="7" t="s">
        <v>40</v>
      </c>
      <c r="E921" s="7">
        <v>8</v>
      </c>
      <c r="F921" s="6">
        <v>29448.11</v>
      </c>
      <c r="G921" s="6">
        <f t="shared" si="15"/>
        <v>235584.88</v>
      </c>
      <c r="H921" s="7" t="s">
        <v>317</v>
      </c>
      <c r="I921" s="7" t="s">
        <v>52</v>
      </c>
      <c r="J921" s="7" t="s">
        <v>26</v>
      </c>
      <c r="K921" s="7">
        <v>5</v>
      </c>
      <c r="L921" s="7" t="s">
        <v>83</v>
      </c>
    </row>
    <row r="922" spans="1:12" x14ac:dyDescent="0.3">
      <c r="A922" s="7">
        <v>1279</v>
      </c>
      <c r="B922" s="8" t="e">
        <f>DATE(#REF!,#REF!,#REF!)</f>
        <v>#REF!</v>
      </c>
      <c r="C922" s="7" t="s">
        <v>67</v>
      </c>
      <c r="D922" s="7" t="s">
        <v>23</v>
      </c>
      <c r="E922" s="7">
        <v>3</v>
      </c>
      <c r="F922" s="6">
        <v>69589.25</v>
      </c>
      <c r="G922" s="6">
        <f t="shared" si="15"/>
        <v>208767.75</v>
      </c>
      <c r="H922" s="7" t="s">
        <v>317</v>
      </c>
      <c r="I922" s="7" t="s">
        <v>18</v>
      </c>
      <c r="J922" s="7" t="s">
        <v>26</v>
      </c>
      <c r="K922" s="7">
        <v>3</v>
      </c>
      <c r="L922" s="7" t="s">
        <v>32</v>
      </c>
    </row>
    <row r="923" spans="1:12" x14ac:dyDescent="0.3">
      <c r="A923" s="7">
        <v>1463</v>
      </c>
      <c r="B923" s="8" t="e">
        <f>DATE(#REF!,#REF!,#REF!)</f>
        <v>#REF!</v>
      </c>
      <c r="C923" s="7" t="s">
        <v>39</v>
      </c>
      <c r="D923" s="7" t="s">
        <v>61</v>
      </c>
      <c r="E923" s="7">
        <v>2</v>
      </c>
      <c r="F923" s="6">
        <v>57954.29</v>
      </c>
      <c r="G923" s="6">
        <f t="shared" si="15"/>
        <v>115908.58</v>
      </c>
      <c r="H923" s="7" t="s">
        <v>317</v>
      </c>
      <c r="I923" s="7" t="s">
        <v>45</v>
      </c>
      <c r="J923" s="7" t="s">
        <v>19</v>
      </c>
      <c r="K923" s="7">
        <v>5</v>
      </c>
      <c r="L923" s="7" t="s">
        <v>68</v>
      </c>
    </row>
    <row r="924" spans="1:12" x14ac:dyDescent="0.3">
      <c r="A924" s="7">
        <v>2517</v>
      </c>
      <c r="B924" s="8" t="e">
        <f>DATE(#REF!,#REF!,#REF!)</f>
        <v>#REF!</v>
      </c>
      <c r="C924" s="7" t="s">
        <v>29</v>
      </c>
      <c r="D924" s="7" t="s">
        <v>23</v>
      </c>
      <c r="E924" s="7">
        <v>5</v>
      </c>
      <c r="F924" s="6">
        <v>12645.53</v>
      </c>
      <c r="G924" s="6">
        <f t="shared" si="15"/>
        <v>63227.65</v>
      </c>
      <c r="H924" s="7" t="s">
        <v>317</v>
      </c>
      <c r="I924" s="7" t="s">
        <v>57</v>
      </c>
      <c r="J924" s="7" t="s">
        <v>19</v>
      </c>
      <c r="K924" s="7">
        <v>2</v>
      </c>
      <c r="L924" s="7" t="s">
        <v>46</v>
      </c>
    </row>
    <row r="925" spans="1:12" x14ac:dyDescent="0.3">
      <c r="A925" s="7">
        <v>3645</v>
      </c>
      <c r="B925" s="8" t="e">
        <f>DATE(#REF!,#REF!,#REF!)</f>
        <v>#REF!</v>
      </c>
      <c r="C925" s="7" t="s">
        <v>51</v>
      </c>
      <c r="D925" s="7" t="s">
        <v>40</v>
      </c>
      <c r="E925" s="7">
        <v>9</v>
      </c>
      <c r="F925" s="6">
        <v>14413.03</v>
      </c>
      <c r="G925" s="6">
        <f t="shared" si="15"/>
        <v>129717.27</v>
      </c>
      <c r="H925" s="7" t="s">
        <v>317</v>
      </c>
      <c r="I925" s="7" t="s">
        <v>57</v>
      </c>
      <c r="J925" s="7" t="s">
        <v>26</v>
      </c>
      <c r="K925" s="7">
        <v>3</v>
      </c>
      <c r="L925" s="7" t="s">
        <v>42</v>
      </c>
    </row>
    <row r="926" spans="1:12" x14ac:dyDescent="0.3">
      <c r="A926" s="7">
        <v>1652</v>
      </c>
      <c r="B926" s="8" t="e">
        <f>DATE(#REF!,#REF!,#REF!)</f>
        <v>#REF!</v>
      </c>
      <c r="C926" s="7" t="s">
        <v>65</v>
      </c>
      <c r="D926" s="7" t="s">
        <v>61</v>
      </c>
      <c r="E926" s="7">
        <v>9</v>
      </c>
      <c r="F926" s="6">
        <v>64264.09</v>
      </c>
      <c r="G926" s="6">
        <f t="shared" si="15"/>
        <v>578376.80999999994</v>
      </c>
      <c r="H926" s="7" t="s">
        <v>318</v>
      </c>
      <c r="I926" s="7" t="s">
        <v>78</v>
      </c>
      <c r="J926" s="7" t="s">
        <v>26</v>
      </c>
      <c r="K926" s="7">
        <v>4</v>
      </c>
      <c r="L926" s="7" t="s">
        <v>68</v>
      </c>
    </row>
    <row r="927" spans="1:12" x14ac:dyDescent="0.3">
      <c r="A927" s="7">
        <v>1946</v>
      </c>
      <c r="B927" s="8" t="e">
        <f>DATE(#REF!,#REF!,#REF!)</f>
        <v>#REF!</v>
      </c>
      <c r="C927" s="7" t="s">
        <v>65</v>
      </c>
      <c r="D927" s="7" t="s">
        <v>23</v>
      </c>
      <c r="E927" s="7">
        <v>1</v>
      </c>
      <c r="F927" s="6">
        <v>25918.79</v>
      </c>
      <c r="G927" s="6">
        <f t="shared" si="15"/>
        <v>25918.79</v>
      </c>
      <c r="H927" s="7" t="s">
        <v>318</v>
      </c>
      <c r="I927" s="7" t="s">
        <v>52</v>
      </c>
      <c r="J927" s="7" t="s">
        <v>64</v>
      </c>
      <c r="K927" s="7">
        <v>4</v>
      </c>
      <c r="L927" s="7" t="s">
        <v>46</v>
      </c>
    </row>
    <row r="928" spans="1:12" x14ac:dyDescent="0.3">
      <c r="A928" s="7">
        <v>2546</v>
      </c>
      <c r="B928" s="8" t="e">
        <f>DATE(#REF!,#REF!,#REF!)</f>
        <v>#REF!</v>
      </c>
      <c r="C928" s="7" t="s">
        <v>65</v>
      </c>
      <c r="D928" s="7" t="s">
        <v>61</v>
      </c>
      <c r="E928" s="7">
        <v>7</v>
      </c>
      <c r="F928" s="6">
        <v>51242.34</v>
      </c>
      <c r="G928" s="6">
        <f t="shared" si="15"/>
        <v>358696.38</v>
      </c>
      <c r="H928" s="7" t="s">
        <v>318</v>
      </c>
      <c r="I928" s="7" t="s">
        <v>18</v>
      </c>
      <c r="J928" s="7" t="s">
        <v>26</v>
      </c>
      <c r="K928" s="7">
        <v>2</v>
      </c>
      <c r="L928" s="7" t="s">
        <v>68</v>
      </c>
    </row>
    <row r="929" spans="1:12" x14ac:dyDescent="0.3">
      <c r="A929" s="7">
        <v>3413</v>
      </c>
      <c r="B929" s="8" t="e">
        <f>DATE(#REF!,#REF!,#REF!)</f>
        <v>#REF!</v>
      </c>
      <c r="C929" s="7" t="s">
        <v>67</v>
      </c>
      <c r="D929" s="7" t="s">
        <v>34</v>
      </c>
      <c r="E929" s="7">
        <v>9</v>
      </c>
      <c r="F929" s="6">
        <v>65863.539999999994</v>
      </c>
      <c r="G929" s="6">
        <f t="shared" si="15"/>
        <v>592771.86</v>
      </c>
      <c r="H929" s="7" t="s">
        <v>318</v>
      </c>
      <c r="I929" s="7" t="s">
        <v>57</v>
      </c>
      <c r="J929" s="7" t="s">
        <v>19</v>
      </c>
      <c r="K929" s="7">
        <v>5</v>
      </c>
      <c r="L929" s="7" t="s">
        <v>37</v>
      </c>
    </row>
    <row r="930" spans="1:12" x14ac:dyDescent="0.3">
      <c r="A930" s="7">
        <v>3374</v>
      </c>
      <c r="B930" s="8" t="e">
        <f>DATE(#REF!,#REF!,#REF!)</f>
        <v>#REF!</v>
      </c>
      <c r="C930" s="7" t="s">
        <v>51</v>
      </c>
      <c r="D930" s="7" t="s">
        <v>16</v>
      </c>
      <c r="E930" s="7">
        <v>9</v>
      </c>
      <c r="F930" s="6">
        <v>46521.05</v>
      </c>
      <c r="G930" s="6">
        <f t="shared" si="15"/>
        <v>418689.45</v>
      </c>
      <c r="H930" s="7" t="s">
        <v>319</v>
      </c>
      <c r="I930" s="7" t="s">
        <v>57</v>
      </c>
      <c r="J930" s="7" t="s">
        <v>26</v>
      </c>
      <c r="K930" s="7">
        <v>3</v>
      </c>
      <c r="L930" s="7" t="s">
        <v>20</v>
      </c>
    </row>
    <row r="931" spans="1:12" x14ac:dyDescent="0.3">
      <c r="A931" s="7">
        <v>3414</v>
      </c>
      <c r="B931" s="8" t="e">
        <f>DATE(#REF!,#REF!,#REF!)</f>
        <v>#REF!</v>
      </c>
      <c r="C931" s="7" t="s">
        <v>67</v>
      </c>
      <c r="D931" s="7" t="s">
        <v>34</v>
      </c>
      <c r="E931" s="7">
        <v>2</v>
      </c>
      <c r="F931" s="6">
        <v>47406.29</v>
      </c>
      <c r="G931" s="6">
        <f t="shared" si="15"/>
        <v>94812.58</v>
      </c>
      <c r="H931" s="7" t="s">
        <v>319</v>
      </c>
      <c r="I931" s="7" t="s">
        <v>36</v>
      </c>
      <c r="J931" s="7" t="s">
        <v>64</v>
      </c>
      <c r="K931" s="7">
        <v>5</v>
      </c>
      <c r="L931" s="7" t="s">
        <v>49</v>
      </c>
    </row>
    <row r="932" spans="1:12" x14ac:dyDescent="0.3">
      <c r="A932" s="7">
        <v>1166</v>
      </c>
      <c r="B932" s="8" t="e">
        <f>DATE(#REF!,#REF!,#REF!)</f>
        <v>#REF!</v>
      </c>
      <c r="C932" s="7" t="s">
        <v>51</v>
      </c>
      <c r="D932" s="7" t="s">
        <v>23</v>
      </c>
      <c r="E932" s="7">
        <v>3</v>
      </c>
      <c r="F932" s="6">
        <v>23844.06</v>
      </c>
      <c r="G932" s="6">
        <f t="shared" si="15"/>
        <v>71532.180000000008</v>
      </c>
      <c r="H932" s="7" t="s">
        <v>320</v>
      </c>
      <c r="I932" s="7" t="s">
        <v>57</v>
      </c>
      <c r="J932" s="7" t="s">
        <v>31</v>
      </c>
      <c r="K932" s="7">
        <v>1</v>
      </c>
      <c r="L932" s="7" t="s">
        <v>32</v>
      </c>
    </row>
    <row r="933" spans="1:12" x14ac:dyDescent="0.3">
      <c r="A933" s="7">
        <v>2288</v>
      </c>
      <c r="B933" s="8" t="e">
        <f>DATE(#REF!,#REF!,#REF!)</f>
        <v>#REF!</v>
      </c>
      <c r="C933" s="7" t="s">
        <v>15</v>
      </c>
      <c r="D933" s="7" t="s">
        <v>16</v>
      </c>
      <c r="E933" s="7">
        <v>2</v>
      </c>
      <c r="F933" s="6">
        <v>39581.089999999997</v>
      </c>
      <c r="G933" s="6">
        <f t="shared" si="15"/>
        <v>79162.179999999993</v>
      </c>
      <c r="H933" s="7" t="s">
        <v>320</v>
      </c>
      <c r="I933" s="7" t="s">
        <v>18</v>
      </c>
      <c r="J933" s="7" t="s">
        <v>26</v>
      </c>
      <c r="K933" s="7">
        <v>2</v>
      </c>
      <c r="L933" s="7" t="s">
        <v>71</v>
      </c>
    </row>
    <row r="934" spans="1:12" x14ac:dyDescent="0.3">
      <c r="A934" s="7">
        <v>3222</v>
      </c>
      <c r="B934" s="8" t="e">
        <f>DATE(#REF!,#REF!,#REF!)</f>
        <v>#REF!</v>
      </c>
      <c r="C934" s="7" t="s">
        <v>67</v>
      </c>
      <c r="D934" s="7" t="s">
        <v>34</v>
      </c>
      <c r="E934" s="7">
        <v>8</v>
      </c>
      <c r="F934" s="6">
        <v>65885.33</v>
      </c>
      <c r="G934" s="6">
        <f t="shared" si="15"/>
        <v>527082.64</v>
      </c>
      <c r="H934" s="7" t="s">
        <v>320</v>
      </c>
      <c r="I934" s="7" t="s">
        <v>18</v>
      </c>
      <c r="J934" s="7" t="s">
        <v>26</v>
      </c>
      <c r="K934" s="7">
        <v>5</v>
      </c>
      <c r="L934" s="7" t="s">
        <v>49</v>
      </c>
    </row>
    <row r="935" spans="1:12" x14ac:dyDescent="0.3">
      <c r="A935" s="7">
        <v>240</v>
      </c>
      <c r="B935" s="8" t="e">
        <f>DATE(#REF!,#REF!,#REF!)</f>
        <v>#REF!</v>
      </c>
      <c r="C935" s="7" t="s">
        <v>15</v>
      </c>
      <c r="D935" s="7" t="s">
        <v>34</v>
      </c>
      <c r="E935" s="7">
        <v>8</v>
      </c>
      <c r="F935" s="6">
        <v>36877.22</v>
      </c>
      <c r="G935" s="6">
        <f t="shared" si="15"/>
        <v>295017.76</v>
      </c>
      <c r="H935" s="7" t="s">
        <v>321</v>
      </c>
      <c r="I935" s="7" t="s">
        <v>18</v>
      </c>
      <c r="J935" s="7" t="s">
        <v>64</v>
      </c>
      <c r="K935" s="7">
        <v>5</v>
      </c>
      <c r="L935" s="7" t="s">
        <v>53</v>
      </c>
    </row>
    <row r="936" spans="1:12" x14ac:dyDescent="0.3">
      <c r="A936" s="7">
        <v>1900</v>
      </c>
      <c r="B936" s="8" t="e">
        <f>DATE(#REF!,#REF!,#REF!)</f>
        <v>#REF!</v>
      </c>
      <c r="C936" s="7" t="s">
        <v>67</v>
      </c>
      <c r="D936" s="7" t="s">
        <v>40</v>
      </c>
      <c r="E936" s="7">
        <v>6</v>
      </c>
      <c r="F936" s="6">
        <v>60844.37</v>
      </c>
      <c r="G936" s="6">
        <f t="shared" si="15"/>
        <v>365066.22000000003</v>
      </c>
      <c r="H936" s="7" t="s">
        <v>321</v>
      </c>
      <c r="I936" s="7" t="s">
        <v>18</v>
      </c>
      <c r="J936" s="7" t="s">
        <v>26</v>
      </c>
      <c r="K936" s="7">
        <v>5</v>
      </c>
      <c r="L936" s="7" t="s">
        <v>83</v>
      </c>
    </row>
    <row r="937" spans="1:12" x14ac:dyDescent="0.3">
      <c r="A937" s="7">
        <v>2094</v>
      </c>
      <c r="B937" s="8" t="e">
        <f>DATE(#REF!,#REF!,#REF!)</f>
        <v>#REF!</v>
      </c>
      <c r="C937" s="7" t="s">
        <v>29</v>
      </c>
      <c r="D937" s="7" t="s">
        <v>61</v>
      </c>
      <c r="E937" s="7">
        <v>2</v>
      </c>
      <c r="F937" s="6">
        <v>35686.81</v>
      </c>
      <c r="G937" s="6">
        <f t="shared" si="15"/>
        <v>71373.62</v>
      </c>
      <c r="H937" s="7" t="s">
        <v>321</v>
      </c>
      <c r="I937" s="7" t="s">
        <v>57</v>
      </c>
      <c r="J937" s="7" t="s">
        <v>64</v>
      </c>
      <c r="K937" s="7">
        <v>4</v>
      </c>
      <c r="L937" s="7" t="s">
        <v>75</v>
      </c>
    </row>
    <row r="938" spans="1:12" x14ac:dyDescent="0.3">
      <c r="A938" s="7">
        <v>2166</v>
      </c>
      <c r="B938" s="8" t="e">
        <f>DATE(#REF!,#REF!,#REF!)</f>
        <v>#REF!</v>
      </c>
      <c r="C938" s="7" t="s">
        <v>15</v>
      </c>
      <c r="D938" s="7" t="s">
        <v>23</v>
      </c>
      <c r="E938" s="7">
        <v>6</v>
      </c>
      <c r="F938" s="6">
        <v>38858.81</v>
      </c>
      <c r="G938" s="6">
        <f t="shared" si="15"/>
        <v>233152.86</v>
      </c>
      <c r="H938" s="7" t="s">
        <v>321</v>
      </c>
      <c r="I938" s="7" t="s">
        <v>18</v>
      </c>
      <c r="J938" s="7" t="s">
        <v>19</v>
      </c>
      <c r="K938" s="7">
        <v>4</v>
      </c>
      <c r="L938" s="7" t="s">
        <v>46</v>
      </c>
    </row>
    <row r="939" spans="1:12" x14ac:dyDescent="0.3">
      <c r="A939" s="7">
        <v>2542</v>
      </c>
      <c r="B939" s="8" t="e">
        <f>DATE(#REF!,#REF!,#REF!)</f>
        <v>#REF!</v>
      </c>
      <c r="C939" s="7" t="s">
        <v>29</v>
      </c>
      <c r="D939" s="7" t="s">
        <v>23</v>
      </c>
      <c r="E939" s="7">
        <v>1</v>
      </c>
      <c r="F939" s="6">
        <v>28682.53</v>
      </c>
      <c r="G939" s="6">
        <f t="shared" si="15"/>
        <v>28682.53</v>
      </c>
      <c r="H939" s="7" t="s">
        <v>321</v>
      </c>
      <c r="I939" s="7" t="s">
        <v>74</v>
      </c>
      <c r="J939" s="7" t="s">
        <v>26</v>
      </c>
      <c r="K939" s="7">
        <v>3</v>
      </c>
      <c r="L939" s="7" t="s">
        <v>27</v>
      </c>
    </row>
    <row r="940" spans="1:12" x14ac:dyDescent="0.3">
      <c r="A940" s="7">
        <v>3429</v>
      </c>
      <c r="B940" s="8" t="e">
        <f>DATE(#REF!,#REF!,#REF!)</f>
        <v>#REF!</v>
      </c>
      <c r="C940" s="7" t="s">
        <v>15</v>
      </c>
      <c r="D940" s="7" t="s">
        <v>61</v>
      </c>
      <c r="E940" s="7">
        <v>9</v>
      </c>
      <c r="F940" s="6">
        <v>18691.169999999998</v>
      </c>
      <c r="G940" s="6">
        <f t="shared" si="15"/>
        <v>168220.52999999997</v>
      </c>
      <c r="H940" s="7" t="s">
        <v>321</v>
      </c>
      <c r="I940" s="7" t="s">
        <v>62</v>
      </c>
      <c r="J940" s="7" t="s">
        <v>19</v>
      </c>
      <c r="K940" s="7">
        <v>5</v>
      </c>
      <c r="L940" s="7" t="s">
        <v>63</v>
      </c>
    </row>
    <row r="941" spans="1:12" x14ac:dyDescent="0.3">
      <c r="A941" s="7">
        <v>2476</v>
      </c>
      <c r="B941" s="8" t="e">
        <f>DATE(#REF!,#REF!,#REF!)</f>
        <v>#REF!</v>
      </c>
      <c r="C941" s="7" t="s">
        <v>22</v>
      </c>
      <c r="D941" s="7" t="s">
        <v>61</v>
      </c>
      <c r="E941" s="7">
        <v>9</v>
      </c>
      <c r="F941" s="6">
        <v>42727.4</v>
      </c>
      <c r="G941" s="6">
        <f t="shared" si="15"/>
        <v>384546.60000000003</v>
      </c>
      <c r="H941" s="7" t="s">
        <v>322</v>
      </c>
      <c r="I941" s="7" t="s">
        <v>90</v>
      </c>
      <c r="J941" s="7" t="s">
        <v>31</v>
      </c>
      <c r="K941" s="7">
        <v>4</v>
      </c>
      <c r="L941" s="7" t="s">
        <v>68</v>
      </c>
    </row>
    <row r="942" spans="1:12" x14ac:dyDescent="0.3">
      <c r="A942" s="7">
        <v>754</v>
      </c>
      <c r="B942" s="8" t="e">
        <f>DATE(#REF!,#REF!,#REF!)</f>
        <v>#REF!</v>
      </c>
      <c r="C942" s="7" t="s">
        <v>29</v>
      </c>
      <c r="D942" s="7" t="s">
        <v>16</v>
      </c>
      <c r="E942" s="7">
        <v>1</v>
      </c>
      <c r="F942" s="6">
        <v>27297.75</v>
      </c>
      <c r="G942" s="6">
        <f t="shared" si="15"/>
        <v>27297.75</v>
      </c>
      <c r="H942" s="7" t="s">
        <v>323</v>
      </c>
      <c r="I942" s="7" t="s">
        <v>18</v>
      </c>
      <c r="J942" s="7" t="s">
        <v>64</v>
      </c>
      <c r="K942" s="7">
        <v>4</v>
      </c>
      <c r="L942" s="7" t="s">
        <v>71</v>
      </c>
    </row>
    <row r="943" spans="1:12" x14ac:dyDescent="0.3">
      <c r="A943" s="7">
        <v>2280</v>
      </c>
      <c r="B943" s="8" t="e">
        <f>DATE(#REF!,#REF!,#REF!)</f>
        <v>#REF!</v>
      </c>
      <c r="C943" s="7" t="s">
        <v>51</v>
      </c>
      <c r="D943" s="7" t="s">
        <v>40</v>
      </c>
      <c r="E943" s="7">
        <v>3</v>
      </c>
      <c r="F943" s="6">
        <v>62840.11</v>
      </c>
      <c r="G943" s="6">
        <f t="shared" si="15"/>
        <v>188520.33000000002</v>
      </c>
      <c r="H943" s="7" t="s">
        <v>323</v>
      </c>
      <c r="I943" s="7" t="s">
        <v>18</v>
      </c>
      <c r="J943" s="7" t="s">
        <v>31</v>
      </c>
      <c r="K943" s="7">
        <v>2</v>
      </c>
      <c r="L943" s="7" t="s">
        <v>83</v>
      </c>
    </row>
    <row r="944" spans="1:12" x14ac:dyDescent="0.3">
      <c r="A944" s="7">
        <v>2526</v>
      </c>
      <c r="B944" s="8" t="e">
        <f>DATE(#REF!,#REF!,#REF!)</f>
        <v>#REF!</v>
      </c>
      <c r="C944" s="7" t="s">
        <v>22</v>
      </c>
      <c r="D944" s="7" t="s">
        <v>16</v>
      </c>
      <c r="E944" s="7">
        <v>1</v>
      </c>
      <c r="F944" s="6">
        <v>65952.59</v>
      </c>
      <c r="G944" s="6">
        <f t="shared" si="15"/>
        <v>65952.59</v>
      </c>
      <c r="H944" s="7" t="s">
        <v>323</v>
      </c>
      <c r="I944" s="7" t="s">
        <v>57</v>
      </c>
      <c r="J944" s="7" t="s">
        <v>64</v>
      </c>
      <c r="K944" s="7">
        <v>5</v>
      </c>
      <c r="L944" s="7" t="s">
        <v>20</v>
      </c>
    </row>
    <row r="945" spans="1:12" x14ac:dyDescent="0.3">
      <c r="A945" s="7">
        <v>117</v>
      </c>
      <c r="B945" s="8" t="e">
        <f>DATE(#REF!,#REF!,#REF!)</f>
        <v>#REF!</v>
      </c>
      <c r="C945" s="7" t="s">
        <v>15</v>
      </c>
      <c r="D945" s="7" t="s">
        <v>23</v>
      </c>
      <c r="E945" s="7">
        <v>6</v>
      </c>
      <c r="F945" s="6">
        <v>47437.57</v>
      </c>
      <c r="G945" s="6">
        <f t="shared" si="15"/>
        <v>284625.42</v>
      </c>
      <c r="H945" s="7" t="s">
        <v>324</v>
      </c>
      <c r="I945" s="7" t="s">
        <v>18</v>
      </c>
      <c r="J945" s="7" t="s">
        <v>31</v>
      </c>
      <c r="K945" s="7">
        <v>5</v>
      </c>
      <c r="L945" s="7" t="s">
        <v>46</v>
      </c>
    </row>
    <row r="946" spans="1:12" x14ac:dyDescent="0.3">
      <c r="A946" s="7">
        <v>558</v>
      </c>
      <c r="B946" s="8" t="e">
        <f>DATE(#REF!,#REF!,#REF!)</f>
        <v>#REF!</v>
      </c>
      <c r="C946" s="7" t="s">
        <v>51</v>
      </c>
      <c r="D946" s="7" t="s">
        <v>23</v>
      </c>
      <c r="E946" s="7">
        <v>4</v>
      </c>
      <c r="F946" s="6">
        <v>32976.239999999998</v>
      </c>
      <c r="G946" s="6">
        <f t="shared" si="15"/>
        <v>131904.95999999999</v>
      </c>
      <c r="H946" s="7" t="s">
        <v>324</v>
      </c>
      <c r="I946" s="7" t="s">
        <v>57</v>
      </c>
      <c r="J946" s="7" t="s">
        <v>31</v>
      </c>
      <c r="K946" s="7">
        <v>2</v>
      </c>
      <c r="L946" s="7" t="s">
        <v>32</v>
      </c>
    </row>
    <row r="947" spans="1:12" x14ac:dyDescent="0.3">
      <c r="A947" s="7">
        <v>723</v>
      </c>
      <c r="B947" s="8" t="e">
        <f>DATE(#REF!,#REF!,#REF!)</f>
        <v>#REF!</v>
      </c>
      <c r="C947" s="7" t="s">
        <v>51</v>
      </c>
      <c r="D947" s="7" t="s">
        <v>34</v>
      </c>
      <c r="E947" s="7">
        <v>9</v>
      </c>
      <c r="F947" s="6">
        <v>36746.720000000001</v>
      </c>
      <c r="G947" s="6">
        <f t="shared" si="15"/>
        <v>330720.48</v>
      </c>
      <c r="H947" s="7" t="s">
        <v>324</v>
      </c>
      <c r="I947" s="7" t="s">
        <v>76</v>
      </c>
      <c r="J947" s="7" t="s">
        <v>64</v>
      </c>
      <c r="K947" s="7">
        <v>5</v>
      </c>
      <c r="L947" s="7" t="s">
        <v>37</v>
      </c>
    </row>
    <row r="948" spans="1:12" x14ac:dyDescent="0.3">
      <c r="A948" s="7">
        <v>2427</v>
      </c>
      <c r="B948" s="8" t="e">
        <f>DATE(#REF!,#REF!,#REF!)</f>
        <v>#REF!</v>
      </c>
      <c r="C948" s="7" t="s">
        <v>51</v>
      </c>
      <c r="D948" s="7" t="s">
        <v>40</v>
      </c>
      <c r="E948" s="7">
        <v>9</v>
      </c>
      <c r="F948" s="6">
        <v>14352.82</v>
      </c>
      <c r="G948" s="6">
        <f t="shared" si="15"/>
        <v>129175.38</v>
      </c>
      <c r="H948" s="7" t="s">
        <v>324</v>
      </c>
      <c r="I948" s="7" t="s">
        <v>57</v>
      </c>
      <c r="J948" s="7" t="s">
        <v>19</v>
      </c>
      <c r="K948" s="7">
        <v>3</v>
      </c>
      <c r="L948" s="7" t="s">
        <v>83</v>
      </c>
    </row>
    <row r="949" spans="1:12" x14ac:dyDescent="0.3">
      <c r="A949" s="7">
        <v>3066</v>
      </c>
      <c r="B949" s="8" t="e">
        <f>DATE(#REF!,#REF!,#REF!)</f>
        <v>#REF!</v>
      </c>
      <c r="C949" s="7" t="s">
        <v>15</v>
      </c>
      <c r="D949" s="7" t="s">
        <v>61</v>
      </c>
      <c r="E949" s="7">
        <v>7</v>
      </c>
      <c r="F949" s="6">
        <v>68714.7</v>
      </c>
      <c r="G949" s="6">
        <f t="shared" si="15"/>
        <v>481002.89999999997</v>
      </c>
      <c r="H949" s="7" t="s">
        <v>324</v>
      </c>
      <c r="I949" s="7" t="s">
        <v>30</v>
      </c>
      <c r="J949" s="7" t="s">
        <v>19</v>
      </c>
      <c r="K949" s="7">
        <v>5</v>
      </c>
      <c r="L949" s="7" t="s">
        <v>68</v>
      </c>
    </row>
    <row r="950" spans="1:12" x14ac:dyDescent="0.3">
      <c r="A950" s="7">
        <v>60</v>
      </c>
      <c r="B950" s="8" t="e">
        <f>DATE(#REF!,#REF!,#REF!)</f>
        <v>#REF!</v>
      </c>
      <c r="C950" s="7" t="s">
        <v>271</v>
      </c>
      <c r="D950" s="7" t="s">
        <v>61</v>
      </c>
      <c r="E950" s="7">
        <v>8</v>
      </c>
      <c r="F950" s="6">
        <v>26980.04</v>
      </c>
      <c r="G950" s="6">
        <f t="shared" si="15"/>
        <v>215840.32</v>
      </c>
      <c r="H950" s="7" t="s">
        <v>325</v>
      </c>
      <c r="I950" s="7" t="s">
        <v>72</v>
      </c>
      <c r="J950" s="7" t="s">
        <v>64</v>
      </c>
      <c r="K950" s="7">
        <v>2</v>
      </c>
      <c r="L950" s="7" t="s">
        <v>75</v>
      </c>
    </row>
    <row r="951" spans="1:12" x14ac:dyDescent="0.3">
      <c r="A951" s="7">
        <v>800</v>
      </c>
      <c r="B951" s="8" t="e">
        <f>DATE(#REF!,#REF!,#REF!)</f>
        <v>#REF!</v>
      </c>
      <c r="C951" s="7" t="s">
        <v>15</v>
      </c>
      <c r="D951" s="7" t="s">
        <v>23</v>
      </c>
      <c r="E951" s="7">
        <v>2</v>
      </c>
      <c r="F951" s="6">
        <v>36211.599999999999</v>
      </c>
      <c r="G951" s="6">
        <f t="shared" si="15"/>
        <v>72423.199999999997</v>
      </c>
      <c r="H951" s="7" t="s">
        <v>325</v>
      </c>
      <c r="I951" s="7" t="s">
        <v>18</v>
      </c>
      <c r="J951" s="7" t="s">
        <v>64</v>
      </c>
      <c r="K951" s="7">
        <v>5</v>
      </c>
      <c r="L951" s="7" t="s">
        <v>46</v>
      </c>
    </row>
    <row r="952" spans="1:12" x14ac:dyDescent="0.3">
      <c r="A952" s="7">
        <v>2440</v>
      </c>
      <c r="B952" s="8" t="e">
        <f>DATE(#REF!,#REF!,#REF!)</f>
        <v>#REF!</v>
      </c>
      <c r="C952" s="7" t="s">
        <v>29</v>
      </c>
      <c r="D952" s="7" t="s">
        <v>16</v>
      </c>
      <c r="E952" s="7">
        <v>2</v>
      </c>
      <c r="F952" s="6">
        <v>26943.83</v>
      </c>
      <c r="G952" s="6">
        <f t="shared" si="15"/>
        <v>53887.66</v>
      </c>
      <c r="H952" s="7" t="s">
        <v>325</v>
      </c>
      <c r="I952" s="7" t="s">
        <v>18</v>
      </c>
      <c r="J952" s="7" t="s">
        <v>31</v>
      </c>
      <c r="K952" s="7">
        <v>5</v>
      </c>
      <c r="L952" s="7" t="s">
        <v>20</v>
      </c>
    </row>
    <row r="953" spans="1:12" x14ac:dyDescent="0.3">
      <c r="A953" s="7">
        <v>2768</v>
      </c>
      <c r="B953" s="8" t="e">
        <f>DATE(#REF!,#REF!,#REF!)</f>
        <v>#REF!</v>
      </c>
      <c r="C953" s="7" t="s">
        <v>22</v>
      </c>
      <c r="D953" s="7" t="s">
        <v>23</v>
      </c>
      <c r="E953" s="7">
        <v>3</v>
      </c>
      <c r="F953" s="6">
        <v>62137.08</v>
      </c>
      <c r="G953" s="6">
        <f t="shared" si="15"/>
        <v>186411.24</v>
      </c>
      <c r="H953" s="7" t="s">
        <v>325</v>
      </c>
      <c r="I953" s="7" t="s">
        <v>30</v>
      </c>
      <c r="J953" s="7" t="s">
        <v>26</v>
      </c>
      <c r="K953" s="7">
        <v>5</v>
      </c>
      <c r="L953" s="7" t="s">
        <v>46</v>
      </c>
    </row>
    <row r="954" spans="1:12" x14ac:dyDescent="0.3">
      <c r="A954" s="7">
        <v>2837</v>
      </c>
      <c r="B954" s="8" t="e">
        <f>DATE(#REF!,#REF!,#REF!)</f>
        <v>#REF!</v>
      </c>
      <c r="C954" s="7" t="s">
        <v>67</v>
      </c>
      <c r="D954" s="7" t="s">
        <v>16</v>
      </c>
      <c r="E954" s="7">
        <v>2</v>
      </c>
      <c r="F954" s="6">
        <v>53703.17</v>
      </c>
      <c r="G954" s="6">
        <f t="shared" si="15"/>
        <v>107406.34</v>
      </c>
      <c r="H954" s="7" t="s">
        <v>325</v>
      </c>
      <c r="I954" s="7" t="s">
        <v>76</v>
      </c>
      <c r="J954" s="7" t="s">
        <v>26</v>
      </c>
      <c r="K954" s="7">
        <v>5</v>
      </c>
      <c r="L954" s="7" t="s">
        <v>20</v>
      </c>
    </row>
    <row r="955" spans="1:12" x14ac:dyDescent="0.3">
      <c r="A955" s="7">
        <v>2060</v>
      </c>
      <c r="B955" s="8" t="e">
        <f>DATE(#REF!,#REF!,#REF!)</f>
        <v>#REF!</v>
      </c>
      <c r="C955" s="7" t="s">
        <v>39</v>
      </c>
      <c r="D955" s="7" t="s">
        <v>23</v>
      </c>
      <c r="E955" s="7">
        <v>7</v>
      </c>
      <c r="F955" s="6">
        <v>58147.59</v>
      </c>
      <c r="G955" s="6">
        <f t="shared" si="15"/>
        <v>407033.13</v>
      </c>
      <c r="H955" s="7" t="s">
        <v>326</v>
      </c>
      <c r="I955" s="7" t="s">
        <v>18</v>
      </c>
      <c r="J955" s="7" t="s">
        <v>31</v>
      </c>
      <c r="K955" s="7">
        <v>4</v>
      </c>
      <c r="L955" s="7" t="s">
        <v>46</v>
      </c>
    </row>
    <row r="956" spans="1:12" x14ac:dyDescent="0.3">
      <c r="A956" s="7">
        <v>3175</v>
      </c>
      <c r="B956" s="8" t="e">
        <f>DATE(#REF!,#REF!,#REF!)</f>
        <v>#REF!</v>
      </c>
      <c r="C956" s="7" t="s">
        <v>22</v>
      </c>
      <c r="D956" s="7" t="s">
        <v>40</v>
      </c>
      <c r="E956" s="7">
        <v>9</v>
      </c>
      <c r="F956" s="6">
        <v>61066.65</v>
      </c>
      <c r="G956" s="6">
        <f t="shared" si="15"/>
        <v>549599.85</v>
      </c>
      <c r="H956" s="7" t="s">
        <v>326</v>
      </c>
      <c r="I956" s="7" t="s">
        <v>30</v>
      </c>
      <c r="J956" s="7" t="s">
        <v>64</v>
      </c>
      <c r="K956" s="7">
        <v>3</v>
      </c>
      <c r="L956" s="7" t="s">
        <v>83</v>
      </c>
    </row>
    <row r="957" spans="1:12" x14ac:dyDescent="0.3">
      <c r="A957" s="7">
        <v>3426</v>
      </c>
      <c r="B957" s="8" t="e">
        <f>DATE(#REF!,#REF!,#REF!)</f>
        <v>#REF!</v>
      </c>
      <c r="C957" s="7" t="s">
        <v>39</v>
      </c>
      <c r="D957" s="7" t="s">
        <v>34</v>
      </c>
      <c r="E957" s="7">
        <v>2</v>
      </c>
      <c r="F957" s="6">
        <v>29635.02</v>
      </c>
      <c r="G957" s="6">
        <f t="shared" si="15"/>
        <v>59270.04</v>
      </c>
      <c r="H957" s="7" t="s">
        <v>326</v>
      </c>
      <c r="I957" s="7" t="s">
        <v>45</v>
      </c>
      <c r="J957" s="7" t="s">
        <v>19</v>
      </c>
      <c r="K957" s="7">
        <v>4</v>
      </c>
      <c r="L957" s="7" t="s">
        <v>49</v>
      </c>
    </row>
    <row r="958" spans="1:12" x14ac:dyDescent="0.3">
      <c r="A958" s="7">
        <v>813</v>
      </c>
      <c r="B958" s="8" t="e">
        <f>DATE(#REF!,#REF!,#REF!)</f>
        <v>#REF!</v>
      </c>
      <c r="C958" s="7" t="s">
        <v>67</v>
      </c>
      <c r="D958" s="7" t="s">
        <v>40</v>
      </c>
      <c r="E958" s="7">
        <v>7</v>
      </c>
      <c r="F958" s="6">
        <v>24194.080000000002</v>
      </c>
      <c r="G958" s="6">
        <f t="shared" si="15"/>
        <v>169358.56</v>
      </c>
      <c r="H958" s="7" t="s">
        <v>327</v>
      </c>
      <c r="I958" s="7" t="s">
        <v>80</v>
      </c>
      <c r="J958" s="7" t="s">
        <v>64</v>
      </c>
      <c r="K958" s="7">
        <v>5</v>
      </c>
      <c r="L958" s="7" t="s">
        <v>42</v>
      </c>
    </row>
    <row r="959" spans="1:12" x14ac:dyDescent="0.3">
      <c r="A959" s="7">
        <v>284</v>
      </c>
      <c r="B959" s="8" t="e">
        <f>DATE(#REF!,#REF!,#REF!)</f>
        <v>#REF!</v>
      </c>
      <c r="C959" s="7" t="s">
        <v>51</v>
      </c>
      <c r="D959" s="7" t="s">
        <v>23</v>
      </c>
      <c r="E959" s="7">
        <v>3</v>
      </c>
      <c r="F959" s="6">
        <v>56241.52</v>
      </c>
      <c r="G959" s="6">
        <f t="shared" si="15"/>
        <v>168724.56</v>
      </c>
      <c r="H959" s="7" t="s">
        <v>328</v>
      </c>
      <c r="I959" s="7" t="s">
        <v>80</v>
      </c>
      <c r="J959" s="7" t="s">
        <v>19</v>
      </c>
      <c r="K959" s="7">
        <v>5</v>
      </c>
      <c r="L959" s="7" t="s">
        <v>46</v>
      </c>
    </row>
    <row r="960" spans="1:12" x14ac:dyDescent="0.3">
      <c r="A960" s="7">
        <v>472</v>
      </c>
      <c r="B960" s="8" t="e">
        <f>DATE(#REF!,#REF!,#REF!)</f>
        <v>#REF!</v>
      </c>
      <c r="C960" s="7" t="s">
        <v>15</v>
      </c>
      <c r="D960" s="7" t="s">
        <v>16</v>
      </c>
      <c r="E960" s="7">
        <v>3</v>
      </c>
      <c r="F960" s="6">
        <v>34291.589999999997</v>
      </c>
      <c r="G960" s="6">
        <f t="shared" si="15"/>
        <v>102874.76999999999</v>
      </c>
      <c r="H960" s="7" t="s">
        <v>328</v>
      </c>
      <c r="I960" s="7" t="s">
        <v>76</v>
      </c>
      <c r="J960" s="7" t="s">
        <v>31</v>
      </c>
      <c r="K960" s="7">
        <v>5</v>
      </c>
      <c r="L960" s="7" t="s">
        <v>85</v>
      </c>
    </row>
    <row r="961" spans="1:12" x14ac:dyDescent="0.3">
      <c r="A961" s="7">
        <v>736</v>
      </c>
      <c r="B961" s="8" t="e">
        <f>DATE(#REF!,#REF!,#REF!)</f>
        <v>#REF!</v>
      </c>
      <c r="C961" s="7" t="s">
        <v>65</v>
      </c>
      <c r="D961" s="7" t="s">
        <v>23</v>
      </c>
      <c r="E961" s="7">
        <v>6</v>
      </c>
      <c r="F961" s="6">
        <v>62001.48</v>
      </c>
      <c r="G961" s="6">
        <f t="shared" si="15"/>
        <v>372008.88</v>
      </c>
      <c r="H961" s="7" t="s">
        <v>328</v>
      </c>
      <c r="I961" s="7" t="s">
        <v>57</v>
      </c>
      <c r="J961" s="7" t="s">
        <v>26</v>
      </c>
      <c r="K961" s="7">
        <v>5</v>
      </c>
      <c r="L961" s="7" t="s">
        <v>27</v>
      </c>
    </row>
    <row r="962" spans="1:12" x14ac:dyDescent="0.3">
      <c r="A962" s="7">
        <v>1586</v>
      </c>
      <c r="B962" s="8" t="e">
        <f>DATE(#REF!,#REF!,#REF!)</f>
        <v>#REF!</v>
      </c>
      <c r="C962" s="7" t="s">
        <v>51</v>
      </c>
      <c r="D962" s="7" t="s">
        <v>61</v>
      </c>
      <c r="E962" s="7">
        <v>6</v>
      </c>
      <c r="F962" s="6">
        <v>64172.6</v>
      </c>
      <c r="G962" s="6">
        <f t="shared" si="15"/>
        <v>385035.6</v>
      </c>
      <c r="H962" s="7" t="s">
        <v>328</v>
      </c>
      <c r="I962" s="7" t="s">
        <v>77</v>
      </c>
      <c r="J962" s="7" t="s">
        <v>31</v>
      </c>
      <c r="K962" s="7">
        <v>4</v>
      </c>
      <c r="L962" s="7" t="s">
        <v>68</v>
      </c>
    </row>
    <row r="963" spans="1:12" x14ac:dyDescent="0.3">
      <c r="A963" s="7">
        <v>1746</v>
      </c>
      <c r="B963" s="8" t="e">
        <f>DATE(#REF!,#REF!,#REF!)</f>
        <v>#REF!</v>
      </c>
      <c r="C963" s="7" t="s">
        <v>65</v>
      </c>
      <c r="D963" s="7" t="s">
        <v>23</v>
      </c>
      <c r="E963" s="7">
        <v>8</v>
      </c>
      <c r="F963" s="6">
        <v>42115.16</v>
      </c>
      <c r="G963" s="6">
        <f t="shared" ref="G963:G1026" si="16">F963*E963</f>
        <v>336921.28</v>
      </c>
      <c r="H963" s="7" t="s">
        <v>328</v>
      </c>
      <c r="I963" s="7" t="s">
        <v>52</v>
      </c>
      <c r="J963" s="7" t="s">
        <v>19</v>
      </c>
      <c r="K963" s="7">
        <v>5</v>
      </c>
      <c r="L963" s="7" t="s">
        <v>46</v>
      </c>
    </row>
    <row r="964" spans="1:12" x14ac:dyDescent="0.3">
      <c r="A964" s="7">
        <v>1835</v>
      </c>
      <c r="B964" s="8" t="e">
        <f>DATE(#REF!,#REF!,#REF!)</f>
        <v>#REF!</v>
      </c>
      <c r="C964" s="7" t="s">
        <v>39</v>
      </c>
      <c r="D964" s="7" t="s">
        <v>23</v>
      </c>
      <c r="E964" s="7">
        <v>8</v>
      </c>
      <c r="F964" s="6">
        <v>57035.18</v>
      </c>
      <c r="G964" s="6">
        <f t="shared" si="16"/>
        <v>456281.44</v>
      </c>
      <c r="H964" s="7" t="s">
        <v>328</v>
      </c>
      <c r="I964" s="7" t="s">
        <v>18</v>
      </c>
      <c r="J964" s="7" t="s">
        <v>31</v>
      </c>
      <c r="K964" s="7">
        <v>5</v>
      </c>
      <c r="L964" s="7" t="s">
        <v>46</v>
      </c>
    </row>
    <row r="965" spans="1:12" x14ac:dyDescent="0.3">
      <c r="A965" s="7">
        <v>1949</v>
      </c>
      <c r="B965" s="8" t="e">
        <f>DATE(#REF!,#REF!,#REF!)</f>
        <v>#REF!</v>
      </c>
      <c r="C965" s="7" t="s">
        <v>67</v>
      </c>
      <c r="D965" s="7" t="s">
        <v>23</v>
      </c>
      <c r="E965" s="7">
        <v>2</v>
      </c>
      <c r="F965" s="6">
        <v>48723.92</v>
      </c>
      <c r="G965" s="6">
        <f t="shared" si="16"/>
        <v>97447.84</v>
      </c>
      <c r="H965" s="7" t="s">
        <v>329</v>
      </c>
      <c r="I965" s="7" t="s">
        <v>62</v>
      </c>
      <c r="J965" s="7" t="s">
        <v>26</v>
      </c>
      <c r="K965" s="7">
        <v>4</v>
      </c>
      <c r="L965" s="7" t="s">
        <v>27</v>
      </c>
    </row>
    <row r="966" spans="1:12" x14ac:dyDescent="0.3">
      <c r="A966" s="7">
        <v>2487</v>
      </c>
      <c r="B966" s="8" t="e">
        <f>DATE(#REF!,#REF!,#REF!)</f>
        <v>#REF!</v>
      </c>
      <c r="C966" s="7" t="s">
        <v>15</v>
      </c>
      <c r="D966" s="7" t="s">
        <v>16</v>
      </c>
      <c r="E966" s="7">
        <v>7</v>
      </c>
      <c r="F966" s="6">
        <v>23124.42</v>
      </c>
      <c r="G966" s="6">
        <f t="shared" si="16"/>
        <v>161870.94</v>
      </c>
      <c r="H966" s="7" t="s">
        <v>329</v>
      </c>
      <c r="I966" s="7" t="s">
        <v>74</v>
      </c>
      <c r="J966" s="7" t="s">
        <v>26</v>
      </c>
      <c r="K966" s="7">
        <v>2</v>
      </c>
      <c r="L966" s="7" t="s">
        <v>71</v>
      </c>
    </row>
    <row r="967" spans="1:12" x14ac:dyDescent="0.3">
      <c r="A967" s="7">
        <v>2631</v>
      </c>
      <c r="B967" s="8" t="e">
        <f>DATE(#REF!,#REF!,#REF!)</f>
        <v>#REF!</v>
      </c>
      <c r="C967" s="7" t="s">
        <v>39</v>
      </c>
      <c r="D967" s="7" t="s">
        <v>16</v>
      </c>
      <c r="E967" s="7">
        <v>6</v>
      </c>
      <c r="F967" s="6">
        <v>65839.75</v>
      </c>
      <c r="G967" s="6">
        <f t="shared" si="16"/>
        <v>395038.5</v>
      </c>
      <c r="H967" s="7" t="s">
        <v>329</v>
      </c>
      <c r="I967" s="7" t="s">
        <v>57</v>
      </c>
      <c r="J967" s="7" t="s">
        <v>64</v>
      </c>
      <c r="K967" s="7">
        <v>3</v>
      </c>
      <c r="L967" s="7" t="s">
        <v>20</v>
      </c>
    </row>
    <row r="968" spans="1:12" x14ac:dyDescent="0.3">
      <c r="A968" s="7">
        <v>3517</v>
      </c>
      <c r="B968" s="8" t="e">
        <f>DATE(#REF!,#REF!,#REF!)</f>
        <v>#REF!</v>
      </c>
      <c r="C968" s="7" t="s">
        <v>65</v>
      </c>
      <c r="D968" s="7" t="s">
        <v>61</v>
      </c>
      <c r="E968" s="7">
        <v>2</v>
      </c>
      <c r="F968" s="6">
        <v>29241.96</v>
      </c>
      <c r="G968" s="6">
        <f t="shared" si="16"/>
        <v>58483.92</v>
      </c>
      <c r="H968" s="7" t="s">
        <v>329</v>
      </c>
      <c r="I968" s="7" t="s">
        <v>18</v>
      </c>
      <c r="J968" s="7" t="s">
        <v>64</v>
      </c>
      <c r="K968" s="7">
        <v>2</v>
      </c>
      <c r="L968" s="7" t="s">
        <v>68</v>
      </c>
    </row>
    <row r="969" spans="1:12" x14ac:dyDescent="0.3">
      <c r="A969" s="7">
        <v>3807</v>
      </c>
      <c r="B969" s="8" t="e">
        <f>DATE(#REF!,#REF!,#REF!)</f>
        <v>#REF!</v>
      </c>
      <c r="C969" s="7" t="s">
        <v>51</v>
      </c>
      <c r="D969" s="7" t="s">
        <v>40</v>
      </c>
      <c r="E969" s="7">
        <v>9</v>
      </c>
      <c r="F969" s="6">
        <v>57799.4</v>
      </c>
      <c r="G969" s="6">
        <f t="shared" si="16"/>
        <v>520194.60000000003</v>
      </c>
      <c r="H969" s="7" t="s">
        <v>329</v>
      </c>
      <c r="I969" s="7" t="s">
        <v>74</v>
      </c>
      <c r="J969" s="7" t="s">
        <v>26</v>
      </c>
      <c r="K969" s="7">
        <v>4</v>
      </c>
      <c r="L969" s="7" t="s">
        <v>81</v>
      </c>
    </row>
    <row r="970" spans="1:12" x14ac:dyDescent="0.3">
      <c r="A970" s="7">
        <v>407</v>
      </c>
      <c r="B970" s="8" t="e">
        <f>DATE(#REF!,#REF!,#REF!)</f>
        <v>#REF!</v>
      </c>
      <c r="C970" s="7" t="s">
        <v>67</v>
      </c>
      <c r="D970" s="7" t="s">
        <v>61</v>
      </c>
      <c r="E970" s="7">
        <v>8</v>
      </c>
      <c r="F970" s="6">
        <v>60577</v>
      </c>
      <c r="G970" s="6">
        <f t="shared" si="16"/>
        <v>484616</v>
      </c>
      <c r="H970" s="7" t="s">
        <v>330</v>
      </c>
      <c r="I970" s="7" t="s">
        <v>74</v>
      </c>
      <c r="J970" s="7" t="s">
        <v>64</v>
      </c>
      <c r="K970" s="7">
        <v>3</v>
      </c>
      <c r="L970" s="7" t="s">
        <v>63</v>
      </c>
    </row>
    <row r="971" spans="1:12" x14ac:dyDescent="0.3">
      <c r="A971" s="7">
        <v>2474</v>
      </c>
      <c r="B971" s="8" t="e">
        <f>DATE(#REF!,#REF!,#REF!)</f>
        <v>#REF!</v>
      </c>
      <c r="C971" s="7" t="s">
        <v>67</v>
      </c>
      <c r="D971" s="7" t="s">
        <v>16</v>
      </c>
      <c r="E971" s="7">
        <v>2</v>
      </c>
      <c r="F971" s="6">
        <v>67032.070000000007</v>
      </c>
      <c r="G971" s="6">
        <f t="shared" si="16"/>
        <v>134064.14000000001</v>
      </c>
      <c r="H971" s="7" t="s">
        <v>330</v>
      </c>
      <c r="I971" s="7" t="s">
        <v>57</v>
      </c>
      <c r="J971" s="7" t="s">
        <v>31</v>
      </c>
      <c r="K971" s="7">
        <v>5</v>
      </c>
      <c r="L971" s="7" t="s">
        <v>71</v>
      </c>
    </row>
    <row r="972" spans="1:12" x14ac:dyDescent="0.3">
      <c r="A972" s="7">
        <v>3240</v>
      </c>
      <c r="B972" s="8" t="e">
        <f>DATE(#REF!,#REF!,#REF!)</f>
        <v>#REF!</v>
      </c>
      <c r="C972" s="7" t="s">
        <v>29</v>
      </c>
      <c r="D972" s="7" t="s">
        <v>16</v>
      </c>
      <c r="E972" s="7">
        <v>4</v>
      </c>
      <c r="F972" s="6">
        <v>13239.96</v>
      </c>
      <c r="G972" s="6">
        <f t="shared" si="16"/>
        <v>52959.839999999997</v>
      </c>
      <c r="H972" s="7" t="s">
        <v>330</v>
      </c>
      <c r="I972" s="7" t="s">
        <v>90</v>
      </c>
      <c r="J972" s="7" t="s">
        <v>31</v>
      </c>
      <c r="K972" s="7">
        <v>5</v>
      </c>
      <c r="L972" s="7" t="s">
        <v>20</v>
      </c>
    </row>
    <row r="973" spans="1:12" x14ac:dyDescent="0.3">
      <c r="A973" s="7">
        <v>583</v>
      </c>
      <c r="B973" s="8" t="e">
        <f>DATE(#REF!,#REF!,#REF!)</f>
        <v>#REF!</v>
      </c>
      <c r="C973" s="7" t="s">
        <v>51</v>
      </c>
      <c r="D973" s="7" t="s">
        <v>40</v>
      </c>
      <c r="E973" s="7">
        <v>6</v>
      </c>
      <c r="F973" s="6">
        <v>27749.360000000001</v>
      </c>
      <c r="G973" s="6">
        <f t="shared" si="16"/>
        <v>166496.16</v>
      </c>
      <c r="H973" s="7" t="s">
        <v>331</v>
      </c>
      <c r="I973" s="7" t="s">
        <v>41</v>
      </c>
      <c r="J973" s="7" t="s">
        <v>64</v>
      </c>
      <c r="K973" s="7">
        <v>5</v>
      </c>
      <c r="L973" s="7" t="s">
        <v>42</v>
      </c>
    </row>
    <row r="974" spans="1:12" x14ac:dyDescent="0.3">
      <c r="A974" s="7">
        <v>2261</v>
      </c>
      <c r="B974" s="8" t="e">
        <f>DATE(#REF!,#REF!,#REF!)</f>
        <v>#REF!</v>
      </c>
      <c r="C974" s="7" t="s">
        <v>39</v>
      </c>
      <c r="D974" s="7" t="s">
        <v>34</v>
      </c>
      <c r="E974" s="7">
        <v>9</v>
      </c>
      <c r="F974" s="6">
        <v>47589.14</v>
      </c>
      <c r="G974" s="6">
        <f t="shared" si="16"/>
        <v>428302.26</v>
      </c>
      <c r="H974" s="7" t="s">
        <v>331</v>
      </c>
      <c r="I974" s="7" t="s">
        <v>48</v>
      </c>
      <c r="J974" s="7" t="s">
        <v>26</v>
      </c>
      <c r="K974" s="7">
        <v>4</v>
      </c>
      <c r="L974" s="7" t="s">
        <v>49</v>
      </c>
    </row>
    <row r="975" spans="1:12" x14ac:dyDescent="0.3">
      <c r="A975" s="7">
        <v>2900</v>
      </c>
      <c r="B975" s="8" t="e">
        <f>DATE(#REF!,#REF!,#REF!)</f>
        <v>#REF!</v>
      </c>
      <c r="C975" s="7" t="s">
        <v>15</v>
      </c>
      <c r="D975" s="7" t="s">
        <v>16</v>
      </c>
      <c r="E975" s="7">
        <v>2</v>
      </c>
      <c r="F975" s="6">
        <v>51213.16</v>
      </c>
      <c r="G975" s="6">
        <f t="shared" si="16"/>
        <v>102426.32</v>
      </c>
      <c r="H975" s="7" t="s">
        <v>332</v>
      </c>
      <c r="I975" s="7" t="s">
        <v>80</v>
      </c>
      <c r="J975" s="7" t="s">
        <v>64</v>
      </c>
      <c r="K975" s="7">
        <v>5</v>
      </c>
      <c r="L975" s="7" t="s">
        <v>71</v>
      </c>
    </row>
    <row r="976" spans="1:12" x14ac:dyDescent="0.3">
      <c r="A976" s="7">
        <v>3365</v>
      </c>
      <c r="B976" s="8" t="e">
        <f>DATE(#REF!,#REF!,#REF!)</f>
        <v>#REF!</v>
      </c>
      <c r="C976" s="7" t="s">
        <v>67</v>
      </c>
      <c r="D976" s="7" t="s">
        <v>40</v>
      </c>
      <c r="E976" s="7">
        <v>3</v>
      </c>
      <c r="F976" s="6">
        <v>38232.28</v>
      </c>
      <c r="G976" s="6">
        <f t="shared" si="16"/>
        <v>114696.84</v>
      </c>
      <c r="H976" s="7" t="s">
        <v>332</v>
      </c>
      <c r="I976" s="7" t="s">
        <v>18</v>
      </c>
      <c r="J976" s="7" t="s">
        <v>19</v>
      </c>
      <c r="K976" s="7">
        <v>1</v>
      </c>
      <c r="L976" s="7" t="s">
        <v>42</v>
      </c>
    </row>
    <row r="977" spans="1:12" x14ac:dyDescent="0.3">
      <c r="A977" s="7">
        <v>42</v>
      </c>
      <c r="B977" s="8" t="e">
        <f>DATE(#REF!,#REF!,#REF!)</f>
        <v>#REF!</v>
      </c>
      <c r="C977" s="7" t="s">
        <v>15</v>
      </c>
      <c r="D977" s="7" t="s">
        <v>40</v>
      </c>
      <c r="E977" s="7">
        <v>8</v>
      </c>
      <c r="F977" s="6">
        <v>41304.589999999997</v>
      </c>
      <c r="G977" s="6">
        <f t="shared" si="16"/>
        <v>330436.71999999997</v>
      </c>
      <c r="H977" s="7" t="s">
        <v>333</v>
      </c>
      <c r="I977" s="7" t="s">
        <v>57</v>
      </c>
      <c r="J977" s="7" t="s">
        <v>26</v>
      </c>
      <c r="K977" s="7">
        <v>2</v>
      </c>
      <c r="L977" s="7" t="s">
        <v>83</v>
      </c>
    </row>
    <row r="978" spans="1:12" x14ac:dyDescent="0.3">
      <c r="A978" s="7">
        <v>319</v>
      </c>
      <c r="B978" s="8" t="e">
        <f>DATE(#REF!,#REF!,#REF!)</f>
        <v>#REF!</v>
      </c>
      <c r="C978" s="7" t="s">
        <v>29</v>
      </c>
      <c r="D978" s="7" t="s">
        <v>61</v>
      </c>
      <c r="E978" s="7">
        <v>3</v>
      </c>
      <c r="F978" s="6">
        <v>47174.09</v>
      </c>
      <c r="G978" s="6">
        <f t="shared" si="16"/>
        <v>141522.26999999999</v>
      </c>
      <c r="H978" s="7" t="s">
        <v>333</v>
      </c>
      <c r="I978" s="7" t="s">
        <v>18</v>
      </c>
      <c r="J978" s="7" t="s">
        <v>19</v>
      </c>
      <c r="K978" s="7">
        <v>3</v>
      </c>
      <c r="L978" s="7" t="s">
        <v>63</v>
      </c>
    </row>
    <row r="979" spans="1:12" x14ac:dyDescent="0.3">
      <c r="A979" s="7">
        <v>3366</v>
      </c>
      <c r="B979" s="8" t="e">
        <f>DATE(#REF!,#REF!,#REF!)</f>
        <v>#REF!</v>
      </c>
      <c r="C979" s="7" t="s">
        <v>67</v>
      </c>
      <c r="D979" s="7" t="s">
        <v>40</v>
      </c>
      <c r="E979" s="7">
        <v>1</v>
      </c>
      <c r="F979" s="6">
        <v>66938.64</v>
      </c>
      <c r="G979" s="6">
        <f t="shared" si="16"/>
        <v>66938.64</v>
      </c>
      <c r="H979" s="7" t="s">
        <v>333</v>
      </c>
      <c r="I979" s="7" t="s">
        <v>52</v>
      </c>
      <c r="J979" s="7" t="s">
        <v>26</v>
      </c>
      <c r="K979" s="7">
        <v>1</v>
      </c>
      <c r="L979" s="7" t="s">
        <v>81</v>
      </c>
    </row>
    <row r="980" spans="1:12" x14ac:dyDescent="0.3">
      <c r="A980" s="7">
        <v>474</v>
      </c>
      <c r="B980" s="8" t="e">
        <f>DATE(#REF!,#REF!,#REF!)</f>
        <v>#REF!</v>
      </c>
      <c r="C980" s="7" t="s">
        <v>29</v>
      </c>
      <c r="D980" s="7" t="s">
        <v>61</v>
      </c>
      <c r="E980" s="7">
        <v>9</v>
      </c>
      <c r="F980" s="6">
        <v>68290.98</v>
      </c>
      <c r="G980" s="6">
        <f t="shared" si="16"/>
        <v>614618.81999999995</v>
      </c>
      <c r="H980" s="7" t="s">
        <v>334</v>
      </c>
      <c r="I980" s="7" t="s">
        <v>25</v>
      </c>
      <c r="J980" s="7" t="s">
        <v>31</v>
      </c>
      <c r="K980" s="7">
        <v>5</v>
      </c>
      <c r="L980" s="7" t="s">
        <v>75</v>
      </c>
    </row>
    <row r="981" spans="1:12" x14ac:dyDescent="0.3">
      <c r="A981" s="7">
        <v>1965</v>
      </c>
      <c r="B981" s="8" t="e">
        <f>DATE(#REF!,#REF!,#REF!)</f>
        <v>#REF!</v>
      </c>
      <c r="C981" s="7" t="s">
        <v>15</v>
      </c>
      <c r="D981" s="7" t="s">
        <v>34</v>
      </c>
      <c r="E981" s="7">
        <v>3</v>
      </c>
      <c r="F981" s="6">
        <v>43523.77</v>
      </c>
      <c r="G981" s="6">
        <f t="shared" si="16"/>
        <v>130571.31</v>
      </c>
      <c r="H981" s="7" t="s">
        <v>334</v>
      </c>
      <c r="I981" s="7" t="s">
        <v>57</v>
      </c>
      <c r="J981" s="7" t="s">
        <v>26</v>
      </c>
      <c r="K981" s="7">
        <v>4</v>
      </c>
      <c r="L981" s="7" t="s">
        <v>37</v>
      </c>
    </row>
    <row r="982" spans="1:12" x14ac:dyDescent="0.3">
      <c r="A982" s="7">
        <v>2428</v>
      </c>
      <c r="B982" s="8" t="e">
        <f>DATE(#REF!,#REF!,#REF!)</f>
        <v>#REF!</v>
      </c>
      <c r="C982" s="7" t="s">
        <v>51</v>
      </c>
      <c r="D982" s="7" t="s">
        <v>16</v>
      </c>
      <c r="E982" s="7">
        <v>2</v>
      </c>
      <c r="F982" s="6">
        <v>50392.25</v>
      </c>
      <c r="G982" s="6">
        <f t="shared" si="16"/>
        <v>100784.5</v>
      </c>
      <c r="H982" s="7" t="s">
        <v>334</v>
      </c>
      <c r="I982" s="7" t="s">
        <v>57</v>
      </c>
      <c r="J982" s="7" t="s">
        <v>19</v>
      </c>
      <c r="K982" s="7">
        <v>4</v>
      </c>
      <c r="L982" s="7" t="s">
        <v>20</v>
      </c>
    </row>
    <row r="983" spans="1:12" x14ac:dyDescent="0.3">
      <c r="A983" s="7">
        <v>2811</v>
      </c>
      <c r="B983" s="8" t="e">
        <f>DATE(#REF!,#REF!,#REF!)</f>
        <v>#REF!</v>
      </c>
      <c r="C983" s="7" t="s">
        <v>65</v>
      </c>
      <c r="D983" s="7" t="s">
        <v>61</v>
      </c>
      <c r="E983" s="7">
        <v>8</v>
      </c>
      <c r="F983" s="6">
        <v>17100.72</v>
      </c>
      <c r="G983" s="6">
        <f t="shared" si="16"/>
        <v>136805.76000000001</v>
      </c>
      <c r="H983" s="7" t="s">
        <v>334</v>
      </c>
      <c r="I983" s="7" t="s">
        <v>57</v>
      </c>
      <c r="J983" s="7" t="s">
        <v>31</v>
      </c>
      <c r="K983" s="7">
        <v>5</v>
      </c>
      <c r="L983" s="7" t="s">
        <v>63</v>
      </c>
    </row>
    <row r="984" spans="1:12" x14ac:dyDescent="0.3">
      <c r="A984" s="7">
        <v>1043</v>
      </c>
      <c r="B984" s="8" t="e">
        <f>DATE(#REF!,#REF!,#REF!)</f>
        <v>#REF!</v>
      </c>
      <c r="C984" s="7" t="s">
        <v>39</v>
      </c>
      <c r="D984" s="7" t="s">
        <v>34</v>
      </c>
      <c r="E984" s="7">
        <v>2</v>
      </c>
      <c r="F984" s="6">
        <v>17793.93</v>
      </c>
      <c r="G984" s="6">
        <f t="shared" si="16"/>
        <v>35587.86</v>
      </c>
      <c r="H984" s="7" t="s">
        <v>335</v>
      </c>
      <c r="I984" s="7" t="s">
        <v>18</v>
      </c>
      <c r="J984" s="7" t="s">
        <v>26</v>
      </c>
      <c r="K984" s="7">
        <v>5</v>
      </c>
      <c r="L984" s="7" t="s">
        <v>53</v>
      </c>
    </row>
    <row r="985" spans="1:12" x14ac:dyDescent="0.3">
      <c r="A985" s="7">
        <v>1496</v>
      </c>
      <c r="B985" s="8" t="e">
        <f>DATE(#REF!,#REF!,#REF!)</f>
        <v>#REF!</v>
      </c>
      <c r="C985" s="7" t="s">
        <v>15</v>
      </c>
      <c r="D985" s="7" t="s">
        <v>23</v>
      </c>
      <c r="E985" s="7">
        <v>6</v>
      </c>
      <c r="F985" s="6">
        <v>16467.53</v>
      </c>
      <c r="G985" s="6">
        <f t="shared" si="16"/>
        <v>98805.18</v>
      </c>
      <c r="H985" s="7" t="s">
        <v>335</v>
      </c>
      <c r="I985" s="7" t="s">
        <v>72</v>
      </c>
      <c r="J985" s="7" t="s">
        <v>26</v>
      </c>
      <c r="K985" s="7">
        <v>4</v>
      </c>
      <c r="L985" s="7" t="s">
        <v>32</v>
      </c>
    </row>
    <row r="986" spans="1:12" x14ac:dyDescent="0.3">
      <c r="A986" s="7">
        <v>2371</v>
      </c>
      <c r="B986" s="8" t="e">
        <f>DATE(#REF!,#REF!,#REF!)</f>
        <v>#REF!</v>
      </c>
      <c r="C986" s="7" t="s">
        <v>67</v>
      </c>
      <c r="D986" s="7" t="s">
        <v>61</v>
      </c>
      <c r="E986" s="7">
        <v>6</v>
      </c>
      <c r="F986" s="6">
        <v>41591.17</v>
      </c>
      <c r="G986" s="6">
        <f t="shared" si="16"/>
        <v>249547.02</v>
      </c>
      <c r="H986" s="7" t="s">
        <v>335</v>
      </c>
      <c r="I986" s="7" t="s">
        <v>80</v>
      </c>
      <c r="J986" s="7" t="s">
        <v>31</v>
      </c>
      <c r="K986" s="7">
        <v>4</v>
      </c>
      <c r="L986" s="7" t="s">
        <v>68</v>
      </c>
    </row>
    <row r="987" spans="1:12" x14ac:dyDescent="0.3">
      <c r="A987" s="7">
        <v>2492</v>
      </c>
      <c r="B987" s="8" t="e">
        <f>DATE(#REF!,#REF!,#REF!)</f>
        <v>#REF!</v>
      </c>
      <c r="C987" s="7" t="s">
        <v>65</v>
      </c>
      <c r="D987" s="7" t="s">
        <v>61</v>
      </c>
      <c r="E987" s="7">
        <v>5</v>
      </c>
      <c r="F987" s="6">
        <v>25250.66</v>
      </c>
      <c r="G987" s="6">
        <f t="shared" si="16"/>
        <v>126253.3</v>
      </c>
      <c r="H987" s="7" t="s">
        <v>336</v>
      </c>
      <c r="I987" s="7" t="s">
        <v>57</v>
      </c>
      <c r="J987" s="7" t="s">
        <v>19</v>
      </c>
      <c r="K987" s="7">
        <v>3</v>
      </c>
      <c r="L987" s="7" t="s">
        <v>75</v>
      </c>
    </row>
    <row r="988" spans="1:12" x14ac:dyDescent="0.3">
      <c r="A988" s="7">
        <v>2725</v>
      </c>
      <c r="B988" s="8" t="e">
        <f>DATE(#REF!,#REF!,#REF!)</f>
        <v>#REF!</v>
      </c>
      <c r="C988" s="7" t="s">
        <v>51</v>
      </c>
      <c r="D988" s="7" t="s">
        <v>40</v>
      </c>
      <c r="E988" s="7">
        <v>2</v>
      </c>
      <c r="F988" s="6">
        <v>56774.59</v>
      </c>
      <c r="G988" s="6">
        <f t="shared" si="16"/>
        <v>113549.18</v>
      </c>
      <c r="H988" s="7" t="s">
        <v>336</v>
      </c>
      <c r="I988" s="7" t="s">
        <v>41</v>
      </c>
      <c r="J988" s="7" t="s">
        <v>26</v>
      </c>
      <c r="K988" s="7">
        <v>4</v>
      </c>
      <c r="L988" s="7" t="s">
        <v>81</v>
      </c>
    </row>
    <row r="989" spans="1:12" x14ac:dyDescent="0.3">
      <c r="A989" s="7">
        <v>22</v>
      </c>
      <c r="B989" s="8" t="e">
        <f>DATE(#REF!,#REF!,#REF!)</f>
        <v>#REF!</v>
      </c>
      <c r="C989" s="7" t="s">
        <v>29</v>
      </c>
      <c r="D989" s="7" t="s">
        <v>16</v>
      </c>
      <c r="E989" s="7">
        <v>9</v>
      </c>
      <c r="F989" s="6">
        <v>36854.199999999997</v>
      </c>
      <c r="G989" s="6">
        <f t="shared" si="16"/>
        <v>331687.8</v>
      </c>
      <c r="H989" s="7" t="s">
        <v>337</v>
      </c>
      <c r="I989" s="7" t="s">
        <v>86</v>
      </c>
      <c r="J989" s="7" t="s">
        <v>31</v>
      </c>
      <c r="K989" s="7">
        <v>5</v>
      </c>
      <c r="L989" s="7" t="s">
        <v>85</v>
      </c>
    </row>
    <row r="990" spans="1:12" x14ac:dyDescent="0.3">
      <c r="A990" s="7">
        <v>1488</v>
      </c>
      <c r="B990" s="8" t="e">
        <f>DATE(#REF!,#REF!,#REF!)</f>
        <v>#REF!</v>
      </c>
      <c r="C990" s="7" t="s">
        <v>51</v>
      </c>
      <c r="D990" s="7" t="s">
        <v>23</v>
      </c>
      <c r="E990" s="7">
        <v>8</v>
      </c>
      <c r="F990" s="6">
        <v>34838.06</v>
      </c>
      <c r="G990" s="6">
        <f t="shared" si="16"/>
        <v>278704.48</v>
      </c>
      <c r="H990" s="7" t="s">
        <v>337</v>
      </c>
      <c r="I990" s="7" t="s">
        <v>18</v>
      </c>
      <c r="J990" s="7" t="s">
        <v>31</v>
      </c>
      <c r="K990" s="7">
        <v>5</v>
      </c>
      <c r="L990" s="7" t="s">
        <v>32</v>
      </c>
    </row>
    <row r="991" spans="1:12" x14ac:dyDescent="0.3">
      <c r="A991" s="7">
        <v>593</v>
      </c>
      <c r="B991" s="8" t="e">
        <f>DATE(#REF!,#REF!,#REF!)</f>
        <v>#REF!</v>
      </c>
      <c r="C991" s="7" t="s">
        <v>29</v>
      </c>
      <c r="D991" s="7" t="s">
        <v>23</v>
      </c>
      <c r="E991" s="7">
        <v>3</v>
      </c>
      <c r="F991" s="6">
        <v>50583.360000000001</v>
      </c>
      <c r="G991" s="6">
        <f t="shared" si="16"/>
        <v>151750.08000000002</v>
      </c>
      <c r="H991" s="7" t="s">
        <v>338</v>
      </c>
      <c r="I991" s="7" t="s">
        <v>57</v>
      </c>
      <c r="J991" s="7" t="s">
        <v>64</v>
      </c>
      <c r="K991" s="7">
        <v>5</v>
      </c>
      <c r="L991" s="7" t="s">
        <v>46</v>
      </c>
    </row>
    <row r="992" spans="1:12" x14ac:dyDescent="0.3">
      <c r="A992" s="7">
        <v>1352</v>
      </c>
      <c r="B992" s="8" t="e">
        <f>DATE(#REF!,#REF!,#REF!)</f>
        <v>#REF!</v>
      </c>
      <c r="C992" s="7" t="s">
        <v>65</v>
      </c>
      <c r="D992" s="7" t="s">
        <v>23</v>
      </c>
      <c r="E992" s="7">
        <v>7</v>
      </c>
      <c r="F992" s="6">
        <v>30441.13</v>
      </c>
      <c r="G992" s="6">
        <f t="shared" si="16"/>
        <v>213087.91</v>
      </c>
      <c r="H992" s="7" t="s">
        <v>338</v>
      </c>
      <c r="I992" s="7" t="s">
        <v>57</v>
      </c>
      <c r="J992" s="7" t="s">
        <v>31</v>
      </c>
      <c r="K992" s="7">
        <v>4</v>
      </c>
      <c r="L992" s="7" t="s">
        <v>27</v>
      </c>
    </row>
    <row r="993" spans="1:12" x14ac:dyDescent="0.3">
      <c r="A993" s="7">
        <v>3710</v>
      </c>
      <c r="B993" s="8" t="e">
        <f>DATE(#REF!,#REF!,#REF!)</f>
        <v>#REF!</v>
      </c>
      <c r="C993" s="7" t="s">
        <v>22</v>
      </c>
      <c r="D993" s="7" t="s">
        <v>61</v>
      </c>
      <c r="E993" s="7">
        <v>4</v>
      </c>
      <c r="F993" s="6">
        <v>18706.64</v>
      </c>
      <c r="G993" s="6">
        <f t="shared" si="16"/>
        <v>74826.559999999998</v>
      </c>
      <c r="H993" s="7" t="s">
        <v>338</v>
      </c>
      <c r="I993" s="7" t="s">
        <v>18</v>
      </c>
      <c r="J993" s="7" t="s">
        <v>26</v>
      </c>
      <c r="K993" s="7">
        <v>3</v>
      </c>
      <c r="L993" s="7" t="s">
        <v>68</v>
      </c>
    </row>
    <row r="994" spans="1:12" x14ac:dyDescent="0.3">
      <c r="A994" s="7">
        <v>1689</v>
      </c>
      <c r="B994" s="8" t="e">
        <f>DATE(#REF!,#REF!,#REF!)</f>
        <v>#REF!</v>
      </c>
      <c r="C994" s="7" t="s">
        <v>39</v>
      </c>
      <c r="D994" s="7" t="s">
        <v>16</v>
      </c>
      <c r="E994" s="7">
        <v>1</v>
      </c>
      <c r="F994" s="6">
        <v>11897.2</v>
      </c>
      <c r="G994" s="6">
        <f t="shared" si="16"/>
        <v>11897.2</v>
      </c>
      <c r="H994" s="7" t="s">
        <v>339</v>
      </c>
      <c r="I994" s="7" t="s">
        <v>41</v>
      </c>
      <c r="J994" s="7" t="s">
        <v>19</v>
      </c>
      <c r="K994" s="7">
        <v>1</v>
      </c>
      <c r="L994" s="7" t="s">
        <v>20</v>
      </c>
    </row>
    <row r="995" spans="1:12" x14ac:dyDescent="0.3">
      <c r="A995" s="7">
        <v>3410</v>
      </c>
      <c r="B995" s="8" t="e">
        <f>DATE(#REF!,#REF!,#REF!)</f>
        <v>#REF!</v>
      </c>
      <c r="C995" s="7" t="s">
        <v>65</v>
      </c>
      <c r="D995" s="7" t="s">
        <v>23</v>
      </c>
      <c r="E995" s="7">
        <v>8</v>
      </c>
      <c r="F995" s="6">
        <v>35978.050000000003</v>
      </c>
      <c r="G995" s="6">
        <f t="shared" si="16"/>
        <v>287824.40000000002</v>
      </c>
      <c r="H995" s="7" t="s">
        <v>339</v>
      </c>
      <c r="I995" s="7" t="s">
        <v>30</v>
      </c>
      <c r="J995" s="7" t="s">
        <v>26</v>
      </c>
      <c r="K995" s="7">
        <v>3</v>
      </c>
      <c r="L995" s="7" t="s">
        <v>32</v>
      </c>
    </row>
    <row r="996" spans="1:12" x14ac:dyDescent="0.3">
      <c r="A996" s="7">
        <v>247</v>
      </c>
      <c r="B996" s="8" t="e">
        <f>DATE(#REF!,#REF!,#REF!)</f>
        <v>#REF!</v>
      </c>
      <c r="C996" s="7" t="s">
        <v>65</v>
      </c>
      <c r="D996" s="7" t="s">
        <v>16</v>
      </c>
      <c r="E996" s="7">
        <v>1</v>
      </c>
      <c r="F996" s="6">
        <v>14303.9</v>
      </c>
      <c r="G996" s="6">
        <f t="shared" si="16"/>
        <v>14303.9</v>
      </c>
      <c r="H996" s="7" t="s">
        <v>340</v>
      </c>
      <c r="I996" s="7" t="s">
        <v>57</v>
      </c>
      <c r="J996" s="7" t="s">
        <v>26</v>
      </c>
      <c r="K996" s="7">
        <v>5</v>
      </c>
      <c r="L996" s="7" t="s">
        <v>71</v>
      </c>
    </row>
    <row r="997" spans="1:12" x14ac:dyDescent="0.3">
      <c r="A997" s="7">
        <v>929</v>
      </c>
      <c r="B997" s="8" t="e">
        <f>DATE(#REF!,#REF!,#REF!)</f>
        <v>#REF!</v>
      </c>
      <c r="C997" s="7" t="s">
        <v>65</v>
      </c>
      <c r="D997" s="7" t="s">
        <v>34</v>
      </c>
      <c r="E997" s="7">
        <v>3</v>
      </c>
      <c r="F997" s="6">
        <v>62795.77</v>
      </c>
      <c r="G997" s="6">
        <f t="shared" si="16"/>
        <v>188387.31</v>
      </c>
      <c r="H997" s="7" t="s">
        <v>340</v>
      </c>
      <c r="I997" s="7" t="s">
        <v>18</v>
      </c>
      <c r="J997" s="7" t="s">
        <v>19</v>
      </c>
      <c r="K997" s="7">
        <v>5</v>
      </c>
      <c r="L997" s="7" t="s">
        <v>37</v>
      </c>
    </row>
    <row r="998" spans="1:12" x14ac:dyDescent="0.3">
      <c r="A998" s="7">
        <v>1224</v>
      </c>
      <c r="B998" s="8" t="e">
        <f>DATE(#REF!,#REF!,#REF!)</f>
        <v>#REF!</v>
      </c>
      <c r="C998" s="7" t="s">
        <v>29</v>
      </c>
      <c r="D998" s="7" t="s">
        <v>16</v>
      </c>
      <c r="E998" s="7">
        <v>7</v>
      </c>
      <c r="F998" s="6">
        <v>52968.93</v>
      </c>
      <c r="G998" s="6">
        <f t="shared" si="16"/>
        <v>370782.51</v>
      </c>
      <c r="H998" s="7" t="s">
        <v>340</v>
      </c>
      <c r="I998" s="7" t="s">
        <v>77</v>
      </c>
      <c r="J998" s="7" t="s">
        <v>31</v>
      </c>
      <c r="K998" s="7">
        <v>1</v>
      </c>
      <c r="L998" s="7" t="s">
        <v>20</v>
      </c>
    </row>
    <row r="999" spans="1:12" x14ac:dyDescent="0.3">
      <c r="A999" s="7">
        <v>1773</v>
      </c>
      <c r="B999" s="8" t="e">
        <f>DATE(#REF!,#REF!,#REF!)</f>
        <v>#REF!</v>
      </c>
      <c r="C999" s="7" t="s">
        <v>67</v>
      </c>
      <c r="D999" s="7" t="s">
        <v>23</v>
      </c>
      <c r="E999" s="7">
        <v>9</v>
      </c>
      <c r="F999" s="6">
        <v>39560.46</v>
      </c>
      <c r="G999" s="6">
        <f t="shared" si="16"/>
        <v>356044.14</v>
      </c>
      <c r="H999" s="7" t="s">
        <v>340</v>
      </c>
      <c r="I999" s="7" t="s">
        <v>52</v>
      </c>
      <c r="J999" s="7" t="s">
        <v>19</v>
      </c>
      <c r="K999" s="7">
        <v>3</v>
      </c>
      <c r="L999" s="7" t="s">
        <v>32</v>
      </c>
    </row>
    <row r="1000" spans="1:12" x14ac:dyDescent="0.3">
      <c r="A1000" s="7">
        <v>3730</v>
      </c>
      <c r="B1000" s="8" t="e">
        <f>DATE(#REF!,#REF!,#REF!)</f>
        <v>#REF!</v>
      </c>
      <c r="C1000" s="7" t="s">
        <v>67</v>
      </c>
      <c r="D1000" s="7" t="s">
        <v>61</v>
      </c>
      <c r="E1000" s="7">
        <v>9</v>
      </c>
      <c r="F1000" s="6">
        <v>39918.01</v>
      </c>
      <c r="G1000" s="6">
        <f t="shared" si="16"/>
        <v>359262.09</v>
      </c>
      <c r="H1000" s="7" t="s">
        <v>340</v>
      </c>
      <c r="I1000" s="7" t="s">
        <v>90</v>
      </c>
      <c r="J1000" s="7" t="s">
        <v>19</v>
      </c>
      <c r="K1000" s="7">
        <v>4</v>
      </c>
      <c r="L1000" s="7" t="s">
        <v>75</v>
      </c>
    </row>
    <row r="1001" spans="1:12" x14ac:dyDescent="0.3">
      <c r="A1001" s="7">
        <v>1250</v>
      </c>
      <c r="B1001" s="8" t="e">
        <f>DATE(#REF!,#REF!,#REF!)</f>
        <v>#REF!</v>
      </c>
      <c r="C1001" s="7" t="s">
        <v>29</v>
      </c>
      <c r="D1001" s="7" t="s">
        <v>40</v>
      </c>
      <c r="E1001" s="7">
        <v>1</v>
      </c>
      <c r="F1001" s="6">
        <v>18466.580000000002</v>
      </c>
      <c r="G1001" s="6">
        <f t="shared" si="16"/>
        <v>18466.580000000002</v>
      </c>
      <c r="H1001" s="7" t="s">
        <v>341</v>
      </c>
      <c r="I1001" s="7" t="s">
        <v>18</v>
      </c>
      <c r="J1001" s="7" t="s">
        <v>26</v>
      </c>
      <c r="K1001" s="7">
        <v>5</v>
      </c>
      <c r="L1001" s="7" t="s">
        <v>42</v>
      </c>
    </row>
    <row r="1002" spans="1:12" x14ac:dyDescent="0.3">
      <c r="A1002" s="7">
        <v>588</v>
      </c>
      <c r="B1002" s="8" t="e">
        <f>DATE(#REF!,#REF!,#REF!)</f>
        <v>#REF!</v>
      </c>
      <c r="C1002" s="7" t="s">
        <v>15</v>
      </c>
      <c r="D1002" s="7" t="s">
        <v>16</v>
      </c>
      <c r="E1002" s="7">
        <v>8</v>
      </c>
      <c r="F1002" s="6">
        <v>48312.62</v>
      </c>
      <c r="G1002" s="6">
        <f t="shared" si="16"/>
        <v>386500.96</v>
      </c>
      <c r="H1002" s="7" t="s">
        <v>342</v>
      </c>
      <c r="I1002" s="7" t="s">
        <v>86</v>
      </c>
      <c r="J1002" s="7" t="s">
        <v>31</v>
      </c>
      <c r="K1002" s="7">
        <v>5</v>
      </c>
      <c r="L1002" s="7" t="s">
        <v>71</v>
      </c>
    </row>
    <row r="1003" spans="1:12" x14ac:dyDescent="0.3">
      <c r="A1003" s="7">
        <v>1034</v>
      </c>
      <c r="B1003" s="8" t="e">
        <f>DATE(#REF!,#REF!,#REF!)</f>
        <v>#REF!</v>
      </c>
      <c r="C1003" s="7" t="s">
        <v>67</v>
      </c>
      <c r="D1003" s="7" t="s">
        <v>61</v>
      </c>
      <c r="E1003" s="7">
        <v>4</v>
      </c>
      <c r="F1003" s="6">
        <v>36007.82</v>
      </c>
      <c r="G1003" s="6">
        <f t="shared" si="16"/>
        <v>144031.28</v>
      </c>
      <c r="H1003" s="7" t="s">
        <v>342</v>
      </c>
      <c r="I1003" s="7" t="s">
        <v>18</v>
      </c>
      <c r="J1003" s="7" t="s">
        <v>19</v>
      </c>
      <c r="K1003" s="7">
        <v>5</v>
      </c>
      <c r="L1003" s="7" t="s">
        <v>75</v>
      </c>
    </row>
    <row r="1004" spans="1:12" x14ac:dyDescent="0.3">
      <c r="A1004" s="7">
        <v>1509</v>
      </c>
      <c r="B1004" s="8" t="e">
        <f>DATE(#REF!,#REF!,#REF!)</f>
        <v>#REF!</v>
      </c>
      <c r="C1004" s="7" t="s">
        <v>22</v>
      </c>
      <c r="D1004" s="7" t="s">
        <v>16</v>
      </c>
      <c r="E1004" s="7">
        <v>9</v>
      </c>
      <c r="F1004" s="6">
        <v>27121.68</v>
      </c>
      <c r="G1004" s="6">
        <f t="shared" si="16"/>
        <v>244095.12</v>
      </c>
      <c r="H1004" s="7" t="s">
        <v>342</v>
      </c>
      <c r="I1004" s="7" t="s">
        <v>18</v>
      </c>
      <c r="J1004" s="7" t="s">
        <v>19</v>
      </c>
      <c r="K1004" s="7">
        <v>5</v>
      </c>
      <c r="L1004" s="7" t="s">
        <v>20</v>
      </c>
    </row>
    <row r="1005" spans="1:12" x14ac:dyDescent="0.3">
      <c r="A1005" s="7">
        <v>2993</v>
      </c>
      <c r="B1005" s="8" t="e">
        <f>DATE(#REF!,#REF!,#REF!)</f>
        <v>#REF!</v>
      </c>
      <c r="C1005" s="7" t="s">
        <v>15</v>
      </c>
      <c r="D1005" s="7" t="s">
        <v>23</v>
      </c>
      <c r="E1005" s="7">
        <v>1</v>
      </c>
      <c r="F1005" s="6">
        <v>54954.18</v>
      </c>
      <c r="G1005" s="6">
        <f t="shared" si="16"/>
        <v>54954.18</v>
      </c>
      <c r="H1005" s="7" t="s">
        <v>342</v>
      </c>
      <c r="I1005" s="7" t="s">
        <v>25</v>
      </c>
      <c r="J1005" s="7" t="s">
        <v>31</v>
      </c>
      <c r="K1005" s="7">
        <v>1</v>
      </c>
      <c r="L1005" s="7" t="s">
        <v>46</v>
      </c>
    </row>
    <row r="1006" spans="1:12" x14ac:dyDescent="0.3">
      <c r="A1006" s="7">
        <v>3831</v>
      </c>
      <c r="B1006" s="8" t="e">
        <f>DATE(#REF!,#REF!,#REF!)</f>
        <v>#REF!</v>
      </c>
      <c r="C1006" s="7" t="s">
        <v>22</v>
      </c>
      <c r="D1006" s="7" t="s">
        <v>23</v>
      </c>
      <c r="E1006" s="7">
        <v>9</v>
      </c>
      <c r="F1006" s="6">
        <v>43406.12</v>
      </c>
      <c r="G1006" s="6">
        <f t="shared" si="16"/>
        <v>390655.08</v>
      </c>
      <c r="H1006" s="7" t="s">
        <v>342</v>
      </c>
      <c r="I1006" s="7" t="s">
        <v>57</v>
      </c>
      <c r="J1006" s="7" t="s">
        <v>19</v>
      </c>
      <c r="K1006" s="7">
        <v>5</v>
      </c>
      <c r="L1006" s="7" t="s">
        <v>32</v>
      </c>
    </row>
    <row r="1007" spans="1:12" x14ac:dyDescent="0.3">
      <c r="A1007" s="7">
        <v>336</v>
      </c>
      <c r="B1007" s="8" t="e">
        <f>DATE(#REF!,#REF!,#REF!)</f>
        <v>#REF!</v>
      </c>
      <c r="C1007" s="7" t="s">
        <v>51</v>
      </c>
      <c r="D1007" s="7" t="s">
        <v>23</v>
      </c>
      <c r="E1007" s="7">
        <v>9</v>
      </c>
      <c r="F1007" s="6">
        <v>21672.880000000001</v>
      </c>
      <c r="G1007" s="6">
        <f t="shared" si="16"/>
        <v>195055.92</v>
      </c>
      <c r="H1007" s="7" t="s">
        <v>343</v>
      </c>
      <c r="I1007" s="7" t="s">
        <v>30</v>
      </c>
      <c r="J1007" s="7" t="s">
        <v>26</v>
      </c>
      <c r="K1007" s="7">
        <v>5</v>
      </c>
      <c r="L1007" s="7" t="s">
        <v>32</v>
      </c>
    </row>
    <row r="1008" spans="1:12" x14ac:dyDescent="0.3">
      <c r="A1008" s="7">
        <v>412</v>
      </c>
      <c r="B1008" s="8" t="e">
        <f>DATE(#REF!,#REF!,#REF!)</f>
        <v>#REF!</v>
      </c>
      <c r="C1008" s="7" t="s">
        <v>22</v>
      </c>
      <c r="D1008" s="7" t="s">
        <v>34</v>
      </c>
      <c r="E1008" s="7">
        <v>5</v>
      </c>
      <c r="F1008" s="6">
        <v>64709.3</v>
      </c>
      <c r="G1008" s="6">
        <f t="shared" si="16"/>
        <v>323546.5</v>
      </c>
      <c r="H1008" s="7" t="s">
        <v>343</v>
      </c>
      <c r="I1008" s="7" t="s">
        <v>72</v>
      </c>
      <c r="J1008" s="7" t="s">
        <v>64</v>
      </c>
      <c r="K1008" s="7">
        <v>5</v>
      </c>
      <c r="L1008" s="7" t="s">
        <v>37</v>
      </c>
    </row>
    <row r="1009" spans="1:12" x14ac:dyDescent="0.3">
      <c r="A1009" s="7">
        <v>3402</v>
      </c>
      <c r="B1009" s="8" t="e">
        <f>DATE(#REF!,#REF!,#REF!)</f>
        <v>#REF!</v>
      </c>
      <c r="C1009" s="7" t="s">
        <v>15</v>
      </c>
      <c r="D1009" s="7" t="s">
        <v>16</v>
      </c>
      <c r="E1009" s="7">
        <v>7</v>
      </c>
      <c r="F1009" s="6">
        <v>27797.25</v>
      </c>
      <c r="G1009" s="6">
        <f t="shared" si="16"/>
        <v>194580.75</v>
      </c>
      <c r="H1009" s="7" t="s">
        <v>343</v>
      </c>
      <c r="I1009" s="7" t="s">
        <v>18</v>
      </c>
      <c r="J1009" s="7" t="s">
        <v>31</v>
      </c>
      <c r="K1009" s="7">
        <v>4</v>
      </c>
      <c r="L1009" s="7" t="s">
        <v>20</v>
      </c>
    </row>
    <row r="1010" spans="1:12" x14ac:dyDescent="0.3">
      <c r="A1010" s="7">
        <v>178</v>
      </c>
      <c r="B1010" s="8" t="e">
        <f>DATE(#REF!,#REF!,#REF!)</f>
        <v>#REF!</v>
      </c>
      <c r="C1010" s="7" t="s">
        <v>67</v>
      </c>
      <c r="D1010" s="7" t="s">
        <v>34</v>
      </c>
      <c r="E1010" s="7">
        <v>2</v>
      </c>
      <c r="F1010" s="6">
        <v>39441.660000000003</v>
      </c>
      <c r="G1010" s="6">
        <f t="shared" si="16"/>
        <v>78883.320000000007</v>
      </c>
      <c r="H1010" s="7" t="s">
        <v>344</v>
      </c>
      <c r="I1010" s="7" t="s">
        <v>18</v>
      </c>
      <c r="J1010" s="7" t="s">
        <v>19</v>
      </c>
      <c r="K1010" s="7">
        <v>5</v>
      </c>
      <c r="L1010" s="7" t="s">
        <v>49</v>
      </c>
    </row>
    <row r="1011" spans="1:12" x14ac:dyDescent="0.3">
      <c r="A1011" s="7">
        <v>702</v>
      </c>
      <c r="B1011" s="8" t="e">
        <f>DATE(#REF!,#REF!,#REF!)</f>
        <v>#REF!</v>
      </c>
      <c r="C1011" s="7" t="s">
        <v>39</v>
      </c>
      <c r="D1011" s="7" t="s">
        <v>16</v>
      </c>
      <c r="E1011" s="7">
        <v>1</v>
      </c>
      <c r="F1011" s="6">
        <v>58389.760000000002</v>
      </c>
      <c r="G1011" s="6">
        <f t="shared" si="16"/>
        <v>58389.760000000002</v>
      </c>
      <c r="H1011" s="7" t="s">
        <v>344</v>
      </c>
      <c r="I1011" s="7" t="s">
        <v>72</v>
      </c>
      <c r="J1011" s="7" t="s">
        <v>31</v>
      </c>
      <c r="K1011" s="7">
        <v>5</v>
      </c>
      <c r="L1011" s="7" t="s">
        <v>20</v>
      </c>
    </row>
    <row r="1012" spans="1:12" x14ac:dyDescent="0.3">
      <c r="A1012" s="7">
        <v>2438</v>
      </c>
      <c r="B1012" s="8" t="e">
        <f>DATE(#REF!,#REF!,#REF!)</f>
        <v>#REF!</v>
      </c>
      <c r="C1012" s="7" t="s">
        <v>29</v>
      </c>
      <c r="D1012" s="7" t="s">
        <v>61</v>
      </c>
      <c r="E1012" s="7">
        <v>3</v>
      </c>
      <c r="F1012" s="6">
        <v>52933.77</v>
      </c>
      <c r="G1012" s="6">
        <f t="shared" si="16"/>
        <v>158801.31</v>
      </c>
      <c r="H1012" s="7" t="s">
        <v>344</v>
      </c>
      <c r="I1012" s="7" t="s">
        <v>57</v>
      </c>
      <c r="J1012" s="7" t="s">
        <v>26</v>
      </c>
      <c r="K1012" s="7">
        <v>5</v>
      </c>
      <c r="L1012" s="7" t="s">
        <v>68</v>
      </c>
    </row>
    <row r="1013" spans="1:12" x14ac:dyDescent="0.3">
      <c r="A1013" s="7">
        <v>2700</v>
      </c>
      <c r="B1013" s="8" t="e">
        <f>DATE(#REF!,#REF!,#REF!)</f>
        <v>#REF!</v>
      </c>
      <c r="C1013" s="7" t="s">
        <v>51</v>
      </c>
      <c r="D1013" s="7" t="s">
        <v>34</v>
      </c>
      <c r="E1013" s="7">
        <v>7</v>
      </c>
      <c r="F1013" s="6">
        <v>44516.78</v>
      </c>
      <c r="G1013" s="6">
        <f t="shared" si="16"/>
        <v>311617.45999999996</v>
      </c>
      <c r="H1013" s="7" t="s">
        <v>344</v>
      </c>
      <c r="I1013" s="7" t="s">
        <v>18</v>
      </c>
      <c r="J1013" s="7" t="s">
        <v>64</v>
      </c>
      <c r="K1013" s="7">
        <v>5</v>
      </c>
      <c r="L1013" s="7" t="s">
        <v>37</v>
      </c>
    </row>
    <row r="1014" spans="1:12" x14ac:dyDescent="0.3">
      <c r="A1014" s="7">
        <v>2859</v>
      </c>
      <c r="B1014" s="8" t="e">
        <f>DATE(#REF!,#REF!,#REF!)</f>
        <v>#REF!</v>
      </c>
      <c r="C1014" s="7" t="s">
        <v>67</v>
      </c>
      <c r="D1014" s="7" t="s">
        <v>23</v>
      </c>
      <c r="E1014" s="7">
        <v>7</v>
      </c>
      <c r="F1014" s="6">
        <v>26737.97</v>
      </c>
      <c r="G1014" s="6">
        <f t="shared" si="16"/>
        <v>187165.79</v>
      </c>
      <c r="H1014" s="7" t="s">
        <v>344</v>
      </c>
      <c r="I1014" s="7" t="s">
        <v>30</v>
      </c>
      <c r="J1014" s="7" t="s">
        <v>19</v>
      </c>
      <c r="K1014" s="7">
        <v>5</v>
      </c>
      <c r="L1014" s="7" t="s">
        <v>46</v>
      </c>
    </row>
    <row r="1015" spans="1:12" x14ac:dyDescent="0.3">
      <c r="A1015" s="7">
        <v>3094</v>
      </c>
      <c r="B1015" s="8" t="e">
        <f>DATE(#REF!,#REF!,#REF!)</f>
        <v>#REF!</v>
      </c>
      <c r="C1015" s="7" t="s">
        <v>29</v>
      </c>
      <c r="D1015" s="7" t="s">
        <v>16</v>
      </c>
      <c r="E1015" s="7">
        <v>7</v>
      </c>
      <c r="F1015" s="6">
        <v>50981.1</v>
      </c>
      <c r="G1015" s="6">
        <f t="shared" si="16"/>
        <v>356867.7</v>
      </c>
      <c r="H1015" s="7" t="s">
        <v>344</v>
      </c>
      <c r="I1015" s="7" t="s">
        <v>70</v>
      </c>
      <c r="J1015" s="7" t="s">
        <v>19</v>
      </c>
      <c r="K1015" s="7">
        <v>3</v>
      </c>
      <c r="L1015" s="7" t="s">
        <v>85</v>
      </c>
    </row>
    <row r="1016" spans="1:12" x14ac:dyDescent="0.3">
      <c r="A1016" s="7">
        <v>3704</v>
      </c>
      <c r="B1016" s="8" t="e">
        <f>DATE(#REF!,#REF!,#REF!)</f>
        <v>#REF!</v>
      </c>
      <c r="C1016" s="7" t="s">
        <v>65</v>
      </c>
      <c r="D1016" s="7" t="s">
        <v>23</v>
      </c>
      <c r="E1016" s="7">
        <v>8</v>
      </c>
      <c r="F1016" s="6">
        <v>46232.68</v>
      </c>
      <c r="G1016" s="6">
        <f t="shared" si="16"/>
        <v>369861.44</v>
      </c>
      <c r="H1016" s="7" t="s">
        <v>344</v>
      </c>
      <c r="I1016" s="7" t="s">
        <v>48</v>
      </c>
      <c r="J1016" s="7" t="s">
        <v>31</v>
      </c>
      <c r="K1016" s="7">
        <v>5</v>
      </c>
      <c r="L1016" s="7" t="s">
        <v>27</v>
      </c>
    </row>
    <row r="1017" spans="1:12" x14ac:dyDescent="0.3">
      <c r="A1017" s="7">
        <v>298</v>
      </c>
      <c r="B1017" s="8" t="e">
        <f>DATE(#REF!,#REF!,#REF!)</f>
        <v>#REF!</v>
      </c>
      <c r="C1017" s="7" t="s">
        <v>65</v>
      </c>
      <c r="D1017" s="7" t="s">
        <v>34</v>
      </c>
      <c r="E1017" s="7">
        <v>3</v>
      </c>
      <c r="F1017" s="6">
        <v>54569.88</v>
      </c>
      <c r="G1017" s="6">
        <f t="shared" si="16"/>
        <v>163709.63999999998</v>
      </c>
      <c r="H1017" s="7" t="s">
        <v>345</v>
      </c>
      <c r="I1017" s="7" t="s">
        <v>18</v>
      </c>
      <c r="J1017" s="7" t="s">
        <v>64</v>
      </c>
      <c r="K1017" s="7">
        <v>5</v>
      </c>
      <c r="L1017" s="7" t="s">
        <v>53</v>
      </c>
    </row>
    <row r="1018" spans="1:12" x14ac:dyDescent="0.3">
      <c r="A1018" s="7">
        <v>575</v>
      </c>
      <c r="B1018" s="8" t="e">
        <f>DATE(#REF!,#REF!,#REF!)</f>
        <v>#REF!</v>
      </c>
      <c r="C1018" s="7" t="s">
        <v>67</v>
      </c>
      <c r="D1018" s="7" t="s">
        <v>23</v>
      </c>
      <c r="E1018" s="7">
        <v>3</v>
      </c>
      <c r="F1018" s="6">
        <v>28752.62</v>
      </c>
      <c r="G1018" s="6">
        <f t="shared" si="16"/>
        <v>86257.86</v>
      </c>
      <c r="H1018" s="7" t="s">
        <v>345</v>
      </c>
      <c r="I1018" s="7" t="s">
        <v>18</v>
      </c>
      <c r="J1018" s="7" t="s">
        <v>31</v>
      </c>
      <c r="K1018" s="7">
        <v>2</v>
      </c>
      <c r="L1018" s="7" t="s">
        <v>46</v>
      </c>
    </row>
    <row r="1019" spans="1:12" x14ac:dyDescent="0.3">
      <c r="A1019" s="7">
        <v>1378</v>
      </c>
      <c r="B1019" s="8" t="e">
        <f>DATE(#REF!,#REF!,#REF!)</f>
        <v>#REF!</v>
      </c>
      <c r="C1019" s="7" t="s">
        <v>67</v>
      </c>
      <c r="D1019" s="7" t="s">
        <v>34</v>
      </c>
      <c r="E1019" s="7">
        <v>1</v>
      </c>
      <c r="F1019" s="6">
        <v>61046.71</v>
      </c>
      <c r="G1019" s="6">
        <f t="shared" si="16"/>
        <v>61046.71</v>
      </c>
      <c r="H1019" s="7" t="s">
        <v>345</v>
      </c>
      <c r="I1019" s="7" t="s">
        <v>57</v>
      </c>
      <c r="J1019" s="7" t="s">
        <v>31</v>
      </c>
      <c r="K1019" s="7">
        <v>4</v>
      </c>
      <c r="L1019" s="7" t="s">
        <v>37</v>
      </c>
    </row>
    <row r="1020" spans="1:12" x14ac:dyDescent="0.3">
      <c r="A1020" s="7">
        <v>1408</v>
      </c>
      <c r="B1020" s="8" t="e">
        <f>DATE(#REF!,#REF!,#REF!)</f>
        <v>#REF!</v>
      </c>
      <c r="C1020" s="7" t="s">
        <v>22</v>
      </c>
      <c r="D1020" s="7" t="s">
        <v>16</v>
      </c>
      <c r="E1020" s="7">
        <v>4</v>
      </c>
      <c r="F1020" s="6">
        <v>21510.17</v>
      </c>
      <c r="G1020" s="6">
        <f t="shared" si="16"/>
        <v>86040.68</v>
      </c>
      <c r="H1020" s="7" t="s">
        <v>345</v>
      </c>
      <c r="I1020" s="7" t="s">
        <v>76</v>
      </c>
      <c r="J1020" s="7" t="s">
        <v>31</v>
      </c>
      <c r="K1020" s="7">
        <v>4</v>
      </c>
      <c r="L1020" s="7" t="s">
        <v>71</v>
      </c>
    </row>
    <row r="1021" spans="1:12" x14ac:dyDescent="0.3">
      <c r="A1021" s="7">
        <v>3777</v>
      </c>
      <c r="B1021" s="8" t="e">
        <f>DATE(#REF!,#REF!,#REF!)</f>
        <v>#REF!</v>
      </c>
      <c r="C1021" s="7" t="s">
        <v>67</v>
      </c>
      <c r="D1021" s="7" t="s">
        <v>40</v>
      </c>
      <c r="E1021" s="7">
        <v>8</v>
      </c>
      <c r="F1021" s="6">
        <v>49473.04</v>
      </c>
      <c r="G1021" s="6">
        <f t="shared" si="16"/>
        <v>395784.32</v>
      </c>
      <c r="H1021" s="7" t="s">
        <v>345</v>
      </c>
      <c r="I1021" s="7" t="s">
        <v>57</v>
      </c>
      <c r="J1021" s="7" t="s">
        <v>64</v>
      </c>
      <c r="K1021" s="7">
        <v>2</v>
      </c>
      <c r="L1021" s="7" t="s">
        <v>42</v>
      </c>
    </row>
    <row r="1022" spans="1:12" x14ac:dyDescent="0.3">
      <c r="A1022" s="7">
        <v>155</v>
      </c>
      <c r="B1022" s="8" t="e">
        <f>DATE(#REF!,#REF!,#REF!)</f>
        <v>#REF!</v>
      </c>
      <c r="C1022" s="7" t="s">
        <v>22</v>
      </c>
      <c r="D1022" s="7" t="s">
        <v>40</v>
      </c>
      <c r="E1022" s="7">
        <v>9</v>
      </c>
      <c r="F1022" s="6">
        <v>28888.3</v>
      </c>
      <c r="G1022" s="6">
        <f t="shared" si="16"/>
        <v>259994.69999999998</v>
      </c>
      <c r="H1022" s="7" t="s">
        <v>346</v>
      </c>
      <c r="I1022" s="7" t="s">
        <v>45</v>
      </c>
      <c r="J1022" s="7" t="s">
        <v>31</v>
      </c>
      <c r="K1022" s="7">
        <v>5</v>
      </c>
      <c r="L1022" s="7" t="s">
        <v>42</v>
      </c>
    </row>
    <row r="1023" spans="1:12" x14ac:dyDescent="0.3">
      <c r="A1023" s="7">
        <v>638</v>
      </c>
      <c r="B1023" s="8" t="e">
        <f>DATE(#REF!,#REF!,#REF!)</f>
        <v>#REF!</v>
      </c>
      <c r="C1023" s="7" t="s">
        <v>29</v>
      </c>
      <c r="D1023" s="7" t="s">
        <v>40</v>
      </c>
      <c r="E1023" s="7">
        <v>6</v>
      </c>
      <c r="F1023" s="6">
        <v>11886.76</v>
      </c>
      <c r="G1023" s="6">
        <f t="shared" si="16"/>
        <v>71320.56</v>
      </c>
      <c r="H1023" s="7" t="s">
        <v>346</v>
      </c>
      <c r="I1023" s="7" t="s">
        <v>57</v>
      </c>
      <c r="J1023" s="7" t="s">
        <v>64</v>
      </c>
      <c r="K1023" s="7">
        <v>5</v>
      </c>
      <c r="L1023" s="7" t="s">
        <v>81</v>
      </c>
    </row>
    <row r="1024" spans="1:12" x14ac:dyDescent="0.3">
      <c r="A1024" s="7">
        <v>2073</v>
      </c>
      <c r="B1024" s="8" t="e">
        <f>DATE(#REF!,#REF!,#REF!)</f>
        <v>#REF!</v>
      </c>
      <c r="C1024" s="7" t="s">
        <v>65</v>
      </c>
      <c r="D1024" s="7" t="s">
        <v>16</v>
      </c>
      <c r="E1024" s="7">
        <v>8</v>
      </c>
      <c r="F1024" s="6">
        <v>41361.629999999997</v>
      </c>
      <c r="G1024" s="6">
        <f t="shared" si="16"/>
        <v>330893.03999999998</v>
      </c>
      <c r="H1024" s="7" t="s">
        <v>346</v>
      </c>
      <c r="I1024" s="7" t="s">
        <v>57</v>
      </c>
      <c r="J1024" s="7" t="s">
        <v>26</v>
      </c>
      <c r="K1024" s="7">
        <v>4</v>
      </c>
      <c r="L1024" s="7" t="s">
        <v>71</v>
      </c>
    </row>
    <row r="1025" spans="1:12" x14ac:dyDescent="0.3">
      <c r="A1025" s="7">
        <v>2327</v>
      </c>
      <c r="B1025" s="8" t="e">
        <f>DATE(#REF!,#REF!,#REF!)</f>
        <v>#REF!</v>
      </c>
      <c r="C1025" s="7" t="s">
        <v>51</v>
      </c>
      <c r="D1025" s="7" t="s">
        <v>34</v>
      </c>
      <c r="E1025" s="7">
        <v>8</v>
      </c>
      <c r="F1025" s="6">
        <v>52321.760000000002</v>
      </c>
      <c r="G1025" s="6">
        <f t="shared" si="16"/>
        <v>418574.08000000002</v>
      </c>
      <c r="H1025" s="7" t="s">
        <v>346</v>
      </c>
      <c r="I1025" s="7" t="s">
        <v>25</v>
      </c>
      <c r="J1025" s="7" t="s">
        <v>31</v>
      </c>
      <c r="K1025" s="7">
        <v>2</v>
      </c>
      <c r="L1025" s="7" t="s">
        <v>49</v>
      </c>
    </row>
    <row r="1026" spans="1:12" x14ac:dyDescent="0.3">
      <c r="A1026" s="7">
        <v>3432</v>
      </c>
      <c r="B1026" s="8" t="e">
        <f>DATE(#REF!,#REF!,#REF!)</f>
        <v>#REF!</v>
      </c>
      <c r="C1026" s="7" t="s">
        <v>29</v>
      </c>
      <c r="D1026" s="7" t="s">
        <v>61</v>
      </c>
      <c r="E1026" s="7">
        <v>8</v>
      </c>
      <c r="F1026" s="6">
        <v>35477.870000000003</v>
      </c>
      <c r="G1026" s="6">
        <f t="shared" si="16"/>
        <v>283822.96000000002</v>
      </c>
      <c r="H1026" s="7" t="s">
        <v>346</v>
      </c>
      <c r="I1026" s="7" t="s">
        <v>36</v>
      </c>
      <c r="J1026" s="7" t="s">
        <v>19</v>
      </c>
      <c r="K1026" s="7">
        <v>4</v>
      </c>
      <c r="L1026" s="7" t="s">
        <v>68</v>
      </c>
    </row>
    <row r="1027" spans="1:12" x14ac:dyDescent="0.3">
      <c r="A1027" s="7">
        <v>3641</v>
      </c>
      <c r="B1027" s="8" t="e">
        <f>DATE(#REF!,#REF!,#REF!)</f>
        <v>#REF!</v>
      </c>
      <c r="C1027" s="7" t="s">
        <v>67</v>
      </c>
      <c r="D1027" s="7" t="s">
        <v>16</v>
      </c>
      <c r="E1027" s="7">
        <v>2</v>
      </c>
      <c r="F1027" s="6">
        <v>34808.400000000001</v>
      </c>
      <c r="G1027" s="6">
        <f t="shared" ref="G1027:G1090" si="17">F1027*E1027</f>
        <v>69616.800000000003</v>
      </c>
      <c r="H1027" s="7" t="s">
        <v>346</v>
      </c>
      <c r="I1027" s="7" t="s">
        <v>86</v>
      </c>
      <c r="J1027" s="7" t="s">
        <v>31</v>
      </c>
      <c r="K1027" s="7">
        <v>2</v>
      </c>
      <c r="L1027" s="7" t="s">
        <v>20</v>
      </c>
    </row>
    <row r="1028" spans="1:12" x14ac:dyDescent="0.3">
      <c r="A1028" s="7">
        <v>467</v>
      </c>
      <c r="B1028" s="8" t="e">
        <f>DATE(#REF!,#REF!,#REF!)</f>
        <v>#REF!</v>
      </c>
      <c r="C1028" s="7" t="s">
        <v>39</v>
      </c>
      <c r="D1028" s="7" t="s">
        <v>40</v>
      </c>
      <c r="E1028" s="7">
        <v>4</v>
      </c>
      <c r="F1028" s="6">
        <v>22763.62</v>
      </c>
      <c r="G1028" s="6">
        <f t="shared" si="17"/>
        <v>91054.48</v>
      </c>
      <c r="H1028" s="7" t="s">
        <v>347</v>
      </c>
      <c r="I1028" s="7" t="s">
        <v>18</v>
      </c>
      <c r="J1028" s="7" t="s">
        <v>64</v>
      </c>
      <c r="K1028" s="7">
        <v>5</v>
      </c>
      <c r="L1028" s="7" t="s">
        <v>83</v>
      </c>
    </row>
    <row r="1029" spans="1:12" x14ac:dyDescent="0.3">
      <c r="A1029" s="7">
        <v>2260</v>
      </c>
      <c r="B1029" s="8" t="e">
        <f>DATE(#REF!,#REF!,#REF!)</f>
        <v>#REF!</v>
      </c>
      <c r="C1029" s="7" t="s">
        <v>39</v>
      </c>
      <c r="D1029" s="7" t="s">
        <v>16</v>
      </c>
      <c r="E1029" s="7">
        <v>9</v>
      </c>
      <c r="F1029" s="6">
        <v>38041.440000000002</v>
      </c>
      <c r="G1029" s="6">
        <f t="shared" si="17"/>
        <v>342372.96</v>
      </c>
      <c r="H1029" s="7" t="s">
        <v>347</v>
      </c>
      <c r="I1029" s="7" t="s">
        <v>57</v>
      </c>
      <c r="J1029" s="7" t="s">
        <v>26</v>
      </c>
      <c r="K1029" s="7">
        <v>2</v>
      </c>
      <c r="L1029" s="7" t="s">
        <v>85</v>
      </c>
    </row>
    <row r="1030" spans="1:12" x14ac:dyDescent="0.3">
      <c r="A1030" s="7">
        <v>351</v>
      </c>
      <c r="B1030" s="8" t="e">
        <f>DATE(#REF!,#REF!,#REF!)</f>
        <v>#REF!</v>
      </c>
      <c r="C1030" s="7" t="s">
        <v>65</v>
      </c>
      <c r="D1030" s="7" t="s">
        <v>34</v>
      </c>
      <c r="E1030" s="7">
        <v>6</v>
      </c>
      <c r="F1030" s="6">
        <v>51006.07</v>
      </c>
      <c r="G1030" s="6">
        <f t="shared" si="17"/>
        <v>306036.42</v>
      </c>
      <c r="H1030" s="7" t="s">
        <v>348</v>
      </c>
      <c r="I1030" s="7" t="s">
        <v>30</v>
      </c>
      <c r="J1030" s="7" t="s">
        <v>19</v>
      </c>
      <c r="K1030" s="7">
        <v>5</v>
      </c>
      <c r="L1030" s="7" t="s">
        <v>49</v>
      </c>
    </row>
    <row r="1031" spans="1:12" x14ac:dyDescent="0.3">
      <c r="A1031" s="7">
        <v>975</v>
      </c>
      <c r="B1031" s="8" t="e">
        <f>DATE(#REF!,#REF!,#REF!)</f>
        <v>#REF!</v>
      </c>
      <c r="C1031" s="7" t="s">
        <v>15</v>
      </c>
      <c r="D1031" s="7" t="s">
        <v>61</v>
      </c>
      <c r="E1031" s="7">
        <v>9</v>
      </c>
      <c r="F1031" s="6">
        <v>69463.39</v>
      </c>
      <c r="G1031" s="6">
        <f t="shared" si="17"/>
        <v>625170.51</v>
      </c>
      <c r="H1031" s="7" t="s">
        <v>348</v>
      </c>
      <c r="I1031" s="7" t="s">
        <v>18</v>
      </c>
      <c r="J1031" s="7" t="s">
        <v>64</v>
      </c>
      <c r="K1031" s="7">
        <v>3</v>
      </c>
      <c r="L1031" s="7" t="s">
        <v>75</v>
      </c>
    </row>
    <row r="1032" spans="1:12" x14ac:dyDescent="0.3">
      <c r="A1032" s="7">
        <v>1160</v>
      </c>
      <c r="B1032" s="8" t="e">
        <f>DATE(#REF!,#REF!,#REF!)</f>
        <v>#REF!</v>
      </c>
      <c r="C1032" s="7" t="s">
        <v>22</v>
      </c>
      <c r="D1032" s="7" t="s">
        <v>61</v>
      </c>
      <c r="E1032" s="7">
        <v>4</v>
      </c>
      <c r="F1032" s="6">
        <v>30089.1</v>
      </c>
      <c r="G1032" s="6">
        <f t="shared" si="17"/>
        <v>120356.4</v>
      </c>
      <c r="H1032" s="7" t="s">
        <v>348</v>
      </c>
      <c r="I1032" s="7" t="s">
        <v>45</v>
      </c>
      <c r="J1032" s="7" t="s">
        <v>26</v>
      </c>
      <c r="K1032" s="7">
        <v>5</v>
      </c>
      <c r="L1032" s="7" t="s">
        <v>63</v>
      </c>
    </row>
    <row r="1033" spans="1:12" x14ac:dyDescent="0.3">
      <c r="A1033" s="7">
        <v>1455</v>
      </c>
      <c r="B1033" s="8" t="e">
        <f>DATE(#REF!,#REF!,#REF!)</f>
        <v>#REF!</v>
      </c>
      <c r="C1033" s="7" t="s">
        <v>67</v>
      </c>
      <c r="D1033" s="7" t="s">
        <v>23</v>
      </c>
      <c r="E1033" s="7">
        <v>2</v>
      </c>
      <c r="F1033" s="6">
        <v>35170.82</v>
      </c>
      <c r="G1033" s="6">
        <f t="shared" si="17"/>
        <v>70341.64</v>
      </c>
      <c r="H1033" s="7" t="s">
        <v>348</v>
      </c>
      <c r="I1033" s="7" t="s">
        <v>30</v>
      </c>
      <c r="J1033" s="7" t="s">
        <v>26</v>
      </c>
      <c r="K1033" s="7">
        <v>5</v>
      </c>
      <c r="L1033" s="7" t="s">
        <v>27</v>
      </c>
    </row>
    <row r="1034" spans="1:12" x14ac:dyDescent="0.3">
      <c r="A1034" s="7">
        <v>2660</v>
      </c>
      <c r="B1034" s="8" t="e">
        <f>DATE(#REF!,#REF!,#REF!)</f>
        <v>#REF!</v>
      </c>
      <c r="C1034" s="7" t="s">
        <v>15</v>
      </c>
      <c r="D1034" s="7" t="s">
        <v>40</v>
      </c>
      <c r="E1034" s="7">
        <v>1</v>
      </c>
      <c r="F1034" s="6">
        <v>25386.639999999999</v>
      </c>
      <c r="G1034" s="6">
        <f t="shared" si="17"/>
        <v>25386.639999999999</v>
      </c>
      <c r="H1034" s="7" t="s">
        <v>348</v>
      </c>
      <c r="I1034" s="7" t="s">
        <v>52</v>
      </c>
      <c r="J1034" s="7" t="s">
        <v>64</v>
      </c>
      <c r="K1034" s="7">
        <v>4</v>
      </c>
      <c r="L1034" s="7" t="s">
        <v>81</v>
      </c>
    </row>
    <row r="1035" spans="1:12" x14ac:dyDescent="0.3">
      <c r="A1035" s="7">
        <v>143</v>
      </c>
      <c r="B1035" s="8" t="e">
        <f>DATE(#REF!,#REF!,#REF!)</f>
        <v>#REF!</v>
      </c>
      <c r="C1035" s="7" t="s">
        <v>15</v>
      </c>
      <c r="D1035" s="7" t="s">
        <v>61</v>
      </c>
      <c r="E1035" s="7">
        <v>2</v>
      </c>
      <c r="F1035" s="6">
        <v>59071.040000000001</v>
      </c>
      <c r="G1035" s="6">
        <f t="shared" si="17"/>
        <v>118142.08</v>
      </c>
      <c r="H1035" s="7" t="s">
        <v>349</v>
      </c>
      <c r="I1035" s="7" t="s">
        <v>70</v>
      </c>
      <c r="J1035" s="7" t="s">
        <v>64</v>
      </c>
      <c r="K1035" s="7">
        <v>5</v>
      </c>
      <c r="L1035" s="7" t="s">
        <v>63</v>
      </c>
    </row>
    <row r="1036" spans="1:12" x14ac:dyDescent="0.3">
      <c r="A1036" s="7">
        <v>635</v>
      </c>
      <c r="B1036" s="8" t="e">
        <f>DATE(#REF!,#REF!,#REF!)</f>
        <v>#REF!</v>
      </c>
      <c r="C1036" s="7" t="s">
        <v>15</v>
      </c>
      <c r="D1036" s="7" t="s">
        <v>34</v>
      </c>
      <c r="E1036" s="7">
        <v>7</v>
      </c>
      <c r="F1036" s="6">
        <v>27940.76</v>
      </c>
      <c r="G1036" s="6">
        <f t="shared" si="17"/>
        <v>195585.31999999998</v>
      </c>
      <c r="H1036" s="7" t="s">
        <v>349</v>
      </c>
      <c r="I1036" s="7" t="s">
        <v>78</v>
      </c>
      <c r="J1036" s="7" t="s">
        <v>31</v>
      </c>
      <c r="K1036" s="7">
        <v>3</v>
      </c>
      <c r="L1036" s="7" t="s">
        <v>49</v>
      </c>
    </row>
    <row r="1037" spans="1:12" x14ac:dyDescent="0.3">
      <c r="A1037" s="7">
        <v>1526</v>
      </c>
      <c r="B1037" s="8" t="e">
        <f>DATE(#REF!,#REF!,#REF!)</f>
        <v>#REF!</v>
      </c>
      <c r="C1037" s="7" t="s">
        <v>65</v>
      </c>
      <c r="D1037" s="7" t="s">
        <v>23</v>
      </c>
      <c r="E1037" s="7">
        <v>1</v>
      </c>
      <c r="F1037" s="6">
        <v>20023.34</v>
      </c>
      <c r="G1037" s="6">
        <f t="shared" si="17"/>
        <v>20023.34</v>
      </c>
      <c r="H1037" s="7" t="s">
        <v>350</v>
      </c>
      <c r="I1037" s="7" t="s">
        <v>57</v>
      </c>
      <c r="J1037" s="7" t="s">
        <v>26</v>
      </c>
      <c r="K1037" s="7">
        <v>5</v>
      </c>
      <c r="L1037" s="7" t="s">
        <v>27</v>
      </c>
    </row>
    <row r="1038" spans="1:12" x14ac:dyDescent="0.3">
      <c r="A1038" s="7">
        <v>3189</v>
      </c>
      <c r="B1038" s="8" t="e">
        <f>DATE(#REF!,#REF!,#REF!)</f>
        <v>#REF!</v>
      </c>
      <c r="C1038" s="7" t="s">
        <v>29</v>
      </c>
      <c r="D1038" s="7" t="s">
        <v>16</v>
      </c>
      <c r="E1038" s="7">
        <v>2</v>
      </c>
      <c r="F1038" s="6">
        <v>40138.1</v>
      </c>
      <c r="G1038" s="6">
        <f t="shared" si="17"/>
        <v>80276.2</v>
      </c>
      <c r="H1038" s="7" t="s">
        <v>350</v>
      </c>
      <c r="I1038" s="7" t="s">
        <v>57</v>
      </c>
      <c r="J1038" s="7" t="s">
        <v>19</v>
      </c>
      <c r="K1038" s="7">
        <v>2</v>
      </c>
      <c r="L1038" s="7" t="s">
        <v>20</v>
      </c>
    </row>
    <row r="1039" spans="1:12" x14ac:dyDescent="0.3">
      <c r="A1039" s="7">
        <v>501</v>
      </c>
      <c r="B1039" s="8" t="e">
        <f>DATE(#REF!,#REF!,#REF!)</f>
        <v>#REF!</v>
      </c>
      <c r="C1039" s="7" t="s">
        <v>65</v>
      </c>
      <c r="D1039" s="7" t="s">
        <v>40</v>
      </c>
      <c r="E1039" s="7">
        <v>3</v>
      </c>
      <c r="F1039" s="6">
        <v>35650.339999999997</v>
      </c>
      <c r="G1039" s="6">
        <f t="shared" si="17"/>
        <v>106951.01999999999</v>
      </c>
      <c r="H1039" s="7" t="s">
        <v>351</v>
      </c>
      <c r="I1039" s="7" t="s">
        <v>25</v>
      </c>
      <c r="J1039" s="7" t="s">
        <v>31</v>
      </c>
      <c r="K1039" s="7">
        <v>2</v>
      </c>
      <c r="L1039" s="7" t="s">
        <v>83</v>
      </c>
    </row>
    <row r="1040" spans="1:12" x14ac:dyDescent="0.3">
      <c r="A1040" s="7">
        <v>1499</v>
      </c>
      <c r="B1040" s="8" t="e">
        <f>DATE(#REF!,#REF!,#REF!)</f>
        <v>#REF!</v>
      </c>
      <c r="C1040" s="7" t="s">
        <v>29</v>
      </c>
      <c r="D1040" s="7" t="s">
        <v>61</v>
      </c>
      <c r="E1040" s="7">
        <v>9</v>
      </c>
      <c r="F1040" s="6">
        <v>41793.72</v>
      </c>
      <c r="G1040" s="6">
        <f t="shared" si="17"/>
        <v>376143.48</v>
      </c>
      <c r="H1040" s="7" t="s">
        <v>351</v>
      </c>
      <c r="I1040" s="7" t="s">
        <v>57</v>
      </c>
      <c r="J1040" s="7" t="s">
        <v>64</v>
      </c>
      <c r="K1040" s="7">
        <v>5</v>
      </c>
      <c r="L1040" s="7" t="s">
        <v>75</v>
      </c>
    </row>
    <row r="1041" spans="1:12" x14ac:dyDescent="0.3">
      <c r="A1041" s="7">
        <v>2453</v>
      </c>
      <c r="B1041" s="8" t="e">
        <f>DATE(#REF!,#REF!,#REF!)</f>
        <v>#REF!</v>
      </c>
      <c r="C1041" s="7" t="s">
        <v>51</v>
      </c>
      <c r="D1041" s="7" t="s">
        <v>16</v>
      </c>
      <c r="E1041" s="7">
        <v>2</v>
      </c>
      <c r="F1041" s="6">
        <v>50259.73</v>
      </c>
      <c r="G1041" s="6">
        <f t="shared" si="17"/>
        <v>100519.46</v>
      </c>
      <c r="H1041" s="7" t="s">
        <v>351</v>
      </c>
      <c r="I1041" s="7" t="s">
        <v>41</v>
      </c>
      <c r="J1041" s="7" t="s">
        <v>19</v>
      </c>
      <c r="K1041" s="7">
        <v>4</v>
      </c>
      <c r="L1041" s="7" t="s">
        <v>85</v>
      </c>
    </row>
    <row r="1042" spans="1:12" x14ac:dyDescent="0.3">
      <c r="A1042" s="7">
        <v>2537</v>
      </c>
      <c r="B1042" s="8" t="e">
        <f>DATE(#REF!,#REF!,#REF!)</f>
        <v>#REF!</v>
      </c>
      <c r="C1042" s="7" t="s">
        <v>15</v>
      </c>
      <c r="D1042" s="7" t="s">
        <v>40</v>
      </c>
      <c r="E1042" s="7">
        <v>1</v>
      </c>
      <c r="F1042" s="6">
        <v>52594.3</v>
      </c>
      <c r="G1042" s="6">
        <f t="shared" si="17"/>
        <v>52594.3</v>
      </c>
      <c r="H1042" s="7" t="s">
        <v>351</v>
      </c>
      <c r="I1042" s="7" t="s">
        <v>18</v>
      </c>
      <c r="J1042" s="7" t="s">
        <v>31</v>
      </c>
      <c r="K1042" s="7">
        <v>5</v>
      </c>
      <c r="L1042" s="7" t="s">
        <v>83</v>
      </c>
    </row>
    <row r="1043" spans="1:12" x14ac:dyDescent="0.3">
      <c r="A1043" s="7">
        <v>3434</v>
      </c>
      <c r="B1043" s="8" t="e">
        <f>DATE(#REF!,#REF!,#REF!)</f>
        <v>#REF!</v>
      </c>
      <c r="C1043" s="7" t="s">
        <v>29</v>
      </c>
      <c r="D1043" s="7" t="s">
        <v>40</v>
      </c>
      <c r="E1043" s="7">
        <v>2</v>
      </c>
      <c r="F1043" s="6">
        <v>11229.52</v>
      </c>
      <c r="G1043" s="6">
        <f t="shared" si="17"/>
        <v>22459.040000000001</v>
      </c>
      <c r="H1043" s="7" t="s">
        <v>351</v>
      </c>
      <c r="I1043" s="7" t="s">
        <v>80</v>
      </c>
      <c r="J1043" s="7" t="s">
        <v>26</v>
      </c>
      <c r="K1043" s="7">
        <v>3</v>
      </c>
      <c r="L1043" s="7" t="s">
        <v>42</v>
      </c>
    </row>
    <row r="1044" spans="1:12" x14ac:dyDescent="0.3">
      <c r="A1044" s="7">
        <v>1030</v>
      </c>
      <c r="B1044" s="8" t="e">
        <f>DATE(#REF!,#REF!,#REF!)</f>
        <v>#REF!</v>
      </c>
      <c r="C1044" s="7" t="s">
        <v>65</v>
      </c>
      <c r="D1044" s="7" t="s">
        <v>23</v>
      </c>
      <c r="E1044" s="7">
        <v>4</v>
      </c>
      <c r="F1044" s="6">
        <v>48566.42</v>
      </c>
      <c r="G1044" s="6">
        <f t="shared" si="17"/>
        <v>194265.68</v>
      </c>
      <c r="H1044" s="7" t="s">
        <v>352</v>
      </c>
      <c r="I1044" s="7" t="s">
        <v>18</v>
      </c>
      <c r="J1044" s="7" t="s">
        <v>31</v>
      </c>
      <c r="K1044" s="7">
        <v>4</v>
      </c>
      <c r="L1044" s="7" t="s">
        <v>27</v>
      </c>
    </row>
    <row r="1045" spans="1:12" x14ac:dyDescent="0.3">
      <c r="A1045" s="7">
        <v>1571</v>
      </c>
      <c r="B1045" s="8" t="e">
        <f>DATE(#REF!,#REF!,#REF!)</f>
        <v>#REF!</v>
      </c>
      <c r="C1045" s="7" t="s">
        <v>29</v>
      </c>
      <c r="D1045" s="7" t="s">
        <v>23</v>
      </c>
      <c r="E1045" s="7">
        <v>7</v>
      </c>
      <c r="F1045" s="6">
        <v>34162.699999999997</v>
      </c>
      <c r="G1045" s="6">
        <f t="shared" si="17"/>
        <v>239138.89999999997</v>
      </c>
      <c r="H1045" s="7" t="s">
        <v>352</v>
      </c>
      <c r="I1045" s="7" t="s">
        <v>36</v>
      </c>
      <c r="J1045" s="7" t="s">
        <v>19</v>
      </c>
      <c r="K1045" s="7">
        <v>1</v>
      </c>
      <c r="L1045" s="7" t="s">
        <v>32</v>
      </c>
    </row>
    <row r="1046" spans="1:12" x14ac:dyDescent="0.3">
      <c r="A1046" s="7">
        <v>1741</v>
      </c>
      <c r="B1046" s="8" t="e">
        <f>DATE(#REF!,#REF!,#REF!)</f>
        <v>#REF!</v>
      </c>
      <c r="C1046" s="7" t="s">
        <v>15</v>
      </c>
      <c r="D1046" s="7" t="s">
        <v>23</v>
      </c>
      <c r="E1046" s="7">
        <v>9</v>
      </c>
      <c r="F1046" s="6">
        <v>42284.05</v>
      </c>
      <c r="G1046" s="6">
        <f t="shared" si="17"/>
        <v>380556.45</v>
      </c>
      <c r="H1046" s="7" t="s">
        <v>352</v>
      </c>
      <c r="I1046" s="7" t="s">
        <v>18</v>
      </c>
      <c r="J1046" s="7" t="s">
        <v>64</v>
      </c>
      <c r="K1046" s="7">
        <v>5</v>
      </c>
      <c r="L1046" s="7" t="s">
        <v>46</v>
      </c>
    </row>
    <row r="1047" spans="1:12" x14ac:dyDescent="0.3">
      <c r="A1047" s="7">
        <v>2391</v>
      </c>
      <c r="B1047" s="8" t="e">
        <f>DATE(#REF!,#REF!,#REF!)</f>
        <v>#REF!</v>
      </c>
      <c r="C1047" s="7" t="s">
        <v>65</v>
      </c>
      <c r="D1047" s="7" t="s">
        <v>34</v>
      </c>
      <c r="E1047" s="7">
        <v>7</v>
      </c>
      <c r="F1047" s="6">
        <v>60047.53</v>
      </c>
      <c r="G1047" s="6">
        <f t="shared" si="17"/>
        <v>420332.70999999996</v>
      </c>
      <c r="H1047" s="7" t="s">
        <v>352</v>
      </c>
      <c r="I1047" s="7" t="s">
        <v>52</v>
      </c>
      <c r="J1047" s="7" t="s">
        <v>64</v>
      </c>
      <c r="K1047" s="7">
        <v>2</v>
      </c>
      <c r="L1047" s="7" t="s">
        <v>53</v>
      </c>
    </row>
    <row r="1048" spans="1:12" x14ac:dyDescent="0.3">
      <c r="A1048" s="7">
        <v>645</v>
      </c>
      <c r="B1048" s="8" t="e">
        <f>DATE(#REF!,#REF!,#REF!)</f>
        <v>#REF!</v>
      </c>
      <c r="C1048" s="7" t="s">
        <v>67</v>
      </c>
      <c r="D1048" s="7" t="s">
        <v>61</v>
      </c>
      <c r="E1048" s="7">
        <v>6</v>
      </c>
      <c r="F1048" s="6">
        <v>68458.3</v>
      </c>
      <c r="G1048" s="6">
        <f t="shared" si="17"/>
        <v>410749.80000000005</v>
      </c>
      <c r="H1048" s="7" t="s">
        <v>353</v>
      </c>
      <c r="I1048" s="7" t="s">
        <v>52</v>
      </c>
      <c r="J1048" s="7" t="s">
        <v>19</v>
      </c>
      <c r="K1048" s="7">
        <v>5</v>
      </c>
      <c r="L1048" s="7" t="s">
        <v>63</v>
      </c>
    </row>
    <row r="1049" spans="1:12" x14ac:dyDescent="0.3">
      <c r="A1049" s="7">
        <v>2416</v>
      </c>
      <c r="B1049" s="8" t="e">
        <f>DATE(#REF!,#REF!,#REF!)</f>
        <v>#REF!</v>
      </c>
      <c r="C1049" s="7" t="s">
        <v>65</v>
      </c>
      <c r="D1049" s="7" t="s">
        <v>61</v>
      </c>
      <c r="E1049" s="7">
        <v>5</v>
      </c>
      <c r="F1049" s="6">
        <v>68330</v>
      </c>
      <c r="G1049" s="6">
        <f t="shared" si="17"/>
        <v>341650</v>
      </c>
      <c r="H1049" s="7" t="s">
        <v>353</v>
      </c>
      <c r="I1049" s="7" t="s">
        <v>57</v>
      </c>
      <c r="J1049" s="7" t="s">
        <v>31</v>
      </c>
      <c r="K1049" s="7">
        <v>5</v>
      </c>
      <c r="L1049" s="7" t="s">
        <v>75</v>
      </c>
    </row>
    <row r="1050" spans="1:12" x14ac:dyDescent="0.3">
      <c r="A1050" s="7">
        <v>1056</v>
      </c>
      <c r="B1050" s="8" t="e">
        <f>DATE(#REF!,#REF!,#REF!)</f>
        <v>#REF!</v>
      </c>
      <c r="C1050" s="7" t="s">
        <v>67</v>
      </c>
      <c r="D1050" s="7" t="s">
        <v>16</v>
      </c>
      <c r="E1050" s="7">
        <v>8</v>
      </c>
      <c r="F1050" s="6">
        <v>63577.88</v>
      </c>
      <c r="G1050" s="6">
        <f t="shared" si="17"/>
        <v>508623.04</v>
      </c>
      <c r="H1050" s="7" t="s">
        <v>354</v>
      </c>
      <c r="I1050" s="7" t="s">
        <v>76</v>
      </c>
      <c r="J1050" s="7" t="s">
        <v>31</v>
      </c>
      <c r="K1050" s="7">
        <v>5</v>
      </c>
      <c r="L1050" s="7" t="s">
        <v>85</v>
      </c>
    </row>
    <row r="1051" spans="1:12" x14ac:dyDescent="0.3">
      <c r="A1051" s="7">
        <v>2205</v>
      </c>
      <c r="B1051" s="8" t="e">
        <f>DATE(#REF!,#REF!,#REF!)</f>
        <v>#REF!</v>
      </c>
      <c r="C1051" s="7" t="s">
        <v>22</v>
      </c>
      <c r="D1051" s="7" t="s">
        <v>61</v>
      </c>
      <c r="E1051" s="7">
        <v>3</v>
      </c>
      <c r="F1051" s="6">
        <v>23411.67</v>
      </c>
      <c r="G1051" s="6">
        <f t="shared" si="17"/>
        <v>70235.009999999995</v>
      </c>
      <c r="H1051" s="7" t="s">
        <v>354</v>
      </c>
      <c r="I1051" s="7" t="s">
        <v>86</v>
      </c>
      <c r="J1051" s="7" t="s">
        <v>31</v>
      </c>
      <c r="K1051" s="7">
        <v>4</v>
      </c>
      <c r="L1051" s="7" t="s">
        <v>68</v>
      </c>
    </row>
    <row r="1052" spans="1:12" x14ac:dyDescent="0.3">
      <c r="A1052" s="7">
        <v>3549</v>
      </c>
      <c r="B1052" s="8" t="e">
        <f>DATE(#REF!,#REF!,#REF!)</f>
        <v>#REF!</v>
      </c>
      <c r="C1052" s="7" t="s">
        <v>51</v>
      </c>
      <c r="D1052" s="7" t="s">
        <v>40</v>
      </c>
      <c r="E1052" s="7">
        <v>9</v>
      </c>
      <c r="F1052" s="6">
        <v>49168.800000000003</v>
      </c>
      <c r="G1052" s="6">
        <f t="shared" si="17"/>
        <v>442519.2</v>
      </c>
      <c r="H1052" s="7" t="s">
        <v>354</v>
      </c>
      <c r="I1052" s="7" t="s">
        <v>52</v>
      </c>
      <c r="J1052" s="7" t="s">
        <v>19</v>
      </c>
      <c r="K1052" s="7">
        <v>4</v>
      </c>
      <c r="L1052" s="7" t="s">
        <v>83</v>
      </c>
    </row>
    <row r="1053" spans="1:12" x14ac:dyDescent="0.3">
      <c r="A1053" s="7">
        <v>130</v>
      </c>
      <c r="B1053" s="8" t="e">
        <f>DATE(#REF!,#REF!,#REF!)</f>
        <v>#REF!</v>
      </c>
      <c r="C1053" s="7" t="s">
        <v>67</v>
      </c>
      <c r="D1053" s="7" t="s">
        <v>40</v>
      </c>
      <c r="E1053" s="7">
        <v>9</v>
      </c>
      <c r="F1053" s="6">
        <v>53855.68</v>
      </c>
      <c r="G1053" s="6">
        <f t="shared" si="17"/>
        <v>484701.12</v>
      </c>
      <c r="H1053" s="7" t="s">
        <v>355</v>
      </c>
      <c r="I1053" s="7" t="s">
        <v>41</v>
      </c>
      <c r="J1053" s="7" t="s">
        <v>31</v>
      </c>
      <c r="K1053" s="7">
        <v>5</v>
      </c>
      <c r="L1053" s="7" t="s">
        <v>83</v>
      </c>
    </row>
    <row r="1054" spans="1:12" x14ac:dyDescent="0.3">
      <c r="A1054" s="7">
        <v>1177</v>
      </c>
      <c r="B1054" s="8" t="e">
        <f>DATE(#REF!,#REF!,#REF!)</f>
        <v>#REF!</v>
      </c>
      <c r="C1054" s="7" t="s">
        <v>29</v>
      </c>
      <c r="D1054" s="7" t="s">
        <v>61</v>
      </c>
      <c r="E1054" s="7">
        <v>2</v>
      </c>
      <c r="F1054" s="6">
        <v>56262.3</v>
      </c>
      <c r="G1054" s="6">
        <f t="shared" si="17"/>
        <v>112524.6</v>
      </c>
      <c r="H1054" s="7" t="s">
        <v>356</v>
      </c>
      <c r="I1054" s="7" t="s">
        <v>36</v>
      </c>
      <c r="J1054" s="7" t="s">
        <v>31</v>
      </c>
      <c r="K1054" s="7">
        <v>3</v>
      </c>
      <c r="L1054" s="7" t="s">
        <v>75</v>
      </c>
    </row>
    <row r="1055" spans="1:12" x14ac:dyDescent="0.3">
      <c r="A1055" s="7">
        <v>1425</v>
      </c>
      <c r="B1055" s="8" t="e">
        <f>DATE(#REF!,#REF!,#REF!)</f>
        <v>#REF!</v>
      </c>
      <c r="C1055" s="7" t="s">
        <v>65</v>
      </c>
      <c r="D1055" s="7" t="s">
        <v>40</v>
      </c>
      <c r="E1055" s="7">
        <v>1</v>
      </c>
      <c r="F1055" s="6">
        <v>53841.05</v>
      </c>
      <c r="G1055" s="6">
        <f t="shared" si="17"/>
        <v>53841.05</v>
      </c>
      <c r="H1055" s="7" t="s">
        <v>356</v>
      </c>
      <c r="I1055" s="7" t="s">
        <v>78</v>
      </c>
      <c r="J1055" s="7" t="s">
        <v>31</v>
      </c>
      <c r="K1055" s="7">
        <v>5</v>
      </c>
      <c r="L1055" s="7" t="s">
        <v>81</v>
      </c>
    </row>
    <row r="1056" spans="1:12" x14ac:dyDescent="0.3">
      <c r="A1056" s="7">
        <v>1653</v>
      </c>
      <c r="B1056" s="8" t="e">
        <f>DATE(#REF!,#REF!,#REF!)</f>
        <v>#REF!</v>
      </c>
      <c r="C1056" s="7" t="s">
        <v>67</v>
      </c>
      <c r="D1056" s="7" t="s">
        <v>61</v>
      </c>
      <c r="E1056" s="7">
        <v>4</v>
      </c>
      <c r="F1056" s="6">
        <v>69933.960000000006</v>
      </c>
      <c r="G1056" s="6">
        <f t="shared" si="17"/>
        <v>279735.84000000003</v>
      </c>
      <c r="H1056" s="7" t="s">
        <v>356</v>
      </c>
      <c r="I1056" s="7" t="s">
        <v>41</v>
      </c>
      <c r="J1056" s="7" t="s">
        <v>26</v>
      </c>
      <c r="K1056" s="7">
        <v>1</v>
      </c>
      <c r="L1056" s="7" t="s">
        <v>63</v>
      </c>
    </row>
    <row r="1057" spans="1:12" x14ac:dyDescent="0.3">
      <c r="A1057" s="7">
        <v>2806</v>
      </c>
      <c r="B1057" s="8" t="e">
        <f>DATE(#REF!,#REF!,#REF!)</f>
        <v>#REF!</v>
      </c>
      <c r="C1057" s="7" t="s">
        <v>29</v>
      </c>
      <c r="D1057" s="7" t="s">
        <v>16</v>
      </c>
      <c r="E1057" s="7">
        <v>9</v>
      </c>
      <c r="F1057" s="6">
        <v>64985.33</v>
      </c>
      <c r="G1057" s="6">
        <f t="shared" si="17"/>
        <v>584867.97</v>
      </c>
      <c r="H1057" s="7" t="s">
        <v>356</v>
      </c>
      <c r="I1057" s="7" t="s">
        <v>18</v>
      </c>
      <c r="J1057" s="7" t="s">
        <v>19</v>
      </c>
      <c r="K1057" s="7">
        <v>4</v>
      </c>
      <c r="L1057" s="7" t="s">
        <v>71</v>
      </c>
    </row>
    <row r="1058" spans="1:12" x14ac:dyDescent="0.3">
      <c r="A1058" s="7">
        <v>2873</v>
      </c>
      <c r="B1058" s="8" t="e">
        <f>DATE(#REF!,#REF!,#REF!)</f>
        <v>#REF!</v>
      </c>
      <c r="C1058" s="7" t="s">
        <v>15</v>
      </c>
      <c r="D1058" s="7" t="s">
        <v>23</v>
      </c>
      <c r="E1058" s="7">
        <v>9</v>
      </c>
      <c r="F1058" s="6">
        <v>34858.5</v>
      </c>
      <c r="G1058" s="6">
        <f t="shared" si="17"/>
        <v>313726.5</v>
      </c>
      <c r="H1058" s="7" t="s">
        <v>356</v>
      </c>
      <c r="I1058" s="7" t="s">
        <v>25</v>
      </c>
      <c r="J1058" s="7" t="s">
        <v>26</v>
      </c>
      <c r="K1058" s="7">
        <v>3</v>
      </c>
      <c r="L1058" s="7" t="s">
        <v>46</v>
      </c>
    </row>
    <row r="1059" spans="1:12" x14ac:dyDescent="0.3">
      <c r="A1059" s="7">
        <v>3395</v>
      </c>
      <c r="B1059" s="8" t="e">
        <f>DATE(#REF!,#REF!,#REF!)</f>
        <v>#REF!</v>
      </c>
      <c r="C1059" s="7" t="s">
        <v>51</v>
      </c>
      <c r="D1059" s="7" t="s">
        <v>34</v>
      </c>
      <c r="E1059" s="7">
        <v>6</v>
      </c>
      <c r="F1059" s="6">
        <v>54744.3</v>
      </c>
      <c r="G1059" s="6">
        <f t="shared" si="17"/>
        <v>328465.80000000005</v>
      </c>
      <c r="H1059" s="7" t="s">
        <v>356</v>
      </c>
      <c r="I1059" s="7" t="s">
        <v>18</v>
      </c>
      <c r="J1059" s="7" t="s">
        <v>31</v>
      </c>
      <c r="K1059" s="7">
        <v>4</v>
      </c>
      <c r="L1059" s="7" t="s">
        <v>37</v>
      </c>
    </row>
    <row r="1060" spans="1:12" x14ac:dyDescent="0.3">
      <c r="A1060" s="7">
        <v>3424</v>
      </c>
      <c r="B1060" s="8" t="e">
        <f>DATE(#REF!,#REF!,#REF!)</f>
        <v>#REF!</v>
      </c>
      <c r="C1060" s="7" t="s">
        <v>39</v>
      </c>
      <c r="D1060" s="7" t="s">
        <v>16</v>
      </c>
      <c r="E1060" s="7">
        <v>2</v>
      </c>
      <c r="F1060" s="6">
        <v>27043.63</v>
      </c>
      <c r="G1060" s="6">
        <f t="shared" si="17"/>
        <v>54087.26</v>
      </c>
      <c r="H1060" s="7" t="s">
        <v>356</v>
      </c>
      <c r="I1060" s="7" t="s">
        <v>74</v>
      </c>
      <c r="J1060" s="7" t="s">
        <v>64</v>
      </c>
      <c r="K1060" s="7">
        <v>5</v>
      </c>
      <c r="L1060" s="7" t="s">
        <v>85</v>
      </c>
    </row>
    <row r="1061" spans="1:12" x14ac:dyDescent="0.3">
      <c r="A1061" s="7">
        <v>56</v>
      </c>
      <c r="B1061" s="8" t="e">
        <f>DATE(#REF!,#REF!,#REF!)</f>
        <v>#REF!</v>
      </c>
      <c r="C1061" s="7" t="s">
        <v>22</v>
      </c>
      <c r="D1061" s="7" t="s">
        <v>16</v>
      </c>
      <c r="E1061" s="7">
        <v>5</v>
      </c>
      <c r="F1061" s="6">
        <v>27860.73</v>
      </c>
      <c r="G1061" s="6">
        <f t="shared" si="17"/>
        <v>139303.65</v>
      </c>
      <c r="H1061" s="7" t="s">
        <v>357</v>
      </c>
      <c r="I1061" s="7" t="s">
        <v>18</v>
      </c>
      <c r="J1061" s="7" t="s">
        <v>19</v>
      </c>
      <c r="K1061" s="7">
        <v>5</v>
      </c>
      <c r="L1061" s="7" t="s">
        <v>20</v>
      </c>
    </row>
    <row r="1062" spans="1:12" x14ac:dyDescent="0.3">
      <c r="A1062" s="7">
        <v>580</v>
      </c>
      <c r="B1062" s="8" t="e">
        <f>DATE(#REF!,#REF!,#REF!)</f>
        <v>#REF!</v>
      </c>
      <c r="C1062" s="7" t="s">
        <v>51</v>
      </c>
      <c r="D1062" s="7" t="s">
        <v>40</v>
      </c>
      <c r="E1062" s="7">
        <v>7</v>
      </c>
      <c r="F1062" s="6">
        <v>62852.89</v>
      </c>
      <c r="G1062" s="6">
        <f t="shared" si="17"/>
        <v>439970.23</v>
      </c>
      <c r="H1062" s="7" t="s">
        <v>358</v>
      </c>
      <c r="I1062" s="7" t="s">
        <v>25</v>
      </c>
      <c r="J1062" s="7" t="s">
        <v>64</v>
      </c>
      <c r="K1062" s="7">
        <v>5</v>
      </c>
      <c r="L1062" s="7" t="s">
        <v>81</v>
      </c>
    </row>
    <row r="1063" spans="1:12" x14ac:dyDescent="0.3">
      <c r="A1063" s="7">
        <v>739</v>
      </c>
      <c r="B1063" s="8" t="e">
        <f>DATE(#REF!,#REF!,#REF!)</f>
        <v>#REF!</v>
      </c>
      <c r="C1063" s="7" t="s">
        <v>67</v>
      </c>
      <c r="D1063" s="7" t="s">
        <v>34</v>
      </c>
      <c r="E1063" s="7">
        <v>7</v>
      </c>
      <c r="F1063" s="6">
        <v>57275.86</v>
      </c>
      <c r="G1063" s="6">
        <f t="shared" si="17"/>
        <v>400931.02</v>
      </c>
      <c r="H1063" s="7" t="s">
        <v>358</v>
      </c>
      <c r="I1063" s="7" t="s">
        <v>18</v>
      </c>
      <c r="J1063" s="7" t="s">
        <v>19</v>
      </c>
      <c r="K1063" s="7">
        <v>5</v>
      </c>
      <c r="L1063" s="7" t="s">
        <v>53</v>
      </c>
    </row>
    <row r="1064" spans="1:12" x14ac:dyDescent="0.3">
      <c r="A1064" s="7">
        <v>1369</v>
      </c>
      <c r="B1064" s="8" t="e">
        <f>DATE(#REF!,#REF!,#REF!)</f>
        <v>#REF!</v>
      </c>
      <c r="C1064" s="7" t="s">
        <v>29</v>
      </c>
      <c r="D1064" s="7" t="s">
        <v>23</v>
      </c>
      <c r="E1064" s="7">
        <v>5</v>
      </c>
      <c r="F1064" s="6">
        <v>31468.799999999999</v>
      </c>
      <c r="G1064" s="6">
        <f t="shared" si="17"/>
        <v>157344</v>
      </c>
      <c r="H1064" s="7" t="s">
        <v>358</v>
      </c>
      <c r="I1064" s="7" t="s">
        <v>36</v>
      </c>
      <c r="J1064" s="7" t="s">
        <v>19</v>
      </c>
      <c r="K1064" s="7">
        <v>5</v>
      </c>
      <c r="L1064" s="7" t="s">
        <v>32</v>
      </c>
    </row>
    <row r="1065" spans="1:12" x14ac:dyDescent="0.3">
      <c r="A1065" s="7">
        <v>2037</v>
      </c>
      <c r="B1065" s="8" t="e">
        <f>DATE(#REF!,#REF!,#REF!)</f>
        <v>#REF!</v>
      </c>
      <c r="C1065" s="7" t="s">
        <v>15</v>
      </c>
      <c r="D1065" s="7" t="s">
        <v>16</v>
      </c>
      <c r="E1065" s="7">
        <v>7</v>
      </c>
      <c r="F1065" s="6">
        <v>20681.22</v>
      </c>
      <c r="G1065" s="6">
        <f t="shared" si="17"/>
        <v>144768.54</v>
      </c>
      <c r="H1065" s="7" t="s">
        <v>358</v>
      </c>
      <c r="I1065" s="7" t="s">
        <v>57</v>
      </c>
      <c r="J1065" s="7" t="s">
        <v>64</v>
      </c>
      <c r="K1065" s="7">
        <v>1</v>
      </c>
      <c r="L1065" s="7" t="s">
        <v>20</v>
      </c>
    </row>
    <row r="1066" spans="1:12" x14ac:dyDescent="0.3">
      <c r="A1066" s="7">
        <v>1441</v>
      </c>
      <c r="B1066" s="8" t="e">
        <f>DATE(#REF!,#REF!,#REF!)</f>
        <v>#REF!</v>
      </c>
      <c r="C1066" s="7" t="s">
        <v>39</v>
      </c>
      <c r="D1066" s="7" t="s">
        <v>23</v>
      </c>
      <c r="E1066" s="7">
        <v>8</v>
      </c>
      <c r="F1066" s="6">
        <v>67843.25</v>
      </c>
      <c r="G1066" s="6">
        <f t="shared" si="17"/>
        <v>542746</v>
      </c>
      <c r="H1066" s="7" t="s">
        <v>359</v>
      </c>
      <c r="I1066" s="7" t="s">
        <v>57</v>
      </c>
      <c r="J1066" s="7" t="s">
        <v>31</v>
      </c>
      <c r="K1066" s="7">
        <v>5</v>
      </c>
      <c r="L1066" s="7" t="s">
        <v>27</v>
      </c>
    </row>
    <row r="1067" spans="1:12" x14ac:dyDescent="0.3">
      <c r="A1067" s="7">
        <v>2901</v>
      </c>
      <c r="B1067" s="8" t="e">
        <f>DATE(#REF!,#REF!,#REF!)</f>
        <v>#REF!</v>
      </c>
      <c r="C1067" s="7" t="s">
        <v>29</v>
      </c>
      <c r="D1067" s="7" t="s">
        <v>23</v>
      </c>
      <c r="E1067" s="7">
        <v>8</v>
      </c>
      <c r="F1067" s="6">
        <v>56584.2</v>
      </c>
      <c r="G1067" s="6">
        <f t="shared" si="17"/>
        <v>452673.6</v>
      </c>
      <c r="H1067" s="7" t="s">
        <v>359</v>
      </c>
      <c r="I1067" s="7" t="s">
        <v>77</v>
      </c>
      <c r="J1067" s="7" t="s">
        <v>19</v>
      </c>
      <c r="K1067" s="7">
        <v>2</v>
      </c>
      <c r="L1067" s="7" t="s">
        <v>46</v>
      </c>
    </row>
    <row r="1068" spans="1:12" x14ac:dyDescent="0.3">
      <c r="A1068" s="7">
        <v>3237</v>
      </c>
      <c r="B1068" s="8" t="e">
        <f>DATE(#REF!,#REF!,#REF!)</f>
        <v>#REF!</v>
      </c>
      <c r="C1068" s="7" t="s">
        <v>15</v>
      </c>
      <c r="D1068" s="7" t="s">
        <v>40</v>
      </c>
      <c r="E1068" s="7">
        <v>7</v>
      </c>
      <c r="F1068" s="6">
        <v>15306.26</v>
      </c>
      <c r="G1068" s="6">
        <f t="shared" si="17"/>
        <v>107143.82</v>
      </c>
      <c r="H1068" s="7" t="s">
        <v>359</v>
      </c>
      <c r="I1068" s="7" t="s">
        <v>41</v>
      </c>
      <c r="J1068" s="7" t="s">
        <v>64</v>
      </c>
      <c r="K1068" s="7">
        <v>4</v>
      </c>
      <c r="L1068" s="7" t="s">
        <v>81</v>
      </c>
    </row>
    <row r="1069" spans="1:12" x14ac:dyDescent="0.3">
      <c r="A1069" s="7">
        <v>68</v>
      </c>
      <c r="B1069" s="8" t="e">
        <f>DATE(#REF!,#REF!,#REF!)</f>
        <v>#REF!</v>
      </c>
      <c r="C1069" s="7" t="s">
        <v>360</v>
      </c>
      <c r="D1069" s="7" t="s">
        <v>40</v>
      </c>
      <c r="E1069" s="7">
        <v>1</v>
      </c>
      <c r="F1069" s="6">
        <v>29206.61</v>
      </c>
      <c r="G1069" s="6">
        <f t="shared" si="17"/>
        <v>29206.61</v>
      </c>
      <c r="H1069" s="7" t="s">
        <v>361</v>
      </c>
      <c r="I1069" s="7" t="s">
        <v>72</v>
      </c>
      <c r="J1069" s="7" t="s">
        <v>31</v>
      </c>
      <c r="K1069" s="7">
        <v>5</v>
      </c>
      <c r="L1069" s="7" t="s">
        <v>42</v>
      </c>
    </row>
    <row r="1070" spans="1:12" x14ac:dyDescent="0.3">
      <c r="A1070" s="7">
        <v>1698</v>
      </c>
      <c r="B1070" s="8" t="e">
        <f>DATE(#REF!,#REF!,#REF!)</f>
        <v>#REF!</v>
      </c>
      <c r="C1070" s="7" t="s">
        <v>29</v>
      </c>
      <c r="D1070" s="7" t="s">
        <v>40</v>
      </c>
      <c r="E1070" s="7">
        <v>6</v>
      </c>
      <c r="F1070" s="6">
        <v>47403.42</v>
      </c>
      <c r="G1070" s="6">
        <f t="shared" si="17"/>
        <v>284420.52</v>
      </c>
      <c r="H1070" s="7" t="s">
        <v>361</v>
      </c>
      <c r="I1070" s="7" t="s">
        <v>72</v>
      </c>
      <c r="J1070" s="7" t="s">
        <v>26</v>
      </c>
      <c r="K1070" s="7">
        <v>4</v>
      </c>
      <c r="L1070" s="7" t="s">
        <v>42</v>
      </c>
    </row>
    <row r="1071" spans="1:12" x14ac:dyDescent="0.3">
      <c r="A1071" s="7">
        <v>1716</v>
      </c>
      <c r="B1071" s="8" t="e">
        <f>DATE(#REF!,#REF!,#REF!)</f>
        <v>#REF!</v>
      </c>
      <c r="C1071" s="7" t="s">
        <v>39</v>
      </c>
      <c r="D1071" s="7" t="s">
        <v>16</v>
      </c>
      <c r="E1071" s="7">
        <v>9</v>
      </c>
      <c r="F1071" s="6">
        <v>54044.41</v>
      </c>
      <c r="G1071" s="6">
        <f t="shared" si="17"/>
        <v>486399.69000000006</v>
      </c>
      <c r="H1071" s="7" t="s">
        <v>361</v>
      </c>
      <c r="I1071" s="7" t="s">
        <v>41</v>
      </c>
      <c r="J1071" s="7" t="s">
        <v>31</v>
      </c>
      <c r="K1071" s="7">
        <v>3</v>
      </c>
      <c r="L1071" s="7" t="s">
        <v>71</v>
      </c>
    </row>
    <row r="1072" spans="1:12" x14ac:dyDescent="0.3">
      <c r="A1072" s="7">
        <v>3017</v>
      </c>
      <c r="B1072" s="8" t="e">
        <f>DATE(#REF!,#REF!,#REF!)</f>
        <v>#REF!</v>
      </c>
      <c r="C1072" s="7" t="s">
        <v>15</v>
      </c>
      <c r="D1072" s="7" t="s">
        <v>16</v>
      </c>
      <c r="E1072" s="7">
        <v>7</v>
      </c>
      <c r="F1072" s="6">
        <v>38157.39</v>
      </c>
      <c r="G1072" s="6">
        <f t="shared" si="17"/>
        <v>267101.73</v>
      </c>
      <c r="H1072" s="7" t="s">
        <v>361</v>
      </c>
      <c r="I1072" s="7" t="s">
        <v>62</v>
      </c>
      <c r="J1072" s="7" t="s">
        <v>64</v>
      </c>
      <c r="K1072" s="7">
        <v>2</v>
      </c>
      <c r="L1072" s="7" t="s">
        <v>71</v>
      </c>
    </row>
    <row r="1073" spans="1:12" x14ac:dyDescent="0.3">
      <c r="A1073" s="7">
        <v>61</v>
      </c>
      <c r="B1073" s="8" t="e">
        <f>DATE(#REF!,#REF!,#REF!)</f>
        <v>#REF!</v>
      </c>
      <c r="C1073" s="7" t="s">
        <v>178</v>
      </c>
      <c r="D1073" s="7" t="s">
        <v>40</v>
      </c>
      <c r="E1073" s="7">
        <v>3</v>
      </c>
      <c r="F1073" s="6">
        <v>12278.56</v>
      </c>
      <c r="G1073" s="6">
        <f t="shared" si="17"/>
        <v>36835.68</v>
      </c>
      <c r="H1073" s="7" t="s">
        <v>362</v>
      </c>
      <c r="I1073" s="7" t="s">
        <v>57</v>
      </c>
      <c r="J1073" s="7" t="s">
        <v>64</v>
      </c>
      <c r="K1073" s="7">
        <v>4</v>
      </c>
      <c r="L1073" s="7" t="s">
        <v>81</v>
      </c>
    </row>
    <row r="1074" spans="1:12" x14ac:dyDescent="0.3">
      <c r="A1074" s="7">
        <v>1800</v>
      </c>
      <c r="B1074" s="8" t="e">
        <f>DATE(#REF!,#REF!,#REF!)</f>
        <v>#REF!</v>
      </c>
      <c r="C1074" s="7" t="s">
        <v>67</v>
      </c>
      <c r="D1074" s="7" t="s">
        <v>16</v>
      </c>
      <c r="E1074" s="7">
        <v>1</v>
      </c>
      <c r="F1074" s="6">
        <v>42054.83</v>
      </c>
      <c r="G1074" s="6">
        <f t="shared" si="17"/>
        <v>42054.83</v>
      </c>
      <c r="H1074" s="7" t="s">
        <v>362</v>
      </c>
      <c r="I1074" s="7" t="s">
        <v>48</v>
      </c>
      <c r="J1074" s="7" t="s">
        <v>26</v>
      </c>
      <c r="K1074" s="7">
        <v>1</v>
      </c>
      <c r="L1074" s="7" t="s">
        <v>71</v>
      </c>
    </row>
    <row r="1075" spans="1:12" x14ac:dyDescent="0.3">
      <c r="A1075" s="7">
        <v>1971</v>
      </c>
      <c r="B1075" s="8" t="e">
        <f>DATE(#REF!,#REF!,#REF!)</f>
        <v>#REF!</v>
      </c>
      <c r="C1075" s="7" t="s">
        <v>65</v>
      </c>
      <c r="D1075" s="7" t="s">
        <v>61</v>
      </c>
      <c r="E1075" s="7">
        <v>2</v>
      </c>
      <c r="F1075" s="6">
        <v>43768.76</v>
      </c>
      <c r="G1075" s="6">
        <f t="shared" si="17"/>
        <v>87537.52</v>
      </c>
      <c r="H1075" s="7" t="s">
        <v>362</v>
      </c>
      <c r="I1075" s="7" t="s">
        <v>25</v>
      </c>
      <c r="J1075" s="7" t="s">
        <v>26</v>
      </c>
      <c r="K1075" s="7">
        <v>4</v>
      </c>
      <c r="L1075" s="7" t="s">
        <v>68</v>
      </c>
    </row>
    <row r="1076" spans="1:12" x14ac:dyDescent="0.3">
      <c r="A1076" s="7">
        <v>2789</v>
      </c>
      <c r="B1076" s="8" t="e">
        <f>DATE(#REF!,#REF!,#REF!)</f>
        <v>#REF!</v>
      </c>
      <c r="C1076" s="7" t="s">
        <v>65</v>
      </c>
      <c r="D1076" s="7" t="s">
        <v>34</v>
      </c>
      <c r="E1076" s="7">
        <v>8</v>
      </c>
      <c r="F1076" s="6">
        <v>11329.4</v>
      </c>
      <c r="G1076" s="6">
        <f t="shared" si="17"/>
        <v>90635.199999999997</v>
      </c>
      <c r="H1076" s="7" t="s">
        <v>362</v>
      </c>
      <c r="I1076" s="7" t="s">
        <v>74</v>
      </c>
      <c r="J1076" s="7" t="s">
        <v>64</v>
      </c>
      <c r="K1076" s="7">
        <v>5</v>
      </c>
      <c r="L1076" s="7" t="s">
        <v>49</v>
      </c>
    </row>
    <row r="1077" spans="1:12" x14ac:dyDescent="0.3">
      <c r="A1077" s="7">
        <v>261</v>
      </c>
      <c r="B1077" s="8" t="e">
        <f>DATE(#REF!,#REF!,#REF!)</f>
        <v>#REF!</v>
      </c>
      <c r="C1077" s="7" t="s">
        <v>39</v>
      </c>
      <c r="D1077" s="7" t="s">
        <v>34</v>
      </c>
      <c r="E1077" s="7">
        <v>6</v>
      </c>
      <c r="F1077" s="6">
        <v>43289.55</v>
      </c>
      <c r="G1077" s="6">
        <f t="shared" si="17"/>
        <v>259737.30000000002</v>
      </c>
      <c r="H1077" s="7" t="s">
        <v>363</v>
      </c>
      <c r="I1077" s="7" t="s">
        <v>18</v>
      </c>
      <c r="J1077" s="7" t="s">
        <v>26</v>
      </c>
      <c r="K1077" s="7">
        <v>5</v>
      </c>
      <c r="L1077" s="7" t="s">
        <v>37</v>
      </c>
    </row>
    <row r="1078" spans="1:12" x14ac:dyDescent="0.3">
      <c r="A1078" s="7">
        <v>1057</v>
      </c>
      <c r="B1078" s="8" t="e">
        <f>DATE(#REF!,#REF!,#REF!)</f>
        <v>#REF!</v>
      </c>
      <c r="C1078" s="7" t="s">
        <v>67</v>
      </c>
      <c r="D1078" s="7" t="s">
        <v>40</v>
      </c>
      <c r="E1078" s="7">
        <v>9</v>
      </c>
      <c r="F1078" s="6">
        <v>36876.620000000003</v>
      </c>
      <c r="G1078" s="6">
        <f t="shared" si="17"/>
        <v>331889.58</v>
      </c>
      <c r="H1078" s="7" t="s">
        <v>363</v>
      </c>
      <c r="I1078" s="7" t="s">
        <v>41</v>
      </c>
      <c r="J1078" s="7" t="s">
        <v>64</v>
      </c>
      <c r="K1078" s="7">
        <v>5</v>
      </c>
      <c r="L1078" s="7" t="s">
        <v>83</v>
      </c>
    </row>
    <row r="1079" spans="1:12" x14ac:dyDescent="0.3">
      <c r="A1079" s="7">
        <v>1423</v>
      </c>
      <c r="B1079" s="8" t="e">
        <f>DATE(#REF!,#REF!,#REF!)</f>
        <v>#REF!</v>
      </c>
      <c r="C1079" s="7" t="s">
        <v>29</v>
      </c>
      <c r="D1079" s="7" t="s">
        <v>61</v>
      </c>
      <c r="E1079" s="7">
        <v>7</v>
      </c>
      <c r="F1079" s="6">
        <v>63788.37</v>
      </c>
      <c r="G1079" s="6">
        <f t="shared" si="17"/>
        <v>446518.59</v>
      </c>
      <c r="H1079" s="7" t="s">
        <v>363</v>
      </c>
      <c r="I1079" s="7" t="s">
        <v>36</v>
      </c>
      <c r="J1079" s="7" t="s">
        <v>64</v>
      </c>
      <c r="K1079" s="7">
        <v>1</v>
      </c>
      <c r="L1079" s="7" t="s">
        <v>75</v>
      </c>
    </row>
    <row r="1080" spans="1:12" x14ac:dyDescent="0.3">
      <c r="A1080" s="7">
        <v>1465</v>
      </c>
      <c r="B1080" s="8" t="e">
        <f>DATE(#REF!,#REF!,#REF!)</f>
        <v>#REF!</v>
      </c>
      <c r="C1080" s="7" t="s">
        <v>39</v>
      </c>
      <c r="D1080" s="7" t="s">
        <v>40</v>
      </c>
      <c r="E1080" s="7">
        <v>8</v>
      </c>
      <c r="F1080" s="6">
        <v>66468.14</v>
      </c>
      <c r="G1080" s="6">
        <f t="shared" si="17"/>
        <v>531745.12</v>
      </c>
      <c r="H1080" s="7" t="s">
        <v>363</v>
      </c>
      <c r="I1080" s="7" t="s">
        <v>18</v>
      </c>
      <c r="J1080" s="7" t="s">
        <v>64</v>
      </c>
      <c r="K1080" s="7">
        <v>5</v>
      </c>
      <c r="L1080" s="7" t="s">
        <v>42</v>
      </c>
    </row>
    <row r="1081" spans="1:12" x14ac:dyDescent="0.3">
      <c r="A1081" s="7">
        <v>2302</v>
      </c>
      <c r="B1081" s="8" t="e">
        <f>DATE(#REF!,#REF!,#REF!)</f>
        <v>#REF!</v>
      </c>
      <c r="C1081" s="7" t="s">
        <v>51</v>
      </c>
      <c r="D1081" s="7" t="s">
        <v>16</v>
      </c>
      <c r="E1081" s="7">
        <v>2</v>
      </c>
      <c r="F1081" s="6">
        <v>30440.01</v>
      </c>
      <c r="G1081" s="6">
        <f t="shared" si="17"/>
        <v>60880.02</v>
      </c>
      <c r="H1081" s="7" t="s">
        <v>363</v>
      </c>
      <c r="I1081" s="7" t="s">
        <v>72</v>
      </c>
      <c r="J1081" s="7" t="s">
        <v>19</v>
      </c>
      <c r="K1081" s="7">
        <v>2</v>
      </c>
      <c r="L1081" s="7" t="s">
        <v>85</v>
      </c>
    </row>
    <row r="1082" spans="1:12" x14ac:dyDescent="0.3">
      <c r="A1082" s="7">
        <v>2767</v>
      </c>
      <c r="B1082" s="8" t="e">
        <f>DATE(#REF!,#REF!,#REF!)</f>
        <v>#REF!</v>
      </c>
      <c r="C1082" s="7" t="s">
        <v>67</v>
      </c>
      <c r="D1082" s="7" t="s">
        <v>16</v>
      </c>
      <c r="E1082" s="7">
        <v>6</v>
      </c>
      <c r="F1082" s="6">
        <v>52721.760000000002</v>
      </c>
      <c r="G1082" s="6">
        <f t="shared" si="17"/>
        <v>316330.56</v>
      </c>
      <c r="H1082" s="7" t="s">
        <v>363</v>
      </c>
      <c r="I1082" s="7" t="s">
        <v>57</v>
      </c>
      <c r="J1082" s="7" t="s">
        <v>31</v>
      </c>
      <c r="K1082" s="7">
        <v>3</v>
      </c>
      <c r="L1082" s="7" t="s">
        <v>71</v>
      </c>
    </row>
    <row r="1083" spans="1:12" x14ac:dyDescent="0.3">
      <c r="A1083" s="7">
        <v>3119</v>
      </c>
      <c r="B1083" s="8" t="e">
        <f>DATE(#REF!,#REF!,#REF!)</f>
        <v>#REF!</v>
      </c>
      <c r="C1083" s="7" t="s">
        <v>29</v>
      </c>
      <c r="D1083" s="7" t="s">
        <v>23</v>
      </c>
      <c r="E1083" s="7">
        <v>7</v>
      </c>
      <c r="F1083" s="6">
        <v>63291.4</v>
      </c>
      <c r="G1083" s="6">
        <f t="shared" si="17"/>
        <v>443039.8</v>
      </c>
      <c r="H1083" s="7" t="s">
        <v>363</v>
      </c>
      <c r="I1083" s="7" t="s">
        <v>18</v>
      </c>
      <c r="J1083" s="7" t="s">
        <v>26</v>
      </c>
      <c r="K1083" s="7">
        <v>1</v>
      </c>
      <c r="L1083" s="7" t="s">
        <v>27</v>
      </c>
    </row>
    <row r="1084" spans="1:12" x14ac:dyDescent="0.3">
      <c r="A1084" s="7">
        <v>3468</v>
      </c>
      <c r="B1084" s="8" t="e">
        <f>DATE(#REF!,#REF!,#REF!)</f>
        <v>#REF!</v>
      </c>
      <c r="C1084" s="7" t="s">
        <v>67</v>
      </c>
      <c r="D1084" s="7" t="s">
        <v>61</v>
      </c>
      <c r="E1084" s="7">
        <v>3</v>
      </c>
      <c r="F1084" s="6">
        <v>40568.959999999999</v>
      </c>
      <c r="G1084" s="6">
        <f t="shared" si="17"/>
        <v>121706.88</v>
      </c>
      <c r="H1084" s="7" t="s">
        <v>363</v>
      </c>
      <c r="I1084" s="7" t="s">
        <v>80</v>
      </c>
      <c r="J1084" s="7" t="s">
        <v>64</v>
      </c>
      <c r="K1084" s="7">
        <v>3</v>
      </c>
      <c r="L1084" s="7" t="s">
        <v>63</v>
      </c>
    </row>
    <row r="1085" spans="1:12" x14ac:dyDescent="0.3">
      <c r="A1085" s="7">
        <v>3608</v>
      </c>
      <c r="B1085" s="8" t="e">
        <f>DATE(#REF!,#REF!,#REF!)</f>
        <v>#REF!</v>
      </c>
      <c r="C1085" s="7" t="s">
        <v>29</v>
      </c>
      <c r="D1085" s="7" t="s">
        <v>34</v>
      </c>
      <c r="E1085" s="7">
        <v>4</v>
      </c>
      <c r="F1085" s="6">
        <v>51617.06</v>
      </c>
      <c r="G1085" s="6">
        <f t="shared" si="17"/>
        <v>206468.24</v>
      </c>
      <c r="H1085" s="7" t="s">
        <v>363</v>
      </c>
      <c r="I1085" s="7" t="s">
        <v>74</v>
      </c>
      <c r="J1085" s="7" t="s">
        <v>64</v>
      </c>
      <c r="K1085" s="7">
        <v>5</v>
      </c>
      <c r="L1085" s="7" t="s">
        <v>53</v>
      </c>
    </row>
    <row r="1086" spans="1:12" x14ac:dyDescent="0.3">
      <c r="A1086" s="7">
        <v>434</v>
      </c>
      <c r="B1086" s="8" t="e">
        <f>DATE(#REF!,#REF!,#REF!)</f>
        <v>#REF!</v>
      </c>
      <c r="C1086" s="7" t="s">
        <v>67</v>
      </c>
      <c r="D1086" s="7" t="s">
        <v>61</v>
      </c>
      <c r="E1086" s="7">
        <v>2</v>
      </c>
      <c r="F1086" s="6">
        <v>46657.57</v>
      </c>
      <c r="G1086" s="6">
        <f t="shared" si="17"/>
        <v>93315.14</v>
      </c>
      <c r="H1086" s="7" t="s">
        <v>364</v>
      </c>
      <c r="I1086" s="7" t="s">
        <v>18</v>
      </c>
      <c r="J1086" s="7" t="s">
        <v>26</v>
      </c>
      <c r="K1086" s="7">
        <v>2</v>
      </c>
      <c r="L1086" s="7" t="s">
        <v>75</v>
      </c>
    </row>
    <row r="1087" spans="1:12" x14ac:dyDescent="0.3">
      <c r="A1087" s="7">
        <v>2294</v>
      </c>
      <c r="B1087" s="8" t="e">
        <f>DATE(#REF!,#REF!,#REF!)</f>
        <v>#REF!</v>
      </c>
      <c r="C1087" s="7" t="s">
        <v>65</v>
      </c>
      <c r="D1087" s="7" t="s">
        <v>34</v>
      </c>
      <c r="E1087" s="7">
        <v>4</v>
      </c>
      <c r="F1087" s="6">
        <v>39932.370000000003</v>
      </c>
      <c r="G1087" s="6">
        <f t="shared" si="17"/>
        <v>159729.48000000001</v>
      </c>
      <c r="H1087" s="7" t="s">
        <v>364</v>
      </c>
      <c r="I1087" s="7" t="s">
        <v>74</v>
      </c>
      <c r="J1087" s="7" t="s">
        <v>64</v>
      </c>
      <c r="K1087" s="7">
        <v>2</v>
      </c>
      <c r="L1087" s="7" t="s">
        <v>53</v>
      </c>
    </row>
    <row r="1088" spans="1:12" x14ac:dyDescent="0.3">
      <c r="A1088" s="7">
        <v>2636</v>
      </c>
      <c r="B1088" s="8" t="e">
        <f>DATE(#REF!,#REF!,#REF!)</f>
        <v>#REF!</v>
      </c>
      <c r="C1088" s="7" t="s">
        <v>29</v>
      </c>
      <c r="D1088" s="7" t="s">
        <v>16</v>
      </c>
      <c r="E1088" s="7">
        <v>5</v>
      </c>
      <c r="F1088" s="6">
        <v>46015.18</v>
      </c>
      <c r="G1088" s="6">
        <f t="shared" si="17"/>
        <v>230075.9</v>
      </c>
      <c r="H1088" s="7" t="s">
        <v>364</v>
      </c>
      <c r="I1088" s="7" t="s">
        <v>48</v>
      </c>
      <c r="J1088" s="7" t="s">
        <v>19</v>
      </c>
      <c r="K1088" s="7">
        <v>5</v>
      </c>
      <c r="L1088" s="7" t="s">
        <v>20</v>
      </c>
    </row>
    <row r="1089" spans="1:12" x14ac:dyDescent="0.3">
      <c r="A1089" s="7">
        <v>2774</v>
      </c>
      <c r="B1089" s="8" t="e">
        <f>DATE(#REF!,#REF!,#REF!)</f>
        <v>#REF!</v>
      </c>
      <c r="C1089" s="7" t="s">
        <v>51</v>
      </c>
      <c r="D1089" s="7" t="s">
        <v>40</v>
      </c>
      <c r="E1089" s="7">
        <v>4</v>
      </c>
      <c r="F1089" s="6">
        <v>68289.05</v>
      </c>
      <c r="G1089" s="6">
        <f t="shared" si="17"/>
        <v>273156.2</v>
      </c>
      <c r="H1089" s="7" t="s">
        <v>364</v>
      </c>
      <c r="I1089" s="7" t="s">
        <v>36</v>
      </c>
      <c r="J1089" s="7" t="s">
        <v>19</v>
      </c>
      <c r="K1089" s="7">
        <v>3</v>
      </c>
      <c r="L1089" s="7" t="s">
        <v>83</v>
      </c>
    </row>
    <row r="1090" spans="1:12" x14ac:dyDescent="0.3">
      <c r="A1090" s="7">
        <v>2958</v>
      </c>
      <c r="B1090" s="8" t="e">
        <f>DATE(#REF!,#REF!,#REF!)</f>
        <v>#REF!</v>
      </c>
      <c r="C1090" s="7" t="s">
        <v>67</v>
      </c>
      <c r="D1090" s="7" t="s">
        <v>40</v>
      </c>
      <c r="E1090" s="7">
        <v>7</v>
      </c>
      <c r="F1090" s="6">
        <v>23199.97</v>
      </c>
      <c r="G1090" s="6">
        <f t="shared" si="17"/>
        <v>162399.79</v>
      </c>
      <c r="H1090" s="7" t="s">
        <v>364</v>
      </c>
      <c r="I1090" s="7" t="s">
        <v>70</v>
      </c>
      <c r="J1090" s="7" t="s">
        <v>19</v>
      </c>
      <c r="K1090" s="7">
        <v>5</v>
      </c>
      <c r="L1090" s="7" t="s">
        <v>83</v>
      </c>
    </row>
    <row r="1091" spans="1:12" x14ac:dyDescent="0.3">
      <c r="A1091" s="7">
        <v>3015</v>
      </c>
      <c r="B1091" s="8" t="e">
        <f>DATE(#REF!,#REF!,#REF!)</f>
        <v>#REF!</v>
      </c>
      <c r="C1091" s="7" t="s">
        <v>15</v>
      </c>
      <c r="D1091" s="7" t="s">
        <v>16</v>
      </c>
      <c r="E1091" s="7">
        <v>3</v>
      </c>
      <c r="F1091" s="6">
        <v>27975.56</v>
      </c>
      <c r="G1091" s="6">
        <f t="shared" ref="G1091:G1154" si="18">F1091*E1091</f>
        <v>83926.680000000008</v>
      </c>
      <c r="H1091" s="7" t="s">
        <v>364</v>
      </c>
      <c r="I1091" s="7" t="s">
        <v>57</v>
      </c>
      <c r="J1091" s="7" t="s">
        <v>64</v>
      </c>
      <c r="K1091" s="7">
        <v>2</v>
      </c>
      <c r="L1091" s="7" t="s">
        <v>20</v>
      </c>
    </row>
    <row r="1092" spans="1:12" x14ac:dyDescent="0.3">
      <c r="A1092" s="7">
        <v>1123</v>
      </c>
      <c r="B1092" s="8" t="e">
        <f>DATE(#REF!,#REF!,#REF!)</f>
        <v>#REF!</v>
      </c>
      <c r="C1092" s="7" t="s">
        <v>15</v>
      </c>
      <c r="D1092" s="7" t="s">
        <v>23</v>
      </c>
      <c r="E1092" s="7">
        <v>9</v>
      </c>
      <c r="F1092" s="6">
        <v>50332.04</v>
      </c>
      <c r="G1092" s="6">
        <f t="shared" si="18"/>
        <v>452988.36</v>
      </c>
      <c r="H1092" s="7" t="s">
        <v>365</v>
      </c>
      <c r="I1092" s="7" t="s">
        <v>76</v>
      </c>
      <c r="J1092" s="7" t="s">
        <v>64</v>
      </c>
      <c r="K1092" s="7">
        <v>5</v>
      </c>
      <c r="L1092" s="7" t="s">
        <v>32</v>
      </c>
    </row>
    <row r="1093" spans="1:12" x14ac:dyDescent="0.3">
      <c r="A1093" s="7">
        <v>1760</v>
      </c>
      <c r="B1093" s="8" t="e">
        <f>DATE(#REF!,#REF!,#REF!)</f>
        <v>#REF!</v>
      </c>
      <c r="C1093" s="7" t="s">
        <v>39</v>
      </c>
      <c r="D1093" s="7" t="s">
        <v>34</v>
      </c>
      <c r="E1093" s="7">
        <v>5</v>
      </c>
      <c r="F1093" s="6">
        <v>21095.56</v>
      </c>
      <c r="G1093" s="6">
        <f t="shared" si="18"/>
        <v>105477.8</v>
      </c>
      <c r="H1093" s="7" t="s">
        <v>365</v>
      </c>
      <c r="I1093" s="7" t="s">
        <v>57</v>
      </c>
      <c r="J1093" s="7" t="s">
        <v>19</v>
      </c>
      <c r="K1093" s="7">
        <v>5</v>
      </c>
      <c r="L1093" s="7" t="s">
        <v>49</v>
      </c>
    </row>
    <row r="1094" spans="1:12" x14ac:dyDescent="0.3">
      <c r="A1094" s="7">
        <v>1859</v>
      </c>
      <c r="B1094" s="8" t="e">
        <f>DATE(#REF!,#REF!,#REF!)</f>
        <v>#REF!</v>
      </c>
      <c r="C1094" s="7" t="s">
        <v>51</v>
      </c>
      <c r="D1094" s="7" t="s">
        <v>40</v>
      </c>
      <c r="E1094" s="7">
        <v>2</v>
      </c>
      <c r="F1094" s="6">
        <v>13654.73</v>
      </c>
      <c r="G1094" s="6">
        <f t="shared" si="18"/>
        <v>27309.46</v>
      </c>
      <c r="H1094" s="7" t="s">
        <v>365</v>
      </c>
      <c r="I1094" s="7" t="s">
        <v>72</v>
      </c>
      <c r="J1094" s="7" t="s">
        <v>26</v>
      </c>
      <c r="K1094" s="7">
        <v>4</v>
      </c>
      <c r="L1094" s="7" t="s">
        <v>81</v>
      </c>
    </row>
    <row r="1095" spans="1:12" x14ac:dyDescent="0.3">
      <c r="A1095" s="7">
        <v>1361</v>
      </c>
      <c r="B1095" s="8" t="e">
        <f>DATE(#REF!,#REF!,#REF!)</f>
        <v>#REF!</v>
      </c>
      <c r="C1095" s="7" t="s">
        <v>51</v>
      </c>
      <c r="D1095" s="7" t="s">
        <v>61</v>
      </c>
      <c r="E1095" s="7">
        <v>1</v>
      </c>
      <c r="F1095" s="6">
        <v>38222.29</v>
      </c>
      <c r="G1095" s="6">
        <f t="shared" si="18"/>
        <v>38222.29</v>
      </c>
      <c r="H1095" s="7" t="s">
        <v>366</v>
      </c>
      <c r="I1095" s="7" t="s">
        <v>57</v>
      </c>
      <c r="J1095" s="7" t="s">
        <v>26</v>
      </c>
      <c r="K1095" s="7">
        <v>1</v>
      </c>
      <c r="L1095" s="7" t="s">
        <v>63</v>
      </c>
    </row>
    <row r="1096" spans="1:12" x14ac:dyDescent="0.3">
      <c r="A1096" s="7">
        <v>2036</v>
      </c>
      <c r="B1096" s="8" t="e">
        <f>DATE(#REF!,#REF!,#REF!)</f>
        <v>#REF!</v>
      </c>
      <c r="C1096" s="7" t="s">
        <v>39</v>
      </c>
      <c r="D1096" s="7" t="s">
        <v>23</v>
      </c>
      <c r="E1096" s="7">
        <v>7</v>
      </c>
      <c r="F1096" s="6">
        <v>54219.78</v>
      </c>
      <c r="G1096" s="6">
        <f t="shared" si="18"/>
        <v>379538.45999999996</v>
      </c>
      <c r="H1096" s="7" t="s">
        <v>366</v>
      </c>
      <c r="I1096" s="7" t="s">
        <v>57</v>
      </c>
      <c r="J1096" s="7" t="s">
        <v>26</v>
      </c>
      <c r="K1096" s="7">
        <v>2</v>
      </c>
      <c r="L1096" s="7" t="s">
        <v>27</v>
      </c>
    </row>
    <row r="1097" spans="1:12" x14ac:dyDescent="0.3">
      <c r="A1097" s="7">
        <v>2071</v>
      </c>
      <c r="B1097" s="8" t="e">
        <f>DATE(#REF!,#REF!,#REF!)</f>
        <v>#REF!</v>
      </c>
      <c r="C1097" s="7" t="s">
        <v>65</v>
      </c>
      <c r="D1097" s="7" t="s">
        <v>16</v>
      </c>
      <c r="E1097" s="7">
        <v>6</v>
      </c>
      <c r="F1097" s="6">
        <v>41180.07</v>
      </c>
      <c r="G1097" s="6">
        <f t="shared" si="18"/>
        <v>247080.41999999998</v>
      </c>
      <c r="H1097" s="7" t="s">
        <v>366</v>
      </c>
      <c r="I1097" s="7" t="s">
        <v>74</v>
      </c>
      <c r="J1097" s="7" t="s">
        <v>31</v>
      </c>
      <c r="K1097" s="7">
        <v>5</v>
      </c>
      <c r="L1097" s="7" t="s">
        <v>20</v>
      </c>
    </row>
    <row r="1098" spans="1:12" x14ac:dyDescent="0.3">
      <c r="A1098" s="7">
        <v>2370</v>
      </c>
      <c r="B1098" s="8" t="e">
        <f>DATE(#REF!,#REF!,#REF!)</f>
        <v>#REF!</v>
      </c>
      <c r="C1098" s="7" t="s">
        <v>67</v>
      </c>
      <c r="D1098" s="7" t="s">
        <v>61</v>
      </c>
      <c r="E1098" s="7">
        <v>3</v>
      </c>
      <c r="F1098" s="6">
        <v>17742.21</v>
      </c>
      <c r="G1098" s="6">
        <f t="shared" si="18"/>
        <v>53226.63</v>
      </c>
      <c r="H1098" s="7" t="s">
        <v>366</v>
      </c>
      <c r="I1098" s="7" t="s">
        <v>36</v>
      </c>
      <c r="J1098" s="7" t="s">
        <v>26</v>
      </c>
      <c r="K1098" s="7">
        <v>4</v>
      </c>
      <c r="L1098" s="7" t="s">
        <v>75</v>
      </c>
    </row>
    <row r="1099" spans="1:12" x14ac:dyDescent="0.3">
      <c r="A1099" s="7">
        <v>3481</v>
      </c>
      <c r="B1099" s="8" t="e">
        <f>DATE(#REF!,#REF!,#REF!)</f>
        <v>#REF!</v>
      </c>
      <c r="C1099" s="7" t="s">
        <v>39</v>
      </c>
      <c r="D1099" s="7" t="s">
        <v>23</v>
      </c>
      <c r="E1099" s="7">
        <v>7</v>
      </c>
      <c r="F1099" s="6">
        <v>14031.85</v>
      </c>
      <c r="G1099" s="6">
        <f t="shared" si="18"/>
        <v>98222.95</v>
      </c>
      <c r="H1099" s="7" t="s">
        <v>366</v>
      </c>
      <c r="I1099" s="7" t="s">
        <v>18</v>
      </c>
      <c r="J1099" s="7" t="s">
        <v>64</v>
      </c>
      <c r="K1099" s="7">
        <v>3</v>
      </c>
      <c r="L1099" s="7" t="s">
        <v>46</v>
      </c>
    </row>
    <row r="1100" spans="1:12" x14ac:dyDescent="0.3">
      <c r="A1100" s="7">
        <v>2259</v>
      </c>
      <c r="B1100" s="8" t="e">
        <f>DATE(#REF!,#REF!,#REF!)</f>
        <v>#REF!</v>
      </c>
      <c r="C1100" s="7" t="s">
        <v>39</v>
      </c>
      <c r="D1100" s="7" t="s">
        <v>40</v>
      </c>
      <c r="E1100" s="7">
        <v>2</v>
      </c>
      <c r="F1100" s="6">
        <v>46558.22</v>
      </c>
      <c r="G1100" s="6">
        <f t="shared" si="18"/>
        <v>93116.44</v>
      </c>
      <c r="H1100" s="7" t="s">
        <v>367</v>
      </c>
      <c r="I1100" s="7" t="s">
        <v>57</v>
      </c>
      <c r="J1100" s="7" t="s">
        <v>64</v>
      </c>
      <c r="K1100" s="7">
        <v>2</v>
      </c>
      <c r="L1100" s="7" t="s">
        <v>81</v>
      </c>
    </row>
    <row r="1101" spans="1:12" x14ac:dyDescent="0.3">
      <c r="A1101" s="7">
        <v>272</v>
      </c>
      <c r="B1101" s="8" t="e">
        <f>DATE(#REF!,#REF!,#REF!)</f>
        <v>#REF!</v>
      </c>
      <c r="C1101" s="7" t="s">
        <v>65</v>
      </c>
      <c r="D1101" s="7" t="s">
        <v>23</v>
      </c>
      <c r="E1101" s="7">
        <v>2</v>
      </c>
      <c r="F1101" s="6">
        <v>58097.17</v>
      </c>
      <c r="G1101" s="6">
        <f t="shared" si="18"/>
        <v>116194.34</v>
      </c>
      <c r="H1101" s="7" t="s">
        <v>368</v>
      </c>
      <c r="I1101" s="7" t="s">
        <v>72</v>
      </c>
      <c r="J1101" s="7" t="s">
        <v>64</v>
      </c>
      <c r="K1101" s="7">
        <v>2</v>
      </c>
      <c r="L1101" s="7" t="s">
        <v>46</v>
      </c>
    </row>
    <row r="1102" spans="1:12" x14ac:dyDescent="0.3">
      <c r="A1102" s="7">
        <v>640</v>
      </c>
      <c r="B1102" s="8" t="e">
        <f>DATE(#REF!,#REF!,#REF!)</f>
        <v>#REF!</v>
      </c>
      <c r="C1102" s="7" t="s">
        <v>29</v>
      </c>
      <c r="D1102" s="7" t="s">
        <v>23</v>
      </c>
      <c r="E1102" s="7">
        <v>6</v>
      </c>
      <c r="F1102" s="6">
        <v>60146.98</v>
      </c>
      <c r="G1102" s="6">
        <f t="shared" si="18"/>
        <v>360881.88</v>
      </c>
      <c r="H1102" s="7" t="s">
        <v>368</v>
      </c>
      <c r="I1102" s="7" t="s">
        <v>36</v>
      </c>
      <c r="J1102" s="7" t="s">
        <v>31</v>
      </c>
      <c r="K1102" s="7">
        <v>5</v>
      </c>
      <c r="L1102" s="7" t="s">
        <v>32</v>
      </c>
    </row>
    <row r="1103" spans="1:12" x14ac:dyDescent="0.3">
      <c r="A1103" s="7">
        <v>1186</v>
      </c>
      <c r="B1103" s="8" t="e">
        <f>DATE(#REF!,#REF!,#REF!)</f>
        <v>#REF!</v>
      </c>
      <c r="C1103" s="7" t="s">
        <v>22</v>
      </c>
      <c r="D1103" s="7" t="s">
        <v>34</v>
      </c>
      <c r="E1103" s="7">
        <v>8</v>
      </c>
      <c r="F1103" s="6">
        <v>53896.26</v>
      </c>
      <c r="G1103" s="6">
        <f t="shared" si="18"/>
        <v>431170.08</v>
      </c>
      <c r="H1103" s="7" t="s">
        <v>368</v>
      </c>
      <c r="I1103" s="7" t="s">
        <v>18</v>
      </c>
      <c r="J1103" s="7" t="s">
        <v>31</v>
      </c>
      <c r="K1103" s="7">
        <v>5</v>
      </c>
      <c r="L1103" s="7" t="s">
        <v>53</v>
      </c>
    </row>
    <row r="1104" spans="1:12" x14ac:dyDescent="0.3">
      <c r="A1104" s="7">
        <v>2307</v>
      </c>
      <c r="B1104" s="8" t="e">
        <f>DATE(#REF!,#REF!,#REF!)</f>
        <v>#REF!</v>
      </c>
      <c r="C1104" s="7" t="s">
        <v>39</v>
      </c>
      <c r="D1104" s="7" t="s">
        <v>23</v>
      </c>
      <c r="E1104" s="7">
        <v>4</v>
      </c>
      <c r="F1104" s="6">
        <v>32143.37</v>
      </c>
      <c r="G1104" s="6">
        <f t="shared" si="18"/>
        <v>128573.48</v>
      </c>
      <c r="H1104" s="7" t="s">
        <v>368</v>
      </c>
      <c r="I1104" s="7" t="s">
        <v>18</v>
      </c>
      <c r="J1104" s="7" t="s">
        <v>31</v>
      </c>
      <c r="K1104" s="7">
        <v>3</v>
      </c>
      <c r="L1104" s="7" t="s">
        <v>32</v>
      </c>
    </row>
    <row r="1105" spans="1:12" x14ac:dyDescent="0.3">
      <c r="A1105" s="7">
        <v>3071</v>
      </c>
      <c r="B1105" s="8" t="e">
        <f>DATE(#REF!,#REF!,#REF!)</f>
        <v>#REF!</v>
      </c>
      <c r="C1105" s="7" t="s">
        <v>29</v>
      </c>
      <c r="D1105" s="7" t="s">
        <v>23</v>
      </c>
      <c r="E1105" s="7">
        <v>1</v>
      </c>
      <c r="F1105" s="6">
        <v>26126.880000000001</v>
      </c>
      <c r="G1105" s="6">
        <f t="shared" si="18"/>
        <v>26126.880000000001</v>
      </c>
      <c r="H1105" s="7" t="s">
        <v>368</v>
      </c>
      <c r="I1105" s="7" t="s">
        <v>18</v>
      </c>
      <c r="J1105" s="7" t="s">
        <v>31</v>
      </c>
      <c r="K1105" s="7">
        <v>3</v>
      </c>
      <c r="L1105" s="7" t="s">
        <v>46</v>
      </c>
    </row>
    <row r="1106" spans="1:12" x14ac:dyDescent="0.3">
      <c r="A1106" s="7">
        <v>108</v>
      </c>
      <c r="B1106" s="8" t="e">
        <f>DATE(#REF!,#REF!,#REF!)</f>
        <v>#REF!</v>
      </c>
      <c r="C1106" s="7" t="s">
        <v>22</v>
      </c>
      <c r="D1106" s="7" t="s">
        <v>16</v>
      </c>
      <c r="E1106" s="7">
        <v>3</v>
      </c>
      <c r="F1106" s="6">
        <v>65065.52</v>
      </c>
      <c r="G1106" s="6">
        <f t="shared" si="18"/>
        <v>195196.56</v>
      </c>
      <c r="H1106" s="7" t="s">
        <v>369</v>
      </c>
      <c r="I1106" s="7" t="s">
        <v>18</v>
      </c>
      <c r="J1106" s="7" t="s">
        <v>31</v>
      </c>
      <c r="K1106" s="7">
        <v>5</v>
      </c>
      <c r="L1106" s="7" t="s">
        <v>85</v>
      </c>
    </row>
    <row r="1107" spans="1:12" x14ac:dyDescent="0.3">
      <c r="A1107" s="7">
        <v>1321</v>
      </c>
      <c r="B1107" s="8" t="e">
        <f>DATE(#REF!,#REF!,#REF!)</f>
        <v>#REF!</v>
      </c>
      <c r="C1107" s="7" t="s">
        <v>15</v>
      </c>
      <c r="D1107" s="7" t="s">
        <v>16</v>
      </c>
      <c r="E1107" s="7">
        <v>1</v>
      </c>
      <c r="F1107" s="6">
        <v>15883.47</v>
      </c>
      <c r="G1107" s="6">
        <f t="shared" si="18"/>
        <v>15883.47</v>
      </c>
      <c r="H1107" s="7" t="s">
        <v>369</v>
      </c>
      <c r="I1107" s="7" t="s">
        <v>18</v>
      </c>
      <c r="J1107" s="7" t="s">
        <v>26</v>
      </c>
      <c r="K1107" s="7">
        <v>5</v>
      </c>
      <c r="L1107" s="7" t="s">
        <v>20</v>
      </c>
    </row>
    <row r="1108" spans="1:12" x14ac:dyDescent="0.3">
      <c r="A1108" s="7">
        <v>1178</v>
      </c>
      <c r="B1108" s="8" t="e">
        <f>DATE(#REF!,#REF!,#REF!)</f>
        <v>#REF!</v>
      </c>
      <c r="C1108" s="7" t="s">
        <v>65</v>
      </c>
      <c r="D1108" s="7" t="s">
        <v>34</v>
      </c>
      <c r="E1108" s="7">
        <v>6</v>
      </c>
      <c r="F1108" s="6">
        <v>36113.839999999997</v>
      </c>
      <c r="G1108" s="6">
        <f t="shared" si="18"/>
        <v>216683.03999999998</v>
      </c>
      <c r="H1108" s="7" t="s">
        <v>370</v>
      </c>
      <c r="I1108" s="7" t="s">
        <v>18</v>
      </c>
      <c r="J1108" s="7" t="s">
        <v>19</v>
      </c>
      <c r="K1108" s="7">
        <v>3</v>
      </c>
      <c r="L1108" s="7" t="s">
        <v>53</v>
      </c>
    </row>
    <row r="1109" spans="1:12" x14ac:dyDescent="0.3">
      <c r="A1109" s="7">
        <v>1874</v>
      </c>
      <c r="B1109" s="8" t="e">
        <f>DATE(#REF!,#REF!,#REF!)</f>
        <v>#REF!</v>
      </c>
      <c r="C1109" s="7" t="s">
        <v>67</v>
      </c>
      <c r="D1109" s="7" t="s">
        <v>34</v>
      </c>
      <c r="E1109" s="7">
        <v>1</v>
      </c>
      <c r="F1109" s="6">
        <v>30311.599999999999</v>
      </c>
      <c r="G1109" s="6">
        <f t="shared" si="18"/>
        <v>30311.599999999999</v>
      </c>
      <c r="H1109" s="7" t="s">
        <v>370</v>
      </c>
      <c r="I1109" s="7" t="s">
        <v>18</v>
      </c>
      <c r="J1109" s="7" t="s">
        <v>31</v>
      </c>
      <c r="K1109" s="7">
        <v>5</v>
      </c>
      <c r="L1109" s="7" t="s">
        <v>37</v>
      </c>
    </row>
    <row r="1110" spans="1:12" x14ac:dyDescent="0.3">
      <c r="A1110" s="7">
        <v>2228</v>
      </c>
      <c r="B1110" s="8" t="e">
        <f>DATE(#REF!,#REF!,#REF!)</f>
        <v>#REF!</v>
      </c>
      <c r="C1110" s="7" t="s">
        <v>22</v>
      </c>
      <c r="D1110" s="7" t="s">
        <v>23</v>
      </c>
      <c r="E1110" s="7">
        <v>5</v>
      </c>
      <c r="F1110" s="6">
        <v>55444.13</v>
      </c>
      <c r="G1110" s="6">
        <f t="shared" si="18"/>
        <v>277220.64999999997</v>
      </c>
      <c r="H1110" s="7" t="s">
        <v>370</v>
      </c>
      <c r="I1110" s="7" t="s">
        <v>70</v>
      </c>
      <c r="J1110" s="7" t="s">
        <v>26</v>
      </c>
      <c r="K1110" s="7">
        <v>1</v>
      </c>
      <c r="L1110" s="7" t="s">
        <v>32</v>
      </c>
    </row>
    <row r="1111" spans="1:12" x14ac:dyDescent="0.3">
      <c r="A1111" s="7">
        <v>3259</v>
      </c>
      <c r="B1111" s="8" t="e">
        <f>DATE(#REF!,#REF!,#REF!)</f>
        <v>#REF!</v>
      </c>
      <c r="C1111" s="7" t="s">
        <v>15</v>
      </c>
      <c r="D1111" s="7" t="s">
        <v>40</v>
      </c>
      <c r="E1111" s="7">
        <v>3</v>
      </c>
      <c r="F1111" s="6">
        <v>19841.84</v>
      </c>
      <c r="G1111" s="6">
        <f t="shared" si="18"/>
        <v>59525.520000000004</v>
      </c>
      <c r="H1111" s="7" t="s">
        <v>370</v>
      </c>
      <c r="I1111" s="7" t="s">
        <v>18</v>
      </c>
      <c r="J1111" s="7" t="s">
        <v>64</v>
      </c>
      <c r="K1111" s="7">
        <v>5</v>
      </c>
      <c r="L1111" s="7" t="s">
        <v>81</v>
      </c>
    </row>
    <row r="1112" spans="1:12" x14ac:dyDescent="0.3">
      <c r="A1112" s="7">
        <v>280</v>
      </c>
      <c r="B1112" s="8" t="e">
        <f>DATE(#REF!,#REF!,#REF!)</f>
        <v>#REF!</v>
      </c>
      <c r="C1112" s="7" t="s">
        <v>22</v>
      </c>
      <c r="D1112" s="7" t="s">
        <v>16</v>
      </c>
      <c r="E1112" s="7">
        <v>1</v>
      </c>
      <c r="F1112" s="6">
        <v>38801.11</v>
      </c>
      <c r="G1112" s="6">
        <f t="shared" si="18"/>
        <v>38801.11</v>
      </c>
      <c r="H1112" s="7" t="s">
        <v>371</v>
      </c>
      <c r="I1112" s="7" t="s">
        <v>72</v>
      </c>
      <c r="J1112" s="7" t="s">
        <v>31</v>
      </c>
      <c r="K1112" s="7">
        <v>5</v>
      </c>
      <c r="L1112" s="7" t="s">
        <v>20</v>
      </c>
    </row>
    <row r="1113" spans="1:12" x14ac:dyDescent="0.3">
      <c r="A1113" s="7">
        <v>966</v>
      </c>
      <c r="B1113" s="8" t="e">
        <f>DATE(#REF!,#REF!,#REF!)</f>
        <v>#REF!</v>
      </c>
      <c r="C1113" s="7" t="s">
        <v>51</v>
      </c>
      <c r="D1113" s="7" t="s">
        <v>23</v>
      </c>
      <c r="E1113" s="7">
        <v>1</v>
      </c>
      <c r="F1113" s="6">
        <v>43591.32</v>
      </c>
      <c r="G1113" s="6">
        <f t="shared" si="18"/>
        <v>43591.32</v>
      </c>
      <c r="H1113" s="7" t="s">
        <v>371</v>
      </c>
      <c r="I1113" s="7" t="s">
        <v>52</v>
      </c>
      <c r="J1113" s="7" t="s">
        <v>26</v>
      </c>
      <c r="K1113" s="7">
        <v>3</v>
      </c>
      <c r="L1113" s="7" t="s">
        <v>27</v>
      </c>
    </row>
    <row r="1114" spans="1:12" x14ac:dyDescent="0.3">
      <c r="A1114" s="7">
        <v>1600</v>
      </c>
      <c r="B1114" s="8" t="e">
        <f>DATE(#REF!,#REF!,#REF!)</f>
        <v>#REF!</v>
      </c>
      <c r="C1114" s="7" t="s">
        <v>29</v>
      </c>
      <c r="D1114" s="7" t="s">
        <v>61</v>
      </c>
      <c r="E1114" s="7">
        <v>2</v>
      </c>
      <c r="F1114" s="6">
        <v>25576.639999999999</v>
      </c>
      <c r="G1114" s="6">
        <f t="shared" si="18"/>
        <v>51153.279999999999</v>
      </c>
      <c r="H1114" s="7" t="s">
        <v>371</v>
      </c>
      <c r="I1114" s="7" t="s">
        <v>18</v>
      </c>
      <c r="J1114" s="7" t="s">
        <v>26</v>
      </c>
      <c r="K1114" s="7">
        <v>1</v>
      </c>
      <c r="L1114" s="7" t="s">
        <v>63</v>
      </c>
    </row>
    <row r="1115" spans="1:12" x14ac:dyDescent="0.3">
      <c r="A1115" s="7">
        <v>1988</v>
      </c>
      <c r="B1115" s="8" t="e">
        <f>DATE(#REF!,#REF!,#REF!)</f>
        <v>#REF!</v>
      </c>
      <c r="C1115" s="7" t="s">
        <v>15</v>
      </c>
      <c r="D1115" s="7" t="s">
        <v>61</v>
      </c>
      <c r="E1115" s="7">
        <v>7</v>
      </c>
      <c r="F1115" s="6">
        <v>56228.89</v>
      </c>
      <c r="G1115" s="6">
        <f t="shared" si="18"/>
        <v>393602.23</v>
      </c>
      <c r="H1115" s="7" t="s">
        <v>371</v>
      </c>
      <c r="I1115" s="7" t="s">
        <v>57</v>
      </c>
      <c r="J1115" s="7" t="s">
        <v>19</v>
      </c>
      <c r="K1115" s="7">
        <v>1</v>
      </c>
      <c r="L1115" s="7" t="s">
        <v>63</v>
      </c>
    </row>
    <row r="1116" spans="1:12" x14ac:dyDescent="0.3">
      <c r="A1116" s="7">
        <v>2403</v>
      </c>
      <c r="B1116" s="8" t="e">
        <f>DATE(#REF!,#REF!,#REF!)</f>
        <v>#REF!</v>
      </c>
      <c r="C1116" s="7" t="s">
        <v>51</v>
      </c>
      <c r="D1116" s="7" t="s">
        <v>40</v>
      </c>
      <c r="E1116" s="7">
        <v>7</v>
      </c>
      <c r="F1116" s="6">
        <v>65479.76</v>
      </c>
      <c r="G1116" s="6">
        <f t="shared" si="18"/>
        <v>458358.32</v>
      </c>
      <c r="H1116" s="7" t="s">
        <v>372</v>
      </c>
      <c r="I1116" s="7" t="s">
        <v>41</v>
      </c>
      <c r="J1116" s="7" t="s">
        <v>31</v>
      </c>
      <c r="K1116" s="7">
        <v>5</v>
      </c>
      <c r="L1116" s="7" t="s">
        <v>83</v>
      </c>
    </row>
    <row r="1117" spans="1:12" x14ac:dyDescent="0.3">
      <c r="A1117" s="7">
        <v>2840</v>
      </c>
      <c r="B1117" s="8" t="e">
        <f>DATE(#REF!,#REF!,#REF!)</f>
        <v>#REF!</v>
      </c>
      <c r="C1117" s="7" t="s">
        <v>22</v>
      </c>
      <c r="D1117" s="7" t="s">
        <v>40</v>
      </c>
      <c r="E1117" s="7">
        <v>4</v>
      </c>
      <c r="F1117" s="6">
        <v>12070.23</v>
      </c>
      <c r="G1117" s="6">
        <f t="shared" si="18"/>
        <v>48280.92</v>
      </c>
      <c r="H1117" s="7" t="s">
        <v>372</v>
      </c>
      <c r="I1117" s="7" t="s">
        <v>18</v>
      </c>
      <c r="J1117" s="7" t="s">
        <v>19</v>
      </c>
      <c r="K1117" s="7">
        <v>5</v>
      </c>
      <c r="L1117" s="7" t="s">
        <v>83</v>
      </c>
    </row>
    <row r="1118" spans="1:12" x14ac:dyDescent="0.3">
      <c r="A1118" s="7">
        <v>3003</v>
      </c>
      <c r="B1118" s="8" t="e">
        <f>DATE(#REF!,#REF!,#REF!)</f>
        <v>#REF!</v>
      </c>
      <c r="C1118" s="7" t="s">
        <v>67</v>
      </c>
      <c r="D1118" s="7" t="s">
        <v>23</v>
      </c>
      <c r="E1118" s="7">
        <v>1</v>
      </c>
      <c r="F1118" s="6">
        <v>40278.46</v>
      </c>
      <c r="G1118" s="6">
        <f t="shared" si="18"/>
        <v>40278.46</v>
      </c>
      <c r="H1118" s="7" t="s">
        <v>372</v>
      </c>
      <c r="I1118" s="7" t="s">
        <v>45</v>
      </c>
      <c r="J1118" s="7" t="s">
        <v>26</v>
      </c>
      <c r="K1118" s="7">
        <v>1</v>
      </c>
      <c r="L1118" s="7" t="s">
        <v>27</v>
      </c>
    </row>
    <row r="1119" spans="1:12" x14ac:dyDescent="0.3">
      <c r="A1119" s="7">
        <v>3583</v>
      </c>
      <c r="B1119" s="8" t="e">
        <f>DATE(#REF!,#REF!,#REF!)</f>
        <v>#REF!</v>
      </c>
      <c r="C1119" s="7" t="s">
        <v>29</v>
      </c>
      <c r="D1119" s="7" t="s">
        <v>40</v>
      </c>
      <c r="E1119" s="7">
        <v>7</v>
      </c>
      <c r="F1119" s="6">
        <v>63451.42</v>
      </c>
      <c r="G1119" s="6">
        <f t="shared" si="18"/>
        <v>444159.94</v>
      </c>
      <c r="H1119" s="7" t="s">
        <v>372</v>
      </c>
      <c r="I1119" s="7" t="s">
        <v>57</v>
      </c>
      <c r="J1119" s="7" t="s">
        <v>26</v>
      </c>
      <c r="K1119" s="7">
        <v>4</v>
      </c>
      <c r="L1119" s="7" t="s">
        <v>81</v>
      </c>
    </row>
    <row r="1120" spans="1:12" x14ac:dyDescent="0.3">
      <c r="A1120" s="7">
        <v>78</v>
      </c>
      <c r="B1120" s="8" t="e">
        <f>DATE(#REF!,#REF!,#REF!)</f>
        <v>#REF!</v>
      </c>
      <c r="C1120" s="7" t="s">
        <v>67</v>
      </c>
      <c r="D1120" s="7" t="s">
        <v>40</v>
      </c>
      <c r="E1120" s="7">
        <v>9</v>
      </c>
      <c r="F1120" s="6">
        <v>39162.65</v>
      </c>
      <c r="G1120" s="6">
        <f t="shared" si="18"/>
        <v>352463.85000000003</v>
      </c>
      <c r="H1120" s="7" t="s">
        <v>373</v>
      </c>
      <c r="I1120" s="7" t="s">
        <v>41</v>
      </c>
      <c r="J1120" s="7" t="s">
        <v>31</v>
      </c>
      <c r="K1120" s="7">
        <v>2</v>
      </c>
      <c r="L1120" s="7" t="s">
        <v>42</v>
      </c>
    </row>
    <row r="1121" spans="1:12" x14ac:dyDescent="0.3">
      <c r="A1121" s="7">
        <v>433</v>
      </c>
      <c r="B1121" s="8" t="e">
        <f>DATE(#REF!,#REF!,#REF!)</f>
        <v>#REF!</v>
      </c>
      <c r="C1121" s="7" t="s">
        <v>67</v>
      </c>
      <c r="D1121" s="7" t="s">
        <v>34</v>
      </c>
      <c r="E1121" s="7">
        <v>4</v>
      </c>
      <c r="F1121" s="6">
        <v>60733.07</v>
      </c>
      <c r="G1121" s="6">
        <f t="shared" si="18"/>
        <v>242932.28</v>
      </c>
      <c r="H1121" s="7" t="s">
        <v>373</v>
      </c>
      <c r="I1121" s="7" t="s">
        <v>18</v>
      </c>
      <c r="J1121" s="7" t="s">
        <v>26</v>
      </c>
      <c r="K1121" s="7">
        <v>5</v>
      </c>
      <c r="L1121" s="7" t="s">
        <v>53</v>
      </c>
    </row>
    <row r="1122" spans="1:12" x14ac:dyDescent="0.3">
      <c r="A1122" s="7">
        <v>569</v>
      </c>
      <c r="B1122" s="8" t="e">
        <f>DATE(#REF!,#REF!,#REF!)</f>
        <v>#REF!</v>
      </c>
      <c r="C1122" s="7" t="s">
        <v>65</v>
      </c>
      <c r="D1122" s="7" t="s">
        <v>61</v>
      </c>
      <c r="E1122" s="7">
        <v>3</v>
      </c>
      <c r="F1122" s="6">
        <v>32458.36</v>
      </c>
      <c r="G1122" s="6">
        <f t="shared" si="18"/>
        <v>97375.08</v>
      </c>
      <c r="H1122" s="7" t="s">
        <v>373</v>
      </c>
      <c r="I1122" s="7" t="s">
        <v>18</v>
      </c>
      <c r="J1122" s="7" t="s">
        <v>26</v>
      </c>
      <c r="K1122" s="7">
        <v>2</v>
      </c>
      <c r="L1122" s="7" t="s">
        <v>68</v>
      </c>
    </row>
    <row r="1123" spans="1:12" x14ac:dyDescent="0.3">
      <c r="A1123" s="7">
        <v>1878</v>
      </c>
      <c r="B1123" s="8" t="e">
        <f>DATE(#REF!,#REF!,#REF!)</f>
        <v>#REF!</v>
      </c>
      <c r="C1123" s="7" t="s">
        <v>22</v>
      </c>
      <c r="D1123" s="7" t="s">
        <v>23</v>
      </c>
      <c r="E1123" s="7">
        <v>9</v>
      </c>
      <c r="F1123" s="6">
        <v>62311.97</v>
      </c>
      <c r="G1123" s="6">
        <f t="shared" si="18"/>
        <v>560807.73</v>
      </c>
      <c r="H1123" s="7" t="s">
        <v>373</v>
      </c>
      <c r="I1123" s="7" t="s">
        <v>57</v>
      </c>
      <c r="J1123" s="7" t="s">
        <v>19</v>
      </c>
      <c r="K1123" s="7">
        <v>5</v>
      </c>
      <c r="L1123" s="7" t="s">
        <v>46</v>
      </c>
    </row>
    <row r="1124" spans="1:12" x14ac:dyDescent="0.3">
      <c r="A1124" s="7">
        <v>1968</v>
      </c>
      <c r="B1124" s="8" t="e">
        <f>DATE(#REF!,#REF!,#REF!)</f>
        <v>#REF!</v>
      </c>
      <c r="C1124" s="7" t="s">
        <v>29</v>
      </c>
      <c r="D1124" s="7" t="s">
        <v>61</v>
      </c>
      <c r="E1124" s="7">
        <v>2</v>
      </c>
      <c r="F1124" s="6">
        <v>67105.929999999993</v>
      </c>
      <c r="G1124" s="6">
        <f t="shared" si="18"/>
        <v>134211.85999999999</v>
      </c>
      <c r="H1124" s="7" t="s">
        <v>373</v>
      </c>
      <c r="I1124" s="7" t="s">
        <v>57</v>
      </c>
      <c r="J1124" s="7" t="s">
        <v>64</v>
      </c>
      <c r="K1124" s="7">
        <v>4</v>
      </c>
      <c r="L1124" s="7" t="s">
        <v>75</v>
      </c>
    </row>
    <row r="1125" spans="1:12" x14ac:dyDescent="0.3">
      <c r="A1125" s="7">
        <v>3169</v>
      </c>
      <c r="B1125" s="8" t="e">
        <f>DATE(#REF!,#REF!,#REF!)</f>
        <v>#REF!</v>
      </c>
      <c r="C1125" s="7" t="s">
        <v>65</v>
      </c>
      <c r="D1125" s="7" t="s">
        <v>16</v>
      </c>
      <c r="E1125" s="7">
        <v>9</v>
      </c>
      <c r="F1125" s="6">
        <v>69148.41</v>
      </c>
      <c r="G1125" s="6">
        <f t="shared" si="18"/>
        <v>622335.69000000006</v>
      </c>
      <c r="H1125" s="7" t="s">
        <v>373</v>
      </c>
      <c r="I1125" s="7" t="s">
        <v>18</v>
      </c>
      <c r="J1125" s="7" t="s">
        <v>31</v>
      </c>
      <c r="K1125" s="7">
        <v>5</v>
      </c>
      <c r="L1125" s="7" t="s">
        <v>71</v>
      </c>
    </row>
    <row r="1126" spans="1:12" x14ac:dyDescent="0.3">
      <c r="A1126" s="7">
        <v>3412</v>
      </c>
      <c r="B1126" s="8" t="e">
        <f>DATE(#REF!,#REF!,#REF!)</f>
        <v>#REF!</v>
      </c>
      <c r="C1126" s="7" t="s">
        <v>67</v>
      </c>
      <c r="D1126" s="7" t="s">
        <v>61</v>
      </c>
      <c r="E1126" s="7">
        <v>7</v>
      </c>
      <c r="F1126" s="6">
        <v>59365</v>
      </c>
      <c r="G1126" s="6">
        <f t="shared" si="18"/>
        <v>415555</v>
      </c>
      <c r="H1126" s="7" t="s">
        <v>373</v>
      </c>
      <c r="I1126" s="7" t="s">
        <v>41</v>
      </c>
      <c r="J1126" s="7" t="s">
        <v>64</v>
      </c>
      <c r="K1126" s="7">
        <v>3</v>
      </c>
      <c r="L1126" s="7" t="s">
        <v>75</v>
      </c>
    </row>
    <row r="1127" spans="1:12" x14ac:dyDescent="0.3">
      <c r="A1127" s="7">
        <v>3595</v>
      </c>
      <c r="B1127" s="8" t="e">
        <f>DATE(#REF!,#REF!,#REF!)</f>
        <v>#REF!</v>
      </c>
      <c r="C1127" s="7" t="s">
        <v>22</v>
      </c>
      <c r="D1127" s="7" t="s">
        <v>61</v>
      </c>
      <c r="E1127" s="7">
        <v>7</v>
      </c>
      <c r="F1127" s="6">
        <v>44381.68</v>
      </c>
      <c r="G1127" s="6">
        <f t="shared" si="18"/>
        <v>310671.76</v>
      </c>
      <c r="H1127" s="7" t="s">
        <v>373</v>
      </c>
      <c r="I1127" s="7" t="s">
        <v>18</v>
      </c>
      <c r="J1127" s="7" t="s">
        <v>19</v>
      </c>
      <c r="K1127" s="7">
        <v>5</v>
      </c>
      <c r="L1127" s="7" t="s">
        <v>63</v>
      </c>
    </row>
    <row r="1128" spans="1:12" x14ac:dyDescent="0.3">
      <c r="A1128" s="7">
        <v>205</v>
      </c>
      <c r="B1128" s="8" t="e">
        <f>DATE(#REF!,#REF!,#REF!)</f>
        <v>#REF!</v>
      </c>
      <c r="C1128" s="7" t="s">
        <v>67</v>
      </c>
      <c r="D1128" s="7" t="s">
        <v>23</v>
      </c>
      <c r="E1128" s="7">
        <v>7</v>
      </c>
      <c r="F1128" s="6">
        <v>27081.27</v>
      </c>
      <c r="G1128" s="6">
        <f t="shared" si="18"/>
        <v>189568.89</v>
      </c>
      <c r="H1128" s="7" t="s">
        <v>374</v>
      </c>
      <c r="I1128" s="7" t="s">
        <v>18</v>
      </c>
      <c r="J1128" s="7" t="s">
        <v>31</v>
      </c>
      <c r="K1128" s="7">
        <v>5</v>
      </c>
      <c r="L1128" s="7" t="s">
        <v>46</v>
      </c>
    </row>
    <row r="1129" spans="1:12" x14ac:dyDescent="0.3">
      <c r="A1129" s="7">
        <v>826</v>
      </c>
      <c r="B1129" s="8" t="e">
        <f>DATE(#REF!,#REF!,#REF!)</f>
        <v>#REF!</v>
      </c>
      <c r="C1129" s="7" t="s">
        <v>39</v>
      </c>
      <c r="D1129" s="7" t="s">
        <v>16</v>
      </c>
      <c r="E1129" s="7">
        <v>3</v>
      </c>
      <c r="F1129" s="6">
        <v>40738.019999999997</v>
      </c>
      <c r="G1129" s="6">
        <f t="shared" si="18"/>
        <v>122214.06</v>
      </c>
      <c r="H1129" s="7" t="s">
        <v>374</v>
      </c>
      <c r="I1129" s="7" t="s">
        <v>18</v>
      </c>
      <c r="J1129" s="7" t="s">
        <v>26</v>
      </c>
      <c r="K1129" s="7">
        <v>5</v>
      </c>
      <c r="L1129" s="7" t="s">
        <v>20</v>
      </c>
    </row>
    <row r="1130" spans="1:12" x14ac:dyDescent="0.3">
      <c r="A1130" s="7">
        <v>2664</v>
      </c>
      <c r="B1130" s="8" t="e">
        <f>DATE(#REF!,#REF!,#REF!)</f>
        <v>#REF!</v>
      </c>
      <c r="C1130" s="7" t="s">
        <v>29</v>
      </c>
      <c r="D1130" s="7" t="s">
        <v>40</v>
      </c>
      <c r="E1130" s="7">
        <v>7</v>
      </c>
      <c r="F1130" s="6">
        <v>49589.25</v>
      </c>
      <c r="G1130" s="6">
        <f t="shared" si="18"/>
        <v>347124.75</v>
      </c>
      <c r="H1130" s="7" t="s">
        <v>374</v>
      </c>
      <c r="I1130" s="7" t="s">
        <v>18</v>
      </c>
      <c r="J1130" s="7" t="s">
        <v>19</v>
      </c>
      <c r="K1130" s="7">
        <v>5</v>
      </c>
      <c r="L1130" s="7" t="s">
        <v>42</v>
      </c>
    </row>
    <row r="1131" spans="1:12" x14ac:dyDescent="0.3">
      <c r="A1131" s="7">
        <v>2719</v>
      </c>
      <c r="B1131" s="8" t="e">
        <f>DATE(#REF!,#REF!,#REF!)</f>
        <v>#REF!</v>
      </c>
      <c r="C1131" s="7" t="s">
        <v>22</v>
      </c>
      <c r="D1131" s="7" t="s">
        <v>34</v>
      </c>
      <c r="E1131" s="7">
        <v>8</v>
      </c>
      <c r="F1131" s="6">
        <v>50219.18</v>
      </c>
      <c r="G1131" s="6">
        <f t="shared" si="18"/>
        <v>401753.44</v>
      </c>
      <c r="H1131" s="7" t="s">
        <v>375</v>
      </c>
      <c r="I1131" s="7" t="s">
        <v>52</v>
      </c>
      <c r="J1131" s="7" t="s">
        <v>26</v>
      </c>
      <c r="K1131" s="7">
        <v>5</v>
      </c>
      <c r="L1131" s="7" t="s">
        <v>49</v>
      </c>
    </row>
    <row r="1132" spans="1:12" x14ac:dyDescent="0.3">
      <c r="A1132" s="7">
        <v>3287</v>
      </c>
      <c r="B1132" s="8" t="e">
        <f>DATE(#REF!,#REF!,#REF!)</f>
        <v>#REF!</v>
      </c>
      <c r="C1132" s="7" t="s">
        <v>29</v>
      </c>
      <c r="D1132" s="7" t="s">
        <v>16</v>
      </c>
      <c r="E1132" s="7">
        <v>9</v>
      </c>
      <c r="F1132" s="6">
        <v>66418.710000000006</v>
      </c>
      <c r="G1132" s="6">
        <f t="shared" si="18"/>
        <v>597768.39</v>
      </c>
      <c r="H1132" s="7" t="s">
        <v>375</v>
      </c>
      <c r="I1132" s="7" t="s">
        <v>48</v>
      </c>
      <c r="J1132" s="7" t="s">
        <v>19</v>
      </c>
      <c r="K1132" s="7">
        <v>4</v>
      </c>
      <c r="L1132" s="7" t="s">
        <v>20</v>
      </c>
    </row>
    <row r="1133" spans="1:12" x14ac:dyDescent="0.3">
      <c r="A1133" s="7">
        <v>3804</v>
      </c>
      <c r="B1133" s="8" t="e">
        <f>DATE(#REF!,#REF!,#REF!)</f>
        <v>#REF!</v>
      </c>
      <c r="C1133" s="7" t="s">
        <v>22</v>
      </c>
      <c r="D1133" s="7" t="s">
        <v>34</v>
      </c>
      <c r="E1133" s="7">
        <v>5</v>
      </c>
      <c r="F1133" s="6">
        <v>13592.48</v>
      </c>
      <c r="G1133" s="6">
        <f t="shared" si="18"/>
        <v>67962.399999999994</v>
      </c>
      <c r="H1133" s="7" t="s">
        <v>375</v>
      </c>
      <c r="I1133" s="7" t="s">
        <v>86</v>
      </c>
      <c r="J1133" s="7" t="s">
        <v>31</v>
      </c>
      <c r="K1133" s="7">
        <v>3</v>
      </c>
      <c r="L1133" s="7" t="s">
        <v>37</v>
      </c>
    </row>
    <row r="1134" spans="1:12" x14ac:dyDescent="0.3">
      <c r="A1134" s="7">
        <v>1298</v>
      </c>
      <c r="B1134" s="8" t="e">
        <f>DATE(#REF!,#REF!,#REF!)</f>
        <v>#REF!</v>
      </c>
      <c r="C1134" s="7" t="s">
        <v>29</v>
      </c>
      <c r="D1134" s="7" t="s">
        <v>61</v>
      </c>
      <c r="E1134" s="7">
        <v>4</v>
      </c>
      <c r="F1134" s="6">
        <v>50351.34</v>
      </c>
      <c r="G1134" s="6">
        <f t="shared" si="18"/>
        <v>201405.36</v>
      </c>
      <c r="H1134" s="7" t="s">
        <v>376</v>
      </c>
      <c r="I1134" s="7" t="s">
        <v>45</v>
      </c>
      <c r="J1134" s="7" t="s">
        <v>31</v>
      </c>
      <c r="K1134" s="7">
        <v>4</v>
      </c>
      <c r="L1134" s="7" t="s">
        <v>68</v>
      </c>
    </row>
    <row r="1135" spans="1:12" x14ac:dyDescent="0.3">
      <c r="A1135" s="7">
        <v>1953</v>
      </c>
      <c r="B1135" s="8" t="e">
        <f>DATE(#REF!,#REF!,#REF!)</f>
        <v>#REF!</v>
      </c>
      <c r="C1135" s="7" t="s">
        <v>22</v>
      </c>
      <c r="D1135" s="7" t="s">
        <v>40</v>
      </c>
      <c r="E1135" s="7">
        <v>1</v>
      </c>
      <c r="F1135" s="6">
        <v>55583.28</v>
      </c>
      <c r="G1135" s="6">
        <f t="shared" si="18"/>
        <v>55583.28</v>
      </c>
      <c r="H1135" s="7" t="s">
        <v>376</v>
      </c>
      <c r="I1135" s="7" t="s">
        <v>18</v>
      </c>
      <c r="J1135" s="7" t="s">
        <v>64</v>
      </c>
      <c r="K1135" s="7">
        <v>1</v>
      </c>
      <c r="L1135" s="7" t="s">
        <v>83</v>
      </c>
    </row>
    <row r="1136" spans="1:12" x14ac:dyDescent="0.3">
      <c r="A1136" s="7">
        <v>2045</v>
      </c>
      <c r="B1136" s="8" t="e">
        <f>DATE(#REF!,#REF!,#REF!)</f>
        <v>#REF!</v>
      </c>
      <c r="C1136" s="7" t="s">
        <v>65</v>
      </c>
      <c r="D1136" s="7" t="s">
        <v>16</v>
      </c>
      <c r="E1136" s="7">
        <v>6</v>
      </c>
      <c r="F1136" s="6">
        <v>16413.12</v>
      </c>
      <c r="G1136" s="6">
        <f t="shared" si="18"/>
        <v>98478.720000000001</v>
      </c>
      <c r="H1136" s="7" t="s">
        <v>376</v>
      </c>
      <c r="I1136" s="7" t="s">
        <v>18</v>
      </c>
      <c r="J1136" s="7" t="s">
        <v>26</v>
      </c>
      <c r="K1136" s="7">
        <v>2</v>
      </c>
      <c r="L1136" s="7" t="s">
        <v>20</v>
      </c>
    </row>
    <row r="1137" spans="1:12" x14ac:dyDescent="0.3">
      <c r="A1137" s="7">
        <v>2728</v>
      </c>
      <c r="B1137" s="8" t="e">
        <f>DATE(#REF!,#REF!,#REF!)</f>
        <v>#REF!</v>
      </c>
      <c r="C1137" s="7" t="s">
        <v>39</v>
      </c>
      <c r="D1137" s="7" t="s">
        <v>40</v>
      </c>
      <c r="E1137" s="7">
        <v>5</v>
      </c>
      <c r="F1137" s="6">
        <v>24850.37</v>
      </c>
      <c r="G1137" s="6">
        <f t="shared" si="18"/>
        <v>124251.84999999999</v>
      </c>
      <c r="H1137" s="7" t="s">
        <v>376</v>
      </c>
      <c r="I1137" s="7" t="s">
        <v>57</v>
      </c>
      <c r="J1137" s="7" t="s">
        <v>19</v>
      </c>
      <c r="K1137" s="7">
        <v>5</v>
      </c>
      <c r="L1137" s="7" t="s">
        <v>42</v>
      </c>
    </row>
    <row r="1138" spans="1:12" x14ac:dyDescent="0.3">
      <c r="A1138" s="7">
        <v>2190</v>
      </c>
      <c r="B1138" s="8" t="e">
        <f>DATE(#REF!,#REF!,#REF!)</f>
        <v>#REF!</v>
      </c>
      <c r="C1138" s="7" t="s">
        <v>15</v>
      </c>
      <c r="D1138" s="7" t="s">
        <v>16</v>
      </c>
      <c r="E1138" s="7">
        <v>4</v>
      </c>
      <c r="F1138" s="6">
        <v>24817.79</v>
      </c>
      <c r="G1138" s="6">
        <f t="shared" si="18"/>
        <v>99271.16</v>
      </c>
      <c r="H1138" s="7" t="s">
        <v>377</v>
      </c>
      <c r="I1138" s="7" t="s">
        <v>45</v>
      </c>
      <c r="J1138" s="7" t="s">
        <v>26</v>
      </c>
      <c r="K1138" s="7">
        <v>4</v>
      </c>
      <c r="L1138" s="7" t="s">
        <v>20</v>
      </c>
    </row>
    <row r="1139" spans="1:12" x14ac:dyDescent="0.3">
      <c r="A1139" s="7">
        <v>996</v>
      </c>
      <c r="B1139" s="8" t="e">
        <f>DATE(#REF!,#REF!,#REF!)</f>
        <v>#REF!</v>
      </c>
      <c r="C1139" s="7" t="s">
        <v>39</v>
      </c>
      <c r="D1139" s="7" t="s">
        <v>40</v>
      </c>
      <c r="E1139" s="7">
        <v>1</v>
      </c>
      <c r="F1139" s="6">
        <v>37265.339999999997</v>
      </c>
      <c r="G1139" s="6">
        <f t="shared" si="18"/>
        <v>37265.339999999997</v>
      </c>
      <c r="H1139" s="7" t="s">
        <v>378</v>
      </c>
      <c r="I1139" s="7" t="s">
        <v>57</v>
      </c>
      <c r="J1139" s="7" t="s">
        <v>26</v>
      </c>
      <c r="K1139" s="7">
        <v>3</v>
      </c>
      <c r="L1139" s="7" t="s">
        <v>81</v>
      </c>
    </row>
    <row r="1140" spans="1:12" x14ac:dyDescent="0.3">
      <c r="A1140" s="7">
        <v>1130</v>
      </c>
      <c r="B1140" s="8" t="e">
        <f>DATE(#REF!,#REF!,#REF!)</f>
        <v>#REF!</v>
      </c>
      <c r="C1140" s="7" t="s">
        <v>65</v>
      </c>
      <c r="D1140" s="7" t="s">
        <v>34</v>
      </c>
      <c r="E1140" s="7">
        <v>6</v>
      </c>
      <c r="F1140" s="6">
        <v>17571.71</v>
      </c>
      <c r="G1140" s="6">
        <f t="shared" si="18"/>
        <v>105430.26</v>
      </c>
      <c r="H1140" s="7" t="s">
        <v>378</v>
      </c>
      <c r="I1140" s="7" t="s">
        <v>90</v>
      </c>
      <c r="J1140" s="7" t="s">
        <v>19</v>
      </c>
      <c r="K1140" s="7">
        <v>4</v>
      </c>
      <c r="L1140" s="7" t="s">
        <v>49</v>
      </c>
    </row>
    <row r="1141" spans="1:12" x14ac:dyDescent="0.3">
      <c r="A1141" s="7">
        <v>1837</v>
      </c>
      <c r="B1141" s="8" t="e">
        <f>DATE(#REF!,#REF!,#REF!)</f>
        <v>#REF!</v>
      </c>
      <c r="C1141" s="7" t="s">
        <v>39</v>
      </c>
      <c r="D1141" s="7" t="s">
        <v>61</v>
      </c>
      <c r="E1141" s="7">
        <v>7</v>
      </c>
      <c r="F1141" s="6">
        <v>53416.57</v>
      </c>
      <c r="G1141" s="6">
        <f t="shared" si="18"/>
        <v>373915.99</v>
      </c>
      <c r="H1141" s="7" t="s">
        <v>378</v>
      </c>
      <c r="I1141" s="7" t="s">
        <v>57</v>
      </c>
      <c r="J1141" s="7" t="s">
        <v>26</v>
      </c>
      <c r="K1141" s="7">
        <v>1</v>
      </c>
      <c r="L1141" s="7" t="s">
        <v>63</v>
      </c>
    </row>
    <row r="1142" spans="1:12" x14ac:dyDescent="0.3">
      <c r="A1142" s="7">
        <v>2364</v>
      </c>
      <c r="B1142" s="8" t="e">
        <f>DATE(#REF!,#REF!,#REF!)</f>
        <v>#REF!</v>
      </c>
      <c r="C1142" s="7" t="s">
        <v>65</v>
      </c>
      <c r="D1142" s="7" t="s">
        <v>16</v>
      </c>
      <c r="E1142" s="7">
        <v>9</v>
      </c>
      <c r="F1142" s="6">
        <v>53181.67</v>
      </c>
      <c r="G1142" s="6">
        <f t="shared" si="18"/>
        <v>478635.02999999997</v>
      </c>
      <c r="H1142" s="7" t="s">
        <v>378</v>
      </c>
      <c r="I1142" s="7" t="s">
        <v>36</v>
      </c>
      <c r="J1142" s="7" t="s">
        <v>64</v>
      </c>
      <c r="K1142" s="7">
        <v>2</v>
      </c>
      <c r="L1142" s="7" t="s">
        <v>20</v>
      </c>
    </row>
    <row r="1143" spans="1:12" x14ac:dyDescent="0.3">
      <c r="A1143" s="7">
        <v>2462</v>
      </c>
      <c r="B1143" s="8" t="e">
        <f>DATE(#REF!,#REF!,#REF!)</f>
        <v>#REF!</v>
      </c>
      <c r="C1143" s="7" t="s">
        <v>15</v>
      </c>
      <c r="D1143" s="7" t="s">
        <v>34</v>
      </c>
      <c r="E1143" s="7">
        <v>9</v>
      </c>
      <c r="F1143" s="6">
        <v>48259.839999999997</v>
      </c>
      <c r="G1143" s="6">
        <f t="shared" si="18"/>
        <v>434338.55999999994</v>
      </c>
      <c r="H1143" s="7" t="s">
        <v>378</v>
      </c>
      <c r="I1143" s="7" t="s">
        <v>30</v>
      </c>
      <c r="J1143" s="7" t="s">
        <v>31</v>
      </c>
      <c r="K1143" s="7">
        <v>4</v>
      </c>
      <c r="L1143" s="7" t="s">
        <v>53</v>
      </c>
    </row>
    <row r="1144" spans="1:12" x14ac:dyDescent="0.3">
      <c r="A1144" s="7">
        <v>3297</v>
      </c>
      <c r="B1144" s="8" t="e">
        <f>DATE(#REF!,#REF!,#REF!)</f>
        <v>#REF!</v>
      </c>
      <c r="C1144" s="7" t="s">
        <v>22</v>
      </c>
      <c r="D1144" s="7" t="s">
        <v>23</v>
      </c>
      <c r="E1144" s="7">
        <v>9</v>
      </c>
      <c r="F1144" s="6">
        <v>68432.67</v>
      </c>
      <c r="G1144" s="6">
        <f t="shared" si="18"/>
        <v>615894.03</v>
      </c>
      <c r="H1144" s="7" t="s">
        <v>378</v>
      </c>
      <c r="I1144" s="7" t="s">
        <v>57</v>
      </c>
      <c r="J1144" s="7" t="s">
        <v>64</v>
      </c>
      <c r="K1144" s="7">
        <v>1</v>
      </c>
      <c r="L1144" s="7" t="s">
        <v>46</v>
      </c>
    </row>
    <row r="1145" spans="1:12" x14ac:dyDescent="0.3">
      <c r="A1145" s="7">
        <v>109</v>
      </c>
      <c r="B1145" s="8" t="e">
        <f>DATE(#REF!,#REF!,#REF!)</f>
        <v>#REF!</v>
      </c>
      <c r="C1145" s="7" t="s">
        <v>22</v>
      </c>
      <c r="D1145" s="7" t="s">
        <v>16</v>
      </c>
      <c r="E1145" s="7">
        <v>2</v>
      </c>
      <c r="F1145" s="6">
        <v>21846.93</v>
      </c>
      <c r="G1145" s="6">
        <f t="shared" si="18"/>
        <v>43693.86</v>
      </c>
      <c r="H1145" s="7" t="s">
        <v>379</v>
      </c>
      <c r="I1145" s="7" t="s">
        <v>52</v>
      </c>
      <c r="J1145" s="7" t="s">
        <v>64</v>
      </c>
      <c r="K1145" s="7">
        <v>3</v>
      </c>
      <c r="L1145" s="7" t="s">
        <v>71</v>
      </c>
    </row>
    <row r="1146" spans="1:12" x14ac:dyDescent="0.3">
      <c r="A1146" s="7">
        <v>2012</v>
      </c>
      <c r="B1146" s="8" t="e">
        <f>DATE(#REF!,#REF!,#REF!)</f>
        <v>#REF!</v>
      </c>
      <c r="C1146" s="7" t="s">
        <v>15</v>
      </c>
      <c r="D1146" s="7" t="s">
        <v>23</v>
      </c>
      <c r="E1146" s="7">
        <v>9</v>
      </c>
      <c r="F1146" s="6">
        <v>69078.66</v>
      </c>
      <c r="G1146" s="6">
        <f t="shared" si="18"/>
        <v>621707.94000000006</v>
      </c>
      <c r="H1146" s="7" t="s">
        <v>379</v>
      </c>
      <c r="I1146" s="7" t="s">
        <v>78</v>
      </c>
      <c r="J1146" s="7" t="s">
        <v>64</v>
      </c>
      <c r="K1146" s="7">
        <v>4</v>
      </c>
      <c r="L1146" s="7" t="s">
        <v>32</v>
      </c>
    </row>
    <row r="1147" spans="1:12" x14ac:dyDescent="0.3">
      <c r="A1147" s="7">
        <v>2862</v>
      </c>
      <c r="B1147" s="8" t="e">
        <f>DATE(#REF!,#REF!,#REF!)</f>
        <v>#REF!</v>
      </c>
      <c r="C1147" s="7" t="s">
        <v>67</v>
      </c>
      <c r="D1147" s="7" t="s">
        <v>34</v>
      </c>
      <c r="E1147" s="7">
        <v>9</v>
      </c>
      <c r="F1147" s="6">
        <v>22928.17</v>
      </c>
      <c r="G1147" s="6">
        <f t="shared" si="18"/>
        <v>206353.52999999997</v>
      </c>
      <c r="H1147" s="7" t="s">
        <v>379</v>
      </c>
      <c r="I1147" s="7" t="s">
        <v>57</v>
      </c>
      <c r="J1147" s="7" t="s">
        <v>31</v>
      </c>
      <c r="K1147" s="7">
        <v>4</v>
      </c>
      <c r="L1147" s="7" t="s">
        <v>37</v>
      </c>
    </row>
    <row r="1148" spans="1:12" x14ac:dyDescent="0.3">
      <c r="A1148" s="7">
        <v>2870</v>
      </c>
      <c r="B1148" s="8" t="e">
        <f>DATE(#REF!,#REF!,#REF!)</f>
        <v>#REF!</v>
      </c>
      <c r="C1148" s="7" t="s">
        <v>39</v>
      </c>
      <c r="D1148" s="7" t="s">
        <v>40</v>
      </c>
      <c r="E1148" s="7">
        <v>5</v>
      </c>
      <c r="F1148" s="6">
        <v>23214.63</v>
      </c>
      <c r="G1148" s="6">
        <f t="shared" si="18"/>
        <v>116073.15000000001</v>
      </c>
      <c r="H1148" s="7" t="s">
        <v>379</v>
      </c>
      <c r="I1148" s="7" t="s">
        <v>52</v>
      </c>
      <c r="J1148" s="7" t="s">
        <v>19</v>
      </c>
      <c r="K1148" s="7">
        <v>2</v>
      </c>
      <c r="L1148" s="7" t="s">
        <v>42</v>
      </c>
    </row>
    <row r="1149" spans="1:12" x14ac:dyDescent="0.3">
      <c r="A1149" s="7">
        <v>221</v>
      </c>
      <c r="B1149" s="8" t="e">
        <f>DATE(#REF!,#REF!,#REF!)</f>
        <v>#REF!</v>
      </c>
      <c r="C1149" s="7" t="s">
        <v>65</v>
      </c>
      <c r="D1149" s="7" t="s">
        <v>23</v>
      </c>
      <c r="E1149" s="7">
        <v>9</v>
      </c>
      <c r="F1149" s="6">
        <v>20147.490000000002</v>
      </c>
      <c r="G1149" s="6">
        <f t="shared" si="18"/>
        <v>181327.41</v>
      </c>
      <c r="H1149" s="7" t="s">
        <v>380</v>
      </c>
      <c r="I1149" s="7" t="s">
        <v>41</v>
      </c>
      <c r="J1149" s="7" t="s">
        <v>26</v>
      </c>
      <c r="K1149" s="7">
        <v>4</v>
      </c>
      <c r="L1149" s="7" t="s">
        <v>27</v>
      </c>
    </row>
    <row r="1150" spans="1:12" x14ac:dyDescent="0.3">
      <c r="A1150" s="7">
        <v>387</v>
      </c>
      <c r="B1150" s="8" t="e">
        <f>DATE(#REF!,#REF!,#REF!)</f>
        <v>#REF!</v>
      </c>
      <c r="C1150" s="7" t="s">
        <v>22</v>
      </c>
      <c r="D1150" s="7" t="s">
        <v>34</v>
      </c>
      <c r="E1150" s="7">
        <v>7</v>
      </c>
      <c r="F1150" s="6">
        <v>51274.61</v>
      </c>
      <c r="G1150" s="6">
        <f t="shared" si="18"/>
        <v>358922.27</v>
      </c>
      <c r="H1150" s="7" t="s">
        <v>380</v>
      </c>
      <c r="I1150" s="7" t="s">
        <v>36</v>
      </c>
      <c r="J1150" s="7" t="s">
        <v>26</v>
      </c>
      <c r="K1150" s="7">
        <v>5</v>
      </c>
      <c r="L1150" s="7" t="s">
        <v>37</v>
      </c>
    </row>
    <row r="1151" spans="1:12" x14ac:dyDescent="0.3">
      <c r="A1151" s="7">
        <v>878</v>
      </c>
      <c r="B1151" s="8" t="e">
        <f>DATE(#REF!,#REF!,#REF!)</f>
        <v>#REF!</v>
      </c>
      <c r="C1151" s="7" t="s">
        <v>15</v>
      </c>
      <c r="D1151" s="7" t="s">
        <v>40</v>
      </c>
      <c r="E1151" s="7">
        <v>1</v>
      </c>
      <c r="F1151" s="6">
        <v>28573.56</v>
      </c>
      <c r="G1151" s="6">
        <f t="shared" si="18"/>
        <v>28573.56</v>
      </c>
      <c r="H1151" s="7" t="s">
        <v>380</v>
      </c>
      <c r="I1151" s="7" t="s">
        <v>30</v>
      </c>
      <c r="J1151" s="7" t="s">
        <v>64</v>
      </c>
      <c r="K1151" s="7">
        <v>4</v>
      </c>
      <c r="L1151" s="7" t="s">
        <v>83</v>
      </c>
    </row>
    <row r="1152" spans="1:12" x14ac:dyDescent="0.3">
      <c r="A1152" s="7">
        <v>1036</v>
      </c>
      <c r="B1152" s="8" t="e">
        <f>DATE(#REF!,#REF!,#REF!)</f>
        <v>#REF!</v>
      </c>
      <c r="C1152" s="7" t="s">
        <v>22</v>
      </c>
      <c r="D1152" s="7" t="s">
        <v>61</v>
      </c>
      <c r="E1152" s="7">
        <v>3</v>
      </c>
      <c r="F1152" s="6">
        <v>66283.23</v>
      </c>
      <c r="G1152" s="6">
        <f t="shared" si="18"/>
        <v>198849.69</v>
      </c>
      <c r="H1152" s="7" t="s">
        <v>380</v>
      </c>
      <c r="I1152" s="7" t="s">
        <v>18</v>
      </c>
      <c r="J1152" s="7" t="s">
        <v>26</v>
      </c>
      <c r="K1152" s="7">
        <v>5</v>
      </c>
      <c r="L1152" s="7" t="s">
        <v>68</v>
      </c>
    </row>
    <row r="1153" spans="1:12" x14ac:dyDescent="0.3">
      <c r="A1153" s="7">
        <v>1808</v>
      </c>
      <c r="B1153" s="8" t="e">
        <f>DATE(#REF!,#REF!,#REF!)</f>
        <v>#REF!</v>
      </c>
      <c r="C1153" s="7" t="s">
        <v>51</v>
      </c>
      <c r="D1153" s="7" t="s">
        <v>61</v>
      </c>
      <c r="E1153" s="7">
        <v>7</v>
      </c>
      <c r="F1153" s="6">
        <v>28527.14</v>
      </c>
      <c r="G1153" s="6">
        <f t="shared" si="18"/>
        <v>199689.97999999998</v>
      </c>
      <c r="H1153" s="7" t="s">
        <v>380</v>
      </c>
      <c r="I1153" s="7" t="s">
        <v>36</v>
      </c>
      <c r="J1153" s="7" t="s">
        <v>19</v>
      </c>
      <c r="K1153" s="7">
        <v>1</v>
      </c>
      <c r="L1153" s="7" t="s">
        <v>75</v>
      </c>
    </row>
    <row r="1154" spans="1:12" x14ac:dyDescent="0.3">
      <c r="A1154" s="7">
        <v>2394</v>
      </c>
      <c r="B1154" s="8" t="e">
        <f>DATE(#REF!,#REF!,#REF!)</f>
        <v>#REF!</v>
      </c>
      <c r="C1154" s="7" t="s">
        <v>65</v>
      </c>
      <c r="D1154" s="7" t="s">
        <v>61</v>
      </c>
      <c r="E1154" s="7">
        <v>1</v>
      </c>
      <c r="F1154" s="6">
        <v>46965.54</v>
      </c>
      <c r="G1154" s="6">
        <f t="shared" si="18"/>
        <v>46965.54</v>
      </c>
      <c r="H1154" s="7" t="s">
        <v>380</v>
      </c>
      <c r="I1154" s="7" t="s">
        <v>52</v>
      </c>
      <c r="J1154" s="7" t="s">
        <v>31</v>
      </c>
      <c r="K1154" s="7">
        <v>2</v>
      </c>
      <c r="L1154" s="7" t="s">
        <v>75</v>
      </c>
    </row>
    <row r="1155" spans="1:12" x14ac:dyDescent="0.3">
      <c r="A1155" s="7">
        <v>3816</v>
      </c>
      <c r="B1155" s="8" t="e">
        <f>DATE(#REF!,#REF!,#REF!)</f>
        <v>#REF!</v>
      </c>
      <c r="C1155" s="7" t="s">
        <v>15</v>
      </c>
      <c r="D1155" s="7" t="s">
        <v>23</v>
      </c>
      <c r="E1155" s="7">
        <v>9</v>
      </c>
      <c r="F1155" s="6">
        <v>43002.32</v>
      </c>
      <c r="G1155" s="6">
        <f t="shared" ref="G1155:G1218" si="19">F1155*E1155</f>
        <v>387020.88</v>
      </c>
      <c r="H1155" s="7" t="s">
        <v>380</v>
      </c>
      <c r="I1155" s="7" t="s">
        <v>18</v>
      </c>
      <c r="J1155" s="7" t="s">
        <v>26</v>
      </c>
      <c r="K1155" s="7">
        <v>3</v>
      </c>
      <c r="L1155" s="7" t="s">
        <v>46</v>
      </c>
    </row>
    <row r="1156" spans="1:12" x14ac:dyDescent="0.3">
      <c r="A1156" s="7">
        <v>19</v>
      </c>
      <c r="B1156" s="8" t="e">
        <f>DATE(#REF!,#REF!,#REF!)</f>
        <v>#REF!</v>
      </c>
      <c r="C1156" s="7" t="s">
        <v>15</v>
      </c>
      <c r="D1156" s="7" t="s">
        <v>40</v>
      </c>
      <c r="E1156" s="7">
        <v>5</v>
      </c>
      <c r="F1156" s="6">
        <v>57100.41</v>
      </c>
      <c r="G1156" s="6">
        <f t="shared" si="19"/>
        <v>285502.05000000005</v>
      </c>
      <c r="H1156" s="7" t="s">
        <v>381</v>
      </c>
      <c r="I1156" s="7" t="s">
        <v>57</v>
      </c>
      <c r="J1156" s="7" t="s">
        <v>31</v>
      </c>
      <c r="K1156" s="7">
        <v>4</v>
      </c>
      <c r="L1156" s="7" t="s">
        <v>81</v>
      </c>
    </row>
    <row r="1157" spans="1:12" x14ac:dyDescent="0.3">
      <c r="A1157" s="7">
        <v>908</v>
      </c>
      <c r="B1157" s="8" t="e">
        <f>DATE(#REF!,#REF!,#REF!)</f>
        <v>#REF!</v>
      </c>
      <c r="C1157" s="7" t="s">
        <v>65</v>
      </c>
      <c r="D1157" s="7" t="s">
        <v>34</v>
      </c>
      <c r="E1157" s="7">
        <v>7</v>
      </c>
      <c r="F1157" s="6">
        <v>16788.16</v>
      </c>
      <c r="G1157" s="6">
        <f t="shared" si="19"/>
        <v>117517.12</v>
      </c>
      <c r="H1157" s="7" t="s">
        <v>381</v>
      </c>
      <c r="I1157" s="7" t="s">
        <v>57</v>
      </c>
      <c r="J1157" s="7" t="s">
        <v>26</v>
      </c>
      <c r="K1157" s="7">
        <v>3</v>
      </c>
      <c r="L1157" s="7" t="s">
        <v>49</v>
      </c>
    </row>
    <row r="1158" spans="1:12" x14ac:dyDescent="0.3">
      <c r="A1158" s="7">
        <v>1783</v>
      </c>
      <c r="B1158" s="8" t="e">
        <f>DATE(#REF!,#REF!,#REF!)</f>
        <v>#REF!</v>
      </c>
      <c r="C1158" s="7" t="s">
        <v>39</v>
      </c>
      <c r="D1158" s="7" t="s">
        <v>61</v>
      </c>
      <c r="E1158" s="7">
        <v>9</v>
      </c>
      <c r="F1158" s="6">
        <v>46320.62</v>
      </c>
      <c r="G1158" s="6">
        <f t="shared" si="19"/>
        <v>416885.58</v>
      </c>
      <c r="H1158" s="7" t="s">
        <v>381</v>
      </c>
      <c r="I1158" s="7" t="s">
        <v>18</v>
      </c>
      <c r="J1158" s="7" t="s">
        <v>26</v>
      </c>
      <c r="K1158" s="7">
        <v>3</v>
      </c>
      <c r="L1158" s="7" t="s">
        <v>63</v>
      </c>
    </row>
    <row r="1159" spans="1:12" x14ac:dyDescent="0.3">
      <c r="A1159" s="7">
        <v>752</v>
      </c>
      <c r="B1159" s="8" t="e">
        <f>DATE(#REF!,#REF!,#REF!)</f>
        <v>#REF!</v>
      </c>
      <c r="C1159" s="7" t="s">
        <v>15</v>
      </c>
      <c r="D1159" s="7" t="s">
        <v>23</v>
      </c>
      <c r="E1159" s="7">
        <v>4</v>
      </c>
      <c r="F1159" s="6">
        <v>65958.460000000006</v>
      </c>
      <c r="G1159" s="6">
        <f t="shared" si="19"/>
        <v>263833.84000000003</v>
      </c>
      <c r="H1159" s="7" t="s">
        <v>382</v>
      </c>
      <c r="I1159" s="7" t="s">
        <v>72</v>
      </c>
      <c r="J1159" s="7" t="s">
        <v>26</v>
      </c>
      <c r="K1159" s="7">
        <v>5</v>
      </c>
      <c r="L1159" s="7" t="s">
        <v>32</v>
      </c>
    </row>
    <row r="1160" spans="1:12" x14ac:dyDescent="0.3">
      <c r="A1160" s="7">
        <v>802</v>
      </c>
      <c r="B1160" s="8" t="e">
        <f>DATE(#REF!,#REF!,#REF!)</f>
        <v>#REF!</v>
      </c>
      <c r="C1160" s="7" t="s">
        <v>15</v>
      </c>
      <c r="D1160" s="7" t="s">
        <v>23</v>
      </c>
      <c r="E1160" s="7">
        <v>1</v>
      </c>
      <c r="F1160" s="6">
        <v>34312.910000000003</v>
      </c>
      <c r="G1160" s="6">
        <f t="shared" si="19"/>
        <v>34312.910000000003</v>
      </c>
      <c r="H1160" s="7" t="s">
        <v>382</v>
      </c>
      <c r="I1160" s="7" t="s">
        <v>72</v>
      </c>
      <c r="J1160" s="7" t="s">
        <v>19</v>
      </c>
      <c r="K1160" s="7">
        <v>5</v>
      </c>
      <c r="L1160" s="7" t="s">
        <v>46</v>
      </c>
    </row>
    <row r="1161" spans="1:12" x14ac:dyDescent="0.3">
      <c r="A1161" s="7">
        <v>1305</v>
      </c>
      <c r="B1161" s="8" t="e">
        <f>DATE(#REF!,#REF!,#REF!)</f>
        <v>#REF!</v>
      </c>
      <c r="C1161" s="7" t="s">
        <v>67</v>
      </c>
      <c r="D1161" s="7" t="s">
        <v>34</v>
      </c>
      <c r="E1161" s="7">
        <v>1</v>
      </c>
      <c r="F1161" s="6">
        <v>17602.759999999998</v>
      </c>
      <c r="G1161" s="6">
        <f t="shared" si="19"/>
        <v>17602.759999999998</v>
      </c>
      <c r="H1161" s="7" t="s">
        <v>382</v>
      </c>
      <c r="I1161" s="7" t="s">
        <v>57</v>
      </c>
      <c r="J1161" s="7" t="s">
        <v>64</v>
      </c>
      <c r="K1161" s="7">
        <v>3</v>
      </c>
      <c r="L1161" s="7" t="s">
        <v>53</v>
      </c>
    </row>
    <row r="1162" spans="1:12" x14ac:dyDescent="0.3">
      <c r="A1162" s="7">
        <v>1997</v>
      </c>
      <c r="B1162" s="8" t="e">
        <f>DATE(#REF!,#REF!,#REF!)</f>
        <v>#REF!</v>
      </c>
      <c r="C1162" s="7" t="s">
        <v>65</v>
      </c>
      <c r="D1162" s="7" t="s">
        <v>61</v>
      </c>
      <c r="E1162" s="7">
        <v>2</v>
      </c>
      <c r="F1162" s="6">
        <v>62354.44</v>
      </c>
      <c r="G1162" s="6">
        <f t="shared" si="19"/>
        <v>124708.88</v>
      </c>
      <c r="H1162" s="7" t="s">
        <v>382</v>
      </c>
      <c r="I1162" s="7" t="s">
        <v>57</v>
      </c>
      <c r="J1162" s="7" t="s">
        <v>31</v>
      </c>
      <c r="K1162" s="7">
        <v>4</v>
      </c>
      <c r="L1162" s="7" t="s">
        <v>75</v>
      </c>
    </row>
    <row r="1163" spans="1:12" x14ac:dyDescent="0.3">
      <c r="A1163" s="7">
        <v>2340</v>
      </c>
      <c r="B1163" s="8" t="e">
        <f>DATE(#REF!,#REF!,#REF!)</f>
        <v>#REF!</v>
      </c>
      <c r="C1163" s="7" t="s">
        <v>65</v>
      </c>
      <c r="D1163" s="7" t="s">
        <v>34</v>
      </c>
      <c r="E1163" s="7">
        <v>7</v>
      </c>
      <c r="F1163" s="6">
        <v>24718.28</v>
      </c>
      <c r="G1163" s="6">
        <f t="shared" si="19"/>
        <v>173027.96</v>
      </c>
      <c r="H1163" s="7" t="s">
        <v>382</v>
      </c>
      <c r="I1163" s="7" t="s">
        <v>18</v>
      </c>
      <c r="J1163" s="7" t="s">
        <v>31</v>
      </c>
      <c r="K1163" s="7">
        <v>4</v>
      </c>
      <c r="L1163" s="7" t="s">
        <v>49</v>
      </c>
    </row>
    <row r="1164" spans="1:12" x14ac:dyDescent="0.3">
      <c r="A1164" s="7">
        <v>2599</v>
      </c>
      <c r="B1164" s="8" t="e">
        <f>DATE(#REF!,#REF!,#REF!)</f>
        <v>#REF!</v>
      </c>
      <c r="C1164" s="7" t="s">
        <v>22</v>
      </c>
      <c r="D1164" s="7" t="s">
        <v>61</v>
      </c>
      <c r="E1164" s="7">
        <v>5</v>
      </c>
      <c r="F1164" s="6">
        <v>35627.949999999997</v>
      </c>
      <c r="G1164" s="6">
        <f t="shared" si="19"/>
        <v>178139.75</v>
      </c>
      <c r="H1164" s="7" t="s">
        <v>382</v>
      </c>
      <c r="I1164" s="7" t="s">
        <v>90</v>
      </c>
      <c r="J1164" s="7" t="s">
        <v>26</v>
      </c>
      <c r="K1164" s="7">
        <v>3</v>
      </c>
      <c r="L1164" s="7" t="s">
        <v>75</v>
      </c>
    </row>
    <row r="1165" spans="1:12" x14ac:dyDescent="0.3">
      <c r="A1165" s="7">
        <v>2604</v>
      </c>
      <c r="B1165" s="8" t="e">
        <f>DATE(#REF!,#REF!,#REF!)</f>
        <v>#REF!</v>
      </c>
      <c r="C1165" s="7" t="s">
        <v>39</v>
      </c>
      <c r="D1165" s="7" t="s">
        <v>16</v>
      </c>
      <c r="E1165" s="7">
        <v>1</v>
      </c>
      <c r="F1165" s="6">
        <v>51302.43</v>
      </c>
      <c r="G1165" s="6">
        <f t="shared" si="19"/>
        <v>51302.43</v>
      </c>
      <c r="H1165" s="7" t="s">
        <v>382</v>
      </c>
      <c r="I1165" s="7" t="s">
        <v>41</v>
      </c>
      <c r="J1165" s="7" t="s">
        <v>64</v>
      </c>
      <c r="K1165" s="7">
        <v>2</v>
      </c>
      <c r="L1165" s="7" t="s">
        <v>71</v>
      </c>
    </row>
    <row r="1166" spans="1:12" x14ac:dyDescent="0.3">
      <c r="A1166" s="7">
        <v>2978</v>
      </c>
      <c r="B1166" s="8" t="e">
        <f>DATE(#REF!,#REF!,#REF!)</f>
        <v>#REF!</v>
      </c>
      <c r="C1166" s="7" t="s">
        <v>65</v>
      </c>
      <c r="D1166" s="7" t="s">
        <v>40</v>
      </c>
      <c r="E1166" s="7">
        <v>5</v>
      </c>
      <c r="F1166" s="6">
        <v>29024.39</v>
      </c>
      <c r="G1166" s="6">
        <f t="shared" si="19"/>
        <v>145121.95000000001</v>
      </c>
      <c r="H1166" s="7" t="s">
        <v>382</v>
      </c>
      <c r="I1166" s="7" t="s">
        <v>18</v>
      </c>
      <c r="J1166" s="7" t="s">
        <v>26</v>
      </c>
      <c r="K1166" s="7">
        <v>4</v>
      </c>
      <c r="L1166" s="7" t="s">
        <v>83</v>
      </c>
    </row>
    <row r="1167" spans="1:12" x14ac:dyDescent="0.3">
      <c r="A1167" s="7">
        <v>548</v>
      </c>
      <c r="B1167" s="8" t="e">
        <f>DATE(#REF!,#REF!,#REF!)</f>
        <v>#REF!</v>
      </c>
      <c r="C1167" s="7" t="s">
        <v>67</v>
      </c>
      <c r="D1167" s="7" t="s">
        <v>16</v>
      </c>
      <c r="E1167" s="7">
        <v>7</v>
      </c>
      <c r="F1167" s="6">
        <v>23426.7</v>
      </c>
      <c r="G1167" s="6">
        <f t="shared" si="19"/>
        <v>163986.9</v>
      </c>
      <c r="H1167" s="7" t="s">
        <v>383</v>
      </c>
      <c r="I1167" s="7" t="s">
        <v>57</v>
      </c>
      <c r="J1167" s="7" t="s">
        <v>19</v>
      </c>
      <c r="K1167" s="7">
        <v>5</v>
      </c>
      <c r="L1167" s="7" t="s">
        <v>20</v>
      </c>
    </row>
    <row r="1168" spans="1:12" x14ac:dyDescent="0.3">
      <c r="A1168" s="7">
        <v>1482</v>
      </c>
      <c r="B1168" s="8" t="e">
        <f>DATE(#REF!,#REF!,#REF!)</f>
        <v>#REF!</v>
      </c>
      <c r="C1168" s="7" t="s">
        <v>67</v>
      </c>
      <c r="D1168" s="7" t="s">
        <v>61</v>
      </c>
      <c r="E1168" s="7">
        <v>1</v>
      </c>
      <c r="F1168" s="6">
        <v>65375.8</v>
      </c>
      <c r="G1168" s="6">
        <f t="shared" si="19"/>
        <v>65375.8</v>
      </c>
      <c r="H1168" s="7" t="s">
        <v>383</v>
      </c>
      <c r="I1168" s="7" t="s">
        <v>77</v>
      </c>
      <c r="J1168" s="7" t="s">
        <v>19</v>
      </c>
      <c r="K1168" s="7">
        <v>4</v>
      </c>
      <c r="L1168" s="7" t="s">
        <v>63</v>
      </c>
    </row>
    <row r="1169" spans="1:12" x14ac:dyDescent="0.3">
      <c r="A1169" s="7">
        <v>2263</v>
      </c>
      <c r="B1169" s="8" t="e">
        <f>DATE(#REF!,#REF!,#REF!)</f>
        <v>#REF!</v>
      </c>
      <c r="C1169" s="7" t="s">
        <v>15</v>
      </c>
      <c r="D1169" s="7" t="s">
        <v>61</v>
      </c>
      <c r="E1169" s="7">
        <v>4</v>
      </c>
      <c r="F1169" s="6">
        <v>68142.259999999995</v>
      </c>
      <c r="G1169" s="6">
        <f t="shared" si="19"/>
        <v>272569.03999999998</v>
      </c>
      <c r="H1169" s="7" t="s">
        <v>383</v>
      </c>
      <c r="I1169" s="7" t="s">
        <v>57</v>
      </c>
      <c r="J1169" s="7" t="s">
        <v>26</v>
      </c>
      <c r="K1169" s="7">
        <v>2</v>
      </c>
      <c r="L1169" s="7" t="s">
        <v>75</v>
      </c>
    </row>
    <row r="1170" spans="1:12" x14ac:dyDescent="0.3">
      <c r="A1170" s="7">
        <v>3265</v>
      </c>
      <c r="B1170" s="8" t="e">
        <f>DATE(#REF!,#REF!,#REF!)</f>
        <v>#REF!</v>
      </c>
      <c r="C1170" s="7" t="s">
        <v>65</v>
      </c>
      <c r="D1170" s="7" t="s">
        <v>34</v>
      </c>
      <c r="E1170" s="7">
        <v>7</v>
      </c>
      <c r="F1170" s="6">
        <v>44622.51</v>
      </c>
      <c r="G1170" s="6">
        <f t="shared" si="19"/>
        <v>312357.57</v>
      </c>
      <c r="H1170" s="7" t="s">
        <v>383</v>
      </c>
      <c r="I1170" s="7" t="s">
        <v>78</v>
      </c>
      <c r="J1170" s="7" t="s">
        <v>26</v>
      </c>
      <c r="K1170" s="7">
        <v>2</v>
      </c>
      <c r="L1170" s="7" t="s">
        <v>37</v>
      </c>
    </row>
    <row r="1171" spans="1:12" x14ac:dyDescent="0.3">
      <c r="A1171" s="7">
        <v>3814</v>
      </c>
      <c r="B1171" s="8" t="e">
        <f>DATE(#REF!,#REF!,#REF!)</f>
        <v>#REF!</v>
      </c>
      <c r="C1171" s="7" t="s">
        <v>15</v>
      </c>
      <c r="D1171" s="7" t="s">
        <v>23</v>
      </c>
      <c r="E1171" s="7">
        <v>3</v>
      </c>
      <c r="F1171" s="6">
        <v>57944.41</v>
      </c>
      <c r="G1171" s="6">
        <f t="shared" si="19"/>
        <v>173833.23</v>
      </c>
      <c r="H1171" s="7" t="s">
        <v>383</v>
      </c>
      <c r="I1171" s="7" t="s">
        <v>72</v>
      </c>
      <c r="J1171" s="7" t="s">
        <v>31</v>
      </c>
      <c r="K1171" s="7">
        <v>5</v>
      </c>
      <c r="L1171" s="7" t="s">
        <v>46</v>
      </c>
    </row>
    <row r="1172" spans="1:12" x14ac:dyDescent="0.3">
      <c r="A1172" s="7">
        <v>127</v>
      </c>
      <c r="B1172" s="8" t="e">
        <f>DATE(#REF!,#REF!,#REF!)</f>
        <v>#REF!</v>
      </c>
      <c r="C1172" s="7" t="s">
        <v>65</v>
      </c>
      <c r="D1172" s="7" t="s">
        <v>61</v>
      </c>
      <c r="E1172" s="7">
        <v>4</v>
      </c>
      <c r="F1172" s="6">
        <v>45059.18</v>
      </c>
      <c r="G1172" s="6">
        <f t="shared" si="19"/>
        <v>180236.72</v>
      </c>
      <c r="H1172" s="7" t="s">
        <v>384</v>
      </c>
      <c r="I1172" s="7" t="s">
        <v>18</v>
      </c>
      <c r="J1172" s="7" t="s">
        <v>19</v>
      </c>
      <c r="K1172" s="7">
        <v>5</v>
      </c>
      <c r="L1172" s="7" t="s">
        <v>63</v>
      </c>
    </row>
    <row r="1173" spans="1:12" x14ac:dyDescent="0.3">
      <c r="A1173" s="7">
        <v>540</v>
      </c>
      <c r="B1173" s="8" t="e">
        <f>DATE(#REF!,#REF!,#REF!)</f>
        <v>#REF!</v>
      </c>
      <c r="C1173" s="7" t="s">
        <v>15</v>
      </c>
      <c r="D1173" s="7" t="s">
        <v>34</v>
      </c>
      <c r="E1173" s="7">
        <v>4</v>
      </c>
      <c r="F1173" s="6">
        <v>26487.87</v>
      </c>
      <c r="G1173" s="6">
        <f t="shared" si="19"/>
        <v>105951.48</v>
      </c>
      <c r="H1173" s="7" t="s">
        <v>384</v>
      </c>
      <c r="I1173" s="7" t="s">
        <v>77</v>
      </c>
      <c r="J1173" s="7" t="s">
        <v>19</v>
      </c>
      <c r="K1173" s="7">
        <v>3</v>
      </c>
      <c r="L1173" s="7" t="s">
        <v>37</v>
      </c>
    </row>
    <row r="1174" spans="1:12" x14ac:dyDescent="0.3">
      <c r="A1174" s="7">
        <v>546</v>
      </c>
      <c r="B1174" s="8" t="e">
        <f>DATE(#REF!,#REF!,#REF!)</f>
        <v>#REF!</v>
      </c>
      <c r="C1174" s="7" t="s">
        <v>65</v>
      </c>
      <c r="D1174" s="7" t="s">
        <v>34</v>
      </c>
      <c r="E1174" s="7">
        <v>5</v>
      </c>
      <c r="F1174" s="6">
        <v>27882.36</v>
      </c>
      <c r="G1174" s="6">
        <f t="shared" si="19"/>
        <v>139411.79999999999</v>
      </c>
      <c r="H1174" s="7" t="s">
        <v>384</v>
      </c>
      <c r="I1174" s="7" t="s">
        <v>18</v>
      </c>
      <c r="J1174" s="7" t="s">
        <v>31</v>
      </c>
      <c r="K1174" s="7">
        <v>4</v>
      </c>
      <c r="L1174" s="7" t="s">
        <v>53</v>
      </c>
    </row>
    <row r="1175" spans="1:12" x14ac:dyDescent="0.3">
      <c r="A1175" s="7">
        <v>1434</v>
      </c>
      <c r="B1175" s="8" t="e">
        <f>DATE(#REF!,#REF!,#REF!)</f>
        <v>#REF!</v>
      </c>
      <c r="C1175" s="7" t="s">
        <v>22</v>
      </c>
      <c r="D1175" s="7" t="s">
        <v>40</v>
      </c>
      <c r="E1175" s="7">
        <v>1</v>
      </c>
      <c r="F1175" s="6">
        <v>55533.33</v>
      </c>
      <c r="G1175" s="6">
        <f t="shared" si="19"/>
        <v>55533.33</v>
      </c>
      <c r="H1175" s="7" t="s">
        <v>384</v>
      </c>
      <c r="I1175" s="7" t="s">
        <v>18</v>
      </c>
      <c r="J1175" s="7" t="s">
        <v>31</v>
      </c>
      <c r="K1175" s="7">
        <v>5</v>
      </c>
      <c r="L1175" s="7" t="s">
        <v>83</v>
      </c>
    </row>
    <row r="1176" spans="1:12" x14ac:dyDescent="0.3">
      <c r="A1176" s="7">
        <v>1817</v>
      </c>
      <c r="B1176" s="8" t="e">
        <f>DATE(#REF!,#REF!,#REF!)</f>
        <v>#REF!</v>
      </c>
      <c r="C1176" s="7" t="s">
        <v>29</v>
      </c>
      <c r="D1176" s="7" t="s">
        <v>34</v>
      </c>
      <c r="E1176" s="7">
        <v>2</v>
      </c>
      <c r="F1176" s="6">
        <v>17570.18</v>
      </c>
      <c r="G1176" s="6">
        <f t="shared" si="19"/>
        <v>35140.36</v>
      </c>
      <c r="H1176" s="7" t="s">
        <v>384</v>
      </c>
      <c r="I1176" s="7" t="s">
        <v>18</v>
      </c>
      <c r="J1176" s="7" t="s">
        <v>26</v>
      </c>
      <c r="K1176" s="7">
        <v>1</v>
      </c>
      <c r="L1176" s="7" t="s">
        <v>37</v>
      </c>
    </row>
    <row r="1177" spans="1:12" x14ac:dyDescent="0.3">
      <c r="A1177" s="7">
        <v>1883</v>
      </c>
      <c r="B1177" s="8" t="e">
        <f>DATE(#REF!,#REF!,#REF!)</f>
        <v>#REF!</v>
      </c>
      <c r="C1177" s="7" t="s">
        <v>51</v>
      </c>
      <c r="D1177" s="7" t="s">
        <v>61</v>
      </c>
      <c r="E1177" s="7">
        <v>4</v>
      </c>
      <c r="F1177" s="6">
        <v>21742.47</v>
      </c>
      <c r="G1177" s="6">
        <f t="shared" si="19"/>
        <v>86969.88</v>
      </c>
      <c r="H1177" s="7" t="s">
        <v>384</v>
      </c>
      <c r="I1177" s="7" t="s">
        <v>74</v>
      </c>
      <c r="J1177" s="7" t="s">
        <v>26</v>
      </c>
      <c r="K1177" s="7">
        <v>4</v>
      </c>
      <c r="L1177" s="7" t="s">
        <v>75</v>
      </c>
    </row>
    <row r="1178" spans="1:12" x14ac:dyDescent="0.3">
      <c r="A1178" s="7">
        <v>2303</v>
      </c>
      <c r="B1178" s="8" t="e">
        <f>DATE(#REF!,#REF!,#REF!)</f>
        <v>#REF!</v>
      </c>
      <c r="C1178" s="7" t="s">
        <v>51</v>
      </c>
      <c r="D1178" s="7" t="s">
        <v>61</v>
      </c>
      <c r="E1178" s="7">
        <v>7</v>
      </c>
      <c r="F1178" s="6">
        <v>32626.720000000001</v>
      </c>
      <c r="G1178" s="6">
        <f t="shared" si="19"/>
        <v>228387.04</v>
      </c>
      <c r="H1178" s="7" t="s">
        <v>384</v>
      </c>
      <c r="I1178" s="7" t="s">
        <v>74</v>
      </c>
      <c r="J1178" s="7" t="s">
        <v>64</v>
      </c>
      <c r="K1178" s="7">
        <v>5</v>
      </c>
      <c r="L1178" s="7" t="s">
        <v>75</v>
      </c>
    </row>
    <row r="1179" spans="1:12" x14ac:dyDescent="0.3">
      <c r="A1179" s="7">
        <v>3166</v>
      </c>
      <c r="B1179" s="8" t="e">
        <f>DATE(#REF!,#REF!,#REF!)</f>
        <v>#REF!</v>
      </c>
      <c r="C1179" s="7" t="s">
        <v>29</v>
      </c>
      <c r="D1179" s="7" t="s">
        <v>16</v>
      </c>
      <c r="E1179" s="7">
        <v>4</v>
      </c>
      <c r="F1179" s="6">
        <v>15145.06</v>
      </c>
      <c r="G1179" s="6">
        <f t="shared" si="19"/>
        <v>60580.24</v>
      </c>
      <c r="H1179" s="7" t="s">
        <v>384</v>
      </c>
      <c r="I1179" s="7" t="s">
        <v>18</v>
      </c>
      <c r="J1179" s="7" t="s">
        <v>26</v>
      </c>
      <c r="K1179" s="7">
        <v>1</v>
      </c>
      <c r="L1179" s="7" t="s">
        <v>20</v>
      </c>
    </row>
    <row r="1180" spans="1:12" x14ac:dyDescent="0.3">
      <c r="A1180" s="7">
        <v>2136</v>
      </c>
      <c r="B1180" s="8" t="e">
        <f>DATE(#REF!,#REF!,#REF!)</f>
        <v>#REF!</v>
      </c>
      <c r="C1180" s="7" t="s">
        <v>39</v>
      </c>
      <c r="D1180" s="7" t="s">
        <v>23</v>
      </c>
      <c r="E1180" s="7">
        <v>7</v>
      </c>
      <c r="F1180" s="6">
        <v>23138.21</v>
      </c>
      <c r="G1180" s="6">
        <f t="shared" si="19"/>
        <v>161967.47</v>
      </c>
      <c r="H1180" s="7" t="s">
        <v>385</v>
      </c>
      <c r="I1180" s="7" t="s">
        <v>77</v>
      </c>
      <c r="J1180" s="7" t="s">
        <v>26</v>
      </c>
      <c r="K1180" s="7">
        <v>4</v>
      </c>
      <c r="L1180" s="7" t="s">
        <v>27</v>
      </c>
    </row>
    <row r="1181" spans="1:12" x14ac:dyDescent="0.3">
      <c r="A1181" s="7">
        <v>3544</v>
      </c>
      <c r="B1181" s="8" t="e">
        <f>DATE(#REF!,#REF!,#REF!)</f>
        <v>#REF!</v>
      </c>
      <c r="C1181" s="7" t="s">
        <v>67</v>
      </c>
      <c r="D1181" s="7" t="s">
        <v>40</v>
      </c>
      <c r="E1181" s="7">
        <v>9</v>
      </c>
      <c r="F1181" s="6">
        <v>37591.06</v>
      </c>
      <c r="G1181" s="6">
        <f t="shared" si="19"/>
        <v>338319.54</v>
      </c>
      <c r="H1181" s="7" t="s">
        <v>385</v>
      </c>
      <c r="I1181" s="7" t="s">
        <v>70</v>
      </c>
      <c r="J1181" s="7" t="s">
        <v>64</v>
      </c>
      <c r="K1181" s="7">
        <v>4</v>
      </c>
      <c r="L1181" s="7" t="s">
        <v>42</v>
      </c>
    </row>
    <row r="1182" spans="1:12" x14ac:dyDescent="0.3">
      <c r="A1182" s="7">
        <v>2685</v>
      </c>
      <c r="B1182" s="8" t="e">
        <f>DATE(#REF!,#REF!,#REF!)</f>
        <v>#REF!</v>
      </c>
      <c r="C1182" s="7" t="s">
        <v>15</v>
      </c>
      <c r="D1182" s="7" t="s">
        <v>61</v>
      </c>
      <c r="E1182" s="7">
        <v>9</v>
      </c>
      <c r="F1182" s="6">
        <v>35305.300000000003</v>
      </c>
      <c r="G1182" s="6">
        <f t="shared" si="19"/>
        <v>317747.7</v>
      </c>
      <c r="H1182" s="7" t="s">
        <v>386</v>
      </c>
      <c r="I1182" s="7" t="s">
        <v>18</v>
      </c>
      <c r="J1182" s="7" t="s">
        <v>64</v>
      </c>
      <c r="K1182" s="7">
        <v>3</v>
      </c>
      <c r="L1182" s="7" t="s">
        <v>68</v>
      </c>
    </row>
    <row r="1183" spans="1:12" x14ac:dyDescent="0.3">
      <c r="A1183" s="7">
        <v>3046</v>
      </c>
      <c r="B1183" s="8" t="e">
        <f>DATE(#REF!,#REF!,#REF!)</f>
        <v>#REF!</v>
      </c>
      <c r="C1183" s="7" t="s">
        <v>29</v>
      </c>
      <c r="D1183" s="7" t="s">
        <v>40</v>
      </c>
      <c r="E1183" s="7">
        <v>5</v>
      </c>
      <c r="F1183" s="6">
        <v>30220.17</v>
      </c>
      <c r="G1183" s="6">
        <f t="shared" si="19"/>
        <v>151100.84999999998</v>
      </c>
      <c r="H1183" s="7" t="s">
        <v>386</v>
      </c>
      <c r="I1183" s="7" t="s">
        <v>57</v>
      </c>
      <c r="J1183" s="7" t="s">
        <v>26</v>
      </c>
      <c r="K1183" s="7">
        <v>2</v>
      </c>
      <c r="L1183" s="7" t="s">
        <v>42</v>
      </c>
    </row>
    <row r="1184" spans="1:12" x14ac:dyDescent="0.3">
      <c r="A1184" s="7">
        <v>1118</v>
      </c>
      <c r="B1184" s="8" t="e">
        <f>DATE(#REF!,#REF!,#REF!)</f>
        <v>#REF!</v>
      </c>
      <c r="C1184" s="7" t="s">
        <v>39</v>
      </c>
      <c r="D1184" s="7" t="s">
        <v>23</v>
      </c>
      <c r="E1184" s="7">
        <v>6</v>
      </c>
      <c r="F1184" s="6">
        <v>16866.29</v>
      </c>
      <c r="G1184" s="6">
        <f t="shared" si="19"/>
        <v>101197.74</v>
      </c>
      <c r="H1184" s="7" t="s">
        <v>387</v>
      </c>
      <c r="I1184" s="7" t="s">
        <v>36</v>
      </c>
      <c r="J1184" s="7" t="s">
        <v>26</v>
      </c>
      <c r="K1184" s="7">
        <v>3</v>
      </c>
      <c r="L1184" s="7" t="s">
        <v>27</v>
      </c>
    </row>
    <row r="1185" spans="1:12" x14ac:dyDescent="0.3">
      <c r="A1185" s="7">
        <v>1531</v>
      </c>
      <c r="B1185" s="8" t="e">
        <f>DATE(#REF!,#REF!,#REF!)</f>
        <v>#REF!</v>
      </c>
      <c r="C1185" s="7" t="s">
        <v>67</v>
      </c>
      <c r="D1185" s="7" t="s">
        <v>16</v>
      </c>
      <c r="E1185" s="7">
        <v>7</v>
      </c>
      <c r="F1185" s="6">
        <v>25419.5</v>
      </c>
      <c r="G1185" s="6">
        <f t="shared" si="19"/>
        <v>177936.5</v>
      </c>
      <c r="H1185" s="7" t="s">
        <v>387</v>
      </c>
      <c r="I1185" s="7" t="s">
        <v>36</v>
      </c>
      <c r="J1185" s="7" t="s">
        <v>31</v>
      </c>
      <c r="K1185" s="7">
        <v>4</v>
      </c>
      <c r="L1185" s="7" t="s">
        <v>20</v>
      </c>
    </row>
    <row r="1186" spans="1:12" x14ac:dyDescent="0.3">
      <c r="A1186" s="7">
        <v>1796</v>
      </c>
      <c r="B1186" s="8" t="e">
        <f>DATE(#REF!,#REF!,#REF!)</f>
        <v>#REF!</v>
      </c>
      <c r="C1186" s="7" t="s">
        <v>65</v>
      </c>
      <c r="D1186" s="7" t="s">
        <v>16</v>
      </c>
      <c r="E1186" s="7">
        <v>8</v>
      </c>
      <c r="F1186" s="6">
        <v>52176.85</v>
      </c>
      <c r="G1186" s="6">
        <f t="shared" si="19"/>
        <v>417414.8</v>
      </c>
      <c r="H1186" s="7" t="s">
        <v>387</v>
      </c>
      <c r="I1186" s="7" t="s">
        <v>18</v>
      </c>
      <c r="J1186" s="7" t="s">
        <v>31</v>
      </c>
      <c r="K1186" s="7">
        <v>5</v>
      </c>
      <c r="L1186" s="7" t="s">
        <v>85</v>
      </c>
    </row>
    <row r="1187" spans="1:12" x14ac:dyDescent="0.3">
      <c r="A1187" s="7">
        <v>2904</v>
      </c>
      <c r="B1187" s="8" t="e">
        <f>DATE(#REF!,#REF!,#REF!)</f>
        <v>#REF!</v>
      </c>
      <c r="C1187" s="7" t="s">
        <v>29</v>
      </c>
      <c r="D1187" s="7" t="s">
        <v>16</v>
      </c>
      <c r="E1187" s="7">
        <v>8</v>
      </c>
      <c r="F1187" s="6">
        <v>68894.740000000005</v>
      </c>
      <c r="G1187" s="6">
        <f t="shared" si="19"/>
        <v>551157.92000000004</v>
      </c>
      <c r="H1187" s="7" t="s">
        <v>387</v>
      </c>
      <c r="I1187" s="7" t="s">
        <v>18</v>
      </c>
      <c r="J1187" s="7" t="s">
        <v>31</v>
      </c>
      <c r="K1187" s="7">
        <v>2</v>
      </c>
      <c r="L1187" s="7" t="s">
        <v>20</v>
      </c>
    </row>
    <row r="1188" spans="1:12" x14ac:dyDescent="0.3">
      <c r="A1188" s="7">
        <v>2606</v>
      </c>
      <c r="B1188" s="8" t="e">
        <f>DATE(#REF!,#REF!,#REF!)</f>
        <v>#REF!</v>
      </c>
      <c r="C1188" s="7" t="s">
        <v>39</v>
      </c>
      <c r="D1188" s="7" t="s">
        <v>34</v>
      </c>
      <c r="E1188" s="7">
        <v>9</v>
      </c>
      <c r="F1188" s="6">
        <v>64804.78</v>
      </c>
      <c r="G1188" s="6">
        <f t="shared" si="19"/>
        <v>583243.02</v>
      </c>
      <c r="H1188" s="7" t="s">
        <v>388</v>
      </c>
      <c r="I1188" s="7" t="s">
        <v>77</v>
      </c>
      <c r="J1188" s="7" t="s">
        <v>31</v>
      </c>
      <c r="K1188" s="7">
        <v>3</v>
      </c>
      <c r="L1188" s="7" t="s">
        <v>49</v>
      </c>
    </row>
    <row r="1189" spans="1:12" x14ac:dyDescent="0.3">
      <c r="A1189" s="7">
        <v>100</v>
      </c>
      <c r="B1189" s="8" t="e">
        <f>DATE(#REF!,#REF!,#REF!)</f>
        <v>#REF!</v>
      </c>
      <c r="C1189" s="7" t="s">
        <v>65</v>
      </c>
      <c r="D1189" s="7" t="s">
        <v>16</v>
      </c>
      <c r="E1189" s="7">
        <v>8</v>
      </c>
      <c r="F1189" s="6">
        <v>38722.1</v>
      </c>
      <c r="G1189" s="6">
        <f t="shared" si="19"/>
        <v>309776.8</v>
      </c>
      <c r="H1189" s="7" t="s">
        <v>389</v>
      </c>
      <c r="I1189" s="7" t="s">
        <v>62</v>
      </c>
      <c r="J1189" s="7" t="s">
        <v>19</v>
      </c>
      <c r="K1189" s="7">
        <v>2</v>
      </c>
      <c r="L1189" s="7" t="s">
        <v>85</v>
      </c>
    </row>
    <row r="1190" spans="1:12" x14ac:dyDescent="0.3">
      <c r="A1190" s="7">
        <v>1137</v>
      </c>
      <c r="B1190" s="8" t="e">
        <f>DATE(#REF!,#REF!,#REF!)</f>
        <v>#REF!</v>
      </c>
      <c r="C1190" s="7" t="s">
        <v>22</v>
      </c>
      <c r="D1190" s="7" t="s">
        <v>40</v>
      </c>
      <c r="E1190" s="7">
        <v>3</v>
      </c>
      <c r="F1190" s="6">
        <v>15475.1</v>
      </c>
      <c r="G1190" s="6">
        <f t="shared" si="19"/>
        <v>46425.3</v>
      </c>
      <c r="H1190" s="7" t="s">
        <v>389</v>
      </c>
      <c r="I1190" s="7" t="s">
        <v>78</v>
      </c>
      <c r="J1190" s="7" t="s">
        <v>26</v>
      </c>
      <c r="K1190" s="7">
        <v>4</v>
      </c>
      <c r="L1190" s="7" t="s">
        <v>83</v>
      </c>
    </row>
    <row r="1191" spans="1:12" x14ac:dyDescent="0.3">
      <c r="A1191" s="7">
        <v>1696</v>
      </c>
      <c r="B1191" s="8" t="e">
        <f>DATE(#REF!,#REF!,#REF!)</f>
        <v>#REF!</v>
      </c>
      <c r="C1191" s="7" t="s">
        <v>29</v>
      </c>
      <c r="D1191" s="7" t="s">
        <v>16</v>
      </c>
      <c r="E1191" s="7">
        <v>9</v>
      </c>
      <c r="F1191" s="6">
        <v>66556.160000000003</v>
      </c>
      <c r="G1191" s="6">
        <f t="shared" si="19"/>
        <v>599005.44000000006</v>
      </c>
      <c r="H1191" s="7" t="s">
        <v>389</v>
      </c>
      <c r="I1191" s="7" t="s">
        <v>36</v>
      </c>
      <c r="J1191" s="7" t="s">
        <v>64</v>
      </c>
      <c r="K1191" s="7">
        <v>1</v>
      </c>
      <c r="L1191" s="7" t="s">
        <v>20</v>
      </c>
    </row>
    <row r="1192" spans="1:12" x14ac:dyDescent="0.3">
      <c r="A1192" s="7">
        <v>1857</v>
      </c>
      <c r="B1192" s="8" t="e">
        <f>DATE(#REF!,#REF!,#REF!)</f>
        <v>#REF!</v>
      </c>
      <c r="C1192" s="7" t="s">
        <v>51</v>
      </c>
      <c r="D1192" s="7" t="s">
        <v>34</v>
      </c>
      <c r="E1192" s="7">
        <v>4</v>
      </c>
      <c r="F1192" s="6">
        <v>31372.68</v>
      </c>
      <c r="G1192" s="6">
        <f t="shared" si="19"/>
        <v>125490.72</v>
      </c>
      <c r="H1192" s="7" t="s">
        <v>389</v>
      </c>
      <c r="I1192" s="7" t="s">
        <v>78</v>
      </c>
      <c r="J1192" s="7" t="s">
        <v>19</v>
      </c>
      <c r="K1192" s="7">
        <v>5</v>
      </c>
      <c r="L1192" s="7" t="s">
        <v>37</v>
      </c>
    </row>
    <row r="1193" spans="1:12" x14ac:dyDescent="0.3">
      <c r="A1193" s="7">
        <v>3246</v>
      </c>
      <c r="B1193" s="8" t="e">
        <f>DATE(#REF!,#REF!,#REF!)</f>
        <v>#REF!</v>
      </c>
      <c r="C1193" s="7" t="s">
        <v>67</v>
      </c>
      <c r="D1193" s="7" t="s">
        <v>23</v>
      </c>
      <c r="E1193" s="7">
        <v>9</v>
      </c>
      <c r="F1193" s="6">
        <v>39806.21</v>
      </c>
      <c r="G1193" s="6">
        <f t="shared" si="19"/>
        <v>358255.89</v>
      </c>
      <c r="H1193" s="7" t="s">
        <v>389</v>
      </c>
      <c r="I1193" s="7" t="s">
        <v>57</v>
      </c>
      <c r="J1193" s="7" t="s">
        <v>19</v>
      </c>
      <c r="K1193" s="7">
        <v>5</v>
      </c>
      <c r="L1193" s="7" t="s">
        <v>46</v>
      </c>
    </row>
    <row r="1194" spans="1:12" x14ac:dyDescent="0.3">
      <c r="A1194" s="7">
        <v>630</v>
      </c>
      <c r="B1194" s="8" t="e">
        <f>DATE(#REF!,#REF!,#REF!)</f>
        <v>#REF!</v>
      </c>
      <c r="C1194" s="7" t="s">
        <v>51</v>
      </c>
      <c r="D1194" s="7" t="s">
        <v>61</v>
      </c>
      <c r="E1194" s="7">
        <v>3</v>
      </c>
      <c r="F1194" s="6">
        <v>53277.24</v>
      </c>
      <c r="G1194" s="6">
        <f t="shared" si="19"/>
        <v>159831.72</v>
      </c>
      <c r="H1194" s="7" t="s">
        <v>390</v>
      </c>
      <c r="I1194" s="7" t="s">
        <v>77</v>
      </c>
      <c r="J1194" s="7" t="s">
        <v>64</v>
      </c>
      <c r="K1194" s="7">
        <v>5</v>
      </c>
      <c r="L1194" s="7" t="s">
        <v>75</v>
      </c>
    </row>
    <row r="1195" spans="1:12" x14ac:dyDescent="0.3">
      <c r="A1195" s="7">
        <v>1770</v>
      </c>
      <c r="B1195" s="8" t="e">
        <f>DATE(#REF!,#REF!,#REF!)</f>
        <v>#REF!</v>
      </c>
      <c r="C1195" s="7" t="s">
        <v>65</v>
      </c>
      <c r="D1195" s="7" t="s">
        <v>61</v>
      </c>
      <c r="E1195" s="7">
        <v>2</v>
      </c>
      <c r="F1195" s="6">
        <v>39016.54</v>
      </c>
      <c r="G1195" s="6">
        <f t="shared" si="19"/>
        <v>78033.08</v>
      </c>
      <c r="H1195" s="7" t="s">
        <v>390</v>
      </c>
      <c r="I1195" s="7" t="s">
        <v>18</v>
      </c>
      <c r="J1195" s="7" t="s">
        <v>64</v>
      </c>
      <c r="K1195" s="7">
        <v>5</v>
      </c>
      <c r="L1195" s="7" t="s">
        <v>68</v>
      </c>
    </row>
    <row r="1196" spans="1:12" x14ac:dyDescent="0.3">
      <c r="A1196" s="7">
        <v>824</v>
      </c>
      <c r="B1196" s="8" t="e">
        <f>DATE(#REF!,#REF!,#REF!)</f>
        <v>#REF!</v>
      </c>
      <c r="C1196" s="7" t="s">
        <v>39</v>
      </c>
      <c r="D1196" s="7" t="s">
        <v>16</v>
      </c>
      <c r="E1196" s="7">
        <v>7</v>
      </c>
      <c r="F1196" s="6">
        <v>25004.95</v>
      </c>
      <c r="G1196" s="6">
        <f t="shared" si="19"/>
        <v>175034.65</v>
      </c>
      <c r="H1196" s="7" t="s">
        <v>391</v>
      </c>
      <c r="I1196" s="7" t="s">
        <v>18</v>
      </c>
      <c r="J1196" s="7" t="s">
        <v>19</v>
      </c>
      <c r="K1196" s="7">
        <v>3</v>
      </c>
      <c r="L1196" s="7" t="s">
        <v>71</v>
      </c>
    </row>
    <row r="1197" spans="1:12" x14ac:dyDescent="0.3">
      <c r="A1197" s="7">
        <v>1131</v>
      </c>
      <c r="B1197" s="8" t="e">
        <f>DATE(#REF!,#REF!,#REF!)</f>
        <v>#REF!</v>
      </c>
      <c r="C1197" s="7" t="s">
        <v>67</v>
      </c>
      <c r="D1197" s="7" t="s">
        <v>40</v>
      </c>
      <c r="E1197" s="7">
        <v>3</v>
      </c>
      <c r="F1197" s="6">
        <v>50673.7</v>
      </c>
      <c r="G1197" s="6">
        <f t="shared" si="19"/>
        <v>152021.09999999998</v>
      </c>
      <c r="H1197" s="7" t="s">
        <v>391</v>
      </c>
      <c r="I1197" s="7" t="s">
        <v>80</v>
      </c>
      <c r="J1197" s="7" t="s">
        <v>19</v>
      </c>
      <c r="K1197" s="7">
        <v>5</v>
      </c>
      <c r="L1197" s="7" t="s">
        <v>81</v>
      </c>
    </row>
    <row r="1198" spans="1:12" x14ac:dyDescent="0.3">
      <c r="A1198" s="7">
        <v>2026</v>
      </c>
      <c r="B1198" s="8" t="e">
        <f>DATE(#REF!,#REF!,#REF!)</f>
        <v>#REF!</v>
      </c>
      <c r="C1198" s="7" t="s">
        <v>22</v>
      </c>
      <c r="D1198" s="7" t="s">
        <v>23</v>
      </c>
      <c r="E1198" s="7">
        <v>2</v>
      </c>
      <c r="F1198" s="6">
        <v>69830.22</v>
      </c>
      <c r="G1198" s="6">
        <f t="shared" si="19"/>
        <v>139660.44</v>
      </c>
      <c r="H1198" s="7" t="s">
        <v>391</v>
      </c>
      <c r="I1198" s="7" t="s">
        <v>62</v>
      </c>
      <c r="J1198" s="7" t="s">
        <v>19</v>
      </c>
      <c r="K1198" s="7">
        <v>4</v>
      </c>
      <c r="L1198" s="7" t="s">
        <v>32</v>
      </c>
    </row>
    <row r="1199" spans="1:12" x14ac:dyDescent="0.3">
      <c r="A1199" s="7">
        <v>2346</v>
      </c>
      <c r="B1199" s="8" t="e">
        <f>DATE(#REF!,#REF!,#REF!)</f>
        <v>#REF!</v>
      </c>
      <c r="C1199" s="7" t="s">
        <v>67</v>
      </c>
      <c r="D1199" s="7" t="s">
        <v>34</v>
      </c>
      <c r="E1199" s="7">
        <v>3</v>
      </c>
      <c r="F1199" s="6">
        <v>56679.07</v>
      </c>
      <c r="G1199" s="6">
        <f t="shared" si="19"/>
        <v>170037.21</v>
      </c>
      <c r="H1199" s="7" t="s">
        <v>391</v>
      </c>
      <c r="I1199" s="7" t="s">
        <v>36</v>
      </c>
      <c r="J1199" s="7" t="s">
        <v>26</v>
      </c>
      <c r="K1199" s="7">
        <v>5</v>
      </c>
      <c r="L1199" s="7" t="s">
        <v>37</v>
      </c>
    </row>
    <row r="1200" spans="1:12" x14ac:dyDescent="0.3">
      <c r="A1200" s="7">
        <v>2398</v>
      </c>
      <c r="B1200" s="8" t="e">
        <f>DATE(#REF!,#REF!,#REF!)</f>
        <v>#REF!</v>
      </c>
      <c r="C1200" s="7" t="s">
        <v>67</v>
      </c>
      <c r="D1200" s="7" t="s">
        <v>16</v>
      </c>
      <c r="E1200" s="7">
        <v>5</v>
      </c>
      <c r="F1200" s="6">
        <v>69915.89</v>
      </c>
      <c r="G1200" s="6">
        <f t="shared" si="19"/>
        <v>349579.45</v>
      </c>
      <c r="H1200" s="7" t="s">
        <v>391</v>
      </c>
      <c r="I1200" s="7" t="s">
        <v>18</v>
      </c>
      <c r="J1200" s="7" t="s">
        <v>64</v>
      </c>
      <c r="K1200" s="7">
        <v>3</v>
      </c>
      <c r="L1200" s="7" t="s">
        <v>20</v>
      </c>
    </row>
    <row r="1201" spans="1:12" x14ac:dyDescent="0.3">
      <c r="A1201" s="7">
        <v>1028</v>
      </c>
      <c r="B1201" s="8" t="e">
        <f>DATE(#REF!,#REF!,#REF!)</f>
        <v>#REF!</v>
      </c>
      <c r="C1201" s="7" t="s">
        <v>65</v>
      </c>
      <c r="D1201" s="7" t="s">
        <v>16</v>
      </c>
      <c r="E1201" s="7">
        <v>4</v>
      </c>
      <c r="F1201" s="6">
        <v>31501.75</v>
      </c>
      <c r="G1201" s="6">
        <f t="shared" si="19"/>
        <v>126007</v>
      </c>
      <c r="H1201" s="7" t="s">
        <v>392</v>
      </c>
      <c r="I1201" s="7" t="s">
        <v>78</v>
      </c>
      <c r="J1201" s="7" t="s">
        <v>64</v>
      </c>
      <c r="K1201" s="7">
        <v>5</v>
      </c>
      <c r="L1201" s="7" t="s">
        <v>71</v>
      </c>
    </row>
    <row r="1202" spans="1:12" x14ac:dyDescent="0.3">
      <c r="A1202" s="7">
        <v>1330</v>
      </c>
      <c r="B1202" s="8" t="e">
        <f>DATE(#REF!,#REF!,#REF!)</f>
        <v>#REF!</v>
      </c>
      <c r="C1202" s="7" t="s">
        <v>67</v>
      </c>
      <c r="D1202" s="7" t="s">
        <v>16</v>
      </c>
      <c r="E1202" s="7">
        <v>3</v>
      </c>
      <c r="F1202" s="6">
        <v>38228.400000000001</v>
      </c>
      <c r="G1202" s="6">
        <f t="shared" si="19"/>
        <v>114685.20000000001</v>
      </c>
      <c r="H1202" s="7" t="s">
        <v>392</v>
      </c>
      <c r="I1202" s="7" t="s">
        <v>57</v>
      </c>
      <c r="J1202" s="7" t="s">
        <v>64</v>
      </c>
      <c r="K1202" s="7">
        <v>4</v>
      </c>
      <c r="L1202" s="7" t="s">
        <v>85</v>
      </c>
    </row>
    <row r="1203" spans="1:12" x14ac:dyDescent="0.3">
      <c r="A1203" s="7">
        <v>1702</v>
      </c>
      <c r="B1203" s="8" t="e">
        <f>DATE(#REF!,#REF!,#REF!)</f>
        <v>#REF!</v>
      </c>
      <c r="C1203" s="7" t="s">
        <v>65</v>
      </c>
      <c r="D1203" s="7" t="s">
        <v>23</v>
      </c>
      <c r="E1203" s="7">
        <v>2</v>
      </c>
      <c r="F1203" s="6">
        <v>35480.74</v>
      </c>
      <c r="G1203" s="6">
        <f t="shared" si="19"/>
        <v>70961.48</v>
      </c>
      <c r="H1203" s="7" t="s">
        <v>392</v>
      </c>
      <c r="I1203" s="7" t="s">
        <v>70</v>
      </c>
      <c r="J1203" s="7" t="s">
        <v>64</v>
      </c>
      <c r="K1203" s="7">
        <v>5</v>
      </c>
      <c r="L1203" s="7" t="s">
        <v>32</v>
      </c>
    </row>
    <row r="1204" spans="1:12" x14ac:dyDescent="0.3">
      <c r="A1204" s="7">
        <v>2869</v>
      </c>
      <c r="B1204" s="8" t="e">
        <f>DATE(#REF!,#REF!,#REF!)</f>
        <v>#REF!</v>
      </c>
      <c r="C1204" s="7" t="s">
        <v>51</v>
      </c>
      <c r="D1204" s="7" t="s">
        <v>61</v>
      </c>
      <c r="E1204" s="7">
        <v>7</v>
      </c>
      <c r="F1204" s="6">
        <v>44396.6</v>
      </c>
      <c r="G1204" s="6">
        <f t="shared" si="19"/>
        <v>310776.2</v>
      </c>
      <c r="H1204" s="7" t="s">
        <v>392</v>
      </c>
      <c r="I1204" s="7" t="s">
        <v>78</v>
      </c>
      <c r="J1204" s="7" t="s">
        <v>64</v>
      </c>
      <c r="K1204" s="7">
        <v>2</v>
      </c>
      <c r="L1204" s="7" t="s">
        <v>75</v>
      </c>
    </row>
    <row r="1205" spans="1:12" x14ac:dyDescent="0.3">
      <c r="A1205" s="7">
        <v>3336</v>
      </c>
      <c r="B1205" s="8" t="e">
        <f>DATE(#REF!,#REF!,#REF!)</f>
        <v>#REF!</v>
      </c>
      <c r="C1205" s="7" t="s">
        <v>29</v>
      </c>
      <c r="D1205" s="7" t="s">
        <v>34</v>
      </c>
      <c r="E1205" s="7">
        <v>9</v>
      </c>
      <c r="F1205" s="6">
        <v>32984.82</v>
      </c>
      <c r="G1205" s="6">
        <f t="shared" si="19"/>
        <v>296863.38</v>
      </c>
      <c r="H1205" s="7" t="s">
        <v>392</v>
      </c>
      <c r="I1205" s="7" t="s">
        <v>48</v>
      </c>
      <c r="J1205" s="7" t="s">
        <v>64</v>
      </c>
      <c r="K1205" s="7">
        <v>2</v>
      </c>
      <c r="L1205" s="7" t="s">
        <v>49</v>
      </c>
    </row>
    <row r="1206" spans="1:12" x14ac:dyDescent="0.3">
      <c r="A1206" s="7">
        <v>3367</v>
      </c>
      <c r="B1206" s="8" t="e">
        <f>DATE(#REF!,#REF!,#REF!)</f>
        <v>#REF!</v>
      </c>
      <c r="C1206" s="7" t="s">
        <v>67</v>
      </c>
      <c r="D1206" s="7" t="s">
        <v>34</v>
      </c>
      <c r="E1206" s="7">
        <v>8</v>
      </c>
      <c r="F1206" s="6">
        <v>60850.04</v>
      </c>
      <c r="G1206" s="6">
        <f t="shared" si="19"/>
        <v>486800.32</v>
      </c>
      <c r="H1206" s="7" t="s">
        <v>392</v>
      </c>
      <c r="I1206" s="7" t="s">
        <v>57</v>
      </c>
      <c r="J1206" s="7" t="s">
        <v>26</v>
      </c>
      <c r="K1206" s="7">
        <v>4</v>
      </c>
      <c r="L1206" s="7" t="s">
        <v>37</v>
      </c>
    </row>
    <row r="1207" spans="1:12" x14ac:dyDescent="0.3">
      <c r="A1207" s="7">
        <v>137</v>
      </c>
      <c r="B1207" s="8" t="e">
        <f>DATE(#REF!,#REF!,#REF!)</f>
        <v>#REF!</v>
      </c>
      <c r="C1207" s="7" t="s">
        <v>51</v>
      </c>
      <c r="D1207" s="7" t="s">
        <v>23</v>
      </c>
      <c r="E1207" s="7">
        <v>1</v>
      </c>
      <c r="F1207" s="6">
        <v>46661.4</v>
      </c>
      <c r="G1207" s="6">
        <f t="shared" si="19"/>
        <v>46661.4</v>
      </c>
      <c r="H1207" s="7" t="s">
        <v>393</v>
      </c>
      <c r="I1207" s="7" t="s">
        <v>74</v>
      </c>
      <c r="J1207" s="7" t="s">
        <v>31</v>
      </c>
      <c r="K1207" s="7">
        <v>3</v>
      </c>
      <c r="L1207" s="7" t="s">
        <v>32</v>
      </c>
    </row>
    <row r="1208" spans="1:12" x14ac:dyDescent="0.3">
      <c r="A1208" s="7">
        <v>320</v>
      </c>
      <c r="B1208" s="8" t="e">
        <f>DATE(#REF!,#REF!,#REF!)</f>
        <v>#REF!</v>
      </c>
      <c r="C1208" s="7" t="s">
        <v>29</v>
      </c>
      <c r="D1208" s="7" t="s">
        <v>40</v>
      </c>
      <c r="E1208" s="7">
        <v>6</v>
      </c>
      <c r="F1208" s="6">
        <v>50531.94</v>
      </c>
      <c r="G1208" s="6">
        <f t="shared" si="19"/>
        <v>303191.64</v>
      </c>
      <c r="H1208" s="7" t="s">
        <v>393</v>
      </c>
      <c r="I1208" s="7" t="s">
        <v>70</v>
      </c>
      <c r="J1208" s="7" t="s">
        <v>19</v>
      </c>
      <c r="K1208" s="7">
        <v>4</v>
      </c>
      <c r="L1208" s="7" t="s">
        <v>42</v>
      </c>
    </row>
    <row r="1209" spans="1:12" x14ac:dyDescent="0.3">
      <c r="A1209" s="7">
        <v>2600</v>
      </c>
      <c r="B1209" s="8" t="e">
        <f>DATE(#REF!,#REF!,#REF!)</f>
        <v>#REF!</v>
      </c>
      <c r="C1209" s="7" t="s">
        <v>22</v>
      </c>
      <c r="D1209" s="7" t="s">
        <v>23</v>
      </c>
      <c r="E1209" s="7">
        <v>3</v>
      </c>
      <c r="F1209" s="6">
        <v>24012.51</v>
      </c>
      <c r="G1209" s="6">
        <f t="shared" si="19"/>
        <v>72037.53</v>
      </c>
      <c r="H1209" s="7" t="s">
        <v>393</v>
      </c>
      <c r="I1209" s="7" t="s">
        <v>57</v>
      </c>
      <c r="J1209" s="7" t="s">
        <v>19</v>
      </c>
      <c r="K1209" s="7">
        <v>3</v>
      </c>
      <c r="L1209" s="7" t="s">
        <v>32</v>
      </c>
    </row>
    <row r="1210" spans="1:12" x14ac:dyDescent="0.3">
      <c r="A1210" s="7">
        <v>3207</v>
      </c>
      <c r="B1210" s="8" t="e">
        <f>DATE(#REF!,#REF!,#REF!)</f>
        <v>#REF!</v>
      </c>
      <c r="C1210" s="7" t="s">
        <v>39</v>
      </c>
      <c r="D1210" s="7" t="s">
        <v>16</v>
      </c>
      <c r="E1210" s="7">
        <v>2</v>
      </c>
      <c r="F1210" s="6">
        <v>68121.490000000005</v>
      </c>
      <c r="G1210" s="6">
        <f t="shared" si="19"/>
        <v>136242.98000000001</v>
      </c>
      <c r="H1210" s="7" t="s">
        <v>393</v>
      </c>
      <c r="I1210" s="7" t="s">
        <v>18</v>
      </c>
      <c r="J1210" s="7" t="s">
        <v>19</v>
      </c>
      <c r="K1210" s="7">
        <v>1</v>
      </c>
      <c r="L1210" s="7" t="s">
        <v>20</v>
      </c>
    </row>
    <row r="1211" spans="1:12" x14ac:dyDescent="0.3">
      <c r="A1211" s="7">
        <v>1165</v>
      </c>
      <c r="B1211" s="8" t="e">
        <f>DATE(#REF!,#REF!,#REF!)</f>
        <v>#REF!</v>
      </c>
      <c r="C1211" s="7" t="s">
        <v>51</v>
      </c>
      <c r="D1211" s="7" t="s">
        <v>61</v>
      </c>
      <c r="E1211" s="7">
        <v>5</v>
      </c>
      <c r="F1211" s="6">
        <v>17215.060000000001</v>
      </c>
      <c r="G1211" s="6">
        <f t="shared" si="19"/>
        <v>86075.3</v>
      </c>
      <c r="H1211" s="7" t="s">
        <v>394</v>
      </c>
      <c r="I1211" s="7" t="s">
        <v>36</v>
      </c>
      <c r="J1211" s="7" t="s">
        <v>19</v>
      </c>
      <c r="K1211" s="7">
        <v>4</v>
      </c>
      <c r="L1211" s="7" t="s">
        <v>75</v>
      </c>
    </row>
    <row r="1212" spans="1:12" x14ac:dyDescent="0.3">
      <c r="A1212" s="7">
        <v>2176</v>
      </c>
      <c r="B1212" s="8" t="e">
        <f>DATE(#REF!,#REF!,#REF!)</f>
        <v>#REF!</v>
      </c>
      <c r="C1212" s="7" t="s">
        <v>67</v>
      </c>
      <c r="D1212" s="7" t="s">
        <v>40</v>
      </c>
      <c r="E1212" s="7">
        <v>4</v>
      </c>
      <c r="F1212" s="6">
        <v>40732.660000000003</v>
      </c>
      <c r="G1212" s="6">
        <f t="shared" si="19"/>
        <v>162930.64000000001</v>
      </c>
      <c r="H1212" s="7" t="s">
        <v>394</v>
      </c>
      <c r="I1212" s="7" t="s">
        <v>36</v>
      </c>
      <c r="J1212" s="7" t="s">
        <v>19</v>
      </c>
      <c r="K1212" s="7">
        <v>1</v>
      </c>
      <c r="L1212" s="7" t="s">
        <v>42</v>
      </c>
    </row>
    <row r="1213" spans="1:12" x14ac:dyDescent="0.3">
      <c r="A1213" s="7">
        <v>103</v>
      </c>
      <c r="B1213" s="8" t="e">
        <f>DATE(#REF!,#REF!,#REF!)</f>
        <v>#REF!</v>
      </c>
      <c r="C1213" s="7" t="s">
        <v>67</v>
      </c>
      <c r="D1213" s="7" t="s">
        <v>16</v>
      </c>
      <c r="E1213" s="7">
        <v>3</v>
      </c>
      <c r="F1213" s="6">
        <v>64695.47</v>
      </c>
      <c r="G1213" s="6">
        <f t="shared" si="19"/>
        <v>194086.41</v>
      </c>
      <c r="H1213" s="7" t="s">
        <v>395</v>
      </c>
      <c r="I1213" s="7" t="s">
        <v>86</v>
      </c>
      <c r="J1213" s="7" t="s">
        <v>64</v>
      </c>
      <c r="K1213" s="7">
        <v>3</v>
      </c>
      <c r="L1213" s="7" t="s">
        <v>20</v>
      </c>
    </row>
    <row r="1214" spans="1:12" x14ac:dyDescent="0.3">
      <c r="A1214" s="7">
        <v>479</v>
      </c>
      <c r="B1214" s="8" t="e">
        <f>DATE(#REF!,#REF!,#REF!)</f>
        <v>#REF!</v>
      </c>
      <c r="C1214" s="7" t="s">
        <v>65</v>
      </c>
      <c r="D1214" s="7" t="s">
        <v>34</v>
      </c>
      <c r="E1214" s="7">
        <v>4</v>
      </c>
      <c r="F1214" s="6">
        <v>25216.94</v>
      </c>
      <c r="G1214" s="6">
        <f t="shared" si="19"/>
        <v>100867.76</v>
      </c>
      <c r="H1214" s="7" t="s">
        <v>395</v>
      </c>
      <c r="I1214" s="7" t="s">
        <v>18</v>
      </c>
      <c r="J1214" s="7" t="s">
        <v>26</v>
      </c>
      <c r="K1214" s="7">
        <v>5</v>
      </c>
      <c r="L1214" s="7" t="s">
        <v>49</v>
      </c>
    </row>
    <row r="1215" spans="1:12" x14ac:dyDescent="0.3">
      <c r="A1215" s="7">
        <v>53</v>
      </c>
      <c r="B1215" s="8" t="e">
        <f>DATE(#REF!,#REF!,#REF!)</f>
        <v>#REF!</v>
      </c>
      <c r="C1215" s="7" t="s">
        <v>396</v>
      </c>
      <c r="D1215" s="7" t="s">
        <v>23</v>
      </c>
      <c r="E1215" s="7">
        <v>7</v>
      </c>
      <c r="F1215" s="6">
        <v>25468.65</v>
      </c>
      <c r="G1215" s="6">
        <f t="shared" si="19"/>
        <v>178280.55000000002</v>
      </c>
      <c r="H1215" s="7" t="s">
        <v>397</v>
      </c>
      <c r="I1215" s="7" t="s">
        <v>80</v>
      </c>
      <c r="J1215" s="7" t="s">
        <v>26</v>
      </c>
      <c r="K1215" s="7">
        <v>5</v>
      </c>
      <c r="L1215" s="7" t="s">
        <v>27</v>
      </c>
    </row>
    <row r="1216" spans="1:12" x14ac:dyDescent="0.3">
      <c r="A1216" s="7">
        <v>911</v>
      </c>
      <c r="B1216" s="8" t="e">
        <f>DATE(#REF!,#REF!,#REF!)</f>
        <v>#REF!</v>
      </c>
      <c r="C1216" s="7" t="s">
        <v>67</v>
      </c>
      <c r="D1216" s="7" t="s">
        <v>16</v>
      </c>
      <c r="E1216" s="7">
        <v>8</v>
      </c>
      <c r="F1216" s="6">
        <v>63330.55</v>
      </c>
      <c r="G1216" s="6">
        <f t="shared" si="19"/>
        <v>506644.4</v>
      </c>
      <c r="H1216" s="7" t="s">
        <v>397</v>
      </c>
      <c r="I1216" s="7" t="s">
        <v>18</v>
      </c>
      <c r="J1216" s="7" t="s">
        <v>19</v>
      </c>
      <c r="K1216" s="7">
        <v>5</v>
      </c>
      <c r="L1216" s="7" t="s">
        <v>20</v>
      </c>
    </row>
    <row r="1217" spans="1:12" x14ac:dyDescent="0.3">
      <c r="A1217" s="7">
        <v>964</v>
      </c>
      <c r="B1217" s="8" t="e">
        <f>DATE(#REF!,#REF!,#REF!)</f>
        <v>#REF!</v>
      </c>
      <c r="C1217" s="7" t="s">
        <v>22</v>
      </c>
      <c r="D1217" s="7" t="s">
        <v>40</v>
      </c>
      <c r="E1217" s="7">
        <v>5</v>
      </c>
      <c r="F1217" s="6">
        <v>64797.98</v>
      </c>
      <c r="G1217" s="6">
        <f t="shared" si="19"/>
        <v>323989.90000000002</v>
      </c>
      <c r="H1217" s="7" t="s">
        <v>397</v>
      </c>
      <c r="I1217" s="7" t="s">
        <v>25</v>
      </c>
      <c r="J1217" s="7" t="s">
        <v>31</v>
      </c>
      <c r="K1217" s="7">
        <v>2</v>
      </c>
      <c r="L1217" s="7" t="s">
        <v>83</v>
      </c>
    </row>
    <row r="1218" spans="1:12" x14ac:dyDescent="0.3">
      <c r="A1218" s="7">
        <v>1194</v>
      </c>
      <c r="B1218" s="8" t="e">
        <f>DATE(#REF!,#REF!,#REF!)</f>
        <v>#REF!</v>
      </c>
      <c r="C1218" s="7" t="s">
        <v>39</v>
      </c>
      <c r="D1218" s="7" t="s">
        <v>40</v>
      </c>
      <c r="E1218" s="7">
        <v>2</v>
      </c>
      <c r="F1218" s="6">
        <v>19786.88</v>
      </c>
      <c r="G1218" s="6">
        <f t="shared" si="19"/>
        <v>39573.760000000002</v>
      </c>
      <c r="H1218" s="7" t="s">
        <v>397</v>
      </c>
      <c r="I1218" s="7" t="s">
        <v>18</v>
      </c>
      <c r="J1218" s="7" t="s">
        <v>26</v>
      </c>
      <c r="K1218" s="7">
        <v>5</v>
      </c>
      <c r="L1218" s="7" t="s">
        <v>83</v>
      </c>
    </row>
    <row r="1219" spans="1:12" x14ac:dyDescent="0.3">
      <c r="A1219" s="7">
        <v>2488</v>
      </c>
      <c r="B1219" s="8" t="e">
        <f>DATE(#REF!,#REF!,#REF!)</f>
        <v>#REF!</v>
      </c>
      <c r="C1219" s="7" t="s">
        <v>29</v>
      </c>
      <c r="D1219" s="7" t="s">
        <v>61</v>
      </c>
      <c r="E1219" s="7">
        <v>3</v>
      </c>
      <c r="F1219" s="6">
        <v>24578.11</v>
      </c>
      <c r="G1219" s="6">
        <f t="shared" ref="G1219:G1282" si="20">F1219*E1219</f>
        <v>73734.33</v>
      </c>
      <c r="H1219" s="7" t="s">
        <v>397</v>
      </c>
      <c r="I1219" s="7" t="s">
        <v>62</v>
      </c>
      <c r="J1219" s="7" t="s">
        <v>26</v>
      </c>
      <c r="K1219" s="7">
        <v>3</v>
      </c>
      <c r="L1219" s="7" t="s">
        <v>75</v>
      </c>
    </row>
    <row r="1220" spans="1:12" x14ac:dyDescent="0.3">
      <c r="A1220" s="7">
        <v>222</v>
      </c>
      <c r="B1220" s="8" t="e">
        <f>DATE(#REF!,#REF!,#REF!)</f>
        <v>#REF!</v>
      </c>
      <c r="C1220" s="7" t="s">
        <v>65</v>
      </c>
      <c r="D1220" s="7" t="s">
        <v>16</v>
      </c>
      <c r="E1220" s="7">
        <v>2</v>
      </c>
      <c r="F1220" s="6">
        <v>29346.99</v>
      </c>
      <c r="G1220" s="6">
        <f t="shared" si="20"/>
        <v>58693.98</v>
      </c>
      <c r="H1220" s="7" t="s">
        <v>398</v>
      </c>
      <c r="I1220" s="7" t="s">
        <v>25</v>
      </c>
      <c r="J1220" s="7" t="s">
        <v>26</v>
      </c>
      <c r="K1220" s="7">
        <v>5</v>
      </c>
      <c r="L1220" s="7" t="s">
        <v>71</v>
      </c>
    </row>
    <row r="1221" spans="1:12" x14ac:dyDescent="0.3">
      <c r="A1221" s="7">
        <v>329</v>
      </c>
      <c r="B1221" s="8" t="e">
        <f>DATE(#REF!,#REF!,#REF!)</f>
        <v>#REF!</v>
      </c>
      <c r="C1221" s="7" t="s">
        <v>67</v>
      </c>
      <c r="D1221" s="7" t="s">
        <v>40</v>
      </c>
      <c r="E1221" s="7">
        <v>6</v>
      </c>
      <c r="F1221" s="6">
        <v>20564.96</v>
      </c>
      <c r="G1221" s="6">
        <f t="shared" si="20"/>
        <v>123389.75999999999</v>
      </c>
      <c r="H1221" s="7" t="s">
        <v>398</v>
      </c>
      <c r="I1221" s="7" t="s">
        <v>41</v>
      </c>
      <c r="J1221" s="7" t="s">
        <v>19</v>
      </c>
      <c r="K1221" s="7">
        <v>5</v>
      </c>
      <c r="L1221" s="7" t="s">
        <v>83</v>
      </c>
    </row>
    <row r="1222" spans="1:12" x14ac:dyDescent="0.3">
      <c r="A1222" s="7">
        <v>853</v>
      </c>
      <c r="B1222" s="8" t="e">
        <f>DATE(#REF!,#REF!,#REF!)</f>
        <v>#REF!</v>
      </c>
      <c r="C1222" s="7" t="s">
        <v>15</v>
      </c>
      <c r="D1222" s="7" t="s">
        <v>16</v>
      </c>
      <c r="E1222" s="7">
        <v>1</v>
      </c>
      <c r="F1222" s="6">
        <v>54800.26</v>
      </c>
      <c r="G1222" s="6">
        <f t="shared" si="20"/>
        <v>54800.26</v>
      </c>
      <c r="H1222" s="7" t="s">
        <v>398</v>
      </c>
      <c r="I1222" s="7" t="s">
        <v>18</v>
      </c>
      <c r="J1222" s="7" t="s">
        <v>19</v>
      </c>
      <c r="K1222" s="7">
        <v>5</v>
      </c>
      <c r="L1222" s="7" t="s">
        <v>85</v>
      </c>
    </row>
    <row r="1223" spans="1:12" x14ac:dyDescent="0.3">
      <c r="A1223" s="7">
        <v>1112</v>
      </c>
      <c r="B1223" s="8" t="e">
        <f>DATE(#REF!,#REF!,#REF!)</f>
        <v>#REF!</v>
      </c>
      <c r="C1223" s="7" t="s">
        <v>22</v>
      </c>
      <c r="D1223" s="7" t="s">
        <v>40</v>
      </c>
      <c r="E1223" s="7">
        <v>3</v>
      </c>
      <c r="F1223" s="6">
        <v>62522.28</v>
      </c>
      <c r="G1223" s="6">
        <f t="shared" si="20"/>
        <v>187566.84</v>
      </c>
      <c r="H1223" s="7" t="s">
        <v>398</v>
      </c>
      <c r="I1223" s="7" t="s">
        <v>18</v>
      </c>
      <c r="J1223" s="7" t="s">
        <v>31</v>
      </c>
      <c r="K1223" s="7">
        <v>1</v>
      </c>
      <c r="L1223" s="7" t="s">
        <v>81</v>
      </c>
    </row>
    <row r="1224" spans="1:12" x14ac:dyDescent="0.3">
      <c r="A1224" s="7">
        <v>1310</v>
      </c>
      <c r="B1224" s="8" t="e">
        <f>DATE(#REF!,#REF!,#REF!)</f>
        <v>#REF!</v>
      </c>
      <c r="C1224" s="7" t="s">
        <v>22</v>
      </c>
      <c r="D1224" s="7" t="s">
        <v>40</v>
      </c>
      <c r="E1224" s="7">
        <v>9</v>
      </c>
      <c r="F1224" s="6">
        <v>30120.29</v>
      </c>
      <c r="G1224" s="6">
        <f t="shared" si="20"/>
        <v>271082.61</v>
      </c>
      <c r="H1224" s="7" t="s">
        <v>398</v>
      </c>
      <c r="I1224" s="7" t="s">
        <v>57</v>
      </c>
      <c r="J1224" s="7" t="s">
        <v>19</v>
      </c>
      <c r="K1224" s="7">
        <v>4</v>
      </c>
      <c r="L1224" s="7" t="s">
        <v>83</v>
      </c>
    </row>
    <row r="1225" spans="1:12" x14ac:dyDescent="0.3">
      <c r="A1225" s="7">
        <v>2296</v>
      </c>
      <c r="B1225" s="8" t="e">
        <f>DATE(#REF!,#REF!,#REF!)</f>
        <v>#REF!</v>
      </c>
      <c r="C1225" s="7" t="s">
        <v>67</v>
      </c>
      <c r="D1225" s="7" t="s">
        <v>34</v>
      </c>
      <c r="E1225" s="7">
        <v>6</v>
      </c>
      <c r="F1225" s="6">
        <v>37741.71</v>
      </c>
      <c r="G1225" s="6">
        <f t="shared" si="20"/>
        <v>226450.26</v>
      </c>
      <c r="H1225" s="7" t="s">
        <v>398</v>
      </c>
      <c r="I1225" s="7" t="s">
        <v>18</v>
      </c>
      <c r="J1225" s="7" t="s">
        <v>19</v>
      </c>
      <c r="K1225" s="7">
        <v>5</v>
      </c>
      <c r="L1225" s="7" t="s">
        <v>49</v>
      </c>
    </row>
    <row r="1226" spans="1:12" x14ac:dyDescent="0.3">
      <c r="A1226" s="7">
        <v>393</v>
      </c>
      <c r="B1226" s="8" t="e">
        <f>DATE(#REF!,#REF!,#REF!)</f>
        <v>#REF!</v>
      </c>
      <c r="C1226" s="7" t="s">
        <v>39</v>
      </c>
      <c r="D1226" s="7" t="s">
        <v>16</v>
      </c>
      <c r="E1226" s="7">
        <v>1</v>
      </c>
      <c r="F1226" s="6">
        <v>36631.360000000001</v>
      </c>
      <c r="G1226" s="6">
        <f t="shared" si="20"/>
        <v>36631.360000000001</v>
      </c>
      <c r="H1226" s="7" t="s">
        <v>399</v>
      </c>
      <c r="I1226" s="7" t="s">
        <v>62</v>
      </c>
      <c r="J1226" s="7" t="s">
        <v>19</v>
      </c>
      <c r="K1226" s="7">
        <v>5</v>
      </c>
      <c r="L1226" s="7" t="s">
        <v>85</v>
      </c>
    </row>
    <row r="1227" spans="1:12" x14ac:dyDescent="0.3">
      <c r="A1227" s="7">
        <v>1110</v>
      </c>
      <c r="B1227" s="8" t="e">
        <f>DATE(#REF!,#REF!,#REF!)</f>
        <v>#REF!</v>
      </c>
      <c r="C1227" s="7" t="s">
        <v>22</v>
      </c>
      <c r="D1227" s="7" t="s">
        <v>40</v>
      </c>
      <c r="E1227" s="7">
        <v>2</v>
      </c>
      <c r="F1227" s="6">
        <v>51457.08</v>
      </c>
      <c r="G1227" s="6">
        <f t="shared" si="20"/>
        <v>102914.16</v>
      </c>
      <c r="H1227" s="7" t="s">
        <v>399</v>
      </c>
      <c r="I1227" s="7" t="s">
        <v>45</v>
      </c>
      <c r="J1227" s="7" t="s">
        <v>31</v>
      </c>
      <c r="K1227" s="7">
        <v>4</v>
      </c>
      <c r="L1227" s="7" t="s">
        <v>83</v>
      </c>
    </row>
    <row r="1228" spans="1:12" x14ac:dyDescent="0.3">
      <c r="A1228" s="7">
        <v>2320</v>
      </c>
      <c r="B1228" s="8" t="e">
        <f>DATE(#REF!,#REF!,#REF!)</f>
        <v>#REF!</v>
      </c>
      <c r="C1228" s="7" t="s">
        <v>67</v>
      </c>
      <c r="D1228" s="7" t="s">
        <v>23</v>
      </c>
      <c r="E1228" s="7">
        <v>8</v>
      </c>
      <c r="F1228" s="6">
        <v>29479.68</v>
      </c>
      <c r="G1228" s="6">
        <f t="shared" si="20"/>
        <v>235837.44</v>
      </c>
      <c r="H1228" s="7" t="s">
        <v>399</v>
      </c>
      <c r="I1228" s="7" t="s">
        <v>76</v>
      </c>
      <c r="J1228" s="7" t="s">
        <v>64</v>
      </c>
      <c r="K1228" s="7">
        <v>4</v>
      </c>
      <c r="L1228" s="7" t="s">
        <v>27</v>
      </c>
    </row>
    <row r="1229" spans="1:12" x14ac:dyDescent="0.3">
      <c r="A1229" s="7">
        <v>2375</v>
      </c>
      <c r="B1229" s="8" t="e">
        <f>DATE(#REF!,#REF!,#REF!)</f>
        <v>#REF!</v>
      </c>
      <c r="C1229" s="7" t="s">
        <v>22</v>
      </c>
      <c r="D1229" s="7" t="s">
        <v>16</v>
      </c>
      <c r="E1229" s="7">
        <v>5</v>
      </c>
      <c r="F1229" s="6">
        <v>10661.71</v>
      </c>
      <c r="G1229" s="6">
        <f t="shared" si="20"/>
        <v>53308.549999999996</v>
      </c>
      <c r="H1229" s="7" t="s">
        <v>399</v>
      </c>
      <c r="I1229" s="7" t="s">
        <v>36</v>
      </c>
      <c r="J1229" s="7" t="s">
        <v>26</v>
      </c>
      <c r="K1229" s="7">
        <v>3</v>
      </c>
      <c r="L1229" s="7" t="s">
        <v>20</v>
      </c>
    </row>
    <row r="1230" spans="1:12" x14ac:dyDescent="0.3">
      <c r="A1230" s="7">
        <v>2666</v>
      </c>
      <c r="B1230" s="8" t="e">
        <f>DATE(#REF!,#REF!,#REF!)</f>
        <v>#REF!</v>
      </c>
      <c r="C1230" s="7" t="s">
        <v>65</v>
      </c>
      <c r="D1230" s="7" t="s">
        <v>34</v>
      </c>
      <c r="E1230" s="7">
        <v>2</v>
      </c>
      <c r="F1230" s="6">
        <v>56030.76</v>
      </c>
      <c r="G1230" s="6">
        <f t="shared" si="20"/>
        <v>112061.52</v>
      </c>
      <c r="H1230" s="7" t="s">
        <v>399</v>
      </c>
      <c r="I1230" s="7" t="s">
        <v>76</v>
      </c>
      <c r="J1230" s="7" t="s">
        <v>64</v>
      </c>
      <c r="K1230" s="7">
        <v>5</v>
      </c>
      <c r="L1230" s="7" t="s">
        <v>49</v>
      </c>
    </row>
    <row r="1231" spans="1:12" x14ac:dyDescent="0.3">
      <c r="A1231" s="7">
        <v>1004</v>
      </c>
      <c r="B1231" s="8" t="e">
        <f>DATE(#REF!,#REF!,#REF!)</f>
        <v>#REF!</v>
      </c>
      <c r="C1231" s="7" t="s">
        <v>29</v>
      </c>
      <c r="D1231" s="7" t="s">
        <v>23</v>
      </c>
      <c r="E1231" s="7">
        <v>7</v>
      </c>
      <c r="F1231" s="6">
        <v>32692.41</v>
      </c>
      <c r="G1231" s="6">
        <f t="shared" si="20"/>
        <v>228846.87</v>
      </c>
      <c r="H1231" s="7" t="s">
        <v>400</v>
      </c>
      <c r="I1231" s="7" t="s">
        <v>18</v>
      </c>
      <c r="J1231" s="7" t="s">
        <v>26</v>
      </c>
      <c r="K1231" s="7">
        <v>5</v>
      </c>
      <c r="L1231" s="7" t="s">
        <v>46</v>
      </c>
    </row>
    <row r="1232" spans="1:12" x14ac:dyDescent="0.3">
      <c r="A1232" s="7">
        <v>1622</v>
      </c>
      <c r="B1232" s="8" t="e">
        <f>DATE(#REF!,#REF!,#REF!)</f>
        <v>#REF!</v>
      </c>
      <c r="C1232" s="7" t="s">
        <v>29</v>
      </c>
      <c r="D1232" s="7" t="s">
        <v>40</v>
      </c>
      <c r="E1232" s="7">
        <v>6</v>
      </c>
      <c r="F1232" s="6">
        <v>49070.62</v>
      </c>
      <c r="G1232" s="6">
        <f t="shared" si="20"/>
        <v>294423.72000000003</v>
      </c>
      <c r="H1232" s="7" t="s">
        <v>400</v>
      </c>
      <c r="I1232" s="7" t="s">
        <v>57</v>
      </c>
      <c r="J1232" s="7" t="s">
        <v>64</v>
      </c>
      <c r="K1232" s="7">
        <v>3</v>
      </c>
      <c r="L1232" s="7" t="s">
        <v>42</v>
      </c>
    </row>
    <row r="1233" spans="1:12" x14ac:dyDescent="0.3">
      <c r="A1233" s="7">
        <v>1876</v>
      </c>
      <c r="B1233" s="8" t="e">
        <f>DATE(#REF!,#REF!,#REF!)</f>
        <v>#REF!</v>
      </c>
      <c r="C1233" s="7" t="s">
        <v>67</v>
      </c>
      <c r="D1233" s="7" t="s">
        <v>40</v>
      </c>
      <c r="E1233" s="7">
        <v>1</v>
      </c>
      <c r="F1233" s="6">
        <v>31813.49</v>
      </c>
      <c r="G1233" s="6">
        <f t="shared" si="20"/>
        <v>31813.49</v>
      </c>
      <c r="H1233" s="7" t="s">
        <v>400</v>
      </c>
      <c r="I1233" s="7" t="s">
        <v>86</v>
      </c>
      <c r="J1233" s="7" t="s">
        <v>31</v>
      </c>
      <c r="K1233" s="7">
        <v>5</v>
      </c>
      <c r="L1233" s="7" t="s">
        <v>81</v>
      </c>
    </row>
    <row r="1234" spans="1:12" x14ac:dyDescent="0.3">
      <c r="A1234" s="7">
        <v>2065</v>
      </c>
      <c r="B1234" s="8" t="e">
        <f>DATE(#REF!,#REF!,#REF!)</f>
        <v>#REF!</v>
      </c>
      <c r="C1234" s="7" t="s">
        <v>15</v>
      </c>
      <c r="D1234" s="7" t="s">
        <v>16</v>
      </c>
      <c r="E1234" s="7">
        <v>3</v>
      </c>
      <c r="F1234" s="6">
        <v>46084.639999999999</v>
      </c>
      <c r="G1234" s="6">
        <f t="shared" si="20"/>
        <v>138253.91999999998</v>
      </c>
      <c r="H1234" s="7" t="s">
        <v>400</v>
      </c>
      <c r="I1234" s="7" t="s">
        <v>48</v>
      </c>
      <c r="J1234" s="7" t="s">
        <v>64</v>
      </c>
      <c r="K1234" s="7">
        <v>4</v>
      </c>
      <c r="L1234" s="7" t="s">
        <v>20</v>
      </c>
    </row>
    <row r="1235" spans="1:12" x14ac:dyDescent="0.3">
      <c r="A1235" s="7">
        <v>2961</v>
      </c>
      <c r="B1235" s="8" t="e">
        <f>DATE(#REF!,#REF!,#REF!)</f>
        <v>#REF!</v>
      </c>
      <c r="C1235" s="7" t="s">
        <v>22</v>
      </c>
      <c r="D1235" s="7" t="s">
        <v>61</v>
      </c>
      <c r="E1235" s="7">
        <v>7</v>
      </c>
      <c r="F1235" s="6">
        <v>29417.75</v>
      </c>
      <c r="G1235" s="6">
        <f t="shared" si="20"/>
        <v>205924.25</v>
      </c>
      <c r="H1235" s="7" t="s">
        <v>400</v>
      </c>
      <c r="I1235" s="7" t="s">
        <v>18</v>
      </c>
      <c r="J1235" s="7" t="s">
        <v>19</v>
      </c>
      <c r="K1235" s="7">
        <v>3</v>
      </c>
      <c r="L1235" s="7" t="s">
        <v>75</v>
      </c>
    </row>
    <row r="1236" spans="1:12" x14ac:dyDescent="0.3">
      <c r="A1236" s="7">
        <v>3469</v>
      </c>
      <c r="B1236" s="8" t="e">
        <f>DATE(#REF!,#REF!,#REF!)</f>
        <v>#REF!</v>
      </c>
      <c r="C1236" s="7" t="s">
        <v>67</v>
      </c>
      <c r="D1236" s="7" t="s">
        <v>16</v>
      </c>
      <c r="E1236" s="7">
        <v>5</v>
      </c>
      <c r="F1236" s="6">
        <v>54830.45</v>
      </c>
      <c r="G1236" s="6">
        <f t="shared" si="20"/>
        <v>274152.25</v>
      </c>
      <c r="H1236" s="7" t="s">
        <v>400</v>
      </c>
      <c r="I1236" s="7" t="s">
        <v>18</v>
      </c>
      <c r="J1236" s="7" t="s">
        <v>19</v>
      </c>
      <c r="K1236" s="7">
        <v>4</v>
      </c>
      <c r="L1236" s="7" t="s">
        <v>85</v>
      </c>
    </row>
    <row r="1237" spans="1:12" x14ac:dyDescent="0.3">
      <c r="A1237" s="7">
        <v>3505</v>
      </c>
      <c r="B1237" s="8" t="e">
        <f>DATE(#REF!,#REF!,#REF!)</f>
        <v>#REF!</v>
      </c>
      <c r="C1237" s="7" t="s">
        <v>39</v>
      </c>
      <c r="D1237" s="7" t="s">
        <v>23</v>
      </c>
      <c r="E1237" s="7">
        <v>5</v>
      </c>
      <c r="F1237" s="6">
        <v>33889.300000000003</v>
      </c>
      <c r="G1237" s="6">
        <f t="shared" si="20"/>
        <v>169446.5</v>
      </c>
      <c r="H1237" s="7" t="s">
        <v>400</v>
      </c>
      <c r="I1237" s="7" t="s">
        <v>74</v>
      </c>
      <c r="J1237" s="7" t="s">
        <v>19</v>
      </c>
      <c r="K1237" s="7">
        <v>5</v>
      </c>
      <c r="L1237" s="7" t="s">
        <v>27</v>
      </c>
    </row>
    <row r="1238" spans="1:12" x14ac:dyDescent="0.3">
      <c r="A1238" s="7">
        <v>746</v>
      </c>
      <c r="B1238" s="8" t="e">
        <f>DATE(#REF!,#REF!,#REF!)</f>
        <v>#REF!</v>
      </c>
      <c r="C1238" s="7" t="s">
        <v>51</v>
      </c>
      <c r="D1238" s="7" t="s">
        <v>40</v>
      </c>
      <c r="E1238" s="7">
        <v>4</v>
      </c>
      <c r="F1238" s="6">
        <v>65424.59</v>
      </c>
      <c r="G1238" s="6">
        <f t="shared" si="20"/>
        <v>261698.36</v>
      </c>
      <c r="H1238" s="7" t="s">
        <v>401</v>
      </c>
      <c r="I1238" s="7" t="s">
        <v>18</v>
      </c>
      <c r="J1238" s="7" t="s">
        <v>19</v>
      </c>
      <c r="K1238" s="7">
        <v>3</v>
      </c>
      <c r="L1238" s="7" t="s">
        <v>81</v>
      </c>
    </row>
    <row r="1239" spans="1:12" x14ac:dyDescent="0.3">
      <c r="A1239" s="7">
        <v>1398</v>
      </c>
      <c r="B1239" s="8" t="e">
        <f>DATE(#REF!,#REF!,#REF!)</f>
        <v>#REF!</v>
      </c>
      <c r="C1239" s="7" t="s">
        <v>29</v>
      </c>
      <c r="D1239" s="7" t="s">
        <v>34</v>
      </c>
      <c r="E1239" s="7">
        <v>3</v>
      </c>
      <c r="F1239" s="6">
        <v>26100.39</v>
      </c>
      <c r="G1239" s="6">
        <f t="shared" si="20"/>
        <v>78301.17</v>
      </c>
      <c r="H1239" s="7" t="s">
        <v>401</v>
      </c>
      <c r="I1239" s="7" t="s">
        <v>18</v>
      </c>
      <c r="J1239" s="7" t="s">
        <v>64</v>
      </c>
      <c r="K1239" s="7">
        <v>5</v>
      </c>
      <c r="L1239" s="7" t="s">
        <v>37</v>
      </c>
    </row>
    <row r="1240" spans="1:12" x14ac:dyDescent="0.3">
      <c r="A1240" s="7">
        <v>1674</v>
      </c>
      <c r="B1240" s="8" t="e">
        <f>DATE(#REF!,#REF!,#REF!)</f>
        <v>#REF!</v>
      </c>
      <c r="C1240" s="7" t="s">
        <v>65</v>
      </c>
      <c r="D1240" s="7" t="s">
        <v>34</v>
      </c>
      <c r="E1240" s="7">
        <v>7</v>
      </c>
      <c r="F1240" s="6">
        <v>47650.37</v>
      </c>
      <c r="G1240" s="6">
        <f t="shared" si="20"/>
        <v>333552.59000000003</v>
      </c>
      <c r="H1240" s="7" t="s">
        <v>401</v>
      </c>
      <c r="I1240" s="7" t="s">
        <v>86</v>
      </c>
      <c r="J1240" s="7" t="s">
        <v>31</v>
      </c>
      <c r="K1240" s="7">
        <v>1</v>
      </c>
      <c r="L1240" s="7" t="s">
        <v>49</v>
      </c>
    </row>
    <row r="1241" spans="1:12" x14ac:dyDescent="0.3">
      <c r="A1241" s="7">
        <v>2063</v>
      </c>
      <c r="B1241" s="8" t="e">
        <f>DATE(#REF!,#REF!,#REF!)</f>
        <v>#REF!</v>
      </c>
      <c r="C1241" s="7" t="s">
        <v>15</v>
      </c>
      <c r="D1241" s="7" t="s">
        <v>34</v>
      </c>
      <c r="E1241" s="7">
        <v>4</v>
      </c>
      <c r="F1241" s="6">
        <v>12082.97</v>
      </c>
      <c r="G1241" s="6">
        <f t="shared" si="20"/>
        <v>48331.88</v>
      </c>
      <c r="H1241" s="7" t="s">
        <v>401</v>
      </c>
      <c r="I1241" s="7" t="s">
        <v>18</v>
      </c>
      <c r="J1241" s="7" t="s">
        <v>64</v>
      </c>
      <c r="K1241" s="7">
        <v>1</v>
      </c>
      <c r="L1241" s="7" t="s">
        <v>37</v>
      </c>
    </row>
    <row r="1242" spans="1:12" x14ac:dyDescent="0.3">
      <c r="A1242" s="7">
        <v>3001</v>
      </c>
      <c r="B1242" s="8" t="e">
        <f>DATE(#REF!,#REF!,#REF!)</f>
        <v>#REF!</v>
      </c>
      <c r="C1242" s="7" t="s">
        <v>65</v>
      </c>
      <c r="D1242" s="7" t="s">
        <v>16</v>
      </c>
      <c r="E1242" s="7">
        <v>8</v>
      </c>
      <c r="F1242" s="6">
        <v>22136.63</v>
      </c>
      <c r="G1242" s="6">
        <f t="shared" si="20"/>
        <v>177093.04</v>
      </c>
      <c r="H1242" s="7" t="s">
        <v>401</v>
      </c>
      <c r="I1242" s="7" t="s">
        <v>90</v>
      </c>
      <c r="J1242" s="7" t="s">
        <v>31</v>
      </c>
      <c r="K1242" s="7">
        <v>3</v>
      </c>
      <c r="L1242" s="7" t="s">
        <v>20</v>
      </c>
    </row>
    <row r="1243" spans="1:12" x14ac:dyDescent="0.3">
      <c r="A1243" s="7">
        <v>2299</v>
      </c>
      <c r="B1243" s="8" t="e">
        <f>DATE(#REF!,#REF!,#REF!)</f>
        <v>#REF!</v>
      </c>
      <c r="C1243" s="7" t="s">
        <v>22</v>
      </c>
      <c r="D1243" s="7" t="s">
        <v>16</v>
      </c>
      <c r="E1243" s="7">
        <v>6</v>
      </c>
      <c r="F1243" s="6">
        <v>60615.22</v>
      </c>
      <c r="G1243" s="6">
        <f t="shared" si="20"/>
        <v>363691.32</v>
      </c>
      <c r="H1243" s="7" t="s">
        <v>402</v>
      </c>
      <c r="I1243" s="7" t="s">
        <v>18</v>
      </c>
      <c r="J1243" s="7" t="s">
        <v>31</v>
      </c>
      <c r="K1243" s="7">
        <v>2</v>
      </c>
      <c r="L1243" s="7" t="s">
        <v>20</v>
      </c>
    </row>
    <row r="1244" spans="1:12" x14ac:dyDescent="0.3">
      <c r="A1244" s="7">
        <v>2338</v>
      </c>
      <c r="B1244" s="8" t="e">
        <f>DATE(#REF!,#REF!,#REF!)</f>
        <v>#REF!</v>
      </c>
      <c r="C1244" s="7" t="s">
        <v>29</v>
      </c>
      <c r="D1244" s="7" t="s">
        <v>16</v>
      </c>
      <c r="E1244" s="7">
        <v>2</v>
      </c>
      <c r="F1244" s="6">
        <v>58160.75</v>
      </c>
      <c r="G1244" s="6">
        <f t="shared" si="20"/>
        <v>116321.5</v>
      </c>
      <c r="H1244" s="7" t="s">
        <v>402</v>
      </c>
      <c r="I1244" s="7" t="s">
        <v>18</v>
      </c>
      <c r="J1244" s="7" t="s">
        <v>26</v>
      </c>
      <c r="K1244" s="7">
        <v>5</v>
      </c>
      <c r="L1244" s="7" t="s">
        <v>85</v>
      </c>
    </row>
    <row r="1245" spans="1:12" x14ac:dyDescent="0.3">
      <c r="A1245" s="7">
        <v>3473</v>
      </c>
      <c r="B1245" s="8" t="e">
        <f>DATE(#REF!,#REF!,#REF!)</f>
        <v>#REF!</v>
      </c>
      <c r="C1245" s="7" t="s">
        <v>22</v>
      </c>
      <c r="D1245" s="7" t="s">
        <v>61</v>
      </c>
      <c r="E1245" s="7">
        <v>3</v>
      </c>
      <c r="F1245" s="6">
        <v>22913.24</v>
      </c>
      <c r="G1245" s="6">
        <f t="shared" si="20"/>
        <v>68739.72</v>
      </c>
      <c r="H1245" s="7" t="s">
        <v>402</v>
      </c>
      <c r="I1245" s="7" t="s">
        <v>72</v>
      </c>
      <c r="J1245" s="7" t="s">
        <v>64</v>
      </c>
      <c r="K1245" s="7">
        <v>4</v>
      </c>
      <c r="L1245" s="7" t="s">
        <v>68</v>
      </c>
    </row>
    <row r="1246" spans="1:12" x14ac:dyDescent="0.3">
      <c r="A1246" s="7">
        <v>116</v>
      </c>
      <c r="B1246" s="8" t="e">
        <f>DATE(#REF!,#REF!,#REF!)</f>
        <v>#REF!</v>
      </c>
      <c r="C1246" s="7" t="s">
        <v>39</v>
      </c>
      <c r="D1246" s="7" t="s">
        <v>40</v>
      </c>
      <c r="E1246" s="7">
        <v>8</v>
      </c>
      <c r="F1246" s="6">
        <v>12784.17</v>
      </c>
      <c r="G1246" s="6">
        <f t="shared" si="20"/>
        <v>102273.36</v>
      </c>
      <c r="H1246" s="7" t="s">
        <v>403</v>
      </c>
      <c r="I1246" s="7" t="s">
        <v>18</v>
      </c>
      <c r="J1246" s="7" t="s">
        <v>26</v>
      </c>
      <c r="K1246" s="7">
        <v>3</v>
      </c>
      <c r="L1246" s="7" t="s">
        <v>81</v>
      </c>
    </row>
    <row r="1247" spans="1:12" x14ac:dyDescent="0.3">
      <c r="A1247" s="7">
        <v>241</v>
      </c>
      <c r="B1247" s="8" t="e">
        <f>DATE(#REF!,#REF!,#REF!)</f>
        <v>#REF!</v>
      </c>
      <c r="C1247" s="7" t="s">
        <v>15</v>
      </c>
      <c r="D1247" s="7" t="s">
        <v>34</v>
      </c>
      <c r="E1247" s="7">
        <v>5</v>
      </c>
      <c r="F1247" s="6">
        <v>36738.33</v>
      </c>
      <c r="G1247" s="6">
        <f t="shared" si="20"/>
        <v>183691.65000000002</v>
      </c>
      <c r="H1247" s="7" t="s">
        <v>403</v>
      </c>
      <c r="I1247" s="7" t="s">
        <v>18</v>
      </c>
      <c r="J1247" s="7" t="s">
        <v>64</v>
      </c>
      <c r="K1247" s="7">
        <v>5</v>
      </c>
      <c r="L1247" s="7" t="s">
        <v>53</v>
      </c>
    </row>
    <row r="1248" spans="1:12" x14ac:dyDescent="0.3">
      <c r="A1248" s="7">
        <v>836</v>
      </c>
      <c r="B1248" s="8" t="e">
        <f>DATE(#REF!,#REF!,#REF!)</f>
        <v>#REF!</v>
      </c>
      <c r="C1248" s="7" t="s">
        <v>65</v>
      </c>
      <c r="D1248" s="7" t="s">
        <v>61</v>
      </c>
      <c r="E1248" s="7">
        <v>4</v>
      </c>
      <c r="F1248" s="6">
        <v>34136.49</v>
      </c>
      <c r="G1248" s="6">
        <f t="shared" si="20"/>
        <v>136545.96</v>
      </c>
      <c r="H1248" s="7" t="s">
        <v>403</v>
      </c>
      <c r="I1248" s="7" t="s">
        <v>18</v>
      </c>
      <c r="J1248" s="7" t="s">
        <v>64</v>
      </c>
      <c r="K1248" s="7">
        <v>3</v>
      </c>
      <c r="L1248" s="7" t="s">
        <v>68</v>
      </c>
    </row>
    <row r="1249" spans="1:12" x14ac:dyDescent="0.3">
      <c r="A1249" s="7">
        <v>1238</v>
      </c>
      <c r="B1249" s="8" t="e">
        <f>DATE(#REF!,#REF!,#REF!)</f>
        <v>#REF!</v>
      </c>
      <c r="C1249" s="7" t="s">
        <v>51</v>
      </c>
      <c r="D1249" s="7" t="s">
        <v>16</v>
      </c>
      <c r="E1249" s="7">
        <v>4</v>
      </c>
      <c r="F1249" s="6">
        <v>45799.47</v>
      </c>
      <c r="G1249" s="6">
        <f t="shared" si="20"/>
        <v>183197.88</v>
      </c>
      <c r="H1249" s="7" t="s">
        <v>403</v>
      </c>
      <c r="I1249" s="7" t="s">
        <v>18</v>
      </c>
      <c r="J1249" s="7" t="s">
        <v>31</v>
      </c>
      <c r="K1249" s="7">
        <v>3</v>
      </c>
      <c r="L1249" s="7" t="s">
        <v>85</v>
      </c>
    </row>
    <row r="1250" spans="1:12" x14ac:dyDescent="0.3">
      <c r="A1250" s="7">
        <v>242</v>
      </c>
      <c r="B1250" s="8" t="e">
        <f>DATE(#REF!,#REF!,#REF!)</f>
        <v>#REF!</v>
      </c>
      <c r="C1250" s="7" t="s">
        <v>29</v>
      </c>
      <c r="D1250" s="7" t="s">
        <v>40</v>
      </c>
      <c r="E1250" s="7">
        <v>1</v>
      </c>
      <c r="F1250" s="6">
        <v>63738.65</v>
      </c>
      <c r="G1250" s="6">
        <f t="shared" si="20"/>
        <v>63738.65</v>
      </c>
      <c r="H1250" s="7" t="s">
        <v>404</v>
      </c>
      <c r="I1250" s="7" t="s">
        <v>57</v>
      </c>
      <c r="J1250" s="7" t="s">
        <v>64</v>
      </c>
      <c r="K1250" s="7">
        <v>5</v>
      </c>
      <c r="L1250" s="7" t="s">
        <v>42</v>
      </c>
    </row>
    <row r="1251" spans="1:12" x14ac:dyDescent="0.3">
      <c r="A1251" s="7">
        <v>625</v>
      </c>
      <c r="B1251" s="8" t="e">
        <f>DATE(#REF!,#REF!,#REF!)</f>
        <v>#REF!</v>
      </c>
      <c r="C1251" s="7" t="s">
        <v>67</v>
      </c>
      <c r="D1251" s="7" t="s">
        <v>61</v>
      </c>
      <c r="E1251" s="7">
        <v>6</v>
      </c>
      <c r="F1251" s="6">
        <v>44156.88</v>
      </c>
      <c r="G1251" s="6">
        <f t="shared" si="20"/>
        <v>264941.27999999997</v>
      </c>
      <c r="H1251" s="7" t="s">
        <v>404</v>
      </c>
      <c r="I1251" s="7" t="s">
        <v>57</v>
      </c>
      <c r="J1251" s="7" t="s">
        <v>64</v>
      </c>
      <c r="K1251" s="7">
        <v>5</v>
      </c>
      <c r="L1251" s="7" t="s">
        <v>63</v>
      </c>
    </row>
    <row r="1252" spans="1:12" x14ac:dyDescent="0.3">
      <c r="A1252" s="7">
        <v>2350</v>
      </c>
      <c r="B1252" s="8" t="e">
        <f>DATE(#REF!,#REF!,#REF!)</f>
        <v>#REF!</v>
      </c>
      <c r="C1252" s="7" t="s">
        <v>22</v>
      </c>
      <c r="D1252" s="7" t="s">
        <v>40</v>
      </c>
      <c r="E1252" s="7">
        <v>5</v>
      </c>
      <c r="F1252" s="6">
        <v>65357.39</v>
      </c>
      <c r="G1252" s="6">
        <f t="shared" si="20"/>
        <v>326786.95</v>
      </c>
      <c r="H1252" s="7" t="s">
        <v>404</v>
      </c>
      <c r="I1252" s="7" t="s">
        <v>18</v>
      </c>
      <c r="J1252" s="7" t="s">
        <v>64</v>
      </c>
      <c r="K1252" s="7">
        <v>5</v>
      </c>
      <c r="L1252" s="7" t="s">
        <v>81</v>
      </c>
    </row>
    <row r="1253" spans="1:12" x14ac:dyDescent="0.3">
      <c r="A1253" s="7">
        <v>2699</v>
      </c>
      <c r="B1253" s="8" t="e">
        <f>DATE(#REF!,#REF!,#REF!)</f>
        <v>#REF!</v>
      </c>
      <c r="C1253" s="7" t="s">
        <v>51</v>
      </c>
      <c r="D1253" s="7" t="s">
        <v>40</v>
      </c>
      <c r="E1253" s="7">
        <v>6</v>
      </c>
      <c r="F1253" s="6">
        <v>43281.95</v>
      </c>
      <c r="G1253" s="6">
        <f t="shared" si="20"/>
        <v>259691.69999999998</v>
      </c>
      <c r="H1253" s="7" t="s">
        <v>405</v>
      </c>
      <c r="I1253" s="7" t="s">
        <v>80</v>
      </c>
      <c r="J1253" s="7" t="s">
        <v>26</v>
      </c>
      <c r="K1253" s="7">
        <v>4</v>
      </c>
      <c r="L1253" s="7" t="s">
        <v>83</v>
      </c>
    </row>
    <row r="1254" spans="1:12" x14ac:dyDescent="0.3">
      <c r="A1254" s="7">
        <v>3060</v>
      </c>
      <c r="B1254" s="8" t="e">
        <f>DATE(#REF!,#REF!,#REF!)</f>
        <v>#REF!</v>
      </c>
      <c r="C1254" s="7" t="s">
        <v>51</v>
      </c>
      <c r="D1254" s="7" t="s">
        <v>23</v>
      </c>
      <c r="E1254" s="7">
        <v>9</v>
      </c>
      <c r="F1254" s="6">
        <v>13785.68</v>
      </c>
      <c r="G1254" s="6">
        <f t="shared" si="20"/>
        <v>124071.12</v>
      </c>
      <c r="H1254" s="7" t="s">
        <v>405</v>
      </c>
      <c r="I1254" s="7" t="s">
        <v>57</v>
      </c>
      <c r="J1254" s="7" t="s">
        <v>26</v>
      </c>
      <c r="K1254" s="7">
        <v>5</v>
      </c>
      <c r="L1254" s="7" t="s">
        <v>27</v>
      </c>
    </row>
    <row r="1255" spans="1:12" x14ac:dyDescent="0.3">
      <c r="A1255" s="7">
        <v>3282</v>
      </c>
      <c r="B1255" s="8" t="e">
        <f>DATE(#REF!,#REF!,#REF!)</f>
        <v>#REF!</v>
      </c>
      <c r="C1255" s="7" t="s">
        <v>15</v>
      </c>
      <c r="D1255" s="7" t="s">
        <v>16</v>
      </c>
      <c r="E1255" s="7">
        <v>2</v>
      </c>
      <c r="F1255" s="6">
        <v>35043.230000000003</v>
      </c>
      <c r="G1255" s="6">
        <f t="shared" si="20"/>
        <v>70086.460000000006</v>
      </c>
      <c r="H1255" s="7" t="s">
        <v>405</v>
      </c>
      <c r="I1255" s="7" t="s">
        <v>57</v>
      </c>
      <c r="J1255" s="7" t="s">
        <v>31</v>
      </c>
      <c r="K1255" s="7">
        <v>5</v>
      </c>
      <c r="L1255" s="7" t="s">
        <v>20</v>
      </c>
    </row>
    <row r="1256" spans="1:12" x14ac:dyDescent="0.3">
      <c r="A1256" s="7">
        <v>194</v>
      </c>
      <c r="B1256" s="8" t="e">
        <f>DATE(#REF!,#REF!,#REF!)</f>
        <v>#REF!</v>
      </c>
      <c r="C1256" s="7" t="s">
        <v>15</v>
      </c>
      <c r="D1256" s="7" t="s">
        <v>40</v>
      </c>
      <c r="E1256" s="7">
        <v>9</v>
      </c>
      <c r="F1256" s="6">
        <v>36321.08</v>
      </c>
      <c r="G1256" s="6">
        <f t="shared" si="20"/>
        <v>326889.72000000003</v>
      </c>
      <c r="H1256" s="7" t="s">
        <v>406</v>
      </c>
      <c r="I1256" s="7" t="s">
        <v>36</v>
      </c>
      <c r="J1256" s="7" t="s">
        <v>31</v>
      </c>
      <c r="K1256" s="7">
        <v>5</v>
      </c>
      <c r="L1256" s="7" t="s">
        <v>81</v>
      </c>
    </row>
    <row r="1257" spans="1:12" x14ac:dyDescent="0.3">
      <c r="A1257" s="7">
        <v>2630</v>
      </c>
      <c r="B1257" s="8" t="e">
        <f>DATE(#REF!,#REF!,#REF!)</f>
        <v>#REF!</v>
      </c>
      <c r="C1257" s="7" t="s">
        <v>39</v>
      </c>
      <c r="D1257" s="7" t="s">
        <v>61</v>
      </c>
      <c r="E1257" s="7">
        <v>3</v>
      </c>
      <c r="F1257" s="6">
        <v>65047.37</v>
      </c>
      <c r="G1257" s="6">
        <f t="shared" si="20"/>
        <v>195142.11000000002</v>
      </c>
      <c r="H1257" s="7" t="s">
        <v>406</v>
      </c>
      <c r="I1257" s="7" t="s">
        <v>74</v>
      </c>
      <c r="J1257" s="7" t="s">
        <v>64</v>
      </c>
      <c r="K1257" s="7">
        <v>5</v>
      </c>
      <c r="L1257" s="7" t="s">
        <v>63</v>
      </c>
    </row>
    <row r="1258" spans="1:12" x14ac:dyDescent="0.3">
      <c r="A1258" s="7">
        <v>408</v>
      </c>
      <c r="B1258" s="8" t="e">
        <f>DATE(#REF!,#REF!,#REF!)</f>
        <v>#REF!</v>
      </c>
      <c r="C1258" s="7" t="s">
        <v>67</v>
      </c>
      <c r="D1258" s="7" t="s">
        <v>34</v>
      </c>
      <c r="E1258" s="7">
        <v>1</v>
      </c>
      <c r="F1258" s="6">
        <v>41227.370000000003</v>
      </c>
      <c r="G1258" s="6">
        <f t="shared" si="20"/>
        <v>41227.370000000003</v>
      </c>
      <c r="H1258" s="7" t="s">
        <v>407</v>
      </c>
      <c r="I1258" s="7" t="s">
        <v>45</v>
      </c>
      <c r="J1258" s="7" t="s">
        <v>19</v>
      </c>
      <c r="K1258" s="7">
        <v>5</v>
      </c>
      <c r="L1258" s="7" t="s">
        <v>53</v>
      </c>
    </row>
    <row r="1259" spans="1:12" x14ac:dyDescent="0.3">
      <c r="A1259" s="7">
        <v>2172</v>
      </c>
      <c r="B1259" s="8" t="e">
        <f>DATE(#REF!,#REF!,#REF!)</f>
        <v>#REF!</v>
      </c>
      <c r="C1259" s="7" t="s">
        <v>65</v>
      </c>
      <c r="D1259" s="7" t="s">
        <v>16</v>
      </c>
      <c r="E1259" s="7">
        <v>5</v>
      </c>
      <c r="F1259" s="6">
        <v>34792.199999999997</v>
      </c>
      <c r="G1259" s="6">
        <f t="shared" si="20"/>
        <v>173961</v>
      </c>
      <c r="H1259" s="7" t="s">
        <v>407</v>
      </c>
      <c r="I1259" s="7" t="s">
        <v>57</v>
      </c>
      <c r="J1259" s="7" t="s">
        <v>19</v>
      </c>
      <c r="K1259" s="7">
        <v>2</v>
      </c>
      <c r="L1259" s="7" t="s">
        <v>71</v>
      </c>
    </row>
    <row r="1260" spans="1:12" x14ac:dyDescent="0.3">
      <c r="A1260" s="7">
        <v>2704</v>
      </c>
      <c r="B1260" s="8" t="e">
        <f>DATE(#REF!,#REF!,#REF!)</f>
        <v>#REF!</v>
      </c>
      <c r="C1260" s="7" t="s">
        <v>39</v>
      </c>
      <c r="D1260" s="7" t="s">
        <v>34</v>
      </c>
      <c r="E1260" s="7">
        <v>5</v>
      </c>
      <c r="F1260" s="6">
        <v>60521.45</v>
      </c>
      <c r="G1260" s="6">
        <f t="shared" si="20"/>
        <v>302607.25</v>
      </c>
      <c r="H1260" s="7" t="s">
        <v>407</v>
      </c>
      <c r="I1260" s="7" t="s">
        <v>62</v>
      </c>
      <c r="J1260" s="7" t="s">
        <v>64</v>
      </c>
      <c r="K1260" s="7">
        <v>3</v>
      </c>
      <c r="L1260" s="7" t="s">
        <v>49</v>
      </c>
    </row>
    <row r="1261" spans="1:12" x14ac:dyDescent="0.3">
      <c r="A1261" s="7">
        <v>2815</v>
      </c>
      <c r="B1261" s="8" t="e">
        <f>DATE(#REF!,#REF!,#REF!)</f>
        <v>#REF!</v>
      </c>
      <c r="C1261" s="7" t="s">
        <v>22</v>
      </c>
      <c r="D1261" s="7" t="s">
        <v>16</v>
      </c>
      <c r="E1261" s="7">
        <v>9</v>
      </c>
      <c r="F1261" s="6">
        <v>59400.85</v>
      </c>
      <c r="G1261" s="6">
        <f t="shared" si="20"/>
        <v>534607.65</v>
      </c>
      <c r="H1261" s="7" t="s">
        <v>407</v>
      </c>
      <c r="I1261" s="7" t="s">
        <v>18</v>
      </c>
      <c r="J1261" s="7" t="s">
        <v>26</v>
      </c>
      <c r="K1261" s="7">
        <v>2</v>
      </c>
      <c r="L1261" s="7" t="s">
        <v>85</v>
      </c>
    </row>
    <row r="1262" spans="1:12" x14ac:dyDescent="0.3">
      <c r="A1262" s="7">
        <v>2832</v>
      </c>
      <c r="B1262" s="8" t="e">
        <f>DATE(#REF!,#REF!,#REF!)</f>
        <v>#REF!</v>
      </c>
      <c r="C1262" s="7" t="s">
        <v>65</v>
      </c>
      <c r="D1262" s="7" t="s">
        <v>23</v>
      </c>
      <c r="E1262" s="7">
        <v>7</v>
      </c>
      <c r="F1262" s="6">
        <v>34019.29</v>
      </c>
      <c r="G1262" s="6">
        <f t="shared" si="20"/>
        <v>238135.03</v>
      </c>
      <c r="H1262" s="7" t="s">
        <v>407</v>
      </c>
      <c r="I1262" s="7" t="s">
        <v>76</v>
      </c>
      <c r="J1262" s="7" t="s">
        <v>64</v>
      </c>
      <c r="K1262" s="7">
        <v>2</v>
      </c>
      <c r="L1262" s="7" t="s">
        <v>46</v>
      </c>
    </row>
    <row r="1263" spans="1:12" x14ac:dyDescent="0.3">
      <c r="A1263" s="7">
        <v>388</v>
      </c>
      <c r="B1263" s="8" t="e">
        <f>DATE(#REF!,#REF!,#REF!)</f>
        <v>#REF!</v>
      </c>
      <c r="C1263" s="7" t="s">
        <v>51</v>
      </c>
      <c r="D1263" s="7" t="s">
        <v>40</v>
      </c>
      <c r="E1263" s="7">
        <v>1</v>
      </c>
      <c r="F1263" s="6">
        <v>61837.29</v>
      </c>
      <c r="G1263" s="6">
        <f t="shared" si="20"/>
        <v>61837.29</v>
      </c>
      <c r="H1263" s="7" t="s">
        <v>408</v>
      </c>
      <c r="I1263" s="7" t="s">
        <v>80</v>
      </c>
      <c r="J1263" s="7" t="s">
        <v>64</v>
      </c>
      <c r="K1263" s="7">
        <v>4</v>
      </c>
      <c r="L1263" s="7" t="s">
        <v>42</v>
      </c>
    </row>
    <row r="1264" spans="1:12" x14ac:dyDescent="0.3">
      <c r="A1264" s="7">
        <v>1435</v>
      </c>
      <c r="B1264" s="8" t="e">
        <f>DATE(#REF!,#REF!,#REF!)</f>
        <v>#REF!</v>
      </c>
      <c r="C1264" s="7" t="s">
        <v>22</v>
      </c>
      <c r="D1264" s="7" t="s">
        <v>34</v>
      </c>
      <c r="E1264" s="7">
        <v>1</v>
      </c>
      <c r="F1264" s="6">
        <v>41961.14</v>
      </c>
      <c r="G1264" s="6">
        <f t="shared" si="20"/>
        <v>41961.14</v>
      </c>
      <c r="H1264" s="7" t="s">
        <v>408</v>
      </c>
      <c r="I1264" s="7" t="s">
        <v>70</v>
      </c>
      <c r="J1264" s="7" t="s">
        <v>19</v>
      </c>
      <c r="K1264" s="7">
        <v>5</v>
      </c>
      <c r="L1264" s="7" t="s">
        <v>53</v>
      </c>
    </row>
    <row r="1265" spans="1:12" x14ac:dyDescent="0.3">
      <c r="A1265" s="7">
        <v>3624</v>
      </c>
      <c r="B1265" s="8" t="e">
        <f>DATE(#REF!,#REF!,#REF!)</f>
        <v>#REF!</v>
      </c>
      <c r="C1265" s="7" t="s">
        <v>39</v>
      </c>
      <c r="D1265" s="7" t="s">
        <v>34</v>
      </c>
      <c r="E1265" s="7">
        <v>2</v>
      </c>
      <c r="F1265" s="6">
        <v>29116.26</v>
      </c>
      <c r="G1265" s="6">
        <f t="shared" si="20"/>
        <v>58232.52</v>
      </c>
      <c r="H1265" s="7" t="s">
        <v>408</v>
      </c>
      <c r="I1265" s="7" t="s">
        <v>57</v>
      </c>
      <c r="J1265" s="7" t="s">
        <v>26</v>
      </c>
      <c r="K1265" s="7">
        <v>2</v>
      </c>
      <c r="L1265" s="7" t="s">
        <v>53</v>
      </c>
    </row>
    <row r="1266" spans="1:12" x14ac:dyDescent="0.3">
      <c r="A1266" s="7">
        <v>744</v>
      </c>
      <c r="B1266" s="8" t="e">
        <f>DATE(#REF!,#REF!,#REF!)</f>
        <v>#REF!</v>
      </c>
      <c r="C1266" s="7" t="s">
        <v>22</v>
      </c>
      <c r="D1266" s="7" t="s">
        <v>40</v>
      </c>
      <c r="E1266" s="7">
        <v>8</v>
      </c>
      <c r="F1266" s="6">
        <v>61475.02</v>
      </c>
      <c r="G1266" s="6">
        <f t="shared" si="20"/>
        <v>491800.16</v>
      </c>
      <c r="H1266" s="7" t="s">
        <v>409</v>
      </c>
      <c r="I1266" s="7" t="s">
        <v>18</v>
      </c>
      <c r="J1266" s="7" t="s">
        <v>64</v>
      </c>
      <c r="K1266" s="7">
        <v>5</v>
      </c>
      <c r="L1266" s="7" t="s">
        <v>42</v>
      </c>
    </row>
    <row r="1267" spans="1:12" x14ac:dyDescent="0.3">
      <c r="A1267" s="7">
        <v>862</v>
      </c>
      <c r="B1267" s="8" t="e">
        <f>DATE(#REF!,#REF!,#REF!)</f>
        <v>#REF!</v>
      </c>
      <c r="C1267" s="7" t="s">
        <v>65</v>
      </c>
      <c r="D1267" s="7" t="s">
        <v>23</v>
      </c>
      <c r="E1267" s="7">
        <v>1</v>
      </c>
      <c r="F1267" s="6">
        <v>44272.83</v>
      </c>
      <c r="G1267" s="6">
        <f t="shared" si="20"/>
        <v>44272.83</v>
      </c>
      <c r="H1267" s="7" t="s">
        <v>409</v>
      </c>
      <c r="I1267" s="7" t="s">
        <v>62</v>
      </c>
      <c r="J1267" s="7" t="s">
        <v>26</v>
      </c>
      <c r="K1267" s="7">
        <v>4</v>
      </c>
      <c r="L1267" s="7" t="s">
        <v>32</v>
      </c>
    </row>
    <row r="1268" spans="1:12" x14ac:dyDescent="0.3">
      <c r="A1268" s="7">
        <v>3680</v>
      </c>
      <c r="B1268" s="8" t="e">
        <f>DATE(#REF!,#REF!,#REF!)</f>
        <v>#REF!</v>
      </c>
      <c r="C1268" s="7" t="s">
        <v>65</v>
      </c>
      <c r="D1268" s="7" t="s">
        <v>40</v>
      </c>
      <c r="E1268" s="7">
        <v>6</v>
      </c>
      <c r="F1268" s="6">
        <v>53670.05</v>
      </c>
      <c r="G1268" s="6">
        <f t="shared" si="20"/>
        <v>322020.30000000005</v>
      </c>
      <c r="H1268" s="7" t="s">
        <v>409</v>
      </c>
      <c r="I1268" s="7" t="s">
        <v>72</v>
      </c>
      <c r="J1268" s="7" t="s">
        <v>31</v>
      </c>
      <c r="K1268" s="7">
        <v>4</v>
      </c>
      <c r="L1268" s="7" t="s">
        <v>42</v>
      </c>
    </row>
    <row r="1269" spans="1:12" x14ac:dyDescent="0.3">
      <c r="A1269" s="7">
        <v>3758</v>
      </c>
      <c r="B1269" s="8" t="e">
        <f>DATE(#REF!,#REF!,#REF!)</f>
        <v>#REF!</v>
      </c>
      <c r="C1269" s="7" t="s">
        <v>22</v>
      </c>
      <c r="D1269" s="7" t="s">
        <v>40</v>
      </c>
      <c r="E1269" s="7">
        <v>2</v>
      </c>
      <c r="F1269" s="6">
        <v>47955.6</v>
      </c>
      <c r="G1269" s="6">
        <f t="shared" si="20"/>
        <v>95911.2</v>
      </c>
      <c r="H1269" s="7" t="s">
        <v>409</v>
      </c>
      <c r="I1269" s="7" t="s">
        <v>77</v>
      </c>
      <c r="J1269" s="7" t="s">
        <v>19</v>
      </c>
      <c r="K1269" s="7">
        <v>4</v>
      </c>
      <c r="L1269" s="7" t="s">
        <v>81</v>
      </c>
    </row>
    <row r="1270" spans="1:12" x14ac:dyDescent="0.3">
      <c r="A1270" s="7">
        <v>237</v>
      </c>
      <c r="B1270" s="8" t="e">
        <f>DATE(#REF!,#REF!,#REF!)</f>
        <v>#REF!</v>
      </c>
      <c r="C1270" s="7" t="s">
        <v>39</v>
      </c>
      <c r="D1270" s="7" t="s">
        <v>34</v>
      </c>
      <c r="E1270" s="7">
        <v>1</v>
      </c>
      <c r="F1270" s="6">
        <v>54691.92</v>
      </c>
      <c r="G1270" s="6">
        <f t="shared" si="20"/>
        <v>54691.92</v>
      </c>
      <c r="H1270" s="7" t="s">
        <v>410</v>
      </c>
      <c r="I1270" s="7" t="s">
        <v>45</v>
      </c>
      <c r="J1270" s="7" t="s">
        <v>64</v>
      </c>
      <c r="K1270" s="7">
        <v>5</v>
      </c>
      <c r="L1270" s="7" t="s">
        <v>49</v>
      </c>
    </row>
    <row r="1271" spans="1:12" x14ac:dyDescent="0.3">
      <c r="A1271" s="7">
        <v>1489</v>
      </c>
      <c r="B1271" s="8" t="e">
        <f>DATE(#REF!,#REF!,#REF!)</f>
        <v>#REF!</v>
      </c>
      <c r="C1271" s="7" t="s">
        <v>51</v>
      </c>
      <c r="D1271" s="7" t="s">
        <v>23</v>
      </c>
      <c r="E1271" s="7">
        <v>4</v>
      </c>
      <c r="F1271" s="6">
        <v>39003.519999999997</v>
      </c>
      <c r="G1271" s="6">
        <f t="shared" si="20"/>
        <v>156014.07999999999</v>
      </c>
      <c r="H1271" s="7" t="s">
        <v>410</v>
      </c>
      <c r="I1271" s="7" t="s">
        <v>86</v>
      </c>
      <c r="J1271" s="7" t="s">
        <v>64</v>
      </c>
      <c r="K1271" s="7">
        <v>4</v>
      </c>
      <c r="L1271" s="7" t="s">
        <v>32</v>
      </c>
    </row>
    <row r="1272" spans="1:12" x14ac:dyDescent="0.3">
      <c r="A1272" s="7">
        <v>2283</v>
      </c>
      <c r="B1272" s="8" t="e">
        <f>DATE(#REF!,#REF!,#REF!)</f>
        <v>#REF!</v>
      </c>
      <c r="C1272" s="7" t="s">
        <v>39</v>
      </c>
      <c r="D1272" s="7" t="s">
        <v>40</v>
      </c>
      <c r="E1272" s="7">
        <v>7</v>
      </c>
      <c r="F1272" s="6">
        <v>30855.99</v>
      </c>
      <c r="G1272" s="6">
        <f t="shared" si="20"/>
        <v>215991.93000000002</v>
      </c>
      <c r="H1272" s="7" t="s">
        <v>410</v>
      </c>
      <c r="I1272" s="7" t="s">
        <v>18</v>
      </c>
      <c r="J1272" s="7" t="s">
        <v>31</v>
      </c>
      <c r="K1272" s="7">
        <v>4</v>
      </c>
      <c r="L1272" s="7" t="s">
        <v>83</v>
      </c>
    </row>
    <row r="1273" spans="1:12" x14ac:dyDescent="0.3">
      <c r="A1273" s="7">
        <v>2775</v>
      </c>
      <c r="B1273" s="8" t="e">
        <f>DATE(#REF!,#REF!,#REF!)</f>
        <v>#REF!</v>
      </c>
      <c r="C1273" s="7" t="s">
        <v>39</v>
      </c>
      <c r="D1273" s="7" t="s">
        <v>34</v>
      </c>
      <c r="E1273" s="7">
        <v>8</v>
      </c>
      <c r="F1273" s="6">
        <v>37983.620000000003</v>
      </c>
      <c r="G1273" s="6">
        <f t="shared" si="20"/>
        <v>303868.96000000002</v>
      </c>
      <c r="H1273" s="7" t="s">
        <v>410</v>
      </c>
      <c r="I1273" s="7" t="s">
        <v>18</v>
      </c>
      <c r="J1273" s="7" t="s">
        <v>31</v>
      </c>
      <c r="K1273" s="7">
        <v>4</v>
      </c>
      <c r="L1273" s="7" t="s">
        <v>49</v>
      </c>
    </row>
    <row r="1274" spans="1:12" x14ac:dyDescent="0.3">
      <c r="A1274" s="7">
        <v>3621</v>
      </c>
      <c r="B1274" s="8" t="e">
        <f>DATE(#REF!,#REF!,#REF!)</f>
        <v>#REF!</v>
      </c>
      <c r="C1274" s="7" t="s">
        <v>51</v>
      </c>
      <c r="D1274" s="7" t="s">
        <v>16</v>
      </c>
      <c r="E1274" s="7">
        <v>2</v>
      </c>
      <c r="F1274" s="6">
        <v>69018.55</v>
      </c>
      <c r="G1274" s="6">
        <f t="shared" si="20"/>
        <v>138037.1</v>
      </c>
      <c r="H1274" s="7" t="s">
        <v>410</v>
      </c>
      <c r="I1274" s="7" t="s">
        <v>18</v>
      </c>
      <c r="J1274" s="7" t="s">
        <v>19</v>
      </c>
      <c r="K1274" s="7">
        <v>2</v>
      </c>
      <c r="L1274" s="7" t="s">
        <v>85</v>
      </c>
    </row>
    <row r="1275" spans="1:12" x14ac:dyDescent="0.3">
      <c r="A1275" s="7">
        <v>537</v>
      </c>
      <c r="B1275" s="8" t="e">
        <f>DATE(#REF!,#REF!,#REF!)</f>
        <v>#REF!</v>
      </c>
      <c r="C1275" s="7" t="s">
        <v>39</v>
      </c>
      <c r="D1275" s="7" t="s">
        <v>61</v>
      </c>
      <c r="E1275" s="7">
        <v>2</v>
      </c>
      <c r="F1275" s="6">
        <v>33555.269999999997</v>
      </c>
      <c r="G1275" s="6">
        <f t="shared" si="20"/>
        <v>67110.539999999994</v>
      </c>
      <c r="H1275" s="7" t="s">
        <v>411</v>
      </c>
      <c r="I1275" s="7" t="s">
        <v>70</v>
      </c>
      <c r="J1275" s="7" t="s">
        <v>31</v>
      </c>
      <c r="K1275" s="7">
        <v>4</v>
      </c>
      <c r="L1275" s="7" t="s">
        <v>75</v>
      </c>
    </row>
    <row r="1276" spans="1:12" x14ac:dyDescent="0.3">
      <c r="A1276" s="7">
        <v>1127</v>
      </c>
      <c r="B1276" s="8" t="e">
        <f>DATE(#REF!,#REF!,#REF!)</f>
        <v>#REF!</v>
      </c>
      <c r="C1276" s="7" t="s">
        <v>65</v>
      </c>
      <c r="D1276" s="7" t="s">
        <v>61</v>
      </c>
      <c r="E1276" s="7">
        <v>3</v>
      </c>
      <c r="F1276" s="6">
        <v>52392.99</v>
      </c>
      <c r="G1276" s="6">
        <f t="shared" si="20"/>
        <v>157178.97</v>
      </c>
      <c r="H1276" s="7" t="s">
        <v>411</v>
      </c>
      <c r="I1276" s="7" t="s">
        <v>18</v>
      </c>
      <c r="J1276" s="7" t="s">
        <v>64</v>
      </c>
      <c r="K1276" s="7">
        <v>5</v>
      </c>
      <c r="L1276" s="7" t="s">
        <v>75</v>
      </c>
    </row>
    <row r="1277" spans="1:12" x14ac:dyDescent="0.3">
      <c r="A1277" s="7">
        <v>3634</v>
      </c>
      <c r="B1277" s="8" t="e">
        <f>DATE(#REF!,#REF!,#REF!)</f>
        <v>#REF!</v>
      </c>
      <c r="C1277" s="7" t="s">
        <v>29</v>
      </c>
      <c r="D1277" s="7" t="s">
        <v>16</v>
      </c>
      <c r="E1277" s="7">
        <v>2</v>
      </c>
      <c r="F1277" s="6">
        <v>53814.65</v>
      </c>
      <c r="G1277" s="6">
        <f t="shared" si="20"/>
        <v>107629.3</v>
      </c>
      <c r="H1277" s="7" t="s">
        <v>411</v>
      </c>
      <c r="I1277" s="7" t="s">
        <v>70</v>
      </c>
      <c r="J1277" s="7" t="s">
        <v>31</v>
      </c>
      <c r="K1277" s="7">
        <v>2</v>
      </c>
      <c r="L1277" s="7" t="s">
        <v>71</v>
      </c>
    </row>
    <row r="1278" spans="1:12" x14ac:dyDescent="0.3">
      <c r="A1278" s="7">
        <v>464</v>
      </c>
      <c r="B1278" s="8" t="e">
        <f>DATE(#REF!,#REF!,#REF!)</f>
        <v>#REF!</v>
      </c>
      <c r="C1278" s="7" t="s">
        <v>51</v>
      </c>
      <c r="D1278" s="7" t="s">
        <v>16</v>
      </c>
      <c r="E1278" s="7">
        <v>7</v>
      </c>
      <c r="F1278" s="6">
        <v>51602.91</v>
      </c>
      <c r="G1278" s="6">
        <f t="shared" si="20"/>
        <v>361220.37</v>
      </c>
      <c r="H1278" s="7" t="s">
        <v>412</v>
      </c>
      <c r="I1278" s="7" t="s">
        <v>41</v>
      </c>
      <c r="J1278" s="7" t="s">
        <v>64</v>
      </c>
      <c r="K1278" s="7">
        <v>5</v>
      </c>
      <c r="L1278" s="7" t="s">
        <v>85</v>
      </c>
    </row>
    <row r="1279" spans="1:12" x14ac:dyDescent="0.3">
      <c r="A1279" s="7">
        <v>2345</v>
      </c>
      <c r="B1279" s="8" t="e">
        <f>DATE(#REF!,#REF!,#REF!)</f>
        <v>#REF!</v>
      </c>
      <c r="C1279" s="7" t="s">
        <v>67</v>
      </c>
      <c r="D1279" s="7" t="s">
        <v>23</v>
      </c>
      <c r="E1279" s="7">
        <v>7</v>
      </c>
      <c r="F1279" s="6">
        <v>14791.39</v>
      </c>
      <c r="G1279" s="6">
        <f t="shared" si="20"/>
        <v>103539.73</v>
      </c>
      <c r="H1279" s="7" t="s">
        <v>412</v>
      </c>
      <c r="I1279" s="7" t="s">
        <v>62</v>
      </c>
      <c r="J1279" s="7" t="s">
        <v>19</v>
      </c>
      <c r="K1279" s="7">
        <v>2</v>
      </c>
      <c r="L1279" s="7" t="s">
        <v>27</v>
      </c>
    </row>
    <row r="1280" spans="1:12" x14ac:dyDescent="0.3">
      <c r="A1280" s="7">
        <v>2601</v>
      </c>
      <c r="B1280" s="8" t="e">
        <f>DATE(#REF!,#REF!,#REF!)</f>
        <v>#REF!</v>
      </c>
      <c r="C1280" s="7" t="s">
        <v>51</v>
      </c>
      <c r="D1280" s="7" t="s">
        <v>16</v>
      </c>
      <c r="E1280" s="7">
        <v>9</v>
      </c>
      <c r="F1280" s="6">
        <v>69671.539999999994</v>
      </c>
      <c r="G1280" s="6">
        <f t="shared" si="20"/>
        <v>627043.86</v>
      </c>
      <c r="H1280" s="7" t="s">
        <v>413</v>
      </c>
      <c r="I1280" s="7" t="s">
        <v>41</v>
      </c>
      <c r="J1280" s="7" t="s">
        <v>31</v>
      </c>
      <c r="K1280" s="7">
        <v>2</v>
      </c>
      <c r="L1280" s="7" t="s">
        <v>85</v>
      </c>
    </row>
    <row r="1281" spans="1:12" x14ac:dyDescent="0.3">
      <c r="A1281" s="7">
        <v>3039</v>
      </c>
      <c r="B1281" s="8" t="e">
        <f>DATE(#REF!,#REF!,#REF!)</f>
        <v>#REF!</v>
      </c>
      <c r="C1281" s="7" t="s">
        <v>39</v>
      </c>
      <c r="D1281" s="7" t="s">
        <v>34</v>
      </c>
      <c r="E1281" s="7">
        <v>1</v>
      </c>
      <c r="F1281" s="6">
        <v>62642.47</v>
      </c>
      <c r="G1281" s="6">
        <f t="shared" si="20"/>
        <v>62642.47</v>
      </c>
      <c r="H1281" s="7" t="s">
        <v>413</v>
      </c>
      <c r="I1281" s="7" t="s">
        <v>25</v>
      </c>
      <c r="J1281" s="7" t="s">
        <v>31</v>
      </c>
      <c r="K1281" s="7">
        <v>1</v>
      </c>
      <c r="L1281" s="7" t="s">
        <v>53</v>
      </c>
    </row>
    <row r="1282" spans="1:12" x14ac:dyDescent="0.3">
      <c r="A1282" s="7">
        <v>772</v>
      </c>
      <c r="B1282" s="8" t="e">
        <f>DATE(#REF!,#REF!,#REF!)</f>
        <v>#REF!</v>
      </c>
      <c r="C1282" s="7" t="s">
        <v>39</v>
      </c>
      <c r="D1282" s="7" t="s">
        <v>40</v>
      </c>
      <c r="E1282" s="7">
        <v>3</v>
      </c>
      <c r="F1282" s="6">
        <v>26161.58</v>
      </c>
      <c r="G1282" s="6">
        <f t="shared" si="20"/>
        <v>78484.740000000005</v>
      </c>
      <c r="H1282" s="7" t="s">
        <v>414</v>
      </c>
      <c r="I1282" s="7" t="s">
        <v>57</v>
      </c>
      <c r="J1282" s="7" t="s">
        <v>64</v>
      </c>
      <c r="K1282" s="7">
        <v>5</v>
      </c>
      <c r="L1282" s="7" t="s">
        <v>42</v>
      </c>
    </row>
    <row r="1283" spans="1:12" x14ac:dyDescent="0.3">
      <c r="A1283" s="7">
        <v>930</v>
      </c>
      <c r="B1283" s="8" t="e">
        <f>DATE(#REF!,#REF!,#REF!)</f>
        <v>#REF!</v>
      </c>
      <c r="C1283" s="7" t="s">
        <v>65</v>
      </c>
      <c r="D1283" s="7" t="s">
        <v>61</v>
      </c>
      <c r="E1283" s="7">
        <v>8</v>
      </c>
      <c r="F1283" s="6">
        <v>69984.479999999996</v>
      </c>
      <c r="G1283" s="6">
        <f t="shared" ref="G1283:G1346" si="21">F1283*E1283</f>
        <v>559875.83999999997</v>
      </c>
      <c r="H1283" s="7" t="s">
        <v>414</v>
      </c>
      <c r="I1283" s="7" t="s">
        <v>57</v>
      </c>
      <c r="J1283" s="7" t="s">
        <v>31</v>
      </c>
      <c r="K1283" s="7">
        <v>5</v>
      </c>
      <c r="L1283" s="7" t="s">
        <v>68</v>
      </c>
    </row>
    <row r="1284" spans="1:12" x14ac:dyDescent="0.3">
      <c r="A1284" s="7">
        <v>1052</v>
      </c>
      <c r="B1284" s="8" t="e">
        <f>DATE(#REF!,#REF!,#REF!)</f>
        <v>#REF!</v>
      </c>
      <c r="C1284" s="7" t="s">
        <v>29</v>
      </c>
      <c r="D1284" s="7" t="s">
        <v>34</v>
      </c>
      <c r="E1284" s="7">
        <v>5</v>
      </c>
      <c r="F1284" s="6">
        <v>67086.559999999998</v>
      </c>
      <c r="G1284" s="6">
        <f t="shared" si="21"/>
        <v>335432.8</v>
      </c>
      <c r="H1284" s="7" t="s">
        <v>414</v>
      </c>
      <c r="I1284" s="7" t="s">
        <v>57</v>
      </c>
      <c r="J1284" s="7" t="s">
        <v>26</v>
      </c>
      <c r="K1284" s="7">
        <v>5</v>
      </c>
      <c r="L1284" s="7" t="s">
        <v>49</v>
      </c>
    </row>
    <row r="1285" spans="1:12" x14ac:dyDescent="0.3">
      <c r="A1285" s="7">
        <v>1886</v>
      </c>
      <c r="B1285" s="8" t="e">
        <f>DATE(#REF!,#REF!,#REF!)</f>
        <v>#REF!</v>
      </c>
      <c r="C1285" s="7" t="s">
        <v>39</v>
      </c>
      <c r="D1285" s="7" t="s">
        <v>23</v>
      </c>
      <c r="E1285" s="7">
        <v>8</v>
      </c>
      <c r="F1285" s="6">
        <v>11171.35</v>
      </c>
      <c r="G1285" s="6">
        <f t="shared" si="21"/>
        <v>89370.8</v>
      </c>
      <c r="H1285" s="7" t="s">
        <v>414</v>
      </c>
      <c r="I1285" s="7" t="s">
        <v>57</v>
      </c>
      <c r="J1285" s="7" t="s">
        <v>26</v>
      </c>
      <c r="K1285" s="7">
        <v>5</v>
      </c>
      <c r="L1285" s="7" t="s">
        <v>27</v>
      </c>
    </row>
    <row r="1286" spans="1:12" x14ac:dyDescent="0.3">
      <c r="A1286" s="7">
        <v>1</v>
      </c>
      <c r="B1286" s="8" t="e">
        <f>DATE(#REF!,#REF!,#REF!)</f>
        <v>#REF!</v>
      </c>
      <c r="C1286" s="7" t="s">
        <v>415</v>
      </c>
      <c r="D1286" s="7" t="s">
        <v>40</v>
      </c>
      <c r="E1286" s="7">
        <v>6</v>
      </c>
      <c r="F1286" s="6">
        <v>10174.700000000001</v>
      </c>
      <c r="G1286" s="6">
        <f t="shared" si="21"/>
        <v>61048.200000000004</v>
      </c>
      <c r="H1286" s="7" t="s">
        <v>416</v>
      </c>
      <c r="I1286" s="7" t="s">
        <v>45</v>
      </c>
      <c r="J1286" s="7" t="s">
        <v>64</v>
      </c>
      <c r="K1286" s="7">
        <v>5</v>
      </c>
      <c r="L1286" s="7" t="s">
        <v>81</v>
      </c>
    </row>
    <row r="1287" spans="1:12" x14ac:dyDescent="0.3">
      <c r="A1287" s="7">
        <v>218</v>
      </c>
      <c r="B1287" s="8" t="e">
        <f>DATE(#REF!,#REF!,#REF!)</f>
        <v>#REF!</v>
      </c>
      <c r="C1287" s="7" t="s">
        <v>29</v>
      </c>
      <c r="D1287" s="7" t="s">
        <v>16</v>
      </c>
      <c r="E1287" s="7">
        <v>8</v>
      </c>
      <c r="F1287" s="6">
        <v>13360.14</v>
      </c>
      <c r="G1287" s="6">
        <f t="shared" si="21"/>
        <v>106881.12</v>
      </c>
      <c r="H1287" s="7" t="s">
        <v>416</v>
      </c>
      <c r="I1287" s="7" t="s">
        <v>18</v>
      </c>
      <c r="J1287" s="7" t="s">
        <v>64</v>
      </c>
      <c r="K1287" s="7">
        <v>5</v>
      </c>
      <c r="L1287" s="7" t="s">
        <v>85</v>
      </c>
    </row>
    <row r="1288" spans="1:12" x14ac:dyDescent="0.3">
      <c r="A1288" s="7">
        <v>2518</v>
      </c>
      <c r="B1288" s="8" t="e">
        <f>DATE(#REF!,#REF!,#REF!)</f>
        <v>#REF!</v>
      </c>
      <c r="C1288" s="7" t="s">
        <v>65</v>
      </c>
      <c r="D1288" s="7" t="s">
        <v>34</v>
      </c>
      <c r="E1288" s="7">
        <v>8</v>
      </c>
      <c r="F1288" s="6">
        <v>33639.25</v>
      </c>
      <c r="G1288" s="6">
        <f t="shared" si="21"/>
        <v>269114</v>
      </c>
      <c r="H1288" s="7" t="s">
        <v>416</v>
      </c>
      <c r="I1288" s="7" t="s">
        <v>18</v>
      </c>
      <c r="J1288" s="7" t="s">
        <v>26</v>
      </c>
      <c r="K1288" s="7">
        <v>3</v>
      </c>
      <c r="L1288" s="7" t="s">
        <v>53</v>
      </c>
    </row>
    <row r="1289" spans="1:12" x14ac:dyDescent="0.3">
      <c r="A1289" s="7">
        <v>3151</v>
      </c>
      <c r="B1289" s="8" t="e">
        <f>DATE(#REF!,#REF!,#REF!)</f>
        <v>#REF!</v>
      </c>
      <c r="C1289" s="7" t="s">
        <v>67</v>
      </c>
      <c r="D1289" s="7" t="s">
        <v>40</v>
      </c>
      <c r="E1289" s="7">
        <v>9</v>
      </c>
      <c r="F1289" s="6">
        <v>36379.339999999997</v>
      </c>
      <c r="G1289" s="6">
        <f t="shared" si="21"/>
        <v>327414.05999999994</v>
      </c>
      <c r="H1289" s="7" t="s">
        <v>416</v>
      </c>
      <c r="I1289" s="7" t="s">
        <v>18</v>
      </c>
      <c r="J1289" s="7" t="s">
        <v>19</v>
      </c>
      <c r="K1289" s="7">
        <v>3</v>
      </c>
      <c r="L1289" s="7" t="s">
        <v>83</v>
      </c>
    </row>
    <row r="1290" spans="1:12" x14ac:dyDescent="0.3">
      <c r="A1290" s="7">
        <v>3357</v>
      </c>
      <c r="B1290" s="8" t="e">
        <f>DATE(#REF!,#REF!,#REF!)</f>
        <v>#REF!</v>
      </c>
      <c r="C1290" s="7" t="s">
        <v>15</v>
      </c>
      <c r="D1290" s="7" t="s">
        <v>40</v>
      </c>
      <c r="E1290" s="7">
        <v>1</v>
      </c>
      <c r="F1290" s="6">
        <v>11154.94</v>
      </c>
      <c r="G1290" s="6">
        <f t="shared" si="21"/>
        <v>11154.94</v>
      </c>
      <c r="H1290" s="7" t="s">
        <v>416</v>
      </c>
      <c r="I1290" s="7" t="s">
        <v>86</v>
      </c>
      <c r="J1290" s="7" t="s">
        <v>64</v>
      </c>
      <c r="K1290" s="7">
        <v>3</v>
      </c>
      <c r="L1290" s="7" t="s">
        <v>83</v>
      </c>
    </row>
    <row r="1291" spans="1:12" x14ac:dyDescent="0.3">
      <c r="A1291" s="7">
        <v>1039</v>
      </c>
      <c r="B1291" s="8" t="e">
        <f>DATE(#REF!,#REF!,#REF!)</f>
        <v>#REF!</v>
      </c>
      <c r="C1291" s="7" t="s">
        <v>22</v>
      </c>
      <c r="D1291" s="7" t="s">
        <v>61</v>
      </c>
      <c r="E1291" s="7">
        <v>5</v>
      </c>
      <c r="F1291" s="6">
        <v>24285.11</v>
      </c>
      <c r="G1291" s="6">
        <f t="shared" si="21"/>
        <v>121425.55</v>
      </c>
      <c r="H1291" s="7" t="s">
        <v>417</v>
      </c>
      <c r="I1291" s="7" t="s">
        <v>25</v>
      </c>
      <c r="J1291" s="7" t="s">
        <v>19</v>
      </c>
      <c r="K1291" s="7">
        <v>3</v>
      </c>
      <c r="L1291" s="7" t="s">
        <v>63</v>
      </c>
    </row>
    <row r="1292" spans="1:12" x14ac:dyDescent="0.3">
      <c r="A1292" s="7">
        <v>1074</v>
      </c>
      <c r="B1292" s="8" t="e">
        <f>DATE(#REF!,#REF!,#REF!)</f>
        <v>#REF!</v>
      </c>
      <c r="C1292" s="7" t="s">
        <v>29</v>
      </c>
      <c r="D1292" s="7" t="s">
        <v>16</v>
      </c>
      <c r="E1292" s="7">
        <v>4</v>
      </c>
      <c r="F1292" s="6">
        <v>55779.58</v>
      </c>
      <c r="G1292" s="6">
        <f t="shared" si="21"/>
        <v>223118.32</v>
      </c>
      <c r="H1292" s="7" t="s">
        <v>417</v>
      </c>
      <c r="I1292" s="7" t="s">
        <v>86</v>
      </c>
      <c r="J1292" s="7" t="s">
        <v>31</v>
      </c>
      <c r="K1292" s="7">
        <v>3</v>
      </c>
      <c r="L1292" s="7" t="s">
        <v>20</v>
      </c>
    </row>
    <row r="1293" spans="1:12" x14ac:dyDescent="0.3">
      <c r="A1293" s="7">
        <v>3013</v>
      </c>
      <c r="B1293" s="8" t="e">
        <f>DATE(#REF!,#REF!,#REF!)</f>
        <v>#REF!</v>
      </c>
      <c r="C1293" s="7" t="s">
        <v>39</v>
      </c>
      <c r="D1293" s="7" t="s">
        <v>34</v>
      </c>
      <c r="E1293" s="7">
        <v>8</v>
      </c>
      <c r="F1293" s="6">
        <v>69593.56</v>
      </c>
      <c r="G1293" s="6">
        <f t="shared" si="21"/>
        <v>556748.48</v>
      </c>
      <c r="H1293" s="7" t="s">
        <v>417</v>
      </c>
      <c r="I1293" s="7" t="s">
        <v>57</v>
      </c>
      <c r="J1293" s="7" t="s">
        <v>26</v>
      </c>
      <c r="K1293" s="7">
        <v>5</v>
      </c>
      <c r="L1293" s="7" t="s">
        <v>37</v>
      </c>
    </row>
    <row r="1294" spans="1:12" x14ac:dyDescent="0.3">
      <c r="A1294" s="7">
        <v>3632</v>
      </c>
      <c r="B1294" s="8" t="e">
        <f>DATE(#REF!,#REF!,#REF!)</f>
        <v>#REF!</v>
      </c>
      <c r="C1294" s="7" t="s">
        <v>29</v>
      </c>
      <c r="D1294" s="7" t="s">
        <v>23</v>
      </c>
      <c r="E1294" s="7">
        <v>8</v>
      </c>
      <c r="F1294" s="6">
        <v>59951.7</v>
      </c>
      <c r="G1294" s="6">
        <f t="shared" si="21"/>
        <v>479613.6</v>
      </c>
      <c r="H1294" s="7" t="s">
        <v>417</v>
      </c>
      <c r="I1294" s="7" t="s">
        <v>30</v>
      </c>
      <c r="J1294" s="7" t="s">
        <v>64</v>
      </c>
      <c r="K1294" s="7">
        <v>4</v>
      </c>
      <c r="L1294" s="7" t="s">
        <v>46</v>
      </c>
    </row>
    <row r="1295" spans="1:12" x14ac:dyDescent="0.3">
      <c r="A1295" s="7">
        <v>3702</v>
      </c>
      <c r="B1295" s="8" t="e">
        <f>DATE(#REF!,#REF!,#REF!)</f>
        <v>#REF!</v>
      </c>
      <c r="C1295" s="7" t="s">
        <v>29</v>
      </c>
      <c r="D1295" s="7" t="s">
        <v>16</v>
      </c>
      <c r="E1295" s="7">
        <v>9</v>
      </c>
      <c r="F1295" s="6">
        <v>43169.82</v>
      </c>
      <c r="G1295" s="6">
        <f t="shared" si="21"/>
        <v>388528.38</v>
      </c>
      <c r="H1295" s="7" t="s">
        <v>417</v>
      </c>
      <c r="I1295" s="7" t="s">
        <v>18</v>
      </c>
      <c r="J1295" s="7" t="s">
        <v>64</v>
      </c>
      <c r="K1295" s="7">
        <v>5</v>
      </c>
      <c r="L1295" s="7" t="s">
        <v>71</v>
      </c>
    </row>
    <row r="1296" spans="1:12" x14ac:dyDescent="0.3">
      <c r="A1296" s="7">
        <v>3759</v>
      </c>
      <c r="B1296" s="8" t="e">
        <f>DATE(#REF!,#REF!,#REF!)</f>
        <v>#REF!</v>
      </c>
      <c r="C1296" s="7" t="s">
        <v>51</v>
      </c>
      <c r="D1296" s="7" t="s">
        <v>23</v>
      </c>
      <c r="E1296" s="7">
        <v>7</v>
      </c>
      <c r="F1296" s="6">
        <v>23935.94</v>
      </c>
      <c r="G1296" s="6">
        <f t="shared" si="21"/>
        <v>167551.57999999999</v>
      </c>
      <c r="H1296" s="7" t="s">
        <v>417</v>
      </c>
      <c r="I1296" s="7" t="s">
        <v>18</v>
      </c>
      <c r="J1296" s="7" t="s">
        <v>31</v>
      </c>
      <c r="K1296" s="7">
        <v>5</v>
      </c>
      <c r="L1296" s="7" t="s">
        <v>32</v>
      </c>
    </row>
    <row r="1297" spans="1:12" x14ac:dyDescent="0.3">
      <c r="A1297" s="7">
        <v>3791</v>
      </c>
      <c r="B1297" s="8" t="e">
        <f>DATE(#REF!,#REF!,#REF!)</f>
        <v>#REF!</v>
      </c>
      <c r="C1297" s="7" t="s">
        <v>15</v>
      </c>
      <c r="D1297" s="7" t="s">
        <v>34</v>
      </c>
      <c r="E1297" s="7">
        <v>3</v>
      </c>
      <c r="F1297" s="6">
        <v>53321.27</v>
      </c>
      <c r="G1297" s="6">
        <f t="shared" si="21"/>
        <v>159963.81</v>
      </c>
      <c r="H1297" s="7" t="s">
        <v>417</v>
      </c>
      <c r="I1297" s="7" t="s">
        <v>30</v>
      </c>
      <c r="J1297" s="7" t="s">
        <v>26</v>
      </c>
      <c r="K1297" s="7">
        <v>5</v>
      </c>
      <c r="L1297" s="7" t="s">
        <v>37</v>
      </c>
    </row>
    <row r="1298" spans="1:12" x14ac:dyDescent="0.3">
      <c r="A1298" s="7">
        <v>1254</v>
      </c>
      <c r="B1298" s="8" t="e">
        <f>DATE(#REF!,#REF!,#REF!)</f>
        <v>#REF!</v>
      </c>
      <c r="C1298" s="7" t="s">
        <v>65</v>
      </c>
      <c r="D1298" s="7" t="s">
        <v>61</v>
      </c>
      <c r="E1298" s="7">
        <v>2</v>
      </c>
      <c r="F1298" s="6">
        <v>11508.38</v>
      </c>
      <c r="G1298" s="6">
        <f t="shared" si="21"/>
        <v>23016.76</v>
      </c>
      <c r="H1298" s="7" t="s">
        <v>418</v>
      </c>
      <c r="I1298" s="7" t="s">
        <v>90</v>
      </c>
      <c r="J1298" s="7" t="s">
        <v>31</v>
      </c>
      <c r="K1298" s="7">
        <v>5</v>
      </c>
      <c r="L1298" s="7" t="s">
        <v>75</v>
      </c>
    </row>
    <row r="1299" spans="1:12" x14ac:dyDescent="0.3">
      <c r="A1299" s="7">
        <v>1265</v>
      </c>
      <c r="B1299" s="8" t="e">
        <f>DATE(#REF!,#REF!,#REF!)</f>
        <v>#REF!</v>
      </c>
      <c r="C1299" s="7" t="s">
        <v>39</v>
      </c>
      <c r="D1299" s="7" t="s">
        <v>61</v>
      </c>
      <c r="E1299" s="7">
        <v>1</v>
      </c>
      <c r="F1299" s="6">
        <v>15597.87</v>
      </c>
      <c r="G1299" s="6">
        <f t="shared" si="21"/>
        <v>15597.87</v>
      </c>
      <c r="H1299" s="7" t="s">
        <v>418</v>
      </c>
      <c r="I1299" s="7" t="s">
        <v>72</v>
      </c>
      <c r="J1299" s="7" t="s">
        <v>19</v>
      </c>
      <c r="K1299" s="7">
        <v>5</v>
      </c>
      <c r="L1299" s="7" t="s">
        <v>75</v>
      </c>
    </row>
    <row r="1300" spans="1:12" x14ac:dyDescent="0.3">
      <c r="A1300" s="7">
        <v>1955</v>
      </c>
      <c r="B1300" s="8" t="e">
        <f>DATE(#REF!,#REF!,#REF!)</f>
        <v>#REF!</v>
      </c>
      <c r="C1300" s="7" t="s">
        <v>51</v>
      </c>
      <c r="D1300" s="7" t="s">
        <v>23</v>
      </c>
      <c r="E1300" s="7">
        <v>4</v>
      </c>
      <c r="F1300" s="6">
        <v>37336.980000000003</v>
      </c>
      <c r="G1300" s="6">
        <f t="shared" si="21"/>
        <v>149347.92000000001</v>
      </c>
      <c r="H1300" s="7" t="s">
        <v>418</v>
      </c>
      <c r="I1300" s="7" t="s">
        <v>48</v>
      </c>
      <c r="J1300" s="7" t="s">
        <v>31</v>
      </c>
      <c r="K1300" s="7">
        <v>5</v>
      </c>
      <c r="L1300" s="7" t="s">
        <v>27</v>
      </c>
    </row>
    <row r="1301" spans="1:12" x14ac:dyDescent="0.3">
      <c r="A1301" s="7">
        <v>2005</v>
      </c>
      <c r="B1301" s="8" t="e">
        <f>DATE(#REF!,#REF!,#REF!)</f>
        <v>#REF!</v>
      </c>
      <c r="C1301" s="7" t="s">
        <v>51</v>
      </c>
      <c r="D1301" s="7" t="s">
        <v>16</v>
      </c>
      <c r="E1301" s="7">
        <v>3</v>
      </c>
      <c r="F1301" s="6">
        <v>43621.120000000003</v>
      </c>
      <c r="G1301" s="6">
        <f t="shared" si="21"/>
        <v>130863.36000000002</v>
      </c>
      <c r="H1301" s="7" t="s">
        <v>418</v>
      </c>
      <c r="I1301" s="7" t="s">
        <v>48</v>
      </c>
      <c r="J1301" s="7" t="s">
        <v>26</v>
      </c>
      <c r="K1301" s="7">
        <v>1</v>
      </c>
      <c r="L1301" s="7" t="s">
        <v>85</v>
      </c>
    </row>
    <row r="1302" spans="1:12" x14ac:dyDescent="0.3">
      <c r="A1302" s="7">
        <v>2027</v>
      </c>
      <c r="B1302" s="8" t="e">
        <f>DATE(#REF!,#REF!,#REF!)</f>
        <v>#REF!</v>
      </c>
      <c r="C1302" s="7" t="s">
        <v>22</v>
      </c>
      <c r="D1302" s="7" t="s">
        <v>40</v>
      </c>
      <c r="E1302" s="7">
        <v>6</v>
      </c>
      <c r="F1302" s="6">
        <v>27556.53</v>
      </c>
      <c r="G1302" s="6">
        <f t="shared" si="21"/>
        <v>165339.18</v>
      </c>
      <c r="H1302" s="7" t="s">
        <v>418</v>
      </c>
      <c r="I1302" s="7" t="s">
        <v>41</v>
      </c>
      <c r="J1302" s="7" t="s">
        <v>64</v>
      </c>
      <c r="K1302" s="7">
        <v>4</v>
      </c>
      <c r="L1302" s="7" t="s">
        <v>83</v>
      </c>
    </row>
    <row r="1303" spans="1:12" x14ac:dyDescent="0.3">
      <c r="A1303" s="7">
        <v>3400</v>
      </c>
      <c r="B1303" s="8" t="e">
        <f>DATE(#REF!,#REF!,#REF!)</f>
        <v>#REF!</v>
      </c>
      <c r="C1303" s="7" t="s">
        <v>39</v>
      </c>
      <c r="D1303" s="7" t="s">
        <v>40</v>
      </c>
      <c r="E1303" s="7">
        <v>6</v>
      </c>
      <c r="F1303" s="6">
        <v>60815.360000000001</v>
      </c>
      <c r="G1303" s="6">
        <f t="shared" si="21"/>
        <v>364892.16000000003</v>
      </c>
      <c r="H1303" s="7" t="s">
        <v>418</v>
      </c>
      <c r="I1303" s="7" t="s">
        <v>57</v>
      </c>
      <c r="J1303" s="7" t="s">
        <v>26</v>
      </c>
      <c r="K1303" s="7">
        <v>3</v>
      </c>
      <c r="L1303" s="7" t="s">
        <v>83</v>
      </c>
    </row>
    <row r="1304" spans="1:12" x14ac:dyDescent="0.3">
      <c r="A1304" s="7">
        <v>3607</v>
      </c>
      <c r="B1304" s="8" t="e">
        <f>DATE(#REF!,#REF!,#REF!)</f>
        <v>#REF!</v>
      </c>
      <c r="C1304" s="7" t="s">
        <v>15</v>
      </c>
      <c r="D1304" s="7" t="s">
        <v>16</v>
      </c>
      <c r="E1304" s="7">
        <v>1</v>
      </c>
      <c r="F1304" s="6">
        <v>60854.14</v>
      </c>
      <c r="G1304" s="6">
        <f t="shared" si="21"/>
        <v>60854.14</v>
      </c>
      <c r="H1304" s="7" t="s">
        <v>418</v>
      </c>
      <c r="I1304" s="7" t="s">
        <v>57</v>
      </c>
      <c r="J1304" s="7" t="s">
        <v>19</v>
      </c>
      <c r="K1304" s="7">
        <v>4</v>
      </c>
      <c r="L1304" s="7" t="s">
        <v>20</v>
      </c>
    </row>
    <row r="1305" spans="1:12" x14ac:dyDescent="0.3">
      <c r="A1305" s="7">
        <v>961</v>
      </c>
      <c r="B1305" s="8" t="e">
        <f>DATE(#REF!,#REF!,#REF!)</f>
        <v>#REF!</v>
      </c>
      <c r="C1305" s="7" t="s">
        <v>67</v>
      </c>
      <c r="D1305" s="7" t="s">
        <v>23</v>
      </c>
      <c r="E1305" s="7">
        <v>9</v>
      </c>
      <c r="F1305" s="6">
        <v>49585.82</v>
      </c>
      <c r="G1305" s="6">
        <f t="shared" si="21"/>
        <v>446272.38</v>
      </c>
      <c r="H1305" s="7" t="s">
        <v>419</v>
      </c>
      <c r="I1305" s="7" t="s">
        <v>41</v>
      </c>
      <c r="J1305" s="7" t="s">
        <v>19</v>
      </c>
      <c r="K1305" s="7">
        <v>2</v>
      </c>
      <c r="L1305" s="7" t="s">
        <v>46</v>
      </c>
    </row>
    <row r="1306" spans="1:12" x14ac:dyDescent="0.3">
      <c r="A1306" s="7">
        <v>1763</v>
      </c>
      <c r="B1306" s="8" t="e">
        <f>DATE(#REF!,#REF!,#REF!)</f>
        <v>#REF!</v>
      </c>
      <c r="C1306" s="7" t="s">
        <v>15</v>
      </c>
      <c r="D1306" s="7" t="s">
        <v>34</v>
      </c>
      <c r="E1306" s="7">
        <v>6</v>
      </c>
      <c r="F1306" s="6">
        <v>67877.37</v>
      </c>
      <c r="G1306" s="6">
        <f t="shared" si="21"/>
        <v>407264.22</v>
      </c>
      <c r="H1306" s="7" t="s">
        <v>419</v>
      </c>
      <c r="I1306" s="7" t="s">
        <v>86</v>
      </c>
      <c r="J1306" s="7" t="s">
        <v>31</v>
      </c>
      <c r="K1306" s="7">
        <v>3</v>
      </c>
      <c r="L1306" s="7" t="s">
        <v>37</v>
      </c>
    </row>
    <row r="1307" spans="1:12" x14ac:dyDescent="0.3">
      <c r="A1307" s="7">
        <v>2650</v>
      </c>
      <c r="B1307" s="8" t="e">
        <f>DATE(#REF!,#REF!,#REF!)</f>
        <v>#REF!</v>
      </c>
      <c r="C1307" s="7" t="s">
        <v>51</v>
      </c>
      <c r="D1307" s="7" t="s">
        <v>23</v>
      </c>
      <c r="E1307" s="7">
        <v>6</v>
      </c>
      <c r="F1307" s="6">
        <v>45230.75</v>
      </c>
      <c r="G1307" s="6">
        <f t="shared" si="21"/>
        <v>271384.5</v>
      </c>
      <c r="H1307" s="7" t="s">
        <v>419</v>
      </c>
      <c r="I1307" s="7" t="s">
        <v>74</v>
      </c>
      <c r="J1307" s="7" t="s">
        <v>26</v>
      </c>
      <c r="K1307" s="7">
        <v>5</v>
      </c>
      <c r="L1307" s="7" t="s">
        <v>46</v>
      </c>
    </row>
    <row r="1308" spans="1:12" x14ac:dyDescent="0.3">
      <c r="A1308" s="7">
        <v>3168</v>
      </c>
      <c r="B1308" s="8" t="e">
        <f>DATE(#REF!,#REF!,#REF!)</f>
        <v>#REF!</v>
      </c>
      <c r="C1308" s="7" t="s">
        <v>29</v>
      </c>
      <c r="D1308" s="7" t="s">
        <v>23</v>
      </c>
      <c r="E1308" s="7">
        <v>8</v>
      </c>
      <c r="F1308" s="6">
        <v>54617.72</v>
      </c>
      <c r="G1308" s="6">
        <f t="shared" si="21"/>
        <v>436941.76</v>
      </c>
      <c r="H1308" s="7" t="s">
        <v>419</v>
      </c>
      <c r="I1308" s="7" t="s">
        <v>74</v>
      </c>
      <c r="J1308" s="7" t="s">
        <v>31</v>
      </c>
      <c r="K1308" s="7">
        <v>1</v>
      </c>
      <c r="L1308" s="7" t="s">
        <v>32</v>
      </c>
    </row>
    <row r="1309" spans="1:12" x14ac:dyDescent="0.3">
      <c r="A1309" s="7">
        <v>3194</v>
      </c>
      <c r="B1309" s="8" t="e">
        <f>DATE(#REF!,#REF!,#REF!)</f>
        <v>#REF!</v>
      </c>
      <c r="C1309" s="7" t="s">
        <v>65</v>
      </c>
      <c r="D1309" s="7" t="s">
        <v>16</v>
      </c>
      <c r="E1309" s="7">
        <v>7</v>
      </c>
      <c r="F1309" s="6">
        <v>24297.27</v>
      </c>
      <c r="G1309" s="6">
        <f t="shared" si="21"/>
        <v>170080.89</v>
      </c>
      <c r="H1309" s="7" t="s">
        <v>419</v>
      </c>
      <c r="I1309" s="7" t="s">
        <v>30</v>
      </c>
      <c r="J1309" s="7" t="s">
        <v>31</v>
      </c>
      <c r="K1309" s="7">
        <v>5</v>
      </c>
      <c r="L1309" s="7" t="s">
        <v>85</v>
      </c>
    </row>
    <row r="1310" spans="1:12" x14ac:dyDescent="0.3">
      <c r="A1310" s="7">
        <v>204</v>
      </c>
      <c r="B1310" s="8" t="e">
        <f>DATE(#REF!,#REF!,#REF!)</f>
        <v>#REF!</v>
      </c>
      <c r="C1310" s="7" t="s">
        <v>67</v>
      </c>
      <c r="D1310" s="7" t="s">
        <v>61</v>
      </c>
      <c r="E1310" s="7">
        <v>8</v>
      </c>
      <c r="F1310" s="6">
        <v>55878.61</v>
      </c>
      <c r="G1310" s="6">
        <f t="shared" si="21"/>
        <v>447028.88</v>
      </c>
      <c r="H1310" s="7" t="s">
        <v>420</v>
      </c>
      <c r="I1310" s="7" t="s">
        <v>48</v>
      </c>
      <c r="J1310" s="7" t="s">
        <v>31</v>
      </c>
      <c r="K1310" s="7">
        <v>4</v>
      </c>
      <c r="L1310" s="7" t="s">
        <v>68</v>
      </c>
    </row>
    <row r="1311" spans="1:12" x14ac:dyDescent="0.3">
      <c r="A1311" s="7">
        <v>2654</v>
      </c>
      <c r="B1311" s="8" t="e">
        <f>DATE(#REF!,#REF!,#REF!)</f>
        <v>#REF!</v>
      </c>
      <c r="C1311" s="7" t="s">
        <v>39</v>
      </c>
      <c r="D1311" s="7" t="s">
        <v>16</v>
      </c>
      <c r="E1311" s="7">
        <v>5</v>
      </c>
      <c r="F1311" s="6">
        <v>14479.7</v>
      </c>
      <c r="G1311" s="6">
        <f t="shared" si="21"/>
        <v>72398.5</v>
      </c>
      <c r="H1311" s="7" t="s">
        <v>420</v>
      </c>
      <c r="I1311" s="7" t="s">
        <v>18</v>
      </c>
      <c r="J1311" s="7" t="s">
        <v>64</v>
      </c>
      <c r="K1311" s="7">
        <v>5</v>
      </c>
      <c r="L1311" s="7" t="s">
        <v>85</v>
      </c>
    </row>
    <row r="1312" spans="1:12" x14ac:dyDescent="0.3">
      <c r="A1312" s="7">
        <v>2984</v>
      </c>
      <c r="B1312" s="8" t="e">
        <f>DATE(#REF!,#REF!,#REF!)</f>
        <v>#REF!</v>
      </c>
      <c r="C1312" s="7" t="s">
        <v>22</v>
      </c>
      <c r="D1312" s="7" t="s">
        <v>61</v>
      </c>
      <c r="E1312" s="7">
        <v>9</v>
      </c>
      <c r="F1312" s="6">
        <v>45874.66</v>
      </c>
      <c r="G1312" s="6">
        <f t="shared" si="21"/>
        <v>412871.94000000006</v>
      </c>
      <c r="H1312" s="7" t="s">
        <v>420</v>
      </c>
      <c r="I1312" s="7" t="s">
        <v>78</v>
      </c>
      <c r="J1312" s="7" t="s">
        <v>19</v>
      </c>
      <c r="K1312" s="7">
        <v>4</v>
      </c>
      <c r="L1312" s="7" t="s">
        <v>63</v>
      </c>
    </row>
    <row r="1313" spans="1:12" x14ac:dyDescent="0.3">
      <c r="A1313" s="7">
        <v>522</v>
      </c>
      <c r="B1313" s="8" t="e">
        <f>DATE(#REF!,#REF!,#REF!)</f>
        <v>#REF!</v>
      </c>
      <c r="C1313" s="7" t="s">
        <v>29</v>
      </c>
      <c r="D1313" s="7" t="s">
        <v>40</v>
      </c>
      <c r="E1313" s="7">
        <v>6</v>
      </c>
      <c r="F1313" s="6">
        <v>16315.91</v>
      </c>
      <c r="G1313" s="6">
        <f t="shared" si="21"/>
        <v>97895.459999999992</v>
      </c>
      <c r="H1313" s="7" t="s">
        <v>421</v>
      </c>
      <c r="I1313" s="7" t="s">
        <v>86</v>
      </c>
      <c r="J1313" s="7" t="s">
        <v>26</v>
      </c>
      <c r="K1313" s="7">
        <v>5</v>
      </c>
      <c r="L1313" s="7" t="s">
        <v>81</v>
      </c>
    </row>
    <row r="1314" spans="1:12" x14ac:dyDescent="0.3">
      <c r="A1314" s="7">
        <v>945</v>
      </c>
      <c r="B1314" s="8" t="e">
        <f>DATE(#REF!,#REF!,#REF!)</f>
        <v>#REF!</v>
      </c>
      <c r="C1314" s="7" t="s">
        <v>39</v>
      </c>
      <c r="D1314" s="7" t="s">
        <v>34</v>
      </c>
      <c r="E1314" s="7">
        <v>2</v>
      </c>
      <c r="F1314" s="6">
        <v>11135.66</v>
      </c>
      <c r="G1314" s="6">
        <f t="shared" si="21"/>
        <v>22271.32</v>
      </c>
      <c r="H1314" s="7" t="s">
        <v>421</v>
      </c>
      <c r="I1314" s="7" t="s">
        <v>52</v>
      </c>
      <c r="J1314" s="7" t="s">
        <v>31</v>
      </c>
      <c r="K1314" s="7">
        <v>5</v>
      </c>
      <c r="L1314" s="7" t="s">
        <v>53</v>
      </c>
    </row>
    <row r="1315" spans="1:12" x14ac:dyDescent="0.3">
      <c r="A1315" s="7">
        <v>1351</v>
      </c>
      <c r="B1315" s="8" t="e">
        <f>DATE(#REF!,#REF!,#REF!)</f>
        <v>#REF!</v>
      </c>
      <c r="C1315" s="7" t="s">
        <v>65</v>
      </c>
      <c r="D1315" s="7" t="s">
        <v>40</v>
      </c>
      <c r="E1315" s="7">
        <v>7</v>
      </c>
      <c r="F1315" s="6">
        <v>19636.189999999999</v>
      </c>
      <c r="G1315" s="6">
        <f t="shared" si="21"/>
        <v>137453.32999999999</v>
      </c>
      <c r="H1315" s="7" t="s">
        <v>422</v>
      </c>
      <c r="I1315" s="7" t="s">
        <v>36</v>
      </c>
      <c r="J1315" s="7" t="s">
        <v>26</v>
      </c>
      <c r="K1315" s="7">
        <v>1</v>
      </c>
      <c r="L1315" s="7" t="s">
        <v>42</v>
      </c>
    </row>
    <row r="1316" spans="1:12" x14ac:dyDescent="0.3">
      <c r="A1316" s="7">
        <v>2524</v>
      </c>
      <c r="B1316" s="8" t="e">
        <f>DATE(#REF!,#REF!,#REF!)</f>
        <v>#REF!</v>
      </c>
      <c r="C1316" s="7" t="s">
        <v>67</v>
      </c>
      <c r="D1316" s="7" t="s">
        <v>40</v>
      </c>
      <c r="E1316" s="7">
        <v>7</v>
      </c>
      <c r="F1316" s="6">
        <v>30276.73</v>
      </c>
      <c r="G1316" s="6">
        <f t="shared" si="21"/>
        <v>211937.11</v>
      </c>
      <c r="H1316" s="7" t="s">
        <v>422</v>
      </c>
      <c r="I1316" s="7" t="s">
        <v>25</v>
      </c>
      <c r="J1316" s="7" t="s">
        <v>19</v>
      </c>
      <c r="K1316" s="7">
        <v>2</v>
      </c>
      <c r="L1316" s="7" t="s">
        <v>42</v>
      </c>
    </row>
    <row r="1317" spans="1:12" x14ac:dyDescent="0.3">
      <c r="A1317" s="7">
        <v>3569</v>
      </c>
      <c r="B1317" s="8" t="e">
        <f>DATE(#REF!,#REF!,#REF!)</f>
        <v>#REF!</v>
      </c>
      <c r="C1317" s="7" t="s">
        <v>22</v>
      </c>
      <c r="D1317" s="7" t="s">
        <v>40</v>
      </c>
      <c r="E1317" s="7">
        <v>6</v>
      </c>
      <c r="F1317" s="6">
        <v>21032.39</v>
      </c>
      <c r="G1317" s="6">
        <f t="shared" si="21"/>
        <v>126194.34</v>
      </c>
      <c r="H1317" s="7" t="s">
        <v>422</v>
      </c>
      <c r="I1317" s="7" t="s">
        <v>57</v>
      </c>
      <c r="J1317" s="7" t="s">
        <v>19</v>
      </c>
      <c r="K1317" s="7">
        <v>5</v>
      </c>
      <c r="L1317" s="7" t="s">
        <v>83</v>
      </c>
    </row>
    <row r="1318" spans="1:12" x14ac:dyDescent="0.3">
      <c r="A1318" s="7">
        <v>1196</v>
      </c>
      <c r="B1318" s="8" t="e">
        <f>DATE(#REF!,#REF!,#REF!)</f>
        <v>#REF!</v>
      </c>
      <c r="C1318" s="7" t="s">
        <v>15</v>
      </c>
      <c r="D1318" s="7" t="s">
        <v>34</v>
      </c>
      <c r="E1318" s="7">
        <v>7</v>
      </c>
      <c r="F1318" s="6">
        <v>30511.94</v>
      </c>
      <c r="G1318" s="6">
        <f t="shared" si="21"/>
        <v>213583.58</v>
      </c>
      <c r="H1318" s="7" t="s">
        <v>423</v>
      </c>
      <c r="I1318" s="7" t="s">
        <v>74</v>
      </c>
      <c r="J1318" s="7" t="s">
        <v>26</v>
      </c>
      <c r="K1318" s="7">
        <v>3</v>
      </c>
      <c r="L1318" s="7" t="s">
        <v>53</v>
      </c>
    </row>
    <row r="1319" spans="1:12" x14ac:dyDescent="0.3">
      <c r="A1319" s="7">
        <v>2598</v>
      </c>
      <c r="B1319" s="8" t="e">
        <f>DATE(#REF!,#REF!,#REF!)</f>
        <v>#REF!</v>
      </c>
      <c r="C1319" s="7" t="s">
        <v>22</v>
      </c>
      <c r="D1319" s="7" t="s">
        <v>34</v>
      </c>
      <c r="E1319" s="7">
        <v>4</v>
      </c>
      <c r="F1319" s="6">
        <v>58177.98</v>
      </c>
      <c r="G1319" s="6">
        <f t="shared" si="21"/>
        <v>232711.92</v>
      </c>
      <c r="H1319" s="7" t="s">
        <v>423</v>
      </c>
      <c r="I1319" s="7" t="s">
        <v>70</v>
      </c>
      <c r="J1319" s="7" t="s">
        <v>26</v>
      </c>
      <c r="K1319" s="7">
        <v>5</v>
      </c>
      <c r="L1319" s="7" t="s">
        <v>49</v>
      </c>
    </row>
    <row r="1320" spans="1:12" x14ac:dyDescent="0.3">
      <c r="A1320" s="7">
        <v>3011</v>
      </c>
      <c r="B1320" s="8" t="e">
        <f>DATE(#REF!,#REF!,#REF!)</f>
        <v>#REF!</v>
      </c>
      <c r="C1320" s="7" t="s">
        <v>39</v>
      </c>
      <c r="D1320" s="7" t="s">
        <v>40</v>
      </c>
      <c r="E1320" s="7">
        <v>2</v>
      </c>
      <c r="F1320" s="6">
        <v>62005.84</v>
      </c>
      <c r="G1320" s="6">
        <f t="shared" si="21"/>
        <v>124011.68</v>
      </c>
      <c r="H1320" s="7" t="s">
        <v>423</v>
      </c>
      <c r="I1320" s="7" t="s">
        <v>90</v>
      </c>
      <c r="J1320" s="7" t="s">
        <v>64</v>
      </c>
      <c r="K1320" s="7">
        <v>1</v>
      </c>
      <c r="L1320" s="7" t="s">
        <v>83</v>
      </c>
    </row>
    <row r="1321" spans="1:12" x14ac:dyDescent="0.3">
      <c r="A1321" s="7">
        <v>185</v>
      </c>
      <c r="B1321" s="8" t="e">
        <f>DATE(#REF!,#REF!,#REF!)</f>
        <v>#REF!</v>
      </c>
      <c r="C1321" s="7" t="s">
        <v>51</v>
      </c>
      <c r="D1321" s="7" t="s">
        <v>16</v>
      </c>
      <c r="E1321" s="7">
        <v>6</v>
      </c>
      <c r="F1321" s="6">
        <v>14275.5</v>
      </c>
      <c r="G1321" s="6">
        <f t="shared" si="21"/>
        <v>85653</v>
      </c>
      <c r="H1321" s="7" t="s">
        <v>424</v>
      </c>
      <c r="I1321" s="7" t="s">
        <v>70</v>
      </c>
      <c r="J1321" s="7" t="s">
        <v>19</v>
      </c>
      <c r="K1321" s="7">
        <v>3</v>
      </c>
      <c r="L1321" s="7" t="s">
        <v>20</v>
      </c>
    </row>
    <row r="1322" spans="1:12" x14ac:dyDescent="0.3">
      <c r="A1322" s="7">
        <v>731</v>
      </c>
      <c r="B1322" s="8" t="e">
        <f>DATE(#REF!,#REF!,#REF!)</f>
        <v>#REF!</v>
      </c>
      <c r="C1322" s="7" t="s">
        <v>15</v>
      </c>
      <c r="D1322" s="7" t="s">
        <v>40</v>
      </c>
      <c r="E1322" s="7">
        <v>5</v>
      </c>
      <c r="F1322" s="6">
        <v>43568.52</v>
      </c>
      <c r="G1322" s="6">
        <f t="shared" si="21"/>
        <v>217842.59999999998</v>
      </c>
      <c r="H1322" s="7" t="s">
        <v>424</v>
      </c>
      <c r="I1322" s="7" t="s">
        <v>90</v>
      </c>
      <c r="J1322" s="7" t="s">
        <v>19</v>
      </c>
      <c r="K1322" s="7">
        <v>4</v>
      </c>
      <c r="L1322" s="7" t="s">
        <v>81</v>
      </c>
    </row>
    <row r="1323" spans="1:12" x14ac:dyDescent="0.3">
      <c r="A1323" s="7">
        <v>1899</v>
      </c>
      <c r="B1323" s="8" t="e">
        <f>DATE(#REF!,#REF!,#REF!)</f>
        <v>#REF!</v>
      </c>
      <c r="C1323" s="7" t="s">
        <v>67</v>
      </c>
      <c r="D1323" s="7" t="s">
        <v>34</v>
      </c>
      <c r="E1323" s="7">
        <v>6</v>
      </c>
      <c r="F1323" s="6">
        <v>45546.45</v>
      </c>
      <c r="G1323" s="6">
        <f t="shared" si="21"/>
        <v>273278.69999999995</v>
      </c>
      <c r="H1323" s="7" t="s">
        <v>424</v>
      </c>
      <c r="I1323" s="7" t="s">
        <v>36</v>
      </c>
      <c r="J1323" s="7" t="s">
        <v>64</v>
      </c>
      <c r="K1323" s="7">
        <v>5</v>
      </c>
      <c r="L1323" s="7" t="s">
        <v>37</v>
      </c>
    </row>
    <row r="1324" spans="1:12" x14ac:dyDescent="0.3">
      <c r="A1324" s="7">
        <v>2374</v>
      </c>
      <c r="B1324" s="8" t="e">
        <f>DATE(#REF!,#REF!,#REF!)</f>
        <v>#REF!</v>
      </c>
      <c r="C1324" s="7" t="s">
        <v>22</v>
      </c>
      <c r="D1324" s="7" t="s">
        <v>61</v>
      </c>
      <c r="E1324" s="7">
        <v>5</v>
      </c>
      <c r="F1324" s="6">
        <v>60490.94</v>
      </c>
      <c r="G1324" s="6">
        <f t="shared" si="21"/>
        <v>302454.7</v>
      </c>
      <c r="H1324" s="7" t="s">
        <v>424</v>
      </c>
      <c r="I1324" s="7" t="s">
        <v>57</v>
      </c>
      <c r="J1324" s="7" t="s">
        <v>31</v>
      </c>
      <c r="K1324" s="7">
        <v>2</v>
      </c>
      <c r="L1324" s="7" t="s">
        <v>75</v>
      </c>
    </row>
    <row r="1325" spans="1:12" x14ac:dyDescent="0.3">
      <c r="A1325" s="7">
        <v>2797</v>
      </c>
      <c r="B1325" s="8" t="e">
        <f>DATE(#REF!,#REF!,#REF!)</f>
        <v>#REF!</v>
      </c>
      <c r="C1325" s="7" t="s">
        <v>51</v>
      </c>
      <c r="D1325" s="7" t="s">
        <v>34</v>
      </c>
      <c r="E1325" s="7">
        <v>4</v>
      </c>
      <c r="F1325" s="6">
        <v>68799.17</v>
      </c>
      <c r="G1325" s="6">
        <f t="shared" si="21"/>
        <v>275196.68</v>
      </c>
      <c r="H1325" s="7" t="s">
        <v>424</v>
      </c>
      <c r="I1325" s="7" t="s">
        <v>18</v>
      </c>
      <c r="J1325" s="7" t="s">
        <v>26</v>
      </c>
      <c r="K1325" s="7">
        <v>4</v>
      </c>
      <c r="L1325" s="7" t="s">
        <v>53</v>
      </c>
    </row>
    <row r="1326" spans="1:12" x14ac:dyDescent="0.3">
      <c r="A1326" s="7">
        <v>3299</v>
      </c>
      <c r="B1326" s="8" t="e">
        <f>DATE(#REF!,#REF!,#REF!)</f>
        <v>#REF!</v>
      </c>
      <c r="C1326" s="7" t="s">
        <v>22</v>
      </c>
      <c r="D1326" s="7" t="s">
        <v>61</v>
      </c>
      <c r="E1326" s="7">
        <v>7</v>
      </c>
      <c r="F1326" s="6">
        <v>58747.37</v>
      </c>
      <c r="G1326" s="6">
        <f t="shared" si="21"/>
        <v>411231.59</v>
      </c>
      <c r="H1326" s="7" t="s">
        <v>424</v>
      </c>
      <c r="I1326" s="7" t="s">
        <v>18</v>
      </c>
      <c r="J1326" s="7" t="s">
        <v>31</v>
      </c>
      <c r="K1326" s="7">
        <v>1</v>
      </c>
      <c r="L1326" s="7" t="s">
        <v>63</v>
      </c>
    </row>
    <row r="1327" spans="1:12" x14ac:dyDescent="0.3">
      <c r="A1327" s="7">
        <v>1029</v>
      </c>
      <c r="B1327" s="8" t="e">
        <f>DATE(#REF!,#REF!,#REF!)</f>
        <v>#REF!</v>
      </c>
      <c r="C1327" s="7" t="s">
        <v>65</v>
      </c>
      <c r="D1327" s="7" t="s">
        <v>40</v>
      </c>
      <c r="E1327" s="7">
        <v>9</v>
      </c>
      <c r="F1327" s="6">
        <v>20991.89</v>
      </c>
      <c r="G1327" s="6">
        <f t="shared" si="21"/>
        <v>188927.01</v>
      </c>
      <c r="H1327" s="7" t="s">
        <v>425</v>
      </c>
      <c r="I1327" s="7" t="s">
        <v>72</v>
      </c>
      <c r="J1327" s="7" t="s">
        <v>64</v>
      </c>
      <c r="K1327" s="7">
        <v>4</v>
      </c>
      <c r="L1327" s="7" t="s">
        <v>83</v>
      </c>
    </row>
    <row r="1328" spans="1:12" x14ac:dyDescent="0.3">
      <c r="A1328" s="7">
        <v>1304</v>
      </c>
      <c r="B1328" s="8" t="e">
        <f>DATE(#REF!,#REF!,#REF!)</f>
        <v>#REF!</v>
      </c>
      <c r="C1328" s="7" t="s">
        <v>67</v>
      </c>
      <c r="D1328" s="7" t="s">
        <v>40</v>
      </c>
      <c r="E1328" s="7">
        <v>1</v>
      </c>
      <c r="F1328" s="6">
        <v>35719.89</v>
      </c>
      <c r="G1328" s="6">
        <f t="shared" si="21"/>
        <v>35719.89</v>
      </c>
      <c r="H1328" s="7" t="s">
        <v>425</v>
      </c>
      <c r="I1328" s="7" t="s">
        <v>72</v>
      </c>
      <c r="J1328" s="7" t="s">
        <v>64</v>
      </c>
      <c r="K1328" s="7">
        <v>5</v>
      </c>
      <c r="L1328" s="7" t="s">
        <v>83</v>
      </c>
    </row>
    <row r="1329" spans="1:12" x14ac:dyDescent="0.3">
      <c r="A1329" s="7">
        <v>2310</v>
      </c>
      <c r="B1329" s="8" t="e">
        <f>DATE(#REF!,#REF!,#REF!)</f>
        <v>#REF!</v>
      </c>
      <c r="C1329" s="7" t="s">
        <v>15</v>
      </c>
      <c r="D1329" s="7" t="s">
        <v>16</v>
      </c>
      <c r="E1329" s="7">
        <v>4</v>
      </c>
      <c r="F1329" s="6">
        <v>45413.87</v>
      </c>
      <c r="G1329" s="6">
        <f t="shared" si="21"/>
        <v>181655.48</v>
      </c>
      <c r="H1329" s="7" t="s">
        <v>425</v>
      </c>
      <c r="I1329" s="7" t="s">
        <v>57</v>
      </c>
      <c r="J1329" s="7" t="s">
        <v>19</v>
      </c>
      <c r="K1329" s="7">
        <v>2</v>
      </c>
      <c r="L1329" s="7" t="s">
        <v>71</v>
      </c>
    </row>
    <row r="1330" spans="1:12" x14ac:dyDescent="0.3">
      <c r="A1330" s="7">
        <v>2426</v>
      </c>
      <c r="B1330" s="8" t="e">
        <f>DATE(#REF!,#REF!,#REF!)</f>
        <v>#REF!</v>
      </c>
      <c r="C1330" s="7" t="s">
        <v>51</v>
      </c>
      <c r="D1330" s="7" t="s">
        <v>34</v>
      </c>
      <c r="E1330" s="7">
        <v>9</v>
      </c>
      <c r="F1330" s="6">
        <v>31299.7</v>
      </c>
      <c r="G1330" s="6">
        <f t="shared" si="21"/>
        <v>281697.3</v>
      </c>
      <c r="H1330" s="7" t="s">
        <v>425</v>
      </c>
      <c r="I1330" s="7" t="s">
        <v>18</v>
      </c>
      <c r="J1330" s="7" t="s">
        <v>26</v>
      </c>
      <c r="K1330" s="7">
        <v>4</v>
      </c>
      <c r="L1330" s="7" t="s">
        <v>49</v>
      </c>
    </row>
    <row r="1331" spans="1:12" x14ac:dyDescent="0.3">
      <c r="A1331" s="7">
        <v>2433</v>
      </c>
      <c r="B1331" s="8" t="e">
        <f>DATE(#REF!,#REF!,#REF!)</f>
        <v>#REF!</v>
      </c>
      <c r="C1331" s="7" t="s">
        <v>39</v>
      </c>
      <c r="D1331" s="7" t="s">
        <v>34</v>
      </c>
      <c r="E1331" s="7">
        <v>2</v>
      </c>
      <c r="F1331" s="6">
        <v>49707.44</v>
      </c>
      <c r="G1331" s="6">
        <f t="shared" si="21"/>
        <v>99414.88</v>
      </c>
      <c r="H1331" s="7" t="s">
        <v>425</v>
      </c>
      <c r="I1331" s="7" t="s">
        <v>77</v>
      </c>
      <c r="J1331" s="7" t="s">
        <v>26</v>
      </c>
      <c r="K1331" s="7">
        <v>5</v>
      </c>
      <c r="L1331" s="7" t="s">
        <v>37</v>
      </c>
    </row>
    <row r="1332" spans="1:12" x14ac:dyDescent="0.3">
      <c r="A1332" s="7">
        <v>699</v>
      </c>
      <c r="B1332" s="8" t="e">
        <f>DATE(#REF!,#REF!,#REF!)</f>
        <v>#REF!</v>
      </c>
      <c r="C1332" s="7" t="s">
        <v>51</v>
      </c>
      <c r="D1332" s="7" t="s">
        <v>40</v>
      </c>
      <c r="E1332" s="7">
        <v>9</v>
      </c>
      <c r="F1332" s="6">
        <v>35293.25</v>
      </c>
      <c r="G1332" s="6">
        <f t="shared" si="21"/>
        <v>317639.25</v>
      </c>
      <c r="H1332" s="7" t="s">
        <v>426</v>
      </c>
      <c r="I1332" s="7" t="s">
        <v>57</v>
      </c>
      <c r="J1332" s="7" t="s">
        <v>31</v>
      </c>
      <c r="K1332" s="7">
        <v>5</v>
      </c>
      <c r="L1332" s="7" t="s">
        <v>81</v>
      </c>
    </row>
    <row r="1333" spans="1:12" x14ac:dyDescent="0.3">
      <c r="A1333" s="7">
        <v>1225</v>
      </c>
      <c r="B1333" s="8" t="e">
        <f>DATE(#REF!,#REF!,#REF!)</f>
        <v>#REF!</v>
      </c>
      <c r="C1333" s="7" t="s">
        <v>29</v>
      </c>
      <c r="D1333" s="7" t="s">
        <v>16</v>
      </c>
      <c r="E1333" s="7">
        <v>9</v>
      </c>
      <c r="F1333" s="6">
        <v>22254.32</v>
      </c>
      <c r="G1333" s="6">
        <f t="shared" si="21"/>
        <v>200288.88</v>
      </c>
      <c r="H1333" s="7" t="s">
        <v>426</v>
      </c>
      <c r="I1333" s="7" t="s">
        <v>90</v>
      </c>
      <c r="J1333" s="7" t="s">
        <v>26</v>
      </c>
      <c r="K1333" s="7">
        <v>1</v>
      </c>
      <c r="L1333" s="7" t="s">
        <v>85</v>
      </c>
    </row>
    <row r="1334" spans="1:12" x14ac:dyDescent="0.3">
      <c r="A1334" s="7">
        <v>1591</v>
      </c>
      <c r="B1334" s="8" t="e">
        <f>DATE(#REF!,#REF!,#REF!)</f>
        <v>#REF!</v>
      </c>
      <c r="C1334" s="7" t="s">
        <v>39</v>
      </c>
      <c r="D1334" s="7" t="s">
        <v>16</v>
      </c>
      <c r="E1334" s="7">
        <v>3</v>
      </c>
      <c r="F1334" s="6">
        <v>48641.59</v>
      </c>
      <c r="G1334" s="6">
        <f t="shared" si="21"/>
        <v>145924.76999999999</v>
      </c>
      <c r="H1334" s="7" t="s">
        <v>426</v>
      </c>
      <c r="I1334" s="7" t="s">
        <v>18</v>
      </c>
      <c r="J1334" s="7" t="s">
        <v>64</v>
      </c>
      <c r="K1334" s="7">
        <v>1</v>
      </c>
      <c r="L1334" s="7" t="s">
        <v>85</v>
      </c>
    </row>
    <row r="1335" spans="1:12" x14ac:dyDescent="0.3">
      <c r="A1335" s="7">
        <v>3233</v>
      </c>
      <c r="B1335" s="8" t="e">
        <f>DATE(#REF!,#REF!,#REF!)</f>
        <v>#REF!</v>
      </c>
      <c r="C1335" s="7" t="s">
        <v>39</v>
      </c>
      <c r="D1335" s="7" t="s">
        <v>61</v>
      </c>
      <c r="E1335" s="7">
        <v>7</v>
      </c>
      <c r="F1335" s="6">
        <v>28254.78</v>
      </c>
      <c r="G1335" s="6">
        <f t="shared" si="21"/>
        <v>197783.46</v>
      </c>
      <c r="H1335" s="7" t="s">
        <v>426</v>
      </c>
      <c r="I1335" s="7" t="s">
        <v>30</v>
      </c>
      <c r="J1335" s="7" t="s">
        <v>64</v>
      </c>
      <c r="K1335" s="7">
        <v>1</v>
      </c>
      <c r="L1335" s="7" t="s">
        <v>75</v>
      </c>
    </row>
    <row r="1336" spans="1:12" x14ac:dyDescent="0.3">
      <c r="A1336" s="7">
        <v>3416</v>
      </c>
      <c r="B1336" s="8" t="e">
        <f>DATE(#REF!,#REF!,#REF!)</f>
        <v>#REF!</v>
      </c>
      <c r="C1336" s="7" t="s">
        <v>22</v>
      </c>
      <c r="D1336" s="7" t="s">
        <v>16</v>
      </c>
      <c r="E1336" s="7">
        <v>3</v>
      </c>
      <c r="F1336" s="6">
        <v>19240.98</v>
      </c>
      <c r="G1336" s="6">
        <f t="shared" si="21"/>
        <v>57722.94</v>
      </c>
      <c r="H1336" s="7" t="s">
        <v>426</v>
      </c>
      <c r="I1336" s="7" t="s">
        <v>90</v>
      </c>
      <c r="J1336" s="7" t="s">
        <v>64</v>
      </c>
      <c r="K1336" s="7">
        <v>2</v>
      </c>
      <c r="L1336" s="7" t="s">
        <v>20</v>
      </c>
    </row>
    <row r="1337" spans="1:12" x14ac:dyDescent="0.3">
      <c r="A1337" s="7">
        <v>3733</v>
      </c>
      <c r="B1337" s="8" t="e">
        <f>DATE(#REF!,#REF!,#REF!)</f>
        <v>#REF!</v>
      </c>
      <c r="C1337" s="7" t="s">
        <v>22</v>
      </c>
      <c r="D1337" s="7" t="s">
        <v>16</v>
      </c>
      <c r="E1337" s="7">
        <v>3</v>
      </c>
      <c r="F1337" s="6">
        <v>66072.22</v>
      </c>
      <c r="G1337" s="6">
        <f t="shared" si="21"/>
        <v>198216.66</v>
      </c>
      <c r="H1337" s="7" t="s">
        <v>426</v>
      </c>
      <c r="I1337" s="7" t="s">
        <v>25</v>
      </c>
      <c r="J1337" s="7" t="s">
        <v>64</v>
      </c>
      <c r="K1337" s="7">
        <v>4</v>
      </c>
      <c r="L1337" s="7" t="s">
        <v>20</v>
      </c>
    </row>
    <row r="1338" spans="1:12" x14ac:dyDescent="0.3">
      <c r="A1338" s="7">
        <v>216</v>
      </c>
      <c r="B1338" s="8" t="e">
        <f>DATE(#REF!,#REF!,#REF!)</f>
        <v>#REF!</v>
      </c>
      <c r="C1338" s="7" t="s">
        <v>15</v>
      </c>
      <c r="D1338" s="7" t="s">
        <v>23</v>
      </c>
      <c r="E1338" s="7">
        <v>7</v>
      </c>
      <c r="F1338" s="6">
        <v>51724.639999999999</v>
      </c>
      <c r="G1338" s="6">
        <f t="shared" si="21"/>
        <v>362072.48</v>
      </c>
      <c r="H1338" s="7" t="s">
        <v>427</v>
      </c>
      <c r="I1338" s="7" t="s">
        <v>30</v>
      </c>
      <c r="J1338" s="7" t="s">
        <v>31</v>
      </c>
      <c r="K1338" s="7">
        <v>5</v>
      </c>
      <c r="L1338" s="7" t="s">
        <v>27</v>
      </c>
    </row>
    <row r="1339" spans="1:12" x14ac:dyDescent="0.3">
      <c r="A1339" s="7">
        <v>677</v>
      </c>
      <c r="B1339" s="8" t="e">
        <f>DATE(#REF!,#REF!,#REF!)</f>
        <v>#REF!</v>
      </c>
      <c r="C1339" s="7" t="s">
        <v>39</v>
      </c>
      <c r="D1339" s="7" t="s">
        <v>40</v>
      </c>
      <c r="E1339" s="7">
        <v>6</v>
      </c>
      <c r="F1339" s="6">
        <v>57747.199999999997</v>
      </c>
      <c r="G1339" s="6">
        <f t="shared" si="21"/>
        <v>346483.19999999995</v>
      </c>
      <c r="H1339" s="7" t="s">
        <v>427</v>
      </c>
      <c r="I1339" s="7" t="s">
        <v>70</v>
      </c>
      <c r="J1339" s="7" t="s">
        <v>26</v>
      </c>
      <c r="K1339" s="7">
        <v>4</v>
      </c>
      <c r="L1339" s="7" t="s">
        <v>83</v>
      </c>
    </row>
    <row r="1340" spans="1:12" x14ac:dyDescent="0.3">
      <c r="A1340" s="7">
        <v>3227</v>
      </c>
      <c r="B1340" s="8" t="e">
        <f>DATE(#REF!,#REF!,#REF!)</f>
        <v>#REF!</v>
      </c>
      <c r="C1340" s="7" t="s">
        <v>22</v>
      </c>
      <c r="D1340" s="7" t="s">
        <v>23</v>
      </c>
      <c r="E1340" s="7">
        <v>3</v>
      </c>
      <c r="F1340" s="6">
        <v>49976.21</v>
      </c>
      <c r="G1340" s="6">
        <f t="shared" si="21"/>
        <v>149928.63</v>
      </c>
      <c r="H1340" s="7" t="s">
        <v>427</v>
      </c>
      <c r="I1340" s="7" t="s">
        <v>52</v>
      </c>
      <c r="J1340" s="7" t="s">
        <v>26</v>
      </c>
      <c r="K1340" s="7">
        <v>4</v>
      </c>
      <c r="L1340" s="7" t="s">
        <v>32</v>
      </c>
    </row>
    <row r="1341" spans="1:12" x14ac:dyDescent="0.3">
      <c r="A1341" s="7">
        <v>3647</v>
      </c>
      <c r="B1341" s="8" t="e">
        <f>DATE(#REF!,#REF!,#REF!)</f>
        <v>#REF!</v>
      </c>
      <c r="C1341" s="7" t="s">
        <v>51</v>
      </c>
      <c r="D1341" s="7" t="s">
        <v>34</v>
      </c>
      <c r="E1341" s="7">
        <v>7</v>
      </c>
      <c r="F1341" s="6">
        <v>54913.88</v>
      </c>
      <c r="G1341" s="6">
        <f t="shared" si="21"/>
        <v>384397.16</v>
      </c>
      <c r="H1341" s="7" t="s">
        <v>427</v>
      </c>
      <c r="I1341" s="7" t="s">
        <v>74</v>
      </c>
      <c r="J1341" s="7" t="s">
        <v>31</v>
      </c>
      <c r="K1341" s="7">
        <v>3</v>
      </c>
      <c r="L1341" s="7" t="s">
        <v>37</v>
      </c>
    </row>
    <row r="1342" spans="1:12" x14ac:dyDescent="0.3">
      <c r="A1342" s="7">
        <v>3658</v>
      </c>
      <c r="B1342" s="8" t="e">
        <f>DATE(#REF!,#REF!,#REF!)</f>
        <v>#REF!</v>
      </c>
      <c r="C1342" s="7" t="s">
        <v>65</v>
      </c>
      <c r="D1342" s="7" t="s">
        <v>23</v>
      </c>
      <c r="E1342" s="7">
        <v>8</v>
      </c>
      <c r="F1342" s="6">
        <v>33262.400000000001</v>
      </c>
      <c r="G1342" s="6">
        <f t="shared" si="21"/>
        <v>266099.20000000001</v>
      </c>
      <c r="H1342" s="7" t="s">
        <v>427</v>
      </c>
      <c r="I1342" s="7" t="s">
        <v>30</v>
      </c>
      <c r="J1342" s="7" t="s">
        <v>64</v>
      </c>
      <c r="K1342" s="7">
        <v>2</v>
      </c>
      <c r="L1342" s="7" t="s">
        <v>27</v>
      </c>
    </row>
    <row r="1343" spans="1:12" x14ac:dyDescent="0.3">
      <c r="A1343" s="7">
        <v>3778</v>
      </c>
      <c r="B1343" s="8" t="e">
        <f>DATE(#REF!,#REF!,#REF!)</f>
        <v>#REF!</v>
      </c>
      <c r="C1343" s="7" t="s">
        <v>67</v>
      </c>
      <c r="D1343" s="7" t="s">
        <v>23</v>
      </c>
      <c r="E1343" s="7">
        <v>9</v>
      </c>
      <c r="F1343" s="6">
        <v>13834.68</v>
      </c>
      <c r="G1343" s="6">
        <f t="shared" si="21"/>
        <v>124512.12</v>
      </c>
      <c r="H1343" s="7" t="s">
        <v>427</v>
      </c>
      <c r="I1343" s="7" t="s">
        <v>57</v>
      </c>
      <c r="J1343" s="7" t="s">
        <v>64</v>
      </c>
      <c r="K1343" s="7">
        <v>3</v>
      </c>
      <c r="L1343" s="7" t="s">
        <v>27</v>
      </c>
    </row>
    <row r="1344" spans="1:12" x14ac:dyDescent="0.3">
      <c r="A1344" s="7">
        <v>991</v>
      </c>
      <c r="B1344" s="8" t="e">
        <f>DATE(#REF!,#REF!,#REF!)</f>
        <v>#REF!</v>
      </c>
      <c r="C1344" s="7" t="s">
        <v>22</v>
      </c>
      <c r="D1344" s="7" t="s">
        <v>61</v>
      </c>
      <c r="E1344" s="7">
        <v>2</v>
      </c>
      <c r="F1344" s="6">
        <v>53376.61</v>
      </c>
      <c r="G1344" s="6">
        <f t="shared" si="21"/>
        <v>106753.22</v>
      </c>
      <c r="H1344" s="7" t="s">
        <v>428</v>
      </c>
      <c r="I1344" s="7" t="s">
        <v>41</v>
      </c>
      <c r="J1344" s="7" t="s">
        <v>19</v>
      </c>
      <c r="K1344" s="7">
        <v>5</v>
      </c>
      <c r="L1344" s="7" t="s">
        <v>75</v>
      </c>
    </row>
    <row r="1345" spans="1:12" x14ac:dyDescent="0.3">
      <c r="A1345" s="7">
        <v>1120</v>
      </c>
      <c r="B1345" s="8" t="e">
        <f>DATE(#REF!,#REF!,#REF!)</f>
        <v>#REF!</v>
      </c>
      <c r="C1345" s="7" t="s">
        <v>15</v>
      </c>
      <c r="D1345" s="7" t="s">
        <v>23</v>
      </c>
      <c r="E1345" s="7">
        <v>2</v>
      </c>
      <c r="F1345" s="6">
        <v>56875.42</v>
      </c>
      <c r="G1345" s="6">
        <f t="shared" si="21"/>
        <v>113750.84</v>
      </c>
      <c r="H1345" s="7" t="s">
        <v>428</v>
      </c>
      <c r="I1345" s="7" t="s">
        <v>18</v>
      </c>
      <c r="J1345" s="7" t="s">
        <v>19</v>
      </c>
      <c r="K1345" s="7">
        <v>3</v>
      </c>
      <c r="L1345" s="7" t="s">
        <v>27</v>
      </c>
    </row>
    <row r="1346" spans="1:12" x14ac:dyDescent="0.3">
      <c r="A1346" s="7">
        <v>1840</v>
      </c>
      <c r="B1346" s="8" t="e">
        <f>DATE(#REF!,#REF!,#REF!)</f>
        <v>#REF!</v>
      </c>
      <c r="C1346" s="7" t="s">
        <v>15</v>
      </c>
      <c r="D1346" s="7" t="s">
        <v>23</v>
      </c>
      <c r="E1346" s="7">
        <v>4</v>
      </c>
      <c r="F1346" s="6">
        <v>37122.629999999997</v>
      </c>
      <c r="G1346" s="6">
        <f t="shared" si="21"/>
        <v>148490.51999999999</v>
      </c>
      <c r="H1346" s="7" t="s">
        <v>428</v>
      </c>
      <c r="I1346" s="7" t="s">
        <v>18</v>
      </c>
      <c r="J1346" s="7" t="s">
        <v>64</v>
      </c>
      <c r="K1346" s="7">
        <v>1</v>
      </c>
      <c r="L1346" s="7" t="s">
        <v>32</v>
      </c>
    </row>
    <row r="1347" spans="1:12" x14ac:dyDescent="0.3">
      <c r="A1347" s="7">
        <v>3555</v>
      </c>
      <c r="B1347" s="8" t="e">
        <f>DATE(#REF!,#REF!,#REF!)</f>
        <v>#REF!</v>
      </c>
      <c r="C1347" s="7" t="s">
        <v>15</v>
      </c>
      <c r="D1347" s="7" t="s">
        <v>61</v>
      </c>
      <c r="E1347" s="7">
        <v>1</v>
      </c>
      <c r="F1347" s="6">
        <v>10591.64</v>
      </c>
      <c r="G1347" s="6">
        <f t="shared" ref="G1347:G1410" si="22">F1347*E1347</f>
        <v>10591.64</v>
      </c>
      <c r="H1347" s="7" t="s">
        <v>428</v>
      </c>
      <c r="I1347" s="7" t="s">
        <v>18</v>
      </c>
      <c r="J1347" s="7" t="s">
        <v>26</v>
      </c>
      <c r="K1347" s="7">
        <v>5</v>
      </c>
      <c r="L1347" s="7" t="s">
        <v>75</v>
      </c>
    </row>
    <row r="1348" spans="1:12" x14ac:dyDescent="0.3">
      <c r="A1348" s="7">
        <v>3820</v>
      </c>
      <c r="B1348" s="8" t="e">
        <f>DATE(#REF!,#REF!,#REF!)</f>
        <v>#REF!</v>
      </c>
      <c r="C1348" s="7" t="s">
        <v>29</v>
      </c>
      <c r="D1348" s="7" t="s">
        <v>23</v>
      </c>
      <c r="E1348" s="7">
        <v>7</v>
      </c>
      <c r="F1348" s="6">
        <v>50502.8</v>
      </c>
      <c r="G1348" s="6">
        <f t="shared" si="22"/>
        <v>353519.60000000003</v>
      </c>
      <c r="H1348" s="7" t="s">
        <v>428</v>
      </c>
      <c r="I1348" s="7" t="s">
        <v>41</v>
      </c>
      <c r="J1348" s="7" t="s">
        <v>31</v>
      </c>
      <c r="K1348" s="7">
        <v>5</v>
      </c>
      <c r="L1348" s="7" t="s">
        <v>46</v>
      </c>
    </row>
    <row r="1349" spans="1:12" x14ac:dyDescent="0.3">
      <c r="A1349" s="7">
        <v>883</v>
      </c>
      <c r="B1349" s="8" t="e">
        <f>DATE(#REF!,#REF!,#REF!)</f>
        <v>#REF!</v>
      </c>
      <c r="C1349" s="7" t="s">
        <v>65</v>
      </c>
      <c r="D1349" s="7" t="s">
        <v>61</v>
      </c>
      <c r="E1349" s="7">
        <v>8</v>
      </c>
      <c r="F1349" s="6">
        <v>50151.02</v>
      </c>
      <c r="G1349" s="6">
        <f t="shared" si="22"/>
        <v>401208.16</v>
      </c>
      <c r="H1349" s="7" t="s">
        <v>429</v>
      </c>
      <c r="I1349" s="7" t="s">
        <v>18</v>
      </c>
      <c r="J1349" s="7" t="s">
        <v>26</v>
      </c>
      <c r="K1349" s="7">
        <v>5</v>
      </c>
      <c r="L1349" s="7" t="s">
        <v>75</v>
      </c>
    </row>
    <row r="1350" spans="1:12" x14ac:dyDescent="0.3">
      <c r="A1350" s="7">
        <v>1183</v>
      </c>
      <c r="B1350" s="8" t="e">
        <f>DATE(#REF!,#REF!,#REF!)</f>
        <v>#REF!</v>
      </c>
      <c r="C1350" s="7" t="s">
        <v>67</v>
      </c>
      <c r="D1350" s="7" t="s">
        <v>23</v>
      </c>
      <c r="E1350" s="7">
        <v>3</v>
      </c>
      <c r="F1350" s="6">
        <v>68859.179999999993</v>
      </c>
      <c r="G1350" s="6">
        <f t="shared" si="22"/>
        <v>206577.53999999998</v>
      </c>
      <c r="H1350" s="7" t="s">
        <v>429</v>
      </c>
      <c r="I1350" s="7" t="s">
        <v>18</v>
      </c>
      <c r="J1350" s="7" t="s">
        <v>26</v>
      </c>
      <c r="K1350" s="7">
        <v>5</v>
      </c>
      <c r="L1350" s="7" t="s">
        <v>27</v>
      </c>
    </row>
    <row r="1351" spans="1:12" x14ac:dyDescent="0.3">
      <c r="A1351" s="7">
        <v>2696</v>
      </c>
      <c r="B1351" s="8" t="e">
        <f>DATE(#REF!,#REF!,#REF!)</f>
        <v>#REF!</v>
      </c>
      <c r="C1351" s="7" t="s">
        <v>22</v>
      </c>
      <c r="D1351" s="7" t="s">
        <v>40</v>
      </c>
      <c r="E1351" s="7">
        <v>3</v>
      </c>
      <c r="F1351" s="6">
        <v>25638.01</v>
      </c>
      <c r="G1351" s="6">
        <f t="shared" si="22"/>
        <v>76914.03</v>
      </c>
      <c r="H1351" s="7" t="s">
        <v>429</v>
      </c>
      <c r="I1351" s="7" t="s">
        <v>18</v>
      </c>
      <c r="J1351" s="7" t="s">
        <v>64</v>
      </c>
      <c r="K1351" s="7">
        <v>4</v>
      </c>
      <c r="L1351" s="7" t="s">
        <v>42</v>
      </c>
    </row>
    <row r="1352" spans="1:12" x14ac:dyDescent="0.3">
      <c r="A1352" s="7">
        <v>642</v>
      </c>
      <c r="B1352" s="8" t="e">
        <f>DATE(#REF!,#REF!,#REF!)</f>
        <v>#REF!</v>
      </c>
      <c r="C1352" s="7" t="s">
        <v>65</v>
      </c>
      <c r="D1352" s="7" t="s">
        <v>34</v>
      </c>
      <c r="E1352" s="7">
        <v>6</v>
      </c>
      <c r="F1352" s="6">
        <v>55892.73</v>
      </c>
      <c r="G1352" s="6">
        <f t="shared" si="22"/>
        <v>335356.38</v>
      </c>
      <c r="H1352" s="7" t="s">
        <v>430</v>
      </c>
      <c r="I1352" s="7" t="s">
        <v>57</v>
      </c>
      <c r="J1352" s="7" t="s">
        <v>31</v>
      </c>
      <c r="K1352" s="7">
        <v>4</v>
      </c>
      <c r="L1352" s="7" t="s">
        <v>37</v>
      </c>
    </row>
    <row r="1353" spans="1:12" x14ac:dyDescent="0.3">
      <c r="A1353" s="7">
        <v>2457</v>
      </c>
      <c r="B1353" s="8" t="e">
        <f>DATE(#REF!,#REF!,#REF!)</f>
        <v>#REF!</v>
      </c>
      <c r="C1353" s="7" t="s">
        <v>39</v>
      </c>
      <c r="D1353" s="7" t="s">
        <v>23</v>
      </c>
      <c r="E1353" s="7">
        <v>9</v>
      </c>
      <c r="F1353" s="6">
        <v>16382.09</v>
      </c>
      <c r="G1353" s="6">
        <f t="shared" si="22"/>
        <v>147438.81</v>
      </c>
      <c r="H1353" s="7" t="s">
        <v>430</v>
      </c>
      <c r="I1353" s="7" t="s">
        <v>18</v>
      </c>
      <c r="J1353" s="7" t="s">
        <v>26</v>
      </c>
      <c r="K1353" s="7">
        <v>2</v>
      </c>
      <c r="L1353" s="7" t="s">
        <v>27</v>
      </c>
    </row>
    <row r="1354" spans="1:12" x14ac:dyDescent="0.3">
      <c r="A1354" s="7">
        <v>2489</v>
      </c>
      <c r="B1354" s="8" t="e">
        <f>DATE(#REF!,#REF!,#REF!)</f>
        <v>#REF!</v>
      </c>
      <c r="C1354" s="7" t="s">
        <v>29</v>
      </c>
      <c r="D1354" s="7" t="s">
        <v>61</v>
      </c>
      <c r="E1354" s="7">
        <v>3</v>
      </c>
      <c r="F1354" s="6">
        <v>48538.54</v>
      </c>
      <c r="G1354" s="6">
        <f t="shared" si="22"/>
        <v>145615.62</v>
      </c>
      <c r="H1354" s="7" t="s">
        <v>430</v>
      </c>
      <c r="I1354" s="7" t="s">
        <v>52</v>
      </c>
      <c r="J1354" s="7" t="s">
        <v>64</v>
      </c>
      <c r="K1354" s="7">
        <v>5</v>
      </c>
      <c r="L1354" s="7" t="s">
        <v>68</v>
      </c>
    </row>
    <row r="1355" spans="1:12" x14ac:dyDescent="0.3">
      <c r="A1355" s="7">
        <v>1615</v>
      </c>
      <c r="B1355" s="8" t="e">
        <f>DATE(#REF!,#REF!,#REF!)</f>
        <v>#REF!</v>
      </c>
      <c r="C1355" s="7" t="s">
        <v>39</v>
      </c>
      <c r="D1355" s="7" t="s">
        <v>40</v>
      </c>
      <c r="E1355" s="7">
        <v>4</v>
      </c>
      <c r="F1355" s="6">
        <v>42797.54</v>
      </c>
      <c r="G1355" s="6">
        <f t="shared" si="22"/>
        <v>171190.16</v>
      </c>
      <c r="H1355" s="7" t="s">
        <v>431</v>
      </c>
      <c r="I1355" s="7" t="s">
        <v>18</v>
      </c>
      <c r="J1355" s="7" t="s">
        <v>19</v>
      </c>
      <c r="K1355" s="7">
        <v>4</v>
      </c>
      <c r="L1355" s="7" t="s">
        <v>42</v>
      </c>
    </row>
    <row r="1356" spans="1:12" x14ac:dyDescent="0.3">
      <c r="A1356" s="7">
        <v>2898</v>
      </c>
      <c r="B1356" s="8" t="e">
        <f>DATE(#REF!,#REF!,#REF!)</f>
        <v>#REF!</v>
      </c>
      <c r="C1356" s="7" t="s">
        <v>15</v>
      </c>
      <c r="D1356" s="7" t="s">
        <v>61</v>
      </c>
      <c r="E1356" s="7">
        <v>8</v>
      </c>
      <c r="F1356" s="6">
        <v>44736.23</v>
      </c>
      <c r="G1356" s="6">
        <f t="shared" si="22"/>
        <v>357889.84</v>
      </c>
      <c r="H1356" s="7" t="s">
        <v>431</v>
      </c>
      <c r="I1356" s="7" t="s">
        <v>18</v>
      </c>
      <c r="J1356" s="7" t="s">
        <v>64</v>
      </c>
      <c r="K1356" s="7">
        <v>4</v>
      </c>
      <c r="L1356" s="7" t="s">
        <v>68</v>
      </c>
    </row>
    <row r="1357" spans="1:12" x14ac:dyDescent="0.3">
      <c r="A1357" s="7">
        <v>2918</v>
      </c>
      <c r="B1357" s="8" t="e">
        <f>DATE(#REF!,#REF!,#REF!)</f>
        <v>#REF!</v>
      </c>
      <c r="C1357" s="7" t="s">
        <v>51</v>
      </c>
      <c r="D1357" s="7" t="s">
        <v>23</v>
      </c>
      <c r="E1357" s="7">
        <v>2</v>
      </c>
      <c r="F1357" s="6">
        <v>35644.5</v>
      </c>
      <c r="G1357" s="6">
        <f t="shared" si="22"/>
        <v>71289</v>
      </c>
      <c r="H1357" s="7" t="s">
        <v>431</v>
      </c>
      <c r="I1357" s="7" t="s">
        <v>86</v>
      </c>
      <c r="J1357" s="7" t="s">
        <v>64</v>
      </c>
      <c r="K1357" s="7">
        <v>5</v>
      </c>
      <c r="L1357" s="7" t="s">
        <v>27</v>
      </c>
    </row>
    <row r="1358" spans="1:12" x14ac:dyDescent="0.3">
      <c r="A1358" s="7">
        <v>1001</v>
      </c>
      <c r="B1358" s="8" t="e">
        <f>DATE(#REF!,#REF!,#REF!)</f>
        <v>#REF!</v>
      </c>
      <c r="C1358" s="7" t="s">
        <v>15</v>
      </c>
      <c r="D1358" s="7" t="s">
        <v>23</v>
      </c>
      <c r="E1358" s="7">
        <v>9</v>
      </c>
      <c r="F1358" s="6">
        <v>59298.96</v>
      </c>
      <c r="G1358" s="6">
        <f t="shared" si="22"/>
        <v>533690.64</v>
      </c>
      <c r="H1358" s="7" t="s">
        <v>432</v>
      </c>
      <c r="I1358" s="7" t="s">
        <v>76</v>
      </c>
      <c r="J1358" s="7" t="s">
        <v>64</v>
      </c>
      <c r="K1358" s="7">
        <v>5</v>
      </c>
      <c r="L1358" s="7" t="s">
        <v>32</v>
      </c>
    </row>
    <row r="1359" spans="1:12" x14ac:dyDescent="0.3">
      <c r="A1359" s="7">
        <v>1491</v>
      </c>
      <c r="B1359" s="8" t="e">
        <f>DATE(#REF!,#REF!,#REF!)</f>
        <v>#REF!</v>
      </c>
      <c r="C1359" s="7" t="s">
        <v>39</v>
      </c>
      <c r="D1359" s="7" t="s">
        <v>61</v>
      </c>
      <c r="E1359" s="7">
        <v>5</v>
      </c>
      <c r="F1359" s="6">
        <v>31388.6</v>
      </c>
      <c r="G1359" s="6">
        <f t="shared" si="22"/>
        <v>156943</v>
      </c>
      <c r="H1359" s="7" t="s">
        <v>432</v>
      </c>
      <c r="I1359" s="7" t="s">
        <v>45</v>
      </c>
      <c r="J1359" s="7" t="s">
        <v>26</v>
      </c>
      <c r="K1359" s="7">
        <v>5</v>
      </c>
      <c r="L1359" s="7" t="s">
        <v>75</v>
      </c>
    </row>
    <row r="1360" spans="1:12" x14ac:dyDescent="0.3">
      <c r="A1360" s="7">
        <v>2106</v>
      </c>
      <c r="B1360" s="8" t="e">
        <f>DATE(#REF!,#REF!,#REF!)</f>
        <v>#REF!</v>
      </c>
      <c r="C1360" s="7" t="s">
        <v>51</v>
      </c>
      <c r="D1360" s="7" t="s">
        <v>34</v>
      </c>
      <c r="E1360" s="7">
        <v>7</v>
      </c>
      <c r="F1360" s="6">
        <v>25136.74</v>
      </c>
      <c r="G1360" s="6">
        <f t="shared" si="22"/>
        <v>175957.18000000002</v>
      </c>
      <c r="H1360" s="7" t="s">
        <v>432</v>
      </c>
      <c r="I1360" s="7" t="s">
        <v>36</v>
      </c>
      <c r="J1360" s="7" t="s">
        <v>31</v>
      </c>
      <c r="K1360" s="7">
        <v>4</v>
      </c>
      <c r="L1360" s="7" t="s">
        <v>49</v>
      </c>
    </row>
    <row r="1361" spans="1:12" x14ac:dyDescent="0.3">
      <c r="A1361" s="7">
        <v>3822</v>
      </c>
      <c r="B1361" s="8" t="e">
        <f>DATE(#REF!,#REF!,#REF!)</f>
        <v>#REF!</v>
      </c>
      <c r="C1361" s="7" t="s">
        <v>65</v>
      </c>
      <c r="D1361" s="7" t="s">
        <v>34</v>
      </c>
      <c r="E1361" s="7">
        <v>9</v>
      </c>
      <c r="F1361" s="6">
        <v>52717.18</v>
      </c>
      <c r="G1361" s="6">
        <f t="shared" si="22"/>
        <v>474454.62</v>
      </c>
      <c r="H1361" s="7" t="s">
        <v>432</v>
      </c>
      <c r="I1361" s="7" t="s">
        <v>48</v>
      </c>
      <c r="J1361" s="7" t="s">
        <v>19</v>
      </c>
      <c r="K1361" s="7">
        <v>5</v>
      </c>
      <c r="L1361" s="7" t="s">
        <v>53</v>
      </c>
    </row>
    <row r="1362" spans="1:12" x14ac:dyDescent="0.3">
      <c r="A1362" s="7">
        <v>2480</v>
      </c>
      <c r="B1362" s="8" t="e">
        <f>DATE(#REF!,#REF!,#REF!)</f>
        <v>#REF!</v>
      </c>
      <c r="C1362" s="7" t="s">
        <v>51</v>
      </c>
      <c r="D1362" s="7" t="s">
        <v>61</v>
      </c>
      <c r="E1362" s="7">
        <v>8</v>
      </c>
      <c r="F1362" s="6">
        <v>12364.57</v>
      </c>
      <c r="G1362" s="6">
        <f t="shared" si="22"/>
        <v>98916.56</v>
      </c>
      <c r="H1362" s="7" t="s">
        <v>433</v>
      </c>
      <c r="I1362" s="7" t="s">
        <v>36</v>
      </c>
      <c r="J1362" s="7" t="s">
        <v>31</v>
      </c>
      <c r="K1362" s="7">
        <v>5</v>
      </c>
      <c r="L1362" s="7" t="s">
        <v>68</v>
      </c>
    </row>
    <row r="1363" spans="1:12" x14ac:dyDescent="0.3">
      <c r="A1363" s="7">
        <v>3806</v>
      </c>
      <c r="B1363" s="8" t="e">
        <f>DATE(#REF!,#REF!,#REF!)</f>
        <v>#REF!</v>
      </c>
      <c r="C1363" s="7" t="s">
        <v>51</v>
      </c>
      <c r="D1363" s="7" t="s">
        <v>23</v>
      </c>
      <c r="E1363" s="7">
        <v>3</v>
      </c>
      <c r="F1363" s="6">
        <v>42937.1</v>
      </c>
      <c r="G1363" s="6">
        <f t="shared" si="22"/>
        <v>128811.29999999999</v>
      </c>
      <c r="H1363" s="7" t="s">
        <v>433</v>
      </c>
      <c r="I1363" s="7" t="s">
        <v>78</v>
      </c>
      <c r="J1363" s="7" t="s">
        <v>64</v>
      </c>
      <c r="K1363" s="7">
        <v>2</v>
      </c>
      <c r="L1363" s="7" t="s">
        <v>46</v>
      </c>
    </row>
    <row r="1364" spans="1:12" x14ac:dyDescent="0.3">
      <c r="A1364" s="7">
        <v>1150</v>
      </c>
      <c r="B1364" s="8" t="e">
        <f>DATE(#REF!,#REF!,#REF!)</f>
        <v>#REF!</v>
      </c>
      <c r="C1364" s="7" t="s">
        <v>29</v>
      </c>
      <c r="D1364" s="7" t="s">
        <v>23</v>
      </c>
      <c r="E1364" s="7">
        <v>8</v>
      </c>
      <c r="F1364" s="6">
        <v>18047.18</v>
      </c>
      <c r="G1364" s="6">
        <f t="shared" si="22"/>
        <v>144377.44</v>
      </c>
      <c r="H1364" s="7" t="s">
        <v>434</v>
      </c>
      <c r="I1364" s="7" t="s">
        <v>80</v>
      </c>
      <c r="J1364" s="7" t="s">
        <v>64</v>
      </c>
      <c r="K1364" s="7">
        <v>5</v>
      </c>
      <c r="L1364" s="7" t="s">
        <v>46</v>
      </c>
    </row>
    <row r="1365" spans="1:12" x14ac:dyDescent="0.3">
      <c r="A1365" s="7">
        <v>2401</v>
      </c>
      <c r="B1365" s="8" t="e">
        <f>DATE(#REF!,#REF!,#REF!)</f>
        <v>#REF!</v>
      </c>
      <c r="C1365" s="7" t="s">
        <v>22</v>
      </c>
      <c r="D1365" s="7" t="s">
        <v>61</v>
      </c>
      <c r="E1365" s="7">
        <v>1</v>
      </c>
      <c r="F1365" s="6">
        <v>13570.75</v>
      </c>
      <c r="G1365" s="6">
        <f t="shared" si="22"/>
        <v>13570.75</v>
      </c>
      <c r="H1365" s="7" t="s">
        <v>434</v>
      </c>
      <c r="I1365" s="7" t="s">
        <v>25</v>
      </c>
      <c r="J1365" s="7" t="s">
        <v>19</v>
      </c>
      <c r="K1365" s="7">
        <v>5</v>
      </c>
      <c r="L1365" s="7" t="s">
        <v>75</v>
      </c>
    </row>
    <row r="1366" spans="1:12" x14ac:dyDescent="0.3">
      <c r="A1366" s="7">
        <v>3212</v>
      </c>
      <c r="B1366" s="8" t="e">
        <f>DATE(#REF!,#REF!,#REF!)</f>
        <v>#REF!</v>
      </c>
      <c r="C1366" s="7" t="s">
        <v>15</v>
      </c>
      <c r="D1366" s="7" t="s">
        <v>16</v>
      </c>
      <c r="E1366" s="7">
        <v>6</v>
      </c>
      <c r="F1366" s="6">
        <v>31897.43</v>
      </c>
      <c r="G1366" s="6">
        <f t="shared" si="22"/>
        <v>191384.58000000002</v>
      </c>
      <c r="H1366" s="7" t="s">
        <v>434</v>
      </c>
      <c r="I1366" s="7" t="s">
        <v>52</v>
      </c>
      <c r="J1366" s="7" t="s">
        <v>19</v>
      </c>
      <c r="K1366" s="7">
        <v>4</v>
      </c>
      <c r="L1366" s="7" t="s">
        <v>20</v>
      </c>
    </row>
    <row r="1367" spans="1:12" x14ac:dyDescent="0.3">
      <c r="A1367" s="7">
        <v>3295</v>
      </c>
      <c r="B1367" s="8" t="e">
        <f>DATE(#REF!,#REF!,#REF!)</f>
        <v>#REF!</v>
      </c>
      <c r="C1367" s="7" t="s">
        <v>67</v>
      </c>
      <c r="D1367" s="7" t="s">
        <v>34</v>
      </c>
      <c r="E1367" s="7">
        <v>6</v>
      </c>
      <c r="F1367" s="6">
        <v>35348.730000000003</v>
      </c>
      <c r="G1367" s="6">
        <f t="shared" si="22"/>
        <v>212092.38</v>
      </c>
      <c r="H1367" s="7" t="s">
        <v>434</v>
      </c>
      <c r="I1367" s="7" t="s">
        <v>57</v>
      </c>
      <c r="J1367" s="7" t="s">
        <v>31</v>
      </c>
      <c r="K1367" s="7">
        <v>5</v>
      </c>
      <c r="L1367" s="7" t="s">
        <v>53</v>
      </c>
    </row>
    <row r="1368" spans="1:12" x14ac:dyDescent="0.3">
      <c r="A1368" s="7">
        <v>187</v>
      </c>
      <c r="B1368" s="8" t="e">
        <f>DATE(#REF!,#REF!,#REF!)</f>
        <v>#REF!</v>
      </c>
      <c r="C1368" s="7" t="s">
        <v>51</v>
      </c>
      <c r="D1368" s="7" t="s">
        <v>40</v>
      </c>
      <c r="E1368" s="7">
        <v>1</v>
      </c>
      <c r="F1368" s="6">
        <v>56898.13</v>
      </c>
      <c r="G1368" s="6">
        <f t="shared" si="22"/>
        <v>56898.13</v>
      </c>
      <c r="H1368" s="7" t="s">
        <v>435</v>
      </c>
      <c r="I1368" s="7" t="s">
        <v>18</v>
      </c>
      <c r="J1368" s="7" t="s">
        <v>31</v>
      </c>
      <c r="K1368" s="7">
        <v>5</v>
      </c>
      <c r="L1368" s="7" t="s">
        <v>83</v>
      </c>
    </row>
    <row r="1369" spans="1:12" x14ac:dyDescent="0.3">
      <c r="A1369" s="7">
        <v>685</v>
      </c>
      <c r="B1369" s="8" t="e">
        <f>DATE(#REF!,#REF!,#REF!)</f>
        <v>#REF!</v>
      </c>
      <c r="C1369" s="7" t="s">
        <v>29</v>
      </c>
      <c r="D1369" s="7" t="s">
        <v>16</v>
      </c>
      <c r="E1369" s="7">
        <v>6</v>
      </c>
      <c r="F1369" s="6">
        <v>26768.17</v>
      </c>
      <c r="G1369" s="6">
        <f t="shared" si="22"/>
        <v>160609.01999999999</v>
      </c>
      <c r="H1369" s="7" t="s">
        <v>435</v>
      </c>
      <c r="I1369" s="7" t="s">
        <v>77</v>
      </c>
      <c r="J1369" s="7" t="s">
        <v>19</v>
      </c>
      <c r="K1369" s="7">
        <v>4</v>
      </c>
      <c r="L1369" s="7" t="s">
        <v>20</v>
      </c>
    </row>
    <row r="1370" spans="1:12" x14ac:dyDescent="0.3">
      <c r="A1370" s="7">
        <v>1229</v>
      </c>
      <c r="B1370" s="8" t="e">
        <f>DATE(#REF!,#REF!,#REF!)</f>
        <v>#REF!</v>
      </c>
      <c r="C1370" s="7" t="s">
        <v>65</v>
      </c>
      <c r="D1370" s="7" t="s">
        <v>16</v>
      </c>
      <c r="E1370" s="7">
        <v>3</v>
      </c>
      <c r="F1370" s="6">
        <v>20839.759999999998</v>
      </c>
      <c r="G1370" s="6">
        <f t="shared" si="22"/>
        <v>62519.28</v>
      </c>
      <c r="H1370" s="7" t="s">
        <v>435</v>
      </c>
      <c r="I1370" s="7" t="s">
        <v>80</v>
      </c>
      <c r="J1370" s="7" t="s">
        <v>19</v>
      </c>
      <c r="K1370" s="7">
        <v>5</v>
      </c>
      <c r="L1370" s="7" t="s">
        <v>85</v>
      </c>
    </row>
    <row r="1371" spans="1:12" x14ac:dyDescent="0.3">
      <c r="A1371" s="7">
        <v>3609</v>
      </c>
      <c r="B1371" s="8" t="e">
        <f>DATE(#REF!,#REF!,#REF!)</f>
        <v>#REF!</v>
      </c>
      <c r="C1371" s="7" t="s">
        <v>29</v>
      </c>
      <c r="D1371" s="7" t="s">
        <v>61</v>
      </c>
      <c r="E1371" s="7">
        <v>9</v>
      </c>
      <c r="F1371" s="6">
        <v>65926.14</v>
      </c>
      <c r="G1371" s="6">
        <f t="shared" si="22"/>
        <v>593335.26</v>
      </c>
      <c r="H1371" s="7" t="s">
        <v>435</v>
      </c>
      <c r="I1371" s="7" t="s">
        <v>72</v>
      </c>
      <c r="J1371" s="7" t="s">
        <v>19</v>
      </c>
      <c r="K1371" s="7">
        <v>3</v>
      </c>
      <c r="L1371" s="7" t="s">
        <v>63</v>
      </c>
    </row>
    <row r="1372" spans="1:12" x14ac:dyDescent="0.3">
      <c r="A1372" s="7">
        <v>1126</v>
      </c>
      <c r="B1372" s="8" t="e">
        <f>DATE(#REF!,#REF!,#REF!)</f>
        <v>#REF!</v>
      </c>
      <c r="C1372" s="7" t="s">
        <v>29</v>
      </c>
      <c r="D1372" s="7" t="s">
        <v>34</v>
      </c>
      <c r="E1372" s="7">
        <v>8</v>
      </c>
      <c r="F1372" s="6">
        <v>16335.9</v>
      </c>
      <c r="G1372" s="6">
        <f t="shared" si="22"/>
        <v>130687.2</v>
      </c>
      <c r="H1372" s="7" t="s">
        <v>436</v>
      </c>
      <c r="I1372" s="7" t="s">
        <v>57</v>
      </c>
      <c r="J1372" s="7" t="s">
        <v>64</v>
      </c>
      <c r="K1372" s="7">
        <v>3</v>
      </c>
      <c r="L1372" s="7" t="s">
        <v>49</v>
      </c>
    </row>
    <row r="1373" spans="1:12" x14ac:dyDescent="0.3">
      <c r="A1373" s="7">
        <v>1894</v>
      </c>
      <c r="B1373" s="8" t="e">
        <f>DATE(#REF!,#REF!,#REF!)</f>
        <v>#REF!</v>
      </c>
      <c r="C1373" s="7" t="s">
        <v>65</v>
      </c>
      <c r="D1373" s="7" t="s">
        <v>34</v>
      </c>
      <c r="E1373" s="7">
        <v>5</v>
      </c>
      <c r="F1373" s="6">
        <v>60351.54</v>
      </c>
      <c r="G1373" s="6">
        <f t="shared" si="22"/>
        <v>301757.7</v>
      </c>
      <c r="H1373" s="7" t="s">
        <v>436</v>
      </c>
      <c r="I1373" s="7" t="s">
        <v>25</v>
      </c>
      <c r="J1373" s="7" t="s">
        <v>26</v>
      </c>
      <c r="K1373" s="7">
        <v>5</v>
      </c>
      <c r="L1373" s="7" t="s">
        <v>49</v>
      </c>
    </row>
    <row r="1374" spans="1:12" x14ac:dyDescent="0.3">
      <c r="A1374" s="7">
        <v>2092</v>
      </c>
      <c r="B1374" s="8" t="e">
        <f>DATE(#REF!,#REF!,#REF!)</f>
        <v>#REF!</v>
      </c>
      <c r="C1374" s="7" t="s">
        <v>29</v>
      </c>
      <c r="D1374" s="7" t="s">
        <v>23</v>
      </c>
      <c r="E1374" s="7">
        <v>1</v>
      </c>
      <c r="F1374" s="6">
        <v>25034.89</v>
      </c>
      <c r="G1374" s="6">
        <f t="shared" si="22"/>
        <v>25034.89</v>
      </c>
      <c r="H1374" s="7" t="s">
        <v>436</v>
      </c>
      <c r="I1374" s="7" t="s">
        <v>18</v>
      </c>
      <c r="J1374" s="7" t="s">
        <v>19</v>
      </c>
      <c r="K1374" s="7">
        <v>2</v>
      </c>
      <c r="L1374" s="7" t="s">
        <v>27</v>
      </c>
    </row>
    <row r="1375" spans="1:12" x14ac:dyDescent="0.3">
      <c r="A1375" s="7">
        <v>2446</v>
      </c>
      <c r="B1375" s="8" t="e">
        <f>DATE(#REF!,#REF!,#REF!)</f>
        <v>#REF!</v>
      </c>
      <c r="C1375" s="7" t="s">
        <v>67</v>
      </c>
      <c r="D1375" s="7" t="s">
        <v>61</v>
      </c>
      <c r="E1375" s="7">
        <v>6</v>
      </c>
      <c r="F1375" s="6">
        <v>28947.74</v>
      </c>
      <c r="G1375" s="6">
        <f t="shared" si="22"/>
        <v>173686.44</v>
      </c>
      <c r="H1375" s="7" t="s">
        <v>436</v>
      </c>
      <c r="I1375" s="7" t="s">
        <v>25</v>
      </c>
      <c r="J1375" s="7" t="s">
        <v>64</v>
      </c>
      <c r="K1375" s="7">
        <v>5</v>
      </c>
      <c r="L1375" s="7" t="s">
        <v>75</v>
      </c>
    </row>
    <row r="1376" spans="1:12" x14ac:dyDescent="0.3">
      <c r="A1376" s="7">
        <v>3441</v>
      </c>
      <c r="B1376" s="8" t="e">
        <f>DATE(#REF!,#REF!,#REF!)</f>
        <v>#REF!</v>
      </c>
      <c r="C1376" s="7" t="s">
        <v>67</v>
      </c>
      <c r="D1376" s="7" t="s">
        <v>40</v>
      </c>
      <c r="E1376" s="7">
        <v>1</v>
      </c>
      <c r="F1376" s="6">
        <v>13125.27</v>
      </c>
      <c r="G1376" s="6">
        <f t="shared" si="22"/>
        <v>13125.27</v>
      </c>
      <c r="H1376" s="7" t="s">
        <v>436</v>
      </c>
      <c r="I1376" s="7" t="s">
        <v>41</v>
      </c>
      <c r="J1376" s="7" t="s">
        <v>31</v>
      </c>
      <c r="K1376" s="7">
        <v>4</v>
      </c>
      <c r="L1376" s="7" t="s">
        <v>42</v>
      </c>
    </row>
    <row r="1377" spans="1:12" x14ac:dyDescent="0.3">
      <c r="A1377" s="7">
        <v>3471</v>
      </c>
      <c r="B1377" s="8" t="e">
        <f>DATE(#REF!,#REF!,#REF!)</f>
        <v>#REF!</v>
      </c>
      <c r="C1377" s="7" t="s">
        <v>22</v>
      </c>
      <c r="D1377" s="7" t="s">
        <v>40</v>
      </c>
      <c r="E1377" s="7">
        <v>6</v>
      </c>
      <c r="F1377" s="6">
        <v>46083.05</v>
      </c>
      <c r="G1377" s="6">
        <f t="shared" si="22"/>
        <v>276498.30000000005</v>
      </c>
      <c r="H1377" s="7" t="s">
        <v>436</v>
      </c>
      <c r="I1377" s="7" t="s">
        <v>86</v>
      </c>
      <c r="J1377" s="7" t="s">
        <v>26</v>
      </c>
      <c r="K1377" s="7">
        <v>4</v>
      </c>
      <c r="L1377" s="7" t="s">
        <v>83</v>
      </c>
    </row>
    <row r="1378" spans="1:12" x14ac:dyDescent="0.3">
      <c r="A1378" s="7">
        <v>988</v>
      </c>
      <c r="B1378" s="8" t="e">
        <f>DATE(#REF!,#REF!,#REF!)</f>
        <v>#REF!</v>
      </c>
      <c r="C1378" s="7" t="s">
        <v>22</v>
      </c>
      <c r="D1378" s="7" t="s">
        <v>16</v>
      </c>
      <c r="E1378" s="7">
        <v>1</v>
      </c>
      <c r="F1378" s="6">
        <v>28029.33</v>
      </c>
      <c r="G1378" s="6">
        <f t="shared" si="22"/>
        <v>28029.33</v>
      </c>
      <c r="H1378" s="7" t="s">
        <v>437</v>
      </c>
      <c r="I1378" s="7" t="s">
        <v>52</v>
      </c>
      <c r="J1378" s="7" t="s">
        <v>64</v>
      </c>
      <c r="K1378" s="7">
        <v>5</v>
      </c>
      <c r="L1378" s="7" t="s">
        <v>85</v>
      </c>
    </row>
    <row r="1379" spans="1:12" x14ac:dyDescent="0.3">
      <c r="A1379" s="7">
        <v>162</v>
      </c>
      <c r="B1379" s="8" t="e">
        <f>DATE(#REF!,#REF!,#REF!)</f>
        <v>#REF!</v>
      </c>
      <c r="C1379" s="7" t="s">
        <v>51</v>
      </c>
      <c r="D1379" s="7" t="s">
        <v>34</v>
      </c>
      <c r="E1379" s="7">
        <v>3</v>
      </c>
      <c r="F1379" s="6">
        <v>64871.57</v>
      </c>
      <c r="G1379" s="6">
        <f t="shared" si="22"/>
        <v>194614.71</v>
      </c>
      <c r="H1379" s="7" t="s">
        <v>438</v>
      </c>
      <c r="I1379" s="7" t="s">
        <v>57</v>
      </c>
      <c r="J1379" s="7" t="s">
        <v>31</v>
      </c>
      <c r="K1379" s="7">
        <v>5</v>
      </c>
      <c r="L1379" s="7" t="s">
        <v>49</v>
      </c>
    </row>
    <row r="1380" spans="1:12" x14ac:dyDescent="0.3">
      <c r="A1380" s="7">
        <v>1687</v>
      </c>
      <c r="B1380" s="8" t="e">
        <f>DATE(#REF!,#REF!,#REF!)</f>
        <v>#REF!</v>
      </c>
      <c r="C1380" s="7" t="s">
        <v>51</v>
      </c>
      <c r="D1380" s="7" t="s">
        <v>34</v>
      </c>
      <c r="E1380" s="7">
        <v>7</v>
      </c>
      <c r="F1380" s="6">
        <v>60793.67</v>
      </c>
      <c r="G1380" s="6">
        <f t="shared" si="22"/>
        <v>425555.69</v>
      </c>
      <c r="H1380" s="7" t="s">
        <v>438</v>
      </c>
      <c r="I1380" s="7" t="s">
        <v>18</v>
      </c>
      <c r="J1380" s="7" t="s">
        <v>26</v>
      </c>
      <c r="K1380" s="7">
        <v>3</v>
      </c>
      <c r="L1380" s="7" t="s">
        <v>53</v>
      </c>
    </row>
    <row r="1381" spans="1:12" x14ac:dyDescent="0.3">
      <c r="A1381" s="7">
        <v>1605</v>
      </c>
      <c r="B1381" s="8" t="e">
        <f>DATE(#REF!,#REF!,#REF!)</f>
        <v>#REF!</v>
      </c>
      <c r="C1381" s="7" t="s">
        <v>67</v>
      </c>
      <c r="D1381" s="7" t="s">
        <v>34</v>
      </c>
      <c r="E1381" s="7">
        <v>4</v>
      </c>
      <c r="F1381" s="6">
        <v>42552.87</v>
      </c>
      <c r="G1381" s="6">
        <f t="shared" si="22"/>
        <v>170211.48</v>
      </c>
      <c r="H1381" s="7" t="s">
        <v>439</v>
      </c>
      <c r="I1381" s="7" t="s">
        <v>18</v>
      </c>
      <c r="J1381" s="7" t="s">
        <v>64</v>
      </c>
      <c r="K1381" s="7">
        <v>5</v>
      </c>
      <c r="L1381" s="7" t="s">
        <v>37</v>
      </c>
    </row>
    <row r="1382" spans="1:12" x14ac:dyDescent="0.3">
      <c r="A1382" s="7">
        <v>2680</v>
      </c>
      <c r="B1382" s="8" t="e">
        <f>DATE(#REF!,#REF!,#REF!)</f>
        <v>#REF!</v>
      </c>
      <c r="C1382" s="7" t="s">
        <v>39</v>
      </c>
      <c r="D1382" s="7" t="s">
        <v>23</v>
      </c>
      <c r="E1382" s="7">
        <v>2</v>
      </c>
      <c r="F1382" s="6">
        <v>61903.75</v>
      </c>
      <c r="G1382" s="6">
        <f t="shared" si="22"/>
        <v>123807.5</v>
      </c>
      <c r="H1382" s="7" t="s">
        <v>439</v>
      </c>
      <c r="I1382" s="7" t="s">
        <v>74</v>
      </c>
      <c r="J1382" s="7" t="s">
        <v>26</v>
      </c>
      <c r="K1382" s="7">
        <v>2</v>
      </c>
      <c r="L1382" s="7" t="s">
        <v>27</v>
      </c>
    </row>
    <row r="1383" spans="1:12" x14ac:dyDescent="0.3">
      <c r="A1383" s="7">
        <v>2694</v>
      </c>
      <c r="B1383" s="8" t="e">
        <f>DATE(#REF!,#REF!,#REF!)</f>
        <v>#REF!</v>
      </c>
      <c r="C1383" s="7" t="s">
        <v>67</v>
      </c>
      <c r="D1383" s="7" t="s">
        <v>23</v>
      </c>
      <c r="E1383" s="7">
        <v>9</v>
      </c>
      <c r="F1383" s="6">
        <v>41118.32</v>
      </c>
      <c r="G1383" s="6">
        <f t="shared" si="22"/>
        <v>370064.88</v>
      </c>
      <c r="H1383" s="7" t="s">
        <v>439</v>
      </c>
      <c r="I1383" s="7" t="s">
        <v>18</v>
      </c>
      <c r="J1383" s="7" t="s">
        <v>19</v>
      </c>
      <c r="K1383" s="7">
        <v>4</v>
      </c>
      <c r="L1383" s="7" t="s">
        <v>27</v>
      </c>
    </row>
    <row r="1384" spans="1:12" x14ac:dyDescent="0.3">
      <c r="A1384" s="7">
        <v>3476</v>
      </c>
      <c r="B1384" s="8" t="e">
        <f>DATE(#REF!,#REF!,#REF!)</f>
        <v>#REF!</v>
      </c>
      <c r="C1384" s="7" t="s">
        <v>51</v>
      </c>
      <c r="D1384" s="7" t="s">
        <v>61</v>
      </c>
      <c r="E1384" s="7">
        <v>1</v>
      </c>
      <c r="F1384" s="6">
        <v>13727.55</v>
      </c>
      <c r="G1384" s="6">
        <f t="shared" si="22"/>
        <v>13727.55</v>
      </c>
      <c r="H1384" s="7" t="s">
        <v>439</v>
      </c>
      <c r="I1384" s="7" t="s">
        <v>77</v>
      </c>
      <c r="J1384" s="7" t="s">
        <v>19</v>
      </c>
      <c r="K1384" s="7">
        <v>4</v>
      </c>
      <c r="L1384" s="7" t="s">
        <v>68</v>
      </c>
    </row>
    <row r="1385" spans="1:12" x14ac:dyDescent="0.3">
      <c r="A1385" s="7">
        <v>585</v>
      </c>
      <c r="B1385" s="8" t="e">
        <f>DATE(#REF!,#REF!,#REF!)</f>
        <v>#REF!</v>
      </c>
      <c r="C1385" s="7" t="s">
        <v>39</v>
      </c>
      <c r="D1385" s="7" t="s">
        <v>40</v>
      </c>
      <c r="E1385" s="7">
        <v>5</v>
      </c>
      <c r="F1385" s="6">
        <v>60436.22</v>
      </c>
      <c r="G1385" s="6">
        <f t="shared" si="22"/>
        <v>302181.09999999998</v>
      </c>
      <c r="H1385" s="7" t="s">
        <v>440</v>
      </c>
      <c r="I1385" s="7" t="s">
        <v>18</v>
      </c>
      <c r="J1385" s="7" t="s">
        <v>31</v>
      </c>
      <c r="K1385" s="7">
        <v>4</v>
      </c>
      <c r="L1385" s="7" t="s">
        <v>81</v>
      </c>
    </row>
    <row r="1386" spans="1:12" x14ac:dyDescent="0.3">
      <c r="A1386" s="7">
        <v>1754</v>
      </c>
      <c r="B1386" s="8" t="e">
        <f>DATE(#REF!,#REF!,#REF!)</f>
        <v>#REF!</v>
      </c>
      <c r="C1386" s="7" t="s">
        <v>22</v>
      </c>
      <c r="D1386" s="7" t="s">
        <v>61</v>
      </c>
      <c r="E1386" s="7">
        <v>5</v>
      </c>
      <c r="F1386" s="6">
        <v>29171.29</v>
      </c>
      <c r="G1386" s="6">
        <f t="shared" si="22"/>
        <v>145856.45000000001</v>
      </c>
      <c r="H1386" s="7" t="s">
        <v>440</v>
      </c>
      <c r="I1386" s="7" t="s">
        <v>18</v>
      </c>
      <c r="J1386" s="7" t="s">
        <v>26</v>
      </c>
      <c r="K1386" s="7">
        <v>5</v>
      </c>
      <c r="L1386" s="7" t="s">
        <v>68</v>
      </c>
    </row>
    <row r="1387" spans="1:12" x14ac:dyDescent="0.3">
      <c r="A1387" s="7">
        <v>2098</v>
      </c>
      <c r="B1387" s="8" t="e">
        <f>DATE(#REF!,#REF!,#REF!)</f>
        <v>#REF!</v>
      </c>
      <c r="C1387" s="7" t="s">
        <v>65</v>
      </c>
      <c r="D1387" s="7" t="s">
        <v>34</v>
      </c>
      <c r="E1387" s="7">
        <v>4</v>
      </c>
      <c r="F1387" s="6">
        <v>53150.68</v>
      </c>
      <c r="G1387" s="6">
        <f t="shared" si="22"/>
        <v>212602.72</v>
      </c>
      <c r="H1387" s="7" t="s">
        <v>440</v>
      </c>
      <c r="I1387" s="7" t="s">
        <v>72</v>
      </c>
      <c r="J1387" s="7" t="s">
        <v>26</v>
      </c>
      <c r="K1387" s="7">
        <v>2</v>
      </c>
      <c r="L1387" s="7" t="s">
        <v>37</v>
      </c>
    </row>
    <row r="1388" spans="1:12" x14ac:dyDescent="0.3">
      <c r="A1388" s="7">
        <v>2475</v>
      </c>
      <c r="B1388" s="8" t="e">
        <f>DATE(#REF!,#REF!,#REF!)</f>
        <v>#REF!</v>
      </c>
      <c r="C1388" s="7" t="s">
        <v>22</v>
      </c>
      <c r="D1388" s="7" t="s">
        <v>23</v>
      </c>
      <c r="E1388" s="7">
        <v>6</v>
      </c>
      <c r="F1388" s="6">
        <v>68824.86</v>
      </c>
      <c r="G1388" s="6">
        <f t="shared" si="22"/>
        <v>412949.16000000003</v>
      </c>
      <c r="H1388" s="7" t="s">
        <v>440</v>
      </c>
      <c r="I1388" s="7" t="s">
        <v>18</v>
      </c>
      <c r="J1388" s="7" t="s">
        <v>31</v>
      </c>
      <c r="K1388" s="7">
        <v>2</v>
      </c>
      <c r="L1388" s="7" t="s">
        <v>46</v>
      </c>
    </row>
    <row r="1389" spans="1:12" x14ac:dyDescent="0.3">
      <c r="A1389" s="7">
        <v>2301</v>
      </c>
      <c r="B1389" s="8" t="e">
        <f>DATE(#REF!,#REF!,#REF!)</f>
        <v>#REF!</v>
      </c>
      <c r="C1389" s="7" t="s">
        <v>22</v>
      </c>
      <c r="D1389" s="7" t="s">
        <v>23</v>
      </c>
      <c r="E1389" s="7">
        <v>2</v>
      </c>
      <c r="F1389" s="6">
        <v>64276.32</v>
      </c>
      <c r="G1389" s="6">
        <f t="shared" si="22"/>
        <v>128552.64</v>
      </c>
      <c r="H1389" s="7" t="s">
        <v>441</v>
      </c>
      <c r="I1389" s="7" t="s">
        <v>57</v>
      </c>
      <c r="J1389" s="7" t="s">
        <v>64</v>
      </c>
      <c r="K1389" s="7">
        <v>2</v>
      </c>
      <c r="L1389" s="7" t="s">
        <v>32</v>
      </c>
    </row>
    <row r="1390" spans="1:12" x14ac:dyDescent="0.3">
      <c r="A1390" s="7">
        <v>1282</v>
      </c>
      <c r="B1390" s="8" t="e">
        <f>DATE(#REF!,#REF!,#REF!)</f>
        <v>#REF!</v>
      </c>
      <c r="C1390" s="7" t="s">
        <v>22</v>
      </c>
      <c r="D1390" s="7" t="s">
        <v>23</v>
      </c>
      <c r="E1390" s="7">
        <v>2</v>
      </c>
      <c r="F1390" s="6">
        <v>46987.65</v>
      </c>
      <c r="G1390" s="6">
        <f t="shared" si="22"/>
        <v>93975.3</v>
      </c>
      <c r="H1390" s="7" t="s">
        <v>442</v>
      </c>
      <c r="I1390" s="7" t="s">
        <v>18</v>
      </c>
      <c r="J1390" s="7" t="s">
        <v>64</v>
      </c>
      <c r="K1390" s="7">
        <v>3</v>
      </c>
      <c r="L1390" s="7" t="s">
        <v>32</v>
      </c>
    </row>
    <row r="1391" spans="1:12" x14ac:dyDescent="0.3">
      <c r="A1391" s="7">
        <v>1973</v>
      </c>
      <c r="B1391" s="8" t="e">
        <f>DATE(#REF!,#REF!,#REF!)</f>
        <v>#REF!</v>
      </c>
      <c r="C1391" s="7" t="s">
        <v>65</v>
      </c>
      <c r="D1391" s="7" t="s">
        <v>16</v>
      </c>
      <c r="E1391" s="7">
        <v>8</v>
      </c>
      <c r="F1391" s="6">
        <v>12473.67</v>
      </c>
      <c r="G1391" s="6">
        <f t="shared" si="22"/>
        <v>99789.36</v>
      </c>
      <c r="H1391" s="7" t="s">
        <v>442</v>
      </c>
      <c r="I1391" s="7" t="s">
        <v>76</v>
      </c>
      <c r="J1391" s="7" t="s">
        <v>31</v>
      </c>
      <c r="K1391" s="7">
        <v>5</v>
      </c>
      <c r="L1391" s="7" t="s">
        <v>20</v>
      </c>
    </row>
    <row r="1392" spans="1:12" x14ac:dyDescent="0.3">
      <c r="A1392" s="7">
        <v>2710</v>
      </c>
      <c r="B1392" s="8" t="e">
        <f>DATE(#REF!,#REF!,#REF!)</f>
        <v>#REF!</v>
      </c>
      <c r="C1392" s="7" t="s">
        <v>29</v>
      </c>
      <c r="D1392" s="7" t="s">
        <v>16</v>
      </c>
      <c r="E1392" s="7">
        <v>1</v>
      </c>
      <c r="F1392" s="6">
        <v>47317.760000000002</v>
      </c>
      <c r="G1392" s="6">
        <f t="shared" si="22"/>
        <v>47317.760000000002</v>
      </c>
      <c r="H1392" s="7" t="s">
        <v>442</v>
      </c>
      <c r="I1392" s="7" t="s">
        <v>57</v>
      </c>
      <c r="J1392" s="7" t="s">
        <v>64</v>
      </c>
      <c r="K1392" s="7">
        <v>5</v>
      </c>
      <c r="L1392" s="7" t="s">
        <v>85</v>
      </c>
    </row>
    <row r="1393" spans="1:12" x14ac:dyDescent="0.3">
      <c r="A1393" s="7">
        <v>1054</v>
      </c>
      <c r="B1393" s="8" t="e">
        <f>DATE(#REF!,#REF!,#REF!)</f>
        <v>#REF!</v>
      </c>
      <c r="C1393" s="7" t="s">
        <v>65</v>
      </c>
      <c r="D1393" s="7" t="s">
        <v>23</v>
      </c>
      <c r="E1393" s="7">
        <v>8</v>
      </c>
      <c r="F1393" s="6">
        <v>56660.82</v>
      </c>
      <c r="G1393" s="6">
        <f t="shared" si="22"/>
        <v>453286.56</v>
      </c>
      <c r="H1393" s="7" t="s">
        <v>443</v>
      </c>
      <c r="I1393" s="7" t="s">
        <v>25</v>
      </c>
      <c r="J1393" s="7" t="s">
        <v>31</v>
      </c>
      <c r="K1393" s="7">
        <v>5</v>
      </c>
      <c r="L1393" s="7" t="s">
        <v>32</v>
      </c>
    </row>
    <row r="1394" spans="1:12" x14ac:dyDescent="0.3">
      <c r="A1394" s="7">
        <v>1345</v>
      </c>
      <c r="B1394" s="8" t="e">
        <f>DATE(#REF!,#REF!,#REF!)</f>
        <v>#REF!</v>
      </c>
      <c r="C1394" s="7" t="s">
        <v>15</v>
      </c>
      <c r="D1394" s="7" t="s">
        <v>40</v>
      </c>
      <c r="E1394" s="7">
        <v>6</v>
      </c>
      <c r="F1394" s="6">
        <v>46462.59</v>
      </c>
      <c r="G1394" s="6">
        <f t="shared" si="22"/>
        <v>278775.53999999998</v>
      </c>
      <c r="H1394" s="7" t="s">
        <v>443</v>
      </c>
      <c r="I1394" s="7" t="s">
        <v>48</v>
      </c>
      <c r="J1394" s="7" t="s">
        <v>19</v>
      </c>
      <c r="K1394" s="7">
        <v>3</v>
      </c>
      <c r="L1394" s="7" t="s">
        <v>42</v>
      </c>
    </row>
    <row r="1395" spans="1:12" x14ac:dyDescent="0.3">
      <c r="A1395" s="7">
        <v>2119</v>
      </c>
      <c r="B1395" s="8" t="e">
        <f>DATE(#REF!,#REF!,#REF!)</f>
        <v>#REF!</v>
      </c>
      <c r="C1395" s="7" t="s">
        <v>29</v>
      </c>
      <c r="D1395" s="7" t="s">
        <v>23</v>
      </c>
      <c r="E1395" s="7">
        <v>5</v>
      </c>
      <c r="F1395" s="6">
        <v>40489.83</v>
      </c>
      <c r="G1395" s="6">
        <f t="shared" si="22"/>
        <v>202449.15000000002</v>
      </c>
      <c r="H1395" s="7" t="s">
        <v>443</v>
      </c>
      <c r="I1395" s="7" t="s">
        <v>62</v>
      </c>
      <c r="J1395" s="7" t="s">
        <v>26</v>
      </c>
      <c r="K1395" s="7">
        <v>4</v>
      </c>
      <c r="L1395" s="7" t="s">
        <v>27</v>
      </c>
    </row>
    <row r="1396" spans="1:12" x14ac:dyDescent="0.3">
      <c r="A1396" s="7">
        <v>2803</v>
      </c>
      <c r="B1396" s="8" t="e">
        <f>DATE(#REF!,#REF!,#REF!)</f>
        <v>#REF!</v>
      </c>
      <c r="C1396" s="7" t="s">
        <v>15</v>
      </c>
      <c r="D1396" s="7" t="s">
        <v>16</v>
      </c>
      <c r="E1396" s="7">
        <v>5</v>
      </c>
      <c r="F1396" s="6">
        <v>24950.47</v>
      </c>
      <c r="G1396" s="6">
        <f t="shared" si="22"/>
        <v>124752.35</v>
      </c>
      <c r="H1396" s="7" t="s">
        <v>443</v>
      </c>
      <c r="I1396" s="7" t="s">
        <v>62</v>
      </c>
      <c r="J1396" s="7" t="s">
        <v>19</v>
      </c>
      <c r="K1396" s="7">
        <v>2</v>
      </c>
      <c r="L1396" s="7" t="s">
        <v>20</v>
      </c>
    </row>
    <row r="1397" spans="1:12" x14ac:dyDescent="0.3">
      <c r="A1397" s="7">
        <v>611</v>
      </c>
      <c r="B1397" s="8" t="e">
        <f>DATE(#REF!,#REF!,#REF!)</f>
        <v>#REF!</v>
      </c>
      <c r="C1397" s="7" t="s">
        <v>15</v>
      </c>
      <c r="D1397" s="7" t="s">
        <v>61</v>
      </c>
      <c r="E1397" s="7">
        <v>7</v>
      </c>
      <c r="F1397" s="6">
        <v>43420.41</v>
      </c>
      <c r="G1397" s="6">
        <f t="shared" si="22"/>
        <v>303942.87</v>
      </c>
      <c r="H1397" s="7" t="s">
        <v>444</v>
      </c>
      <c r="I1397" s="7" t="s">
        <v>48</v>
      </c>
      <c r="J1397" s="7" t="s">
        <v>26</v>
      </c>
      <c r="K1397" s="7">
        <v>5</v>
      </c>
      <c r="L1397" s="7" t="s">
        <v>75</v>
      </c>
    </row>
    <row r="1398" spans="1:12" x14ac:dyDescent="0.3">
      <c r="A1398" s="7">
        <v>676</v>
      </c>
      <c r="B1398" s="8" t="e">
        <f>DATE(#REF!,#REF!,#REF!)</f>
        <v>#REF!</v>
      </c>
      <c r="C1398" s="7" t="s">
        <v>51</v>
      </c>
      <c r="D1398" s="7" t="s">
        <v>61</v>
      </c>
      <c r="E1398" s="7">
        <v>9</v>
      </c>
      <c r="F1398" s="6">
        <v>51689.65</v>
      </c>
      <c r="G1398" s="6">
        <f t="shared" si="22"/>
        <v>465206.85000000003</v>
      </c>
      <c r="H1398" s="7" t="s">
        <v>445</v>
      </c>
      <c r="I1398" s="7" t="s">
        <v>18</v>
      </c>
      <c r="J1398" s="7" t="s">
        <v>64</v>
      </c>
      <c r="K1398" s="7">
        <v>5</v>
      </c>
      <c r="L1398" s="7" t="s">
        <v>63</v>
      </c>
    </row>
    <row r="1399" spans="1:12" x14ac:dyDescent="0.3">
      <c r="A1399" s="7">
        <v>1356</v>
      </c>
      <c r="B1399" s="8" t="e">
        <f>DATE(#REF!,#REF!,#REF!)</f>
        <v>#REF!</v>
      </c>
      <c r="C1399" s="7" t="s">
        <v>67</v>
      </c>
      <c r="D1399" s="7" t="s">
        <v>40</v>
      </c>
      <c r="E1399" s="7">
        <v>4</v>
      </c>
      <c r="F1399" s="6">
        <v>59780.12</v>
      </c>
      <c r="G1399" s="6">
        <f t="shared" si="22"/>
        <v>239120.48</v>
      </c>
      <c r="H1399" s="7" t="s">
        <v>445</v>
      </c>
      <c r="I1399" s="7" t="s">
        <v>18</v>
      </c>
      <c r="J1399" s="7" t="s">
        <v>26</v>
      </c>
      <c r="K1399" s="7">
        <v>5</v>
      </c>
      <c r="L1399" s="7" t="s">
        <v>83</v>
      </c>
    </row>
    <row r="1400" spans="1:12" x14ac:dyDescent="0.3">
      <c r="A1400" s="7">
        <v>2633</v>
      </c>
      <c r="B1400" s="8" t="e">
        <f>DATE(#REF!,#REF!,#REF!)</f>
        <v>#REF!</v>
      </c>
      <c r="C1400" s="7" t="s">
        <v>15</v>
      </c>
      <c r="D1400" s="7" t="s">
        <v>61</v>
      </c>
      <c r="E1400" s="7">
        <v>9</v>
      </c>
      <c r="F1400" s="6">
        <v>34021.339999999997</v>
      </c>
      <c r="G1400" s="6">
        <f t="shared" si="22"/>
        <v>306192.05999999994</v>
      </c>
      <c r="H1400" s="7" t="s">
        <v>445</v>
      </c>
      <c r="I1400" s="7" t="s">
        <v>41</v>
      </c>
      <c r="J1400" s="7" t="s">
        <v>64</v>
      </c>
      <c r="K1400" s="7">
        <v>2</v>
      </c>
      <c r="L1400" s="7" t="s">
        <v>68</v>
      </c>
    </row>
    <row r="1401" spans="1:12" x14ac:dyDescent="0.3">
      <c r="A1401" s="7">
        <v>1651</v>
      </c>
      <c r="B1401" s="8" t="e">
        <f>DATE(#REF!,#REF!,#REF!)</f>
        <v>#REF!</v>
      </c>
      <c r="C1401" s="7" t="s">
        <v>65</v>
      </c>
      <c r="D1401" s="7" t="s">
        <v>61</v>
      </c>
      <c r="E1401" s="7">
        <v>2</v>
      </c>
      <c r="F1401" s="6">
        <v>33930.480000000003</v>
      </c>
      <c r="G1401" s="6">
        <f t="shared" si="22"/>
        <v>67860.960000000006</v>
      </c>
      <c r="H1401" s="7" t="s">
        <v>446</v>
      </c>
      <c r="I1401" s="7" t="s">
        <v>74</v>
      </c>
      <c r="J1401" s="7" t="s">
        <v>19</v>
      </c>
      <c r="K1401" s="7">
        <v>3</v>
      </c>
      <c r="L1401" s="7" t="s">
        <v>75</v>
      </c>
    </row>
    <row r="1402" spans="1:12" x14ac:dyDescent="0.3">
      <c r="A1402" s="7">
        <v>3332</v>
      </c>
      <c r="B1402" s="8" t="e">
        <f>DATE(#REF!,#REF!,#REF!)</f>
        <v>#REF!</v>
      </c>
      <c r="C1402" s="7" t="s">
        <v>15</v>
      </c>
      <c r="D1402" s="7" t="s">
        <v>34</v>
      </c>
      <c r="E1402" s="7">
        <v>5</v>
      </c>
      <c r="F1402" s="6">
        <v>54491.040000000001</v>
      </c>
      <c r="G1402" s="6">
        <f t="shared" si="22"/>
        <v>272455.2</v>
      </c>
      <c r="H1402" s="7" t="s">
        <v>446</v>
      </c>
      <c r="I1402" s="7" t="s">
        <v>72</v>
      </c>
      <c r="J1402" s="7" t="s">
        <v>31</v>
      </c>
      <c r="K1402" s="7">
        <v>1</v>
      </c>
      <c r="L1402" s="7" t="s">
        <v>53</v>
      </c>
    </row>
    <row r="1403" spans="1:12" x14ac:dyDescent="0.3">
      <c r="A1403" s="7">
        <v>294</v>
      </c>
      <c r="B1403" s="8" t="e">
        <f>DATE(#REF!,#REF!,#REF!)</f>
        <v>#REF!</v>
      </c>
      <c r="C1403" s="7" t="s">
        <v>29</v>
      </c>
      <c r="D1403" s="7" t="s">
        <v>23</v>
      </c>
      <c r="E1403" s="7">
        <v>1</v>
      </c>
      <c r="F1403" s="6">
        <v>46461.75</v>
      </c>
      <c r="G1403" s="6">
        <f t="shared" si="22"/>
        <v>46461.75</v>
      </c>
      <c r="H1403" s="7" t="s">
        <v>447</v>
      </c>
      <c r="I1403" s="7" t="s">
        <v>74</v>
      </c>
      <c r="J1403" s="7" t="s">
        <v>19</v>
      </c>
      <c r="K1403" s="7">
        <v>5</v>
      </c>
      <c r="L1403" s="7" t="s">
        <v>46</v>
      </c>
    </row>
    <row r="1404" spans="1:12" x14ac:dyDescent="0.3">
      <c r="A1404" s="7">
        <v>348</v>
      </c>
      <c r="B1404" s="8" t="e">
        <f>DATE(#REF!,#REF!,#REF!)</f>
        <v>#REF!</v>
      </c>
      <c r="C1404" s="7" t="s">
        <v>29</v>
      </c>
      <c r="D1404" s="7" t="s">
        <v>23</v>
      </c>
      <c r="E1404" s="7">
        <v>5</v>
      </c>
      <c r="F1404" s="6">
        <v>19816.509999999998</v>
      </c>
      <c r="G1404" s="6">
        <f t="shared" si="22"/>
        <v>99082.549999999988</v>
      </c>
      <c r="H1404" s="7" t="s">
        <v>447</v>
      </c>
      <c r="I1404" s="7" t="s">
        <v>74</v>
      </c>
      <c r="J1404" s="7" t="s">
        <v>19</v>
      </c>
      <c r="K1404" s="7">
        <v>3</v>
      </c>
      <c r="L1404" s="7" t="s">
        <v>32</v>
      </c>
    </row>
    <row r="1405" spans="1:12" x14ac:dyDescent="0.3">
      <c r="A1405" s="7">
        <v>1376</v>
      </c>
      <c r="B1405" s="8" t="e">
        <f>DATE(#REF!,#REF!,#REF!)</f>
        <v>#REF!</v>
      </c>
      <c r="C1405" s="7" t="s">
        <v>67</v>
      </c>
      <c r="D1405" s="7" t="s">
        <v>23</v>
      </c>
      <c r="E1405" s="7">
        <v>7</v>
      </c>
      <c r="F1405" s="6">
        <v>31382</v>
      </c>
      <c r="G1405" s="6">
        <f t="shared" si="22"/>
        <v>219674</v>
      </c>
      <c r="H1405" s="7" t="s">
        <v>447</v>
      </c>
      <c r="I1405" s="7" t="s">
        <v>18</v>
      </c>
      <c r="J1405" s="7" t="s">
        <v>31</v>
      </c>
      <c r="K1405" s="7">
        <v>5</v>
      </c>
      <c r="L1405" s="7" t="s">
        <v>32</v>
      </c>
    </row>
    <row r="1406" spans="1:12" x14ac:dyDescent="0.3">
      <c r="A1406" s="7">
        <v>2445</v>
      </c>
      <c r="B1406" s="8" t="e">
        <f>DATE(#REF!,#REF!,#REF!)</f>
        <v>#REF!</v>
      </c>
      <c r="C1406" s="7" t="s">
        <v>67</v>
      </c>
      <c r="D1406" s="7" t="s">
        <v>23</v>
      </c>
      <c r="E1406" s="7">
        <v>9</v>
      </c>
      <c r="F1406" s="6">
        <v>20122.099999999999</v>
      </c>
      <c r="G1406" s="6">
        <f t="shared" si="22"/>
        <v>181098.9</v>
      </c>
      <c r="H1406" s="7" t="s">
        <v>447</v>
      </c>
      <c r="I1406" s="7" t="s">
        <v>36</v>
      </c>
      <c r="J1406" s="7" t="s">
        <v>26</v>
      </c>
      <c r="K1406" s="7">
        <v>5</v>
      </c>
      <c r="L1406" s="7" t="s">
        <v>32</v>
      </c>
    </row>
    <row r="1407" spans="1:12" x14ac:dyDescent="0.3">
      <c r="A1407" s="7">
        <v>2894</v>
      </c>
      <c r="B1407" s="8" t="e">
        <f>DATE(#REF!,#REF!,#REF!)</f>
        <v>#REF!</v>
      </c>
      <c r="C1407" s="7" t="s">
        <v>39</v>
      </c>
      <c r="D1407" s="7" t="s">
        <v>40</v>
      </c>
      <c r="E1407" s="7">
        <v>7</v>
      </c>
      <c r="F1407" s="6">
        <v>11228.63</v>
      </c>
      <c r="G1407" s="6">
        <f t="shared" si="22"/>
        <v>78600.409999999989</v>
      </c>
      <c r="H1407" s="7" t="s">
        <v>447</v>
      </c>
      <c r="I1407" s="7" t="s">
        <v>18</v>
      </c>
      <c r="J1407" s="7" t="s">
        <v>19</v>
      </c>
      <c r="K1407" s="7">
        <v>2</v>
      </c>
      <c r="L1407" s="7" t="s">
        <v>81</v>
      </c>
    </row>
    <row r="1408" spans="1:12" x14ac:dyDescent="0.3">
      <c r="A1408" s="7">
        <v>3252</v>
      </c>
      <c r="B1408" s="8" t="e">
        <f>DATE(#REF!,#REF!,#REF!)</f>
        <v>#REF!</v>
      </c>
      <c r="C1408" s="7" t="s">
        <v>51</v>
      </c>
      <c r="D1408" s="7" t="s">
        <v>16</v>
      </c>
      <c r="E1408" s="7">
        <v>8</v>
      </c>
      <c r="F1408" s="6">
        <v>45099.5</v>
      </c>
      <c r="G1408" s="6">
        <f t="shared" si="22"/>
        <v>360796</v>
      </c>
      <c r="H1408" s="7" t="s">
        <v>447</v>
      </c>
      <c r="I1408" s="7" t="s">
        <v>41</v>
      </c>
      <c r="J1408" s="7" t="s">
        <v>64</v>
      </c>
      <c r="K1408" s="7">
        <v>1</v>
      </c>
      <c r="L1408" s="7" t="s">
        <v>20</v>
      </c>
    </row>
    <row r="1409" spans="1:12" x14ac:dyDescent="0.3">
      <c r="A1409" s="7">
        <v>1234</v>
      </c>
      <c r="B1409" s="8" t="e">
        <f>DATE(#REF!,#REF!,#REF!)</f>
        <v>#REF!</v>
      </c>
      <c r="C1409" s="7" t="s">
        <v>22</v>
      </c>
      <c r="D1409" s="7" t="s">
        <v>23</v>
      </c>
      <c r="E1409" s="7">
        <v>5</v>
      </c>
      <c r="F1409" s="6">
        <v>38561.24</v>
      </c>
      <c r="G1409" s="6">
        <f t="shared" si="22"/>
        <v>192806.19999999998</v>
      </c>
      <c r="H1409" s="7" t="s">
        <v>448</v>
      </c>
      <c r="I1409" s="7" t="s">
        <v>70</v>
      </c>
      <c r="J1409" s="7" t="s">
        <v>64</v>
      </c>
      <c r="K1409" s="7">
        <v>4</v>
      </c>
      <c r="L1409" s="7" t="s">
        <v>27</v>
      </c>
    </row>
    <row r="1410" spans="1:12" x14ac:dyDescent="0.3">
      <c r="A1410" s="7">
        <v>1825</v>
      </c>
      <c r="B1410" s="8" t="e">
        <f>DATE(#REF!,#REF!,#REF!)</f>
        <v>#REF!</v>
      </c>
      <c r="C1410" s="7" t="s">
        <v>67</v>
      </c>
      <c r="D1410" s="7" t="s">
        <v>61</v>
      </c>
      <c r="E1410" s="7">
        <v>6</v>
      </c>
      <c r="F1410" s="6">
        <v>18650.07</v>
      </c>
      <c r="G1410" s="6">
        <f t="shared" si="22"/>
        <v>111900.42</v>
      </c>
      <c r="H1410" s="7" t="s">
        <v>448</v>
      </c>
      <c r="I1410" s="7" t="s">
        <v>70</v>
      </c>
      <c r="J1410" s="7" t="s">
        <v>26</v>
      </c>
      <c r="K1410" s="7">
        <v>1</v>
      </c>
      <c r="L1410" s="7" t="s">
        <v>75</v>
      </c>
    </row>
    <row r="1411" spans="1:12" x14ac:dyDescent="0.3">
      <c r="A1411" s="7">
        <v>2400</v>
      </c>
      <c r="B1411" s="8" t="e">
        <f>DATE(#REF!,#REF!,#REF!)</f>
        <v>#REF!</v>
      </c>
      <c r="C1411" s="7" t="s">
        <v>22</v>
      </c>
      <c r="D1411" s="7" t="s">
        <v>40</v>
      </c>
      <c r="E1411" s="7">
        <v>4</v>
      </c>
      <c r="F1411" s="6">
        <v>43522.42</v>
      </c>
      <c r="G1411" s="6">
        <f t="shared" ref="G1411:G1474" si="23">F1411*E1411</f>
        <v>174089.68</v>
      </c>
      <c r="H1411" s="7" t="s">
        <v>448</v>
      </c>
      <c r="I1411" s="7" t="s">
        <v>18</v>
      </c>
      <c r="J1411" s="7" t="s">
        <v>31</v>
      </c>
      <c r="K1411" s="7">
        <v>4</v>
      </c>
      <c r="L1411" s="7" t="s">
        <v>83</v>
      </c>
    </row>
    <row r="1412" spans="1:12" x14ac:dyDescent="0.3">
      <c r="A1412" s="7">
        <v>2816</v>
      </c>
      <c r="B1412" s="8" t="e">
        <f>DATE(#REF!,#REF!,#REF!)</f>
        <v>#REF!</v>
      </c>
      <c r="C1412" s="7" t="s">
        <v>22</v>
      </c>
      <c r="D1412" s="7" t="s">
        <v>61</v>
      </c>
      <c r="E1412" s="7">
        <v>4</v>
      </c>
      <c r="F1412" s="6">
        <v>50836.23</v>
      </c>
      <c r="G1412" s="6">
        <f t="shared" si="23"/>
        <v>203344.92</v>
      </c>
      <c r="H1412" s="7" t="s">
        <v>448</v>
      </c>
      <c r="I1412" s="7" t="s">
        <v>57</v>
      </c>
      <c r="J1412" s="7" t="s">
        <v>64</v>
      </c>
      <c r="K1412" s="7">
        <v>2</v>
      </c>
      <c r="L1412" s="7" t="s">
        <v>68</v>
      </c>
    </row>
    <row r="1413" spans="1:12" x14ac:dyDescent="0.3">
      <c r="A1413" s="7">
        <v>63</v>
      </c>
      <c r="B1413" s="8" t="e">
        <f>DATE(#REF!,#REF!,#REF!)</f>
        <v>#REF!</v>
      </c>
      <c r="C1413" s="7" t="s">
        <v>178</v>
      </c>
      <c r="D1413" s="7" t="s">
        <v>16</v>
      </c>
      <c r="E1413" s="7">
        <v>9</v>
      </c>
      <c r="F1413" s="6">
        <v>38919.17</v>
      </c>
      <c r="G1413" s="6">
        <f t="shared" si="23"/>
        <v>350272.52999999997</v>
      </c>
      <c r="H1413" s="7" t="s">
        <v>449</v>
      </c>
      <c r="I1413" s="7" t="s">
        <v>62</v>
      </c>
      <c r="J1413" s="7" t="s">
        <v>31</v>
      </c>
      <c r="K1413" s="7">
        <v>5</v>
      </c>
      <c r="L1413" s="7" t="s">
        <v>71</v>
      </c>
    </row>
    <row r="1414" spans="1:12" x14ac:dyDescent="0.3">
      <c r="A1414" s="7">
        <v>446</v>
      </c>
      <c r="B1414" s="8" t="e">
        <f>DATE(#REF!,#REF!,#REF!)</f>
        <v>#REF!</v>
      </c>
      <c r="C1414" s="7" t="s">
        <v>15</v>
      </c>
      <c r="D1414" s="7" t="s">
        <v>61</v>
      </c>
      <c r="E1414" s="7">
        <v>4</v>
      </c>
      <c r="F1414" s="6">
        <v>44954.13</v>
      </c>
      <c r="G1414" s="6">
        <f t="shared" si="23"/>
        <v>179816.52</v>
      </c>
      <c r="H1414" s="7" t="s">
        <v>449</v>
      </c>
      <c r="I1414" s="7" t="s">
        <v>18</v>
      </c>
      <c r="J1414" s="7" t="s">
        <v>64</v>
      </c>
      <c r="K1414" s="7">
        <v>4</v>
      </c>
      <c r="L1414" s="7" t="s">
        <v>75</v>
      </c>
    </row>
    <row r="1415" spans="1:12" x14ac:dyDescent="0.3">
      <c r="A1415" s="7">
        <v>602</v>
      </c>
      <c r="B1415" s="8" t="e">
        <f>DATE(#REF!,#REF!,#REF!)</f>
        <v>#REF!</v>
      </c>
      <c r="C1415" s="7" t="s">
        <v>22</v>
      </c>
      <c r="D1415" s="7" t="s">
        <v>61</v>
      </c>
      <c r="E1415" s="7">
        <v>9</v>
      </c>
      <c r="F1415" s="6">
        <v>44613</v>
      </c>
      <c r="G1415" s="6">
        <f t="shared" si="23"/>
        <v>401517</v>
      </c>
      <c r="H1415" s="7" t="s">
        <v>449</v>
      </c>
      <c r="I1415" s="7" t="s">
        <v>74</v>
      </c>
      <c r="J1415" s="7" t="s">
        <v>64</v>
      </c>
      <c r="K1415" s="7">
        <v>5</v>
      </c>
      <c r="L1415" s="7" t="s">
        <v>68</v>
      </c>
    </row>
    <row r="1416" spans="1:12" x14ac:dyDescent="0.3">
      <c r="A1416" s="7">
        <v>715</v>
      </c>
      <c r="B1416" s="8" t="e">
        <f>DATE(#REF!,#REF!,#REF!)</f>
        <v>#REF!</v>
      </c>
      <c r="C1416" s="7" t="s">
        <v>67</v>
      </c>
      <c r="D1416" s="7" t="s">
        <v>61</v>
      </c>
      <c r="E1416" s="7">
        <v>6</v>
      </c>
      <c r="F1416" s="6">
        <v>58351.46</v>
      </c>
      <c r="G1416" s="6">
        <f t="shared" si="23"/>
        <v>350108.76</v>
      </c>
      <c r="H1416" s="7" t="s">
        <v>449</v>
      </c>
      <c r="I1416" s="7" t="s">
        <v>48</v>
      </c>
      <c r="J1416" s="7" t="s">
        <v>26</v>
      </c>
      <c r="K1416" s="7">
        <v>4</v>
      </c>
      <c r="L1416" s="7" t="s">
        <v>68</v>
      </c>
    </row>
    <row r="1417" spans="1:12" x14ac:dyDescent="0.3">
      <c r="A1417" s="7">
        <v>1459</v>
      </c>
      <c r="B1417" s="8" t="e">
        <f>DATE(#REF!,#REF!,#REF!)</f>
        <v>#REF!</v>
      </c>
      <c r="C1417" s="7" t="s">
        <v>22</v>
      </c>
      <c r="D1417" s="7" t="s">
        <v>23</v>
      </c>
      <c r="E1417" s="7">
        <v>1</v>
      </c>
      <c r="F1417" s="6">
        <v>55842.21</v>
      </c>
      <c r="G1417" s="6">
        <f t="shared" si="23"/>
        <v>55842.21</v>
      </c>
      <c r="H1417" s="7" t="s">
        <v>449</v>
      </c>
      <c r="I1417" s="7" t="s">
        <v>78</v>
      </c>
      <c r="J1417" s="7" t="s">
        <v>31</v>
      </c>
      <c r="K1417" s="7">
        <v>1</v>
      </c>
      <c r="L1417" s="7" t="s">
        <v>27</v>
      </c>
    </row>
    <row r="1418" spans="1:12" x14ac:dyDescent="0.3">
      <c r="A1418" s="7">
        <v>1583</v>
      </c>
      <c r="B1418" s="8" t="e">
        <f>DATE(#REF!,#REF!,#REF!)</f>
        <v>#REF!</v>
      </c>
      <c r="C1418" s="7" t="s">
        <v>22</v>
      </c>
      <c r="D1418" s="7" t="s">
        <v>16</v>
      </c>
      <c r="E1418" s="7">
        <v>4</v>
      </c>
      <c r="F1418" s="6">
        <v>29758.32</v>
      </c>
      <c r="G1418" s="6">
        <f t="shared" si="23"/>
        <v>119033.28</v>
      </c>
      <c r="H1418" s="7" t="s">
        <v>449</v>
      </c>
      <c r="I1418" s="7" t="s">
        <v>90</v>
      </c>
      <c r="J1418" s="7" t="s">
        <v>31</v>
      </c>
      <c r="K1418" s="7">
        <v>5</v>
      </c>
      <c r="L1418" s="7" t="s">
        <v>85</v>
      </c>
    </row>
    <row r="1419" spans="1:12" x14ac:dyDescent="0.3">
      <c r="A1419" s="7">
        <v>3443</v>
      </c>
      <c r="B1419" s="8" t="e">
        <f>DATE(#REF!,#REF!,#REF!)</f>
        <v>#REF!</v>
      </c>
      <c r="C1419" s="7" t="s">
        <v>22</v>
      </c>
      <c r="D1419" s="7" t="s">
        <v>61</v>
      </c>
      <c r="E1419" s="7">
        <v>2</v>
      </c>
      <c r="F1419" s="6">
        <v>47388.84</v>
      </c>
      <c r="G1419" s="6">
        <f t="shared" si="23"/>
        <v>94777.68</v>
      </c>
      <c r="H1419" s="7" t="s">
        <v>449</v>
      </c>
      <c r="I1419" s="7" t="s">
        <v>72</v>
      </c>
      <c r="J1419" s="7" t="s">
        <v>64</v>
      </c>
      <c r="K1419" s="7">
        <v>5</v>
      </c>
      <c r="L1419" s="7" t="s">
        <v>68</v>
      </c>
    </row>
    <row r="1420" spans="1:12" x14ac:dyDescent="0.3">
      <c r="A1420" s="7">
        <v>3512</v>
      </c>
      <c r="B1420" s="8" t="e">
        <f>DATE(#REF!,#REF!,#REF!)</f>
        <v>#REF!</v>
      </c>
      <c r="C1420" s="7" t="s">
        <v>29</v>
      </c>
      <c r="D1420" s="7" t="s">
        <v>34</v>
      </c>
      <c r="E1420" s="7">
        <v>5</v>
      </c>
      <c r="F1420" s="6">
        <v>59171.08</v>
      </c>
      <c r="G1420" s="6">
        <f t="shared" si="23"/>
        <v>295855.40000000002</v>
      </c>
      <c r="H1420" s="7" t="s">
        <v>449</v>
      </c>
      <c r="I1420" s="7" t="s">
        <v>52</v>
      </c>
      <c r="J1420" s="7" t="s">
        <v>26</v>
      </c>
      <c r="K1420" s="7">
        <v>5</v>
      </c>
      <c r="L1420" s="7" t="s">
        <v>37</v>
      </c>
    </row>
    <row r="1421" spans="1:12" x14ac:dyDescent="0.3">
      <c r="A1421" s="7">
        <v>3664</v>
      </c>
      <c r="B1421" s="8" t="e">
        <f>DATE(#REF!,#REF!,#REF!)</f>
        <v>#REF!</v>
      </c>
      <c r="C1421" s="7" t="s">
        <v>67</v>
      </c>
      <c r="D1421" s="7" t="s">
        <v>16</v>
      </c>
      <c r="E1421" s="7">
        <v>9</v>
      </c>
      <c r="F1421" s="6">
        <v>17696.61</v>
      </c>
      <c r="G1421" s="6">
        <f t="shared" si="23"/>
        <v>159269.49</v>
      </c>
      <c r="H1421" s="7" t="s">
        <v>449</v>
      </c>
      <c r="I1421" s="7" t="s">
        <v>25</v>
      </c>
      <c r="J1421" s="7" t="s">
        <v>26</v>
      </c>
      <c r="K1421" s="7">
        <v>4</v>
      </c>
      <c r="L1421" s="7" t="s">
        <v>71</v>
      </c>
    </row>
    <row r="1422" spans="1:12" x14ac:dyDescent="0.3">
      <c r="A1422" s="7">
        <v>3737</v>
      </c>
      <c r="B1422" s="8" t="e">
        <f>DATE(#REF!,#REF!,#REF!)</f>
        <v>#REF!</v>
      </c>
      <c r="C1422" s="7" t="s">
        <v>51</v>
      </c>
      <c r="D1422" s="7" t="s">
        <v>34</v>
      </c>
      <c r="E1422" s="7">
        <v>5</v>
      </c>
      <c r="F1422" s="6">
        <v>25631.05</v>
      </c>
      <c r="G1422" s="6">
        <f t="shared" si="23"/>
        <v>128155.25</v>
      </c>
      <c r="H1422" s="7" t="s">
        <v>449</v>
      </c>
      <c r="I1422" s="7" t="s">
        <v>18</v>
      </c>
      <c r="J1422" s="7" t="s">
        <v>19</v>
      </c>
      <c r="K1422" s="7">
        <v>2</v>
      </c>
      <c r="L1422" s="7" t="s">
        <v>37</v>
      </c>
    </row>
    <row r="1423" spans="1:12" x14ac:dyDescent="0.3">
      <c r="A1423" s="7">
        <v>1179</v>
      </c>
      <c r="B1423" s="8" t="e">
        <f>DATE(#REF!,#REF!,#REF!)</f>
        <v>#REF!</v>
      </c>
      <c r="C1423" s="7" t="s">
        <v>65</v>
      </c>
      <c r="D1423" s="7" t="s">
        <v>23</v>
      </c>
      <c r="E1423" s="7">
        <v>2</v>
      </c>
      <c r="F1423" s="6">
        <v>66810.55</v>
      </c>
      <c r="G1423" s="6">
        <f t="shared" si="23"/>
        <v>133621.1</v>
      </c>
      <c r="H1423" s="7" t="s">
        <v>450</v>
      </c>
      <c r="I1423" s="7" t="s">
        <v>18</v>
      </c>
      <c r="J1423" s="7" t="s">
        <v>19</v>
      </c>
      <c r="K1423" s="7">
        <v>1</v>
      </c>
      <c r="L1423" s="7" t="s">
        <v>27</v>
      </c>
    </row>
    <row r="1424" spans="1:12" x14ac:dyDescent="0.3">
      <c r="A1424" s="7">
        <v>1626</v>
      </c>
      <c r="B1424" s="8" t="e">
        <f>DATE(#REF!,#REF!,#REF!)</f>
        <v>#REF!</v>
      </c>
      <c r="C1424" s="7" t="s">
        <v>65</v>
      </c>
      <c r="D1424" s="7" t="s">
        <v>40</v>
      </c>
      <c r="E1424" s="7">
        <v>6</v>
      </c>
      <c r="F1424" s="6">
        <v>16725.91</v>
      </c>
      <c r="G1424" s="6">
        <f t="shared" si="23"/>
        <v>100355.45999999999</v>
      </c>
      <c r="H1424" s="7" t="s">
        <v>450</v>
      </c>
      <c r="I1424" s="7" t="s">
        <v>18</v>
      </c>
      <c r="J1424" s="7" t="s">
        <v>31</v>
      </c>
      <c r="K1424" s="7">
        <v>3</v>
      </c>
      <c r="L1424" s="7" t="s">
        <v>83</v>
      </c>
    </row>
    <row r="1425" spans="1:12" x14ac:dyDescent="0.3">
      <c r="A1425" s="7">
        <v>1708</v>
      </c>
      <c r="B1425" s="8" t="e">
        <f>DATE(#REF!,#REF!,#REF!)</f>
        <v>#REF!</v>
      </c>
      <c r="C1425" s="7" t="s">
        <v>22</v>
      </c>
      <c r="D1425" s="7" t="s">
        <v>34</v>
      </c>
      <c r="E1425" s="7">
        <v>7</v>
      </c>
      <c r="F1425" s="6">
        <v>38840.21</v>
      </c>
      <c r="G1425" s="6">
        <f t="shared" si="23"/>
        <v>271881.46999999997</v>
      </c>
      <c r="H1425" s="7" t="s">
        <v>450</v>
      </c>
      <c r="I1425" s="7" t="s">
        <v>80</v>
      </c>
      <c r="J1425" s="7" t="s">
        <v>31</v>
      </c>
      <c r="K1425" s="7">
        <v>5</v>
      </c>
      <c r="L1425" s="7" t="s">
        <v>49</v>
      </c>
    </row>
    <row r="1426" spans="1:12" x14ac:dyDescent="0.3">
      <c r="A1426" s="7">
        <v>2226</v>
      </c>
      <c r="B1426" s="8" t="e">
        <f>DATE(#REF!,#REF!,#REF!)</f>
        <v>#REF!</v>
      </c>
      <c r="C1426" s="7" t="s">
        <v>22</v>
      </c>
      <c r="D1426" s="7" t="s">
        <v>23</v>
      </c>
      <c r="E1426" s="7">
        <v>1</v>
      </c>
      <c r="F1426" s="6">
        <v>22978.06</v>
      </c>
      <c r="G1426" s="6">
        <f t="shared" si="23"/>
        <v>22978.06</v>
      </c>
      <c r="H1426" s="7" t="s">
        <v>450</v>
      </c>
      <c r="I1426" s="7" t="s">
        <v>90</v>
      </c>
      <c r="J1426" s="7" t="s">
        <v>64</v>
      </c>
      <c r="K1426" s="7">
        <v>1</v>
      </c>
      <c r="L1426" s="7" t="s">
        <v>46</v>
      </c>
    </row>
    <row r="1427" spans="1:12" x14ac:dyDescent="0.3">
      <c r="A1427" s="7">
        <v>2306</v>
      </c>
      <c r="B1427" s="8" t="e">
        <f>DATE(#REF!,#REF!,#REF!)</f>
        <v>#REF!</v>
      </c>
      <c r="C1427" s="7" t="s">
        <v>39</v>
      </c>
      <c r="D1427" s="7" t="s">
        <v>40</v>
      </c>
      <c r="E1427" s="7">
        <v>5</v>
      </c>
      <c r="F1427" s="6">
        <v>18265.78</v>
      </c>
      <c r="G1427" s="6">
        <f t="shared" si="23"/>
        <v>91328.9</v>
      </c>
      <c r="H1427" s="7" t="s">
        <v>450</v>
      </c>
      <c r="I1427" s="7" t="s">
        <v>18</v>
      </c>
      <c r="J1427" s="7" t="s">
        <v>26</v>
      </c>
      <c r="K1427" s="7">
        <v>2</v>
      </c>
      <c r="L1427" s="7" t="s">
        <v>42</v>
      </c>
    </row>
    <row r="1428" spans="1:12" x14ac:dyDescent="0.3">
      <c r="A1428" s="7">
        <v>2771</v>
      </c>
      <c r="B1428" s="8" t="e">
        <f>DATE(#REF!,#REF!,#REF!)</f>
        <v>#REF!</v>
      </c>
      <c r="C1428" s="7" t="s">
        <v>51</v>
      </c>
      <c r="D1428" s="7" t="s">
        <v>16</v>
      </c>
      <c r="E1428" s="7">
        <v>2</v>
      </c>
      <c r="F1428" s="6">
        <v>18149.95</v>
      </c>
      <c r="G1428" s="6">
        <f t="shared" si="23"/>
        <v>36299.9</v>
      </c>
      <c r="H1428" s="7" t="s">
        <v>450</v>
      </c>
      <c r="I1428" s="7" t="s">
        <v>76</v>
      </c>
      <c r="J1428" s="7" t="s">
        <v>26</v>
      </c>
      <c r="K1428" s="7">
        <v>5</v>
      </c>
      <c r="L1428" s="7" t="s">
        <v>20</v>
      </c>
    </row>
    <row r="1429" spans="1:12" x14ac:dyDescent="0.3">
      <c r="A1429" s="7">
        <v>3651</v>
      </c>
      <c r="B1429" s="8" t="e">
        <f>DATE(#REF!,#REF!,#REF!)</f>
        <v>#REF!</v>
      </c>
      <c r="C1429" s="7" t="s">
        <v>15</v>
      </c>
      <c r="D1429" s="7" t="s">
        <v>16</v>
      </c>
      <c r="E1429" s="7">
        <v>7</v>
      </c>
      <c r="F1429" s="6">
        <v>67042.759999999995</v>
      </c>
      <c r="G1429" s="6">
        <f t="shared" si="23"/>
        <v>469299.31999999995</v>
      </c>
      <c r="H1429" s="7" t="s">
        <v>450</v>
      </c>
      <c r="I1429" s="7" t="s">
        <v>57</v>
      </c>
      <c r="J1429" s="7" t="s">
        <v>31</v>
      </c>
      <c r="K1429" s="7">
        <v>5</v>
      </c>
      <c r="L1429" s="7" t="s">
        <v>71</v>
      </c>
    </row>
    <row r="1430" spans="1:12" x14ac:dyDescent="0.3">
      <c r="A1430" s="7">
        <v>1733</v>
      </c>
      <c r="B1430" s="8" t="e">
        <f>DATE(#REF!,#REF!,#REF!)</f>
        <v>#REF!</v>
      </c>
      <c r="C1430" s="7" t="s">
        <v>51</v>
      </c>
      <c r="D1430" s="7" t="s">
        <v>61</v>
      </c>
      <c r="E1430" s="7">
        <v>8</v>
      </c>
      <c r="F1430" s="6">
        <v>16813.87</v>
      </c>
      <c r="G1430" s="6">
        <f t="shared" si="23"/>
        <v>134510.96</v>
      </c>
      <c r="H1430" s="7" t="s">
        <v>451</v>
      </c>
      <c r="I1430" s="7" t="s">
        <v>57</v>
      </c>
      <c r="J1430" s="7" t="s">
        <v>26</v>
      </c>
      <c r="K1430" s="7">
        <v>5</v>
      </c>
      <c r="L1430" s="7" t="s">
        <v>68</v>
      </c>
    </row>
    <row r="1431" spans="1:12" x14ac:dyDescent="0.3">
      <c r="A1431" s="7">
        <v>3729</v>
      </c>
      <c r="B1431" s="8" t="e">
        <f>DATE(#REF!,#REF!,#REF!)</f>
        <v>#REF!</v>
      </c>
      <c r="C1431" s="7" t="s">
        <v>65</v>
      </c>
      <c r="D1431" s="7" t="s">
        <v>16</v>
      </c>
      <c r="E1431" s="7">
        <v>4</v>
      </c>
      <c r="F1431" s="6">
        <v>26998.68</v>
      </c>
      <c r="G1431" s="6">
        <f t="shared" si="23"/>
        <v>107994.72</v>
      </c>
      <c r="H1431" s="7" t="s">
        <v>451</v>
      </c>
      <c r="I1431" s="7" t="s">
        <v>74</v>
      </c>
      <c r="J1431" s="7" t="s">
        <v>64</v>
      </c>
      <c r="K1431" s="7">
        <v>4</v>
      </c>
      <c r="L1431" s="7" t="s">
        <v>71</v>
      </c>
    </row>
    <row r="1432" spans="1:12" x14ac:dyDescent="0.3">
      <c r="A1432" s="7">
        <v>893</v>
      </c>
      <c r="B1432" s="8" t="e">
        <f>DATE(#REF!,#REF!,#REF!)</f>
        <v>#REF!</v>
      </c>
      <c r="C1432" s="7" t="s">
        <v>51</v>
      </c>
      <c r="D1432" s="7" t="s">
        <v>34</v>
      </c>
      <c r="E1432" s="7">
        <v>2</v>
      </c>
      <c r="F1432" s="6">
        <v>36174.67</v>
      </c>
      <c r="G1432" s="6">
        <f t="shared" si="23"/>
        <v>72349.34</v>
      </c>
      <c r="H1432" s="7" t="s">
        <v>452</v>
      </c>
      <c r="I1432" s="7" t="s">
        <v>62</v>
      </c>
      <c r="J1432" s="7" t="s">
        <v>19</v>
      </c>
      <c r="K1432" s="7">
        <v>5</v>
      </c>
      <c r="L1432" s="7" t="s">
        <v>53</v>
      </c>
    </row>
    <row r="1433" spans="1:12" x14ac:dyDescent="0.3">
      <c r="A1433" s="7">
        <v>2211</v>
      </c>
      <c r="B1433" s="8" t="e">
        <f>DATE(#REF!,#REF!,#REF!)</f>
        <v>#REF!</v>
      </c>
      <c r="C1433" s="7" t="s">
        <v>39</v>
      </c>
      <c r="D1433" s="7" t="s">
        <v>61</v>
      </c>
      <c r="E1433" s="7">
        <v>3</v>
      </c>
      <c r="F1433" s="6">
        <v>17588.82</v>
      </c>
      <c r="G1433" s="6">
        <f t="shared" si="23"/>
        <v>52766.46</v>
      </c>
      <c r="H1433" s="7" t="s">
        <v>452</v>
      </c>
      <c r="I1433" s="7" t="s">
        <v>18</v>
      </c>
      <c r="J1433" s="7" t="s">
        <v>26</v>
      </c>
      <c r="K1433" s="7">
        <v>1</v>
      </c>
      <c r="L1433" s="7" t="s">
        <v>75</v>
      </c>
    </row>
    <row r="1434" spans="1:12" x14ac:dyDescent="0.3">
      <c r="A1434" s="7">
        <v>2253</v>
      </c>
      <c r="B1434" s="8" t="e">
        <f>DATE(#REF!,#REF!,#REF!)</f>
        <v>#REF!</v>
      </c>
      <c r="C1434" s="7" t="s">
        <v>22</v>
      </c>
      <c r="D1434" s="7" t="s">
        <v>16</v>
      </c>
      <c r="E1434" s="7">
        <v>3</v>
      </c>
      <c r="F1434" s="6">
        <v>40802.839999999997</v>
      </c>
      <c r="G1434" s="6">
        <f t="shared" si="23"/>
        <v>122408.51999999999</v>
      </c>
      <c r="H1434" s="7" t="s">
        <v>452</v>
      </c>
      <c r="I1434" s="7" t="s">
        <v>80</v>
      </c>
      <c r="J1434" s="7" t="s">
        <v>26</v>
      </c>
      <c r="K1434" s="7">
        <v>2</v>
      </c>
      <c r="L1434" s="7" t="s">
        <v>71</v>
      </c>
    </row>
    <row r="1435" spans="1:12" x14ac:dyDescent="0.3">
      <c r="A1435" s="7">
        <v>2834</v>
      </c>
      <c r="B1435" s="8" t="e">
        <f>DATE(#REF!,#REF!,#REF!)</f>
        <v>#REF!</v>
      </c>
      <c r="C1435" s="7" t="s">
        <v>65</v>
      </c>
      <c r="D1435" s="7" t="s">
        <v>40</v>
      </c>
      <c r="E1435" s="7">
        <v>5</v>
      </c>
      <c r="F1435" s="6">
        <v>43574.49</v>
      </c>
      <c r="G1435" s="6">
        <f t="shared" si="23"/>
        <v>217872.44999999998</v>
      </c>
      <c r="H1435" s="7" t="s">
        <v>452</v>
      </c>
      <c r="I1435" s="7" t="s">
        <v>90</v>
      </c>
      <c r="J1435" s="7" t="s">
        <v>19</v>
      </c>
      <c r="K1435" s="7">
        <v>2</v>
      </c>
      <c r="L1435" s="7" t="s">
        <v>83</v>
      </c>
    </row>
    <row r="1436" spans="1:12" x14ac:dyDescent="0.3">
      <c r="A1436" s="7">
        <v>104</v>
      </c>
      <c r="B1436" s="8" t="e">
        <f>DATE(#REF!,#REF!,#REF!)</f>
        <v>#REF!</v>
      </c>
      <c r="C1436" s="7" t="s">
        <v>67</v>
      </c>
      <c r="D1436" s="7" t="s">
        <v>23</v>
      </c>
      <c r="E1436" s="7">
        <v>3</v>
      </c>
      <c r="F1436" s="6">
        <v>43247.57</v>
      </c>
      <c r="G1436" s="6">
        <f t="shared" si="23"/>
        <v>129742.70999999999</v>
      </c>
      <c r="H1436" s="7" t="s">
        <v>453</v>
      </c>
      <c r="I1436" s="7" t="s">
        <v>62</v>
      </c>
      <c r="J1436" s="7" t="s">
        <v>31</v>
      </c>
      <c r="K1436" s="7">
        <v>5</v>
      </c>
      <c r="L1436" s="7" t="s">
        <v>27</v>
      </c>
    </row>
    <row r="1437" spans="1:12" x14ac:dyDescent="0.3">
      <c r="A1437" s="7">
        <v>236</v>
      </c>
      <c r="B1437" s="8" t="e">
        <f>DATE(#REF!,#REF!,#REF!)</f>
        <v>#REF!</v>
      </c>
      <c r="C1437" s="7" t="s">
        <v>39</v>
      </c>
      <c r="D1437" s="7" t="s">
        <v>61</v>
      </c>
      <c r="E1437" s="7">
        <v>9</v>
      </c>
      <c r="F1437" s="6">
        <v>29606.39</v>
      </c>
      <c r="G1437" s="6">
        <f t="shared" si="23"/>
        <v>266457.51</v>
      </c>
      <c r="H1437" s="7" t="s">
        <v>453</v>
      </c>
      <c r="I1437" s="7" t="s">
        <v>57</v>
      </c>
      <c r="J1437" s="7" t="s">
        <v>19</v>
      </c>
      <c r="K1437" s="7">
        <v>5</v>
      </c>
      <c r="L1437" s="7" t="s">
        <v>63</v>
      </c>
    </row>
    <row r="1438" spans="1:12" x14ac:dyDescent="0.3">
      <c r="A1438" s="7">
        <v>1679</v>
      </c>
      <c r="B1438" s="8" t="e">
        <f>DATE(#REF!,#REF!,#REF!)</f>
        <v>#REF!</v>
      </c>
      <c r="C1438" s="7" t="s">
        <v>67</v>
      </c>
      <c r="D1438" s="7" t="s">
        <v>34</v>
      </c>
      <c r="E1438" s="7">
        <v>1</v>
      </c>
      <c r="F1438" s="6">
        <v>61812.79</v>
      </c>
      <c r="G1438" s="6">
        <f t="shared" si="23"/>
        <v>61812.79</v>
      </c>
      <c r="H1438" s="7" t="s">
        <v>453</v>
      </c>
      <c r="I1438" s="7" t="s">
        <v>18</v>
      </c>
      <c r="J1438" s="7" t="s">
        <v>64</v>
      </c>
      <c r="K1438" s="7">
        <v>1</v>
      </c>
      <c r="L1438" s="7" t="s">
        <v>49</v>
      </c>
    </row>
    <row r="1439" spans="1:12" x14ac:dyDescent="0.3">
      <c r="A1439" s="7">
        <v>3084</v>
      </c>
      <c r="B1439" s="8" t="e">
        <f>DATE(#REF!,#REF!,#REF!)</f>
        <v>#REF!</v>
      </c>
      <c r="C1439" s="7" t="s">
        <v>51</v>
      </c>
      <c r="D1439" s="7" t="s">
        <v>16</v>
      </c>
      <c r="E1439" s="7">
        <v>8</v>
      </c>
      <c r="F1439" s="6">
        <v>27091.37</v>
      </c>
      <c r="G1439" s="6">
        <f t="shared" si="23"/>
        <v>216730.96</v>
      </c>
      <c r="H1439" s="7" t="s">
        <v>453</v>
      </c>
      <c r="I1439" s="7" t="s">
        <v>48</v>
      </c>
      <c r="J1439" s="7" t="s">
        <v>26</v>
      </c>
      <c r="K1439" s="7">
        <v>4</v>
      </c>
      <c r="L1439" s="7" t="s">
        <v>20</v>
      </c>
    </row>
    <row r="1440" spans="1:12" x14ac:dyDescent="0.3">
      <c r="A1440" s="7">
        <v>3438</v>
      </c>
      <c r="B1440" s="8" t="e">
        <f>DATE(#REF!,#REF!,#REF!)</f>
        <v>#REF!</v>
      </c>
      <c r="C1440" s="7" t="s">
        <v>65</v>
      </c>
      <c r="D1440" s="7" t="s">
        <v>40</v>
      </c>
      <c r="E1440" s="7">
        <v>1</v>
      </c>
      <c r="F1440" s="6">
        <v>66528.55</v>
      </c>
      <c r="G1440" s="6">
        <f t="shared" si="23"/>
        <v>66528.55</v>
      </c>
      <c r="H1440" s="7" t="s">
        <v>453</v>
      </c>
      <c r="I1440" s="7" t="s">
        <v>86</v>
      </c>
      <c r="J1440" s="7" t="s">
        <v>64</v>
      </c>
      <c r="K1440" s="7">
        <v>5</v>
      </c>
      <c r="L1440" s="7" t="s">
        <v>81</v>
      </c>
    </row>
    <row r="1441" spans="1:12" x14ac:dyDescent="0.3">
      <c r="A1441" s="7">
        <v>1549</v>
      </c>
      <c r="B1441" s="8" t="e">
        <f>DATE(#REF!,#REF!,#REF!)</f>
        <v>#REF!</v>
      </c>
      <c r="C1441" s="7" t="s">
        <v>29</v>
      </c>
      <c r="D1441" s="7" t="s">
        <v>61</v>
      </c>
      <c r="E1441" s="7">
        <v>4</v>
      </c>
      <c r="F1441" s="6">
        <v>29728.11</v>
      </c>
      <c r="G1441" s="6">
        <f t="shared" si="23"/>
        <v>118912.44</v>
      </c>
      <c r="H1441" s="7" t="s">
        <v>454</v>
      </c>
      <c r="I1441" s="7" t="s">
        <v>78</v>
      </c>
      <c r="J1441" s="7" t="s">
        <v>26</v>
      </c>
      <c r="K1441" s="7">
        <v>1</v>
      </c>
      <c r="L1441" s="7" t="s">
        <v>63</v>
      </c>
    </row>
    <row r="1442" spans="1:12" x14ac:dyDescent="0.3">
      <c r="A1442" s="7">
        <v>24</v>
      </c>
      <c r="B1442" s="8" t="e">
        <f>DATE(#REF!,#REF!,#REF!)</f>
        <v>#REF!</v>
      </c>
      <c r="C1442" s="7" t="s">
        <v>65</v>
      </c>
      <c r="D1442" s="7" t="s">
        <v>40</v>
      </c>
      <c r="E1442" s="7">
        <v>4</v>
      </c>
      <c r="F1442" s="6">
        <v>28160.75</v>
      </c>
      <c r="G1442" s="6">
        <f t="shared" si="23"/>
        <v>112643</v>
      </c>
      <c r="H1442" s="7" t="s">
        <v>455</v>
      </c>
      <c r="I1442" s="7" t="s">
        <v>57</v>
      </c>
      <c r="J1442" s="7" t="s">
        <v>19</v>
      </c>
      <c r="K1442" s="7">
        <v>5</v>
      </c>
      <c r="L1442" s="7" t="s">
        <v>81</v>
      </c>
    </row>
    <row r="1443" spans="1:12" x14ac:dyDescent="0.3">
      <c r="A1443" s="7">
        <v>764</v>
      </c>
      <c r="B1443" s="8" t="e">
        <f>DATE(#REF!,#REF!,#REF!)</f>
        <v>#REF!</v>
      </c>
      <c r="C1443" s="7" t="s">
        <v>67</v>
      </c>
      <c r="D1443" s="7" t="s">
        <v>16</v>
      </c>
      <c r="E1443" s="7">
        <v>7</v>
      </c>
      <c r="F1443" s="6">
        <v>67278.41</v>
      </c>
      <c r="G1443" s="6">
        <f t="shared" si="23"/>
        <v>470948.87</v>
      </c>
      <c r="H1443" s="7" t="s">
        <v>455</v>
      </c>
      <c r="I1443" s="7" t="s">
        <v>52</v>
      </c>
      <c r="J1443" s="7" t="s">
        <v>64</v>
      </c>
      <c r="K1443" s="7">
        <v>5</v>
      </c>
      <c r="L1443" s="7" t="s">
        <v>85</v>
      </c>
    </row>
    <row r="1444" spans="1:12" x14ac:dyDescent="0.3">
      <c r="A1444" s="7">
        <v>1182</v>
      </c>
      <c r="B1444" s="8" t="e">
        <f>DATE(#REF!,#REF!,#REF!)</f>
        <v>#REF!</v>
      </c>
      <c r="C1444" s="7" t="s">
        <v>67</v>
      </c>
      <c r="D1444" s="7" t="s">
        <v>16</v>
      </c>
      <c r="E1444" s="7">
        <v>8</v>
      </c>
      <c r="F1444" s="6">
        <v>58649.69</v>
      </c>
      <c r="G1444" s="6">
        <f t="shared" si="23"/>
        <v>469197.52</v>
      </c>
      <c r="H1444" s="7" t="s">
        <v>455</v>
      </c>
      <c r="I1444" s="7" t="s">
        <v>25</v>
      </c>
      <c r="J1444" s="7" t="s">
        <v>19</v>
      </c>
      <c r="K1444" s="7">
        <v>1</v>
      </c>
      <c r="L1444" s="7" t="s">
        <v>20</v>
      </c>
    </row>
    <row r="1445" spans="1:12" x14ac:dyDescent="0.3">
      <c r="A1445" s="7">
        <v>1827</v>
      </c>
      <c r="B1445" s="8" t="e">
        <f>DATE(#REF!,#REF!,#REF!)</f>
        <v>#REF!</v>
      </c>
      <c r="C1445" s="7" t="s">
        <v>67</v>
      </c>
      <c r="D1445" s="7" t="s">
        <v>40</v>
      </c>
      <c r="E1445" s="7">
        <v>6</v>
      </c>
      <c r="F1445" s="6">
        <v>36445.910000000003</v>
      </c>
      <c r="G1445" s="6">
        <f t="shared" si="23"/>
        <v>218675.46000000002</v>
      </c>
      <c r="H1445" s="7" t="s">
        <v>455</v>
      </c>
      <c r="I1445" s="7" t="s">
        <v>57</v>
      </c>
      <c r="J1445" s="7" t="s">
        <v>64</v>
      </c>
      <c r="K1445" s="7">
        <v>4</v>
      </c>
      <c r="L1445" s="7" t="s">
        <v>42</v>
      </c>
    </row>
    <row r="1446" spans="1:12" x14ac:dyDescent="0.3">
      <c r="A1446" s="7">
        <v>2080</v>
      </c>
      <c r="B1446" s="8" t="e">
        <f>DATE(#REF!,#REF!,#REF!)</f>
        <v>#REF!</v>
      </c>
      <c r="C1446" s="7" t="s">
        <v>51</v>
      </c>
      <c r="D1446" s="7" t="s">
        <v>16</v>
      </c>
      <c r="E1446" s="7">
        <v>6</v>
      </c>
      <c r="F1446" s="6">
        <v>35968.089999999997</v>
      </c>
      <c r="G1446" s="6">
        <f t="shared" si="23"/>
        <v>215808.53999999998</v>
      </c>
      <c r="H1446" s="7" t="s">
        <v>455</v>
      </c>
      <c r="I1446" s="7" t="s">
        <v>77</v>
      </c>
      <c r="J1446" s="7" t="s">
        <v>31</v>
      </c>
      <c r="K1446" s="7">
        <v>2</v>
      </c>
      <c r="L1446" s="7" t="s">
        <v>71</v>
      </c>
    </row>
    <row r="1447" spans="1:12" x14ac:dyDescent="0.3">
      <c r="A1447" s="7">
        <v>3019</v>
      </c>
      <c r="B1447" s="8" t="e">
        <f>DATE(#REF!,#REF!,#REF!)</f>
        <v>#REF!</v>
      </c>
      <c r="C1447" s="7" t="s">
        <v>29</v>
      </c>
      <c r="D1447" s="7" t="s">
        <v>61</v>
      </c>
      <c r="E1447" s="7">
        <v>6</v>
      </c>
      <c r="F1447" s="6">
        <v>32067.23</v>
      </c>
      <c r="G1447" s="6">
        <f t="shared" si="23"/>
        <v>192403.38</v>
      </c>
      <c r="H1447" s="7" t="s">
        <v>455</v>
      </c>
      <c r="I1447" s="7" t="s">
        <v>48</v>
      </c>
      <c r="J1447" s="7" t="s">
        <v>64</v>
      </c>
      <c r="K1447" s="7">
        <v>5</v>
      </c>
      <c r="L1447" s="7" t="s">
        <v>75</v>
      </c>
    </row>
    <row r="1448" spans="1:12" x14ac:dyDescent="0.3">
      <c r="A1448" s="7">
        <v>3577</v>
      </c>
      <c r="B1448" s="8" t="e">
        <f>DATE(#REF!,#REF!,#REF!)</f>
        <v>#REF!</v>
      </c>
      <c r="C1448" s="7" t="s">
        <v>39</v>
      </c>
      <c r="D1448" s="7" t="s">
        <v>23</v>
      </c>
      <c r="E1448" s="7">
        <v>1</v>
      </c>
      <c r="F1448" s="6">
        <v>65403.08</v>
      </c>
      <c r="G1448" s="6">
        <f t="shared" si="23"/>
        <v>65403.08</v>
      </c>
      <c r="H1448" s="7" t="s">
        <v>455</v>
      </c>
      <c r="I1448" s="7" t="s">
        <v>25</v>
      </c>
      <c r="J1448" s="7" t="s">
        <v>64</v>
      </c>
      <c r="K1448" s="7">
        <v>2</v>
      </c>
      <c r="L1448" s="7" t="s">
        <v>46</v>
      </c>
    </row>
    <row r="1449" spans="1:12" x14ac:dyDescent="0.3">
      <c r="A1449" s="7">
        <v>573</v>
      </c>
      <c r="B1449" s="8" t="e">
        <f>DATE(#REF!,#REF!,#REF!)</f>
        <v>#REF!</v>
      </c>
      <c r="C1449" s="7" t="s">
        <v>67</v>
      </c>
      <c r="D1449" s="7" t="s">
        <v>40</v>
      </c>
      <c r="E1449" s="7">
        <v>5</v>
      </c>
      <c r="F1449" s="6">
        <v>20562.38</v>
      </c>
      <c r="G1449" s="6">
        <f t="shared" si="23"/>
        <v>102811.90000000001</v>
      </c>
      <c r="H1449" s="7" t="s">
        <v>456</v>
      </c>
      <c r="I1449" s="7" t="s">
        <v>25</v>
      </c>
      <c r="J1449" s="7" t="s">
        <v>26</v>
      </c>
      <c r="K1449" s="7">
        <v>3</v>
      </c>
      <c r="L1449" s="7" t="s">
        <v>81</v>
      </c>
    </row>
    <row r="1450" spans="1:12" x14ac:dyDescent="0.3">
      <c r="A1450" s="7">
        <v>681</v>
      </c>
      <c r="B1450" s="8" t="e">
        <f>DATE(#REF!,#REF!,#REF!)</f>
        <v>#REF!</v>
      </c>
      <c r="C1450" s="7" t="s">
        <v>15</v>
      </c>
      <c r="D1450" s="7" t="s">
        <v>40</v>
      </c>
      <c r="E1450" s="7">
        <v>5</v>
      </c>
      <c r="F1450" s="6">
        <v>10951.21</v>
      </c>
      <c r="G1450" s="6">
        <f t="shared" si="23"/>
        <v>54756.049999999996</v>
      </c>
      <c r="H1450" s="7" t="s">
        <v>456</v>
      </c>
      <c r="I1450" s="7" t="s">
        <v>18</v>
      </c>
      <c r="J1450" s="7" t="s">
        <v>31</v>
      </c>
      <c r="K1450" s="7">
        <v>5</v>
      </c>
      <c r="L1450" s="7" t="s">
        <v>81</v>
      </c>
    </row>
    <row r="1451" spans="1:12" x14ac:dyDescent="0.3">
      <c r="A1451" s="7">
        <v>2049</v>
      </c>
      <c r="B1451" s="8" t="e">
        <f>DATE(#REF!,#REF!,#REF!)</f>
        <v>#REF!</v>
      </c>
      <c r="C1451" s="7" t="s">
        <v>67</v>
      </c>
      <c r="D1451" s="7" t="s">
        <v>23</v>
      </c>
      <c r="E1451" s="7">
        <v>3</v>
      </c>
      <c r="F1451" s="6">
        <v>41395.51</v>
      </c>
      <c r="G1451" s="6">
        <f t="shared" si="23"/>
        <v>124186.53</v>
      </c>
      <c r="H1451" s="7" t="s">
        <v>456</v>
      </c>
      <c r="I1451" s="7" t="s">
        <v>30</v>
      </c>
      <c r="J1451" s="7" t="s">
        <v>19</v>
      </c>
      <c r="K1451" s="7">
        <v>1</v>
      </c>
      <c r="L1451" s="7" t="s">
        <v>46</v>
      </c>
    </row>
    <row r="1452" spans="1:12" x14ac:dyDescent="0.3">
      <c r="A1452" s="7">
        <v>2197</v>
      </c>
      <c r="B1452" s="8" t="e">
        <f>DATE(#REF!,#REF!,#REF!)</f>
        <v>#REF!</v>
      </c>
      <c r="C1452" s="7" t="s">
        <v>65</v>
      </c>
      <c r="D1452" s="7" t="s">
        <v>34</v>
      </c>
      <c r="E1452" s="7">
        <v>5</v>
      </c>
      <c r="F1452" s="6">
        <v>37084.46</v>
      </c>
      <c r="G1452" s="6">
        <f t="shared" si="23"/>
        <v>185422.3</v>
      </c>
      <c r="H1452" s="7" t="s">
        <v>456</v>
      </c>
      <c r="I1452" s="7" t="s">
        <v>18</v>
      </c>
      <c r="J1452" s="7" t="s">
        <v>31</v>
      </c>
      <c r="K1452" s="7">
        <v>2</v>
      </c>
      <c r="L1452" s="7" t="s">
        <v>53</v>
      </c>
    </row>
    <row r="1453" spans="1:12" x14ac:dyDescent="0.3">
      <c r="A1453" s="7">
        <v>620</v>
      </c>
      <c r="B1453" s="8" t="e">
        <f>DATE(#REF!,#REF!,#REF!)</f>
        <v>#REF!</v>
      </c>
      <c r="C1453" s="7" t="s">
        <v>65</v>
      </c>
      <c r="D1453" s="7" t="s">
        <v>16</v>
      </c>
      <c r="E1453" s="7">
        <v>5</v>
      </c>
      <c r="F1453" s="6">
        <v>39011.32</v>
      </c>
      <c r="G1453" s="6">
        <f t="shared" si="23"/>
        <v>195056.6</v>
      </c>
      <c r="H1453" s="7" t="s">
        <v>457</v>
      </c>
      <c r="I1453" s="7" t="s">
        <v>45</v>
      </c>
      <c r="J1453" s="7" t="s">
        <v>31</v>
      </c>
      <c r="K1453" s="7">
        <v>5</v>
      </c>
      <c r="L1453" s="7" t="s">
        <v>71</v>
      </c>
    </row>
    <row r="1454" spans="1:12" x14ac:dyDescent="0.3">
      <c r="A1454" s="7">
        <v>1467</v>
      </c>
      <c r="B1454" s="8" t="e">
        <f>DATE(#REF!,#REF!,#REF!)</f>
        <v>#REF!</v>
      </c>
      <c r="C1454" s="7" t="s">
        <v>15</v>
      </c>
      <c r="D1454" s="7" t="s">
        <v>16</v>
      </c>
      <c r="E1454" s="7">
        <v>9</v>
      </c>
      <c r="F1454" s="6">
        <v>27253</v>
      </c>
      <c r="G1454" s="6">
        <f t="shared" si="23"/>
        <v>245277</v>
      </c>
      <c r="H1454" s="7" t="s">
        <v>457</v>
      </c>
      <c r="I1454" s="7" t="s">
        <v>18</v>
      </c>
      <c r="J1454" s="7" t="s">
        <v>64</v>
      </c>
      <c r="K1454" s="7">
        <v>5</v>
      </c>
      <c r="L1454" s="7" t="s">
        <v>71</v>
      </c>
    </row>
    <row r="1455" spans="1:12" x14ac:dyDescent="0.3">
      <c r="A1455" s="7">
        <v>1752</v>
      </c>
      <c r="B1455" s="8" t="e">
        <f>DATE(#REF!,#REF!,#REF!)</f>
        <v>#REF!</v>
      </c>
      <c r="C1455" s="7" t="s">
        <v>67</v>
      </c>
      <c r="D1455" s="7" t="s">
        <v>23</v>
      </c>
      <c r="E1455" s="7">
        <v>6</v>
      </c>
      <c r="F1455" s="6">
        <v>31074.63</v>
      </c>
      <c r="G1455" s="6">
        <f t="shared" si="23"/>
        <v>186447.78</v>
      </c>
      <c r="H1455" s="7" t="s">
        <v>457</v>
      </c>
      <c r="I1455" s="7" t="s">
        <v>18</v>
      </c>
      <c r="J1455" s="7" t="s">
        <v>31</v>
      </c>
      <c r="K1455" s="7">
        <v>1</v>
      </c>
      <c r="L1455" s="7" t="s">
        <v>46</v>
      </c>
    </row>
    <row r="1456" spans="1:12" x14ac:dyDescent="0.3">
      <c r="A1456" s="7">
        <v>3180</v>
      </c>
      <c r="B1456" s="8" t="e">
        <f>DATE(#REF!,#REF!,#REF!)</f>
        <v>#REF!</v>
      </c>
      <c r="C1456" s="7" t="s">
        <v>51</v>
      </c>
      <c r="D1456" s="7" t="s">
        <v>16</v>
      </c>
      <c r="E1456" s="7">
        <v>3</v>
      </c>
      <c r="F1456" s="6">
        <v>53701.17</v>
      </c>
      <c r="G1456" s="6">
        <f t="shared" si="23"/>
        <v>161103.51</v>
      </c>
      <c r="H1456" s="7" t="s">
        <v>457</v>
      </c>
      <c r="I1456" s="7" t="s">
        <v>86</v>
      </c>
      <c r="J1456" s="7" t="s">
        <v>26</v>
      </c>
      <c r="K1456" s="7">
        <v>3</v>
      </c>
      <c r="L1456" s="7" t="s">
        <v>71</v>
      </c>
    </row>
    <row r="1457" spans="1:12" x14ac:dyDescent="0.3">
      <c r="A1457" s="7">
        <v>54</v>
      </c>
      <c r="B1457" s="8" t="e">
        <f>DATE(#REF!,#REF!,#REF!)</f>
        <v>#REF!</v>
      </c>
      <c r="C1457" s="7" t="s">
        <v>22</v>
      </c>
      <c r="D1457" s="7" t="s">
        <v>34</v>
      </c>
      <c r="E1457" s="7">
        <v>2</v>
      </c>
      <c r="F1457" s="6">
        <v>34409.360000000001</v>
      </c>
      <c r="G1457" s="6">
        <f t="shared" si="23"/>
        <v>68818.720000000001</v>
      </c>
      <c r="H1457" s="7" t="s">
        <v>458</v>
      </c>
      <c r="I1457" s="7" t="s">
        <v>48</v>
      </c>
      <c r="J1457" s="7" t="s">
        <v>64</v>
      </c>
      <c r="K1457" s="7">
        <v>2</v>
      </c>
      <c r="L1457" s="7" t="s">
        <v>49</v>
      </c>
    </row>
    <row r="1458" spans="1:12" x14ac:dyDescent="0.3">
      <c r="A1458" s="7">
        <v>804</v>
      </c>
      <c r="B1458" s="8" t="e">
        <f>DATE(#REF!,#REF!,#REF!)</f>
        <v>#REF!</v>
      </c>
      <c r="C1458" s="7" t="s">
        <v>29</v>
      </c>
      <c r="D1458" s="7" t="s">
        <v>23</v>
      </c>
      <c r="E1458" s="7">
        <v>8</v>
      </c>
      <c r="F1458" s="6">
        <v>58816.94</v>
      </c>
      <c r="G1458" s="6">
        <f t="shared" si="23"/>
        <v>470535.52</v>
      </c>
      <c r="H1458" s="7" t="s">
        <v>458</v>
      </c>
      <c r="I1458" s="7" t="s">
        <v>18</v>
      </c>
      <c r="J1458" s="7" t="s">
        <v>19</v>
      </c>
      <c r="K1458" s="7">
        <v>4</v>
      </c>
      <c r="L1458" s="7" t="s">
        <v>27</v>
      </c>
    </row>
    <row r="1459" spans="1:12" x14ac:dyDescent="0.3">
      <c r="A1459" s="7">
        <v>1727</v>
      </c>
      <c r="B1459" s="8" t="e">
        <f>DATE(#REF!,#REF!,#REF!)</f>
        <v>#REF!</v>
      </c>
      <c r="C1459" s="7" t="s">
        <v>67</v>
      </c>
      <c r="D1459" s="7" t="s">
        <v>61</v>
      </c>
      <c r="E1459" s="7">
        <v>4</v>
      </c>
      <c r="F1459" s="6">
        <v>31675.98</v>
      </c>
      <c r="G1459" s="6">
        <f t="shared" si="23"/>
        <v>126703.92</v>
      </c>
      <c r="H1459" s="7" t="s">
        <v>458</v>
      </c>
      <c r="I1459" s="7" t="s">
        <v>18</v>
      </c>
      <c r="J1459" s="7" t="s">
        <v>26</v>
      </c>
      <c r="K1459" s="7">
        <v>1</v>
      </c>
      <c r="L1459" s="7" t="s">
        <v>63</v>
      </c>
    </row>
    <row r="1460" spans="1:12" x14ac:dyDescent="0.3">
      <c r="A1460" s="7">
        <v>2099</v>
      </c>
      <c r="B1460" s="8" t="e">
        <f>DATE(#REF!,#REF!,#REF!)</f>
        <v>#REF!</v>
      </c>
      <c r="C1460" s="7" t="s">
        <v>67</v>
      </c>
      <c r="D1460" s="7" t="s">
        <v>23</v>
      </c>
      <c r="E1460" s="7">
        <v>6</v>
      </c>
      <c r="F1460" s="6">
        <v>45099.56</v>
      </c>
      <c r="G1460" s="6">
        <f t="shared" si="23"/>
        <v>270597.36</v>
      </c>
      <c r="H1460" s="7" t="s">
        <v>458</v>
      </c>
      <c r="I1460" s="7" t="s">
        <v>18</v>
      </c>
      <c r="J1460" s="7" t="s">
        <v>31</v>
      </c>
      <c r="K1460" s="7">
        <v>4</v>
      </c>
      <c r="L1460" s="7" t="s">
        <v>46</v>
      </c>
    </row>
    <row r="1461" spans="1:12" x14ac:dyDescent="0.3">
      <c r="A1461" s="7">
        <v>2592</v>
      </c>
      <c r="B1461" s="8" t="e">
        <f>DATE(#REF!,#REF!,#REF!)</f>
        <v>#REF!</v>
      </c>
      <c r="C1461" s="7" t="s">
        <v>65</v>
      </c>
      <c r="D1461" s="7" t="s">
        <v>40</v>
      </c>
      <c r="E1461" s="7">
        <v>1</v>
      </c>
      <c r="F1461" s="6">
        <v>35384.53</v>
      </c>
      <c r="G1461" s="6">
        <f t="shared" si="23"/>
        <v>35384.53</v>
      </c>
      <c r="H1461" s="7" t="s">
        <v>458</v>
      </c>
      <c r="I1461" s="7" t="s">
        <v>72</v>
      </c>
      <c r="J1461" s="7" t="s">
        <v>64</v>
      </c>
      <c r="K1461" s="7">
        <v>2</v>
      </c>
      <c r="L1461" s="7" t="s">
        <v>83</v>
      </c>
    </row>
    <row r="1462" spans="1:12" x14ac:dyDescent="0.3">
      <c r="A1462" s="7">
        <v>3110</v>
      </c>
      <c r="B1462" s="8" t="e">
        <f>DATE(#REF!,#REF!,#REF!)</f>
        <v>#REF!</v>
      </c>
      <c r="C1462" s="7" t="s">
        <v>39</v>
      </c>
      <c r="D1462" s="7" t="s">
        <v>16</v>
      </c>
      <c r="E1462" s="7">
        <v>7</v>
      </c>
      <c r="F1462" s="6">
        <v>50718.97</v>
      </c>
      <c r="G1462" s="6">
        <f t="shared" si="23"/>
        <v>355032.79000000004</v>
      </c>
      <c r="H1462" s="7" t="s">
        <v>458</v>
      </c>
      <c r="I1462" s="7" t="s">
        <v>18</v>
      </c>
      <c r="J1462" s="7" t="s">
        <v>19</v>
      </c>
      <c r="K1462" s="7">
        <v>4</v>
      </c>
      <c r="L1462" s="7" t="s">
        <v>20</v>
      </c>
    </row>
    <row r="1463" spans="1:12" x14ac:dyDescent="0.3">
      <c r="A1463" s="7">
        <v>747</v>
      </c>
      <c r="B1463" s="8" t="e">
        <f>DATE(#REF!,#REF!,#REF!)</f>
        <v>#REF!</v>
      </c>
      <c r="C1463" s="7" t="s">
        <v>51</v>
      </c>
      <c r="D1463" s="7" t="s">
        <v>16</v>
      </c>
      <c r="E1463" s="7">
        <v>2</v>
      </c>
      <c r="F1463" s="6">
        <v>23788.38</v>
      </c>
      <c r="G1463" s="6">
        <f t="shared" si="23"/>
        <v>47576.76</v>
      </c>
      <c r="H1463" s="7" t="s">
        <v>459</v>
      </c>
      <c r="I1463" s="7" t="s">
        <v>18</v>
      </c>
      <c r="J1463" s="7" t="s">
        <v>31</v>
      </c>
      <c r="K1463" s="7">
        <v>5</v>
      </c>
      <c r="L1463" s="7" t="s">
        <v>71</v>
      </c>
    </row>
    <row r="1464" spans="1:12" x14ac:dyDescent="0.3">
      <c r="A1464" s="7">
        <v>1111</v>
      </c>
      <c r="B1464" s="8" t="e">
        <f>DATE(#REF!,#REF!,#REF!)</f>
        <v>#REF!</v>
      </c>
      <c r="C1464" s="7" t="s">
        <v>22</v>
      </c>
      <c r="D1464" s="7" t="s">
        <v>34</v>
      </c>
      <c r="E1464" s="7">
        <v>4</v>
      </c>
      <c r="F1464" s="6">
        <v>34248.910000000003</v>
      </c>
      <c r="G1464" s="6">
        <f t="shared" si="23"/>
        <v>136995.64000000001</v>
      </c>
      <c r="H1464" s="7" t="s">
        <v>459</v>
      </c>
      <c r="I1464" s="7" t="s">
        <v>18</v>
      </c>
      <c r="J1464" s="7" t="s">
        <v>31</v>
      </c>
      <c r="K1464" s="7">
        <v>3</v>
      </c>
      <c r="L1464" s="7" t="s">
        <v>37</v>
      </c>
    </row>
    <row r="1465" spans="1:12" x14ac:dyDescent="0.3">
      <c r="A1465" s="7">
        <v>2324</v>
      </c>
      <c r="B1465" s="8" t="e">
        <f>DATE(#REF!,#REF!,#REF!)</f>
        <v>#REF!</v>
      </c>
      <c r="C1465" s="7" t="s">
        <v>22</v>
      </c>
      <c r="D1465" s="7" t="s">
        <v>61</v>
      </c>
      <c r="E1465" s="7">
        <v>3</v>
      </c>
      <c r="F1465" s="6">
        <v>23704.54</v>
      </c>
      <c r="G1465" s="6">
        <f t="shared" si="23"/>
        <v>71113.62</v>
      </c>
      <c r="H1465" s="7" t="s">
        <v>459</v>
      </c>
      <c r="I1465" s="7" t="s">
        <v>30</v>
      </c>
      <c r="J1465" s="7" t="s">
        <v>64</v>
      </c>
      <c r="K1465" s="7">
        <v>5</v>
      </c>
      <c r="L1465" s="7" t="s">
        <v>68</v>
      </c>
    </row>
    <row r="1466" spans="1:12" x14ac:dyDescent="0.3">
      <c r="A1466" s="7">
        <v>3229</v>
      </c>
      <c r="B1466" s="8" t="e">
        <f>DATE(#REF!,#REF!,#REF!)</f>
        <v>#REF!</v>
      </c>
      <c r="C1466" s="7" t="s">
        <v>22</v>
      </c>
      <c r="D1466" s="7" t="s">
        <v>34</v>
      </c>
      <c r="E1466" s="7">
        <v>6</v>
      </c>
      <c r="F1466" s="6">
        <v>63671.39</v>
      </c>
      <c r="G1466" s="6">
        <f t="shared" si="23"/>
        <v>382028.33999999997</v>
      </c>
      <c r="H1466" s="7" t="s">
        <v>460</v>
      </c>
      <c r="I1466" s="7" t="s">
        <v>80</v>
      </c>
      <c r="J1466" s="7" t="s">
        <v>26</v>
      </c>
      <c r="K1466" s="7">
        <v>3</v>
      </c>
      <c r="L1466" s="7" t="s">
        <v>53</v>
      </c>
    </row>
    <row r="1467" spans="1:12" x14ac:dyDescent="0.3">
      <c r="A1467" s="7">
        <v>3403</v>
      </c>
      <c r="B1467" s="8" t="e">
        <f>DATE(#REF!,#REF!,#REF!)</f>
        <v>#REF!</v>
      </c>
      <c r="C1467" s="7" t="s">
        <v>15</v>
      </c>
      <c r="D1467" s="7" t="s">
        <v>23</v>
      </c>
      <c r="E1467" s="7">
        <v>7</v>
      </c>
      <c r="F1467" s="6">
        <v>63366.81</v>
      </c>
      <c r="G1467" s="6">
        <f t="shared" si="23"/>
        <v>443567.67</v>
      </c>
      <c r="H1467" s="7" t="s">
        <v>460</v>
      </c>
      <c r="I1467" s="7" t="s">
        <v>80</v>
      </c>
      <c r="J1467" s="7" t="s">
        <v>31</v>
      </c>
      <c r="K1467" s="7">
        <v>2</v>
      </c>
      <c r="L1467" s="7" t="s">
        <v>27</v>
      </c>
    </row>
    <row r="1468" spans="1:12" x14ac:dyDescent="0.3">
      <c r="A1468" s="7">
        <v>1078</v>
      </c>
      <c r="B1468" s="8" t="e">
        <f>DATE(#REF!,#REF!,#REF!)</f>
        <v>#REF!</v>
      </c>
      <c r="C1468" s="7" t="s">
        <v>65</v>
      </c>
      <c r="D1468" s="7" t="s">
        <v>61</v>
      </c>
      <c r="E1468" s="7">
        <v>9</v>
      </c>
      <c r="F1468" s="6">
        <v>67738.039999999994</v>
      </c>
      <c r="G1468" s="6">
        <f t="shared" si="23"/>
        <v>609642.36</v>
      </c>
      <c r="H1468" s="7" t="s">
        <v>461</v>
      </c>
      <c r="I1468" s="7" t="s">
        <v>86</v>
      </c>
      <c r="J1468" s="7" t="s">
        <v>26</v>
      </c>
      <c r="K1468" s="7">
        <v>5</v>
      </c>
      <c r="L1468" s="7" t="s">
        <v>63</v>
      </c>
    </row>
    <row r="1469" spans="1:12" x14ac:dyDescent="0.3">
      <c r="A1469" s="7">
        <v>3261</v>
      </c>
      <c r="B1469" s="8" t="e">
        <f>DATE(#REF!,#REF!,#REF!)</f>
        <v>#REF!</v>
      </c>
      <c r="C1469" s="7" t="s">
        <v>15</v>
      </c>
      <c r="D1469" s="7" t="s">
        <v>61</v>
      </c>
      <c r="E1469" s="7">
        <v>7</v>
      </c>
      <c r="F1469" s="6">
        <v>50066.63</v>
      </c>
      <c r="G1469" s="6">
        <f t="shared" si="23"/>
        <v>350466.41</v>
      </c>
      <c r="H1469" s="7" t="s">
        <v>461</v>
      </c>
      <c r="I1469" s="7" t="s">
        <v>57</v>
      </c>
      <c r="J1469" s="7" t="s">
        <v>19</v>
      </c>
      <c r="K1469" s="7">
        <v>5</v>
      </c>
      <c r="L1469" s="7" t="s">
        <v>68</v>
      </c>
    </row>
    <row r="1470" spans="1:12" x14ac:dyDescent="0.3">
      <c r="A1470" s="7">
        <v>2525</v>
      </c>
      <c r="B1470" s="8" t="e">
        <f>DATE(#REF!,#REF!,#REF!)</f>
        <v>#REF!</v>
      </c>
      <c r="C1470" s="7" t="s">
        <v>67</v>
      </c>
      <c r="D1470" s="7" t="s">
        <v>23</v>
      </c>
      <c r="E1470" s="7">
        <v>9</v>
      </c>
      <c r="F1470" s="6">
        <v>28598.81</v>
      </c>
      <c r="G1470" s="6">
        <f t="shared" si="23"/>
        <v>257389.29</v>
      </c>
      <c r="H1470" s="7" t="s">
        <v>462</v>
      </c>
      <c r="I1470" s="7" t="s">
        <v>57</v>
      </c>
      <c r="J1470" s="7" t="s">
        <v>64</v>
      </c>
      <c r="K1470" s="7">
        <v>4</v>
      </c>
      <c r="L1470" s="7" t="s">
        <v>46</v>
      </c>
    </row>
    <row r="1471" spans="1:12" x14ac:dyDescent="0.3">
      <c r="A1471" s="7">
        <v>8</v>
      </c>
      <c r="B1471" s="8" t="e">
        <f>DATE(#REF!,#REF!,#REF!)</f>
        <v>#REF!</v>
      </c>
      <c r="C1471" s="7" t="s">
        <v>22</v>
      </c>
      <c r="D1471" s="7" t="s">
        <v>61</v>
      </c>
      <c r="E1471" s="7">
        <v>2</v>
      </c>
      <c r="F1471" s="6">
        <v>65017.67</v>
      </c>
      <c r="G1471" s="6">
        <f t="shared" si="23"/>
        <v>130035.34</v>
      </c>
      <c r="H1471" s="7" t="s">
        <v>463</v>
      </c>
      <c r="I1471" s="7" t="s">
        <v>86</v>
      </c>
      <c r="J1471" s="7" t="s">
        <v>19</v>
      </c>
      <c r="K1471" s="7">
        <v>3</v>
      </c>
      <c r="L1471" s="7" t="s">
        <v>63</v>
      </c>
    </row>
    <row r="1472" spans="1:12" x14ac:dyDescent="0.3">
      <c r="A1472" s="7">
        <v>1374</v>
      </c>
      <c r="B1472" s="8" t="e">
        <f>DATE(#REF!,#REF!,#REF!)</f>
        <v>#REF!</v>
      </c>
      <c r="C1472" s="7" t="s">
        <v>65</v>
      </c>
      <c r="D1472" s="7" t="s">
        <v>16</v>
      </c>
      <c r="E1472" s="7">
        <v>1</v>
      </c>
      <c r="F1472" s="6">
        <v>60999.26</v>
      </c>
      <c r="G1472" s="6">
        <f t="shared" si="23"/>
        <v>60999.26</v>
      </c>
      <c r="H1472" s="7" t="s">
        <v>463</v>
      </c>
      <c r="I1472" s="7" t="s">
        <v>18</v>
      </c>
      <c r="J1472" s="7" t="s">
        <v>31</v>
      </c>
      <c r="K1472" s="7">
        <v>4</v>
      </c>
      <c r="L1472" s="7" t="s">
        <v>85</v>
      </c>
    </row>
    <row r="1473" spans="1:12" x14ac:dyDescent="0.3">
      <c r="A1473" s="7">
        <v>380</v>
      </c>
      <c r="B1473" s="8" t="e">
        <f>DATE(#REF!,#REF!,#REF!)</f>
        <v>#REF!</v>
      </c>
      <c r="C1473" s="7" t="s">
        <v>67</v>
      </c>
      <c r="D1473" s="7" t="s">
        <v>16</v>
      </c>
      <c r="E1473" s="7">
        <v>4</v>
      </c>
      <c r="F1473" s="6">
        <v>29964.05</v>
      </c>
      <c r="G1473" s="6">
        <f t="shared" si="23"/>
        <v>119856.2</v>
      </c>
      <c r="H1473" s="7" t="s">
        <v>464</v>
      </c>
      <c r="I1473" s="7" t="s">
        <v>36</v>
      </c>
      <c r="J1473" s="7" t="s">
        <v>31</v>
      </c>
      <c r="K1473" s="7">
        <v>4</v>
      </c>
      <c r="L1473" s="7" t="s">
        <v>85</v>
      </c>
    </row>
    <row r="1474" spans="1:12" x14ac:dyDescent="0.3">
      <c r="A1474" s="7">
        <v>600</v>
      </c>
      <c r="B1474" s="8" t="e">
        <f>DATE(#REF!,#REF!,#REF!)</f>
        <v>#REF!</v>
      </c>
      <c r="C1474" s="7" t="s">
        <v>67</v>
      </c>
      <c r="D1474" s="7" t="s">
        <v>23</v>
      </c>
      <c r="E1474" s="7">
        <v>9</v>
      </c>
      <c r="F1474" s="6">
        <v>34366.6</v>
      </c>
      <c r="G1474" s="6">
        <f t="shared" si="23"/>
        <v>309299.39999999997</v>
      </c>
      <c r="H1474" s="7" t="s">
        <v>464</v>
      </c>
      <c r="I1474" s="7" t="s">
        <v>18</v>
      </c>
      <c r="J1474" s="7" t="s">
        <v>26</v>
      </c>
      <c r="K1474" s="7">
        <v>3</v>
      </c>
      <c r="L1474" s="7" t="s">
        <v>46</v>
      </c>
    </row>
    <row r="1475" spans="1:12" x14ac:dyDescent="0.3">
      <c r="A1475" s="7">
        <v>2738</v>
      </c>
      <c r="B1475" s="8" t="e">
        <f>DATE(#REF!,#REF!,#REF!)</f>
        <v>#REF!</v>
      </c>
      <c r="C1475" s="7" t="s">
        <v>65</v>
      </c>
      <c r="D1475" s="7" t="s">
        <v>61</v>
      </c>
      <c r="E1475" s="7">
        <v>7</v>
      </c>
      <c r="F1475" s="6">
        <v>59229.79</v>
      </c>
      <c r="G1475" s="6">
        <f t="shared" ref="G1475:G1538" si="24">F1475*E1475</f>
        <v>414608.53</v>
      </c>
      <c r="H1475" s="7" t="s">
        <v>464</v>
      </c>
      <c r="I1475" s="7" t="s">
        <v>18</v>
      </c>
      <c r="J1475" s="7" t="s">
        <v>31</v>
      </c>
      <c r="K1475" s="7">
        <v>5</v>
      </c>
      <c r="L1475" s="7" t="s">
        <v>68</v>
      </c>
    </row>
    <row r="1476" spans="1:12" x14ac:dyDescent="0.3">
      <c r="A1476" s="7">
        <v>3262</v>
      </c>
      <c r="B1476" s="8" t="e">
        <f>DATE(#REF!,#REF!,#REF!)</f>
        <v>#REF!</v>
      </c>
      <c r="C1476" s="7" t="s">
        <v>29</v>
      </c>
      <c r="D1476" s="7" t="s">
        <v>34</v>
      </c>
      <c r="E1476" s="7">
        <v>8</v>
      </c>
      <c r="F1476" s="6">
        <v>13560.29</v>
      </c>
      <c r="G1476" s="6">
        <f t="shared" si="24"/>
        <v>108482.32</v>
      </c>
      <c r="H1476" s="7" t="s">
        <v>464</v>
      </c>
      <c r="I1476" s="7" t="s">
        <v>80</v>
      </c>
      <c r="J1476" s="7" t="s">
        <v>31</v>
      </c>
      <c r="K1476" s="7">
        <v>4</v>
      </c>
      <c r="L1476" s="7" t="s">
        <v>49</v>
      </c>
    </row>
    <row r="1477" spans="1:12" x14ac:dyDescent="0.3">
      <c r="A1477" s="7">
        <v>3450</v>
      </c>
      <c r="B1477" s="8" t="e">
        <f>DATE(#REF!,#REF!,#REF!)</f>
        <v>#REF!</v>
      </c>
      <c r="C1477" s="7" t="s">
        <v>39</v>
      </c>
      <c r="D1477" s="7" t="s">
        <v>61</v>
      </c>
      <c r="E1477" s="7">
        <v>6</v>
      </c>
      <c r="F1477" s="6">
        <v>39923.82</v>
      </c>
      <c r="G1477" s="6">
        <f t="shared" si="24"/>
        <v>239542.91999999998</v>
      </c>
      <c r="H1477" s="7" t="s">
        <v>464</v>
      </c>
      <c r="I1477" s="7" t="s">
        <v>18</v>
      </c>
      <c r="J1477" s="7" t="s">
        <v>26</v>
      </c>
      <c r="K1477" s="7">
        <v>5</v>
      </c>
      <c r="L1477" s="7" t="s">
        <v>75</v>
      </c>
    </row>
    <row r="1478" spans="1:12" x14ac:dyDescent="0.3">
      <c r="A1478" s="7">
        <v>3738</v>
      </c>
      <c r="B1478" s="8" t="e">
        <f>DATE(#REF!,#REF!,#REF!)</f>
        <v>#REF!</v>
      </c>
      <c r="C1478" s="7" t="s">
        <v>51</v>
      </c>
      <c r="D1478" s="7" t="s">
        <v>34</v>
      </c>
      <c r="E1478" s="7">
        <v>2</v>
      </c>
      <c r="F1478" s="6">
        <v>48747.42</v>
      </c>
      <c r="G1478" s="6">
        <f t="shared" si="24"/>
        <v>97494.84</v>
      </c>
      <c r="H1478" s="7" t="s">
        <v>464</v>
      </c>
      <c r="I1478" s="7" t="s">
        <v>74</v>
      </c>
      <c r="J1478" s="7" t="s">
        <v>19</v>
      </c>
      <c r="K1478" s="7">
        <v>5</v>
      </c>
      <c r="L1478" s="7" t="s">
        <v>53</v>
      </c>
    </row>
    <row r="1479" spans="1:12" x14ac:dyDescent="0.3">
      <c r="A1479" s="7">
        <v>566</v>
      </c>
      <c r="B1479" s="8" t="e">
        <f>DATE(#REF!,#REF!,#REF!)</f>
        <v>#REF!</v>
      </c>
      <c r="C1479" s="7" t="s">
        <v>29</v>
      </c>
      <c r="D1479" s="7" t="s">
        <v>34</v>
      </c>
      <c r="E1479" s="7">
        <v>4</v>
      </c>
      <c r="F1479" s="6">
        <v>69854.960000000006</v>
      </c>
      <c r="G1479" s="6">
        <f t="shared" si="24"/>
        <v>279419.84000000003</v>
      </c>
      <c r="H1479" s="7" t="s">
        <v>465</v>
      </c>
      <c r="I1479" s="7" t="s">
        <v>25</v>
      </c>
      <c r="J1479" s="7" t="s">
        <v>19</v>
      </c>
      <c r="K1479" s="7">
        <v>5</v>
      </c>
      <c r="L1479" s="7" t="s">
        <v>37</v>
      </c>
    </row>
    <row r="1480" spans="1:12" x14ac:dyDescent="0.3">
      <c r="A1480" s="7">
        <v>568</v>
      </c>
      <c r="B1480" s="8" t="e">
        <f>DATE(#REF!,#REF!,#REF!)</f>
        <v>#REF!</v>
      </c>
      <c r="C1480" s="7" t="s">
        <v>29</v>
      </c>
      <c r="D1480" s="7" t="s">
        <v>16</v>
      </c>
      <c r="E1480" s="7">
        <v>6</v>
      </c>
      <c r="F1480" s="6">
        <v>58626.2</v>
      </c>
      <c r="G1480" s="6">
        <f t="shared" si="24"/>
        <v>351757.19999999995</v>
      </c>
      <c r="H1480" s="7" t="s">
        <v>465</v>
      </c>
      <c r="I1480" s="7" t="s">
        <v>76</v>
      </c>
      <c r="J1480" s="7" t="s">
        <v>19</v>
      </c>
      <c r="K1480" s="7">
        <v>4</v>
      </c>
      <c r="L1480" s="7" t="s">
        <v>85</v>
      </c>
    </row>
    <row r="1481" spans="1:12" x14ac:dyDescent="0.3">
      <c r="A1481" s="7">
        <v>2209</v>
      </c>
      <c r="B1481" s="8" t="e">
        <f>DATE(#REF!,#REF!,#REF!)</f>
        <v>#REF!</v>
      </c>
      <c r="C1481" s="7" t="s">
        <v>39</v>
      </c>
      <c r="D1481" s="7" t="s">
        <v>34</v>
      </c>
      <c r="E1481" s="7">
        <v>6</v>
      </c>
      <c r="F1481" s="6">
        <v>47508.77</v>
      </c>
      <c r="G1481" s="6">
        <f t="shared" si="24"/>
        <v>285052.62</v>
      </c>
      <c r="H1481" s="7" t="s">
        <v>465</v>
      </c>
      <c r="I1481" s="7" t="s">
        <v>57</v>
      </c>
      <c r="J1481" s="7" t="s">
        <v>26</v>
      </c>
      <c r="K1481" s="7">
        <v>4</v>
      </c>
      <c r="L1481" s="7" t="s">
        <v>53</v>
      </c>
    </row>
    <row r="1482" spans="1:12" x14ac:dyDescent="0.3">
      <c r="A1482" s="7">
        <v>3591</v>
      </c>
      <c r="B1482" s="8" t="e">
        <f>DATE(#REF!,#REF!,#REF!)</f>
        <v>#REF!</v>
      </c>
      <c r="C1482" s="7" t="s">
        <v>67</v>
      </c>
      <c r="D1482" s="7" t="s">
        <v>34</v>
      </c>
      <c r="E1482" s="7">
        <v>1</v>
      </c>
      <c r="F1482" s="6">
        <v>65988.149999999994</v>
      </c>
      <c r="G1482" s="6">
        <f t="shared" si="24"/>
        <v>65988.149999999994</v>
      </c>
      <c r="H1482" s="7" t="s">
        <v>465</v>
      </c>
      <c r="I1482" s="7" t="s">
        <v>18</v>
      </c>
      <c r="J1482" s="7" t="s">
        <v>64</v>
      </c>
      <c r="K1482" s="7">
        <v>4</v>
      </c>
      <c r="L1482" s="7" t="s">
        <v>37</v>
      </c>
    </row>
    <row r="1483" spans="1:12" x14ac:dyDescent="0.3">
      <c r="A1483" s="7">
        <v>2547</v>
      </c>
      <c r="B1483" s="8" t="e">
        <f>DATE(#REF!,#REF!,#REF!)</f>
        <v>#REF!</v>
      </c>
      <c r="C1483" s="7" t="s">
        <v>65</v>
      </c>
      <c r="D1483" s="7" t="s">
        <v>23</v>
      </c>
      <c r="E1483" s="7">
        <v>1</v>
      </c>
      <c r="F1483" s="6">
        <v>31146.16</v>
      </c>
      <c r="G1483" s="6">
        <f t="shared" si="24"/>
        <v>31146.16</v>
      </c>
      <c r="H1483" s="7" t="s">
        <v>466</v>
      </c>
      <c r="I1483" s="7" t="s">
        <v>18</v>
      </c>
      <c r="J1483" s="7" t="s">
        <v>64</v>
      </c>
      <c r="K1483" s="7">
        <v>5</v>
      </c>
      <c r="L1483" s="7" t="s">
        <v>27</v>
      </c>
    </row>
    <row r="1484" spans="1:12" x14ac:dyDescent="0.3">
      <c r="A1484" s="7">
        <v>2922</v>
      </c>
      <c r="B1484" s="8" t="e">
        <f>DATE(#REF!,#REF!,#REF!)</f>
        <v>#REF!</v>
      </c>
      <c r="C1484" s="7" t="s">
        <v>15</v>
      </c>
      <c r="D1484" s="7" t="s">
        <v>40</v>
      </c>
      <c r="E1484" s="7">
        <v>2</v>
      </c>
      <c r="F1484" s="6">
        <v>44149.06</v>
      </c>
      <c r="G1484" s="6">
        <f t="shared" si="24"/>
        <v>88298.12</v>
      </c>
      <c r="H1484" s="7" t="s">
        <v>466</v>
      </c>
      <c r="I1484" s="7" t="s">
        <v>18</v>
      </c>
      <c r="J1484" s="7" t="s">
        <v>31</v>
      </c>
      <c r="K1484" s="7">
        <v>2</v>
      </c>
      <c r="L1484" s="7" t="s">
        <v>42</v>
      </c>
    </row>
    <row r="1485" spans="1:12" x14ac:dyDescent="0.3">
      <c r="A1485" s="7">
        <v>3384</v>
      </c>
      <c r="B1485" s="8" t="e">
        <f>DATE(#REF!,#REF!,#REF!)</f>
        <v>#REF!</v>
      </c>
      <c r="C1485" s="7" t="s">
        <v>65</v>
      </c>
      <c r="D1485" s="7" t="s">
        <v>61</v>
      </c>
      <c r="E1485" s="7">
        <v>1</v>
      </c>
      <c r="F1485" s="6">
        <v>67020.61</v>
      </c>
      <c r="G1485" s="6">
        <f t="shared" si="24"/>
        <v>67020.61</v>
      </c>
      <c r="H1485" s="7" t="s">
        <v>466</v>
      </c>
      <c r="I1485" s="7" t="s">
        <v>57</v>
      </c>
      <c r="J1485" s="7" t="s">
        <v>64</v>
      </c>
      <c r="K1485" s="7">
        <v>4</v>
      </c>
      <c r="L1485" s="7" t="s">
        <v>75</v>
      </c>
    </row>
    <row r="1486" spans="1:12" x14ac:dyDescent="0.3">
      <c r="A1486" s="7">
        <v>149</v>
      </c>
      <c r="B1486" s="8" t="e">
        <f>DATE(#REF!,#REF!,#REF!)</f>
        <v>#REF!</v>
      </c>
      <c r="C1486" s="7" t="s">
        <v>65</v>
      </c>
      <c r="D1486" s="7" t="s">
        <v>16</v>
      </c>
      <c r="E1486" s="7">
        <v>7</v>
      </c>
      <c r="F1486" s="6">
        <v>49156.12</v>
      </c>
      <c r="G1486" s="6">
        <f t="shared" si="24"/>
        <v>344092.84</v>
      </c>
      <c r="H1486" s="7" t="s">
        <v>467</v>
      </c>
      <c r="I1486" s="7" t="s">
        <v>18</v>
      </c>
      <c r="J1486" s="7" t="s">
        <v>26</v>
      </c>
      <c r="K1486" s="7">
        <v>5</v>
      </c>
      <c r="L1486" s="7" t="s">
        <v>85</v>
      </c>
    </row>
    <row r="1487" spans="1:12" x14ac:dyDescent="0.3">
      <c r="A1487" s="7">
        <v>465</v>
      </c>
      <c r="B1487" s="8" t="e">
        <f>DATE(#REF!,#REF!,#REF!)</f>
        <v>#REF!</v>
      </c>
      <c r="C1487" s="7" t="s">
        <v>51</v>
      </c>
      <c r="D1487" s="7" t="s">
        <v>23</v>
      </c>
      <c r="E1487" s="7">
        <v>5</v>
      </c>
      <c r="F1487" s="6">
        <v>20215.55</v>
      </c>
      <c r="G1487" s="6">
        <f t="shared" si="24"/>
        <v>101077.75</v>
      </c>
      <c r="H1487" s="7" t="s">
        <v>467</v>
      </c>
      <c r="I1487" s="7" t="s">
        <v>18</v>
      </c>
      <c r="J1487" s="7" t="s">
        <v>31</v>
      </c>
      <c r="K1487" s="7">
        <v>2</v>
      </c>
      <c r="L1487" s="7" t="s">
        <v>32</v>
      </c>
    </row>
    <row r="1488" spans="1:12" x14ac:dyDescent="0.3">
      <c r="A1488" s="7">
        <v>2950</v>
      </c>
      <c r="B1488" s="8" t="e">
        <f>DATE(#REF!,#REF!,#REF!)</f>
        <v>#REF!</v>
      </c>
      <c r="C1488" s="7" t="s">
        <v>29</v>
      </c>
      <c r="D1488" s="7" t="s">
        <v>61</v>
      </c>
      <c r="E1488" s="7">
        <v>7</v>
      </c>
      <c r="F1488" s="6">
        <v>33562.51</v>
      </c>
      <c r="G1488" s="6">
        <f t="shared" si="24"/>
        <v>234937.57</v>
      </c>
      <c r="H1488" s="7" t="s">
        <v>467</v>
      </c>
      <c r="I1488" s="7" t="s">
        <v>48</v>
      </c>
      <c r="J1488" s="7" t="s">
        <v>26</v>
      </c>
      <c r="K1488" s="7">
        <v>2</v>
      </c>
      <c r="L1488" s="7" t="s">
        <v>68</v>
      </c>
    </row>
    <row r="1489" spans="1:12" x14ac:dyDescent="0.3">
      <c r="A1489" s="7">
        <v>3725</v>
      </c>
      <c r="B1489" s="8" t="e">
        <f>DATE(#REF!,#REF!,#REF!)</f>
        <v>#REF!</v>
      </c>
      <c r="C1489" s="7" t="s">
        <v>29</v>
      </c>
      <c r="D1489" s="7" t="s">
        <v>23</v>
      </c>
      <c r="E1489" s="7">
        <v>4</v>
      </c>
      <c r="F1489" s="6">
        <v>53476.55</v>
      </c>
      <c r="G1489" s="6">
        <f t="shared" si="24"/>
        <v>213906.2</v>
      </c>
      <c r="H1489" s="7" t="s">
        <v>467</v>
      </c>
      <c r="I1489" s="7" t="s">
        <v>18</v>
      </c>
      <c r="J1489" s="7" t="s">
        <v>64</v>
      </c>
      <c r="K1489" s="7">
        <v>3</v>
      </c>
      <c r="L1489" s="7" t="s">
        <v>27</v>
      </c>
    </row>
    <row r="1490" spans="1:12" x14ac:dyDescent="0.3">
      <c r="A1490" s="7">
        <v>1206</v>
      </c>
      <c r="B1490" s="8" t="e">
        <f>DATE(#REF!,#REF!,#REF!)</f>
        <v>#REF!</v>
      </c>
      <c r="C1490" s="7" t="s">
        <v>67</v>
      </c>
      <c r="D1490" s="7" t="s">
        <v>23</v>
      </c>
      <c r="E1490" s="7">
        <v>8</v>
      </c>
      <c r="F1490" s="6">
        <v>16662.099999999999</v>
      </c>
      <c r="G1490" s="6">
        <f t="shared" si="24"/>
        <v>133296.79999999999</v>
      </c>
      <c r="H1490" s="7" t="s">
        <v>468</v>
      </c>
      <c r="I1490" s="7" t="s">
        <v>18</v>
      </c>
      <c r="J1490" s="7" t="s">
        <v>19</v>
      </c>
      <c r="K1490" s="7">
        <v>5</v>
      </c>
      <c r="L1490" s="7" t="s">
        <v>46</v>
      </c>
    </row>
    <row r="1491" spans="1:12" x14ac:dyDescent="0.3">
      <c r="A1491" s="7">
        <v>1242</v>
      </c>
      <c r="B1491" s="8" t="e">
        <f>DATE(#REF!,#REF!,#REF!)</f>
        <v>#REF!</v>
      </c>
      <c r="C1491" s="7" t="s">
        <v>39</v>
      </c>
      <c r="D1491" s="7" t="s">
        <v>40</v>
      </c>
      <c r="E1491" s="7">
        <v>2</v>
      </c>
      <c r="F1491" s="6">
        <v>13763.33</v>
      </c>
      <c r="G1491" s="6">
        <f t="shared" si="24"/>
        <v>27526.66</v>
      </c>
      <c r="H1491" s="7" t="s">
        <v>468</v>
      </c>
      <c r="I1491" s="7" t="s">
        <v>30</v>
      </c>
      <c r="J1491" s="7" t="s">
        <v>64</v>
      </c>
      <c r="K1491" s="7">
        <v>5</v>
      </c>
      <c r="L1491" s="7" t="s">
        <v>81</v>
      </c>
    </row>
    <row r="1492" spans="1:12" x14ac:dyDescent="0.3">
      <c r="A1492" s="7">
        <v>1475</v>
      </c>
      <c r="B1492" s="8" t="e">
        <f>DATE(#REF!,#REF!,#REF!)</f>
        <v>#REF!</v>
      </c>
      <c r="C1492" s="7" t="s">
        <v>65</v>
      </c>
      <c r="D1492" s="7" t="s">
        <v>16</v>
      </c>
      <c r="E1492" s="7">
        <v>5</v>
      </c>
      <c r="F1492" s="6">
        <v>65619.31</v>
      </c>
      <c r="G1492" s="6">
        <f t="shared" si="24"/>
        <v>328096.55</v>
      </c>
      <c r="H1492" s="7" t="s">
        <v>468</v>
      </c>
      <c r="I1492" s="7" t="s">
        <v>18</v>
      </c>
      <c r="J1492" s="7" t="s">
        <v>64</v>
      </c>
      <c r="K1492" s="7">
        <v>1</v>
      </c>
      <c r="L1492" s="7" t="s">
        <v>20</v>
      </c>
    </row>
    <row r="1493" spans="1:12" x14ac:dyDescent="0.3">
      <c r="A1493" s="7">
        <v>1791</v>
      </c>
      <c r="B1493" s="8" t="e">
        <f>DATE(#REF!,#REF!,#REF!)</f>
        <v>#REF!</v>
      </c>
      <c r="C1493" s="7" t="s">
        <v>29</v>
      </c>
      <c r="D1493" s="7" t="s">
        <v>34</v>
      </c>
      <c r="E1493" s="7">
        <v>5</v>
      </c>
      <c r="F1493" s="6">
        <v>37575.97</v>
      </c>
      <c r="G1493" s="6">
        <f t="shared" si="24"/>
        <v>187879.85</v>
      </c>
      <c r="H1493" s="7" t="s">
        <v>468</v>
      </c>
      <c r="I1493" s="7" t="s">
        <v>25</v>
      </c>
      <c r="J1493" s="7" t="s">
        <v>26</v>
      </c>
      <c r="K1493" s="7">
        <v>5</v>
      </c>
      <c r="L1493" s="7" t="s">
        <v>49</v>
      </c>
    </row>
    <row r="1494" spans="1:12" x14ac:dyDescent="0.3">
      <c r="A1494" s="7">
        <v>2147</v>
      </c>
      <c r="B1494" s="8" t="e">
        <f>DATE(#REF!,#REF!,#REF!)</f>
        <v>#REF!</v>
      </c>
      <c r="C1494" s="7" t="s">
        <v>65</v>
      </c>
      <c r="D1494" s="7" t="s">
        <v>34</v>
      </c>
      <c r="E1494" s="7">
        <v>1</v>
      </c>
      <c r="F1494" s="6">
        <v>46081.58</v>
      </c>
      <c r="G1494" s="6">
        <f t="shared" si="24"/>
        <v>46081.58</v>
      </c>
      <c r="H1494" s="7" t="s">
        <v>468</v>
      </c>
      <c r="I1494" s="7" t="s">
        <v>77</v>
      </c>
      <c r="J1494" s="7" t="s">
        <v>64</v>
      </c>
      <c r="K1494" s="7">
        <v>4</v>
      </c>
      <c r="L1494" s="7" t="s">
        <v>53</v>
      </c>
    </row>
    <row r="1495" spans="1:12" x14ac:dyDescent="0.3">
      <c r="A1495" s="7">
        <v>3715</v>
      </c>
      <c r="B1495" s="8" t="e">
        <f>DATE(#REF!,#REF!,#REF!)</f>
        <v>#REF!</v>
      </c>
      <c r="C1495" s="7" t="s">
        <v>51</v>
      </c>
      <c r="D1495" s="7" t="s">
        <v>23</v>
      </c>
      <c r="E1495" s="7">
        <v>5</v>
      </c>
      <c r="F1495" s="6">
        <v>55127.37</v>
      </c>
      <c r="G1495" s="6">
        <f t="shared" si="24"/>
        <v>275636.85000000003</v>
      </c>
      <c r="H1495" s="7" t="s">
        <v>468</v>
      </c>
      <c r="I1495" s="7" t="s">
        <v>30</v>
      </c>
      <c r="J1495" s="7" t="s">
        <v>26</v>
      </c>
      <c r="K1495" s="7">
        <v>5</v>
      </c>
      <c r="L1495" s="7" t="s">
        <v>27</v>
      </c>
    </row>
    <row r="1496" spans="1:12" x14ac:dyDescent="0.3">
      <c r="A1496" s="7">
        <v>3727</v>
      </c>
      <c r="B1496" s="8" t="e">
        <f>DATE(#REF!,#REF!,#REF!)</f>
        <v>#REF!</v>
      </c>
      <c r="C1496" s="7" t="s">
        <v>65</v>
      </c>
      <c r="D1496" s="7" t="s">
        <v>61</v>
      </c>
      <c r="E1496" s="7">
        <v>4</v>
      </c>
      <c r="F1496" s="6">
        <v>55148.39</v>
      </c>
      <c r="G1496" s="6">
        <f t="shared" si="24"/>
        <v>220593.56</v>
      </c>
      <c r="H1496" s="7" t="s">
        <v>468</v>
      </c>
      <c r="I1496" s="7" t="s">
        <v>62</v>
      </c>
      <c r="J1496" s="7" t="s">
        <v>31</v>
      </c>
      <c r="K1496" s="7">
        <v>5</v>
      </c>
      <c r="L1496" s="7" t="s">
        <v>68</v>
      </c>
    </row>
    <row r="1497" spans="1:12" x14ac:dyDescent="0.3">
      <c r="A1497" s="7">
        <v>364</v>
      </c>
      <c r="B1497" s="8" t="e">
        <f>DATE(#REF!,#REF!,#REF!)</f>
        <v>#REF!</v>
      </c>
      <c r="C1497" s="7" t="s">
        <v>39</v>
      </c>
      <c r="D1497" s="7" t="s">
        <v>23</v>
      </c>
      <c r="E1497" s="7">
        <v>9</v>
      </c>
      <c r="F1497" s="6">
        <v>20990.17</v>
      </c>
      <c r="G1497" s="6">
        <f t="shared" si="24"/>
        <v>188911.52999999997</v>
      </c>
      <c r="H1497" s="7" t="s">
        <v>469</v>
      </c>
      <c r="I1497" s="7" t="s">
        <v>74</v>
      </c>
      <c r="J1497" s="7" t="s">
        <v>26</v>
      </c>
      <c r="K1497" s="7">
        <v>5</v>
      </c>
      <c r="L1497" s="7" t="s">
        <v>32</v>
      </c>
    </row>
    <row r="1498" spans="1:12" x14ac:dyDescent="0.3">
      <c r="A1498" s="7">
        <v>753</v>
      </c>
      <c r="B1498" s="8" t="e">
        <f>DATE(#REF!,#REF!,#REF!)</f>
        <v>#REF!</v>
      </c>
      <c r="C1498" s="7" t="s">
        <v>15</v>
      </c>
      <c r="D1498" s="7" t="s">
        <v>34</v>
      </c>
      <c r="E1498" s="7">
        <v>5</v>
      </c>
      <c r="F1498" s="6">
        <v>47948.33</v>
      </c>
      <c r="G1498" s="6">
        <f t="shared" si="24"/>
        <v>239741.65000000002</v>
      </c>
      <c r="H1498" s="7" t="s">
        <v>469</v>
      </c>
      <c r="I1498" s="7" t="s">
        <v>86</v>
      </c>
      <c r="J1498" s="7" t="s">
        <v>19</v>
      </c>
      <c r="K1498" s="7">
        <v>4</v>
      </c>
      <c r="L1498" s="7" t="s">
        <v>37</v>
      </c>
    </row>
    <row r="1499" spans="1:12" x14ac:dyDescent="0.3">
      <c r="A1499" s="7">
        <v>2285</v>
      </c>
      <c r="B1499" s="8" t="e">
        <f>DATE(#REF!,#REF!,#REF!)</f>
        <v>#REF!</v>
      </c>
      <c r="C1499" s="7" t="s">
        <v>39</v>
      </c>
      <c r="D1499" s="7" t="s">
        <v>34</v>
      </c>
      <c r="E1499" s="7">
        <v>7</v>
      </c>
      <c r="F1499" s="6">
        <v>43300.34</v>
      </c>
      <c r="G1499" s="6">
        <f t="shared" si="24"/>
        <v>303102.38</v>
      </c>
      <c r="H1499" s="7" t="s">
        <v>469</v>
      </c>
      <c r="I1499" s="7" t="s">
        <v>77</v>
      </c>
      <c r="J1499" s="7" t="s">
        <v>26</v>
      </c>
      <c r="K1499" s="7">
        <v>3</v>
      </c>
      <c r="L1499" s="7" t="s">
        <v>53</v>
      </c>
    </row>
    <row r="1500" spans="1:12" x14ac:dyDescent="0.3">
      <c r="A1500" s="7">
        <v>347</v>
      </c>
      <c r="B1500" s="8" t="e">
        <f>DATE(#REF!,#REF!,#REF!)</f>
        <v>#REF!</v>
      </c>
      <c r="C1500" s="7" t="s">
        <v>29</v>
      </c>
      <c r="D1500" s="7" t="s">
        <v>16</v>
      </c>
      <c r="E1500" s="7">
        <v>3</v>
      </c>
      <c r="F1500" s="6">
        <v>25781.55</v>
      </c>
      <c r="G1500" s="6">
        <f t="shared" si="24"/>
        <v>77344.649999999994</v>
      </c>
      <c r="H1500" s="7" t="s">
        <v>470</v>
      </c>
      <c r="I1500" s="7" t="s">
        <v>36</v>
      </c>
      <c r="J1500" s="7" t="s">
        <v>64</v>
      </c>
      <c r="K1500" s="7">
        <v>4</v>
      </c>
      <c r="L1500" s="7" t="s">
        <v>85</v>
      </c>
    </row>
    <row r="1501" spans="1:12" x14ac:dyDescent="0.3">
      <c r="A1501" s="7">
        <v>3313</v>
      </c>
      <c r="B1501" s="8" t="e">
        <f>DATE(#REF!,#REF!,#REF!)</f>
        <v>#REF!</v>
      </c>
      <c r="C1501" s="7" t="s">
        <v>29</v>
      </c>
      <c r="D1501" s="7" t="s">
        <v>23</v>
      </c>
      <c r="E1501" s="7">
        <v>3</v>
      </c>
      <c r="F1501" s="6">
        <v>54370.21</v>
      </c>
      <c r="G1501" s="6">
        <f t="shared" si="24"/>
        <v>163110.63</v>
      </c>
      <c r="H1501" s="7" t="s">
        <v>470</v>
      </c>
      <c r="I1501" s="7" t="s">
        <v>57</v>
      </c>
      <c r="J1501" s="7" t="s">
        <v>64</v>
      </c>
      <c r="K1501" s="7">
        <v>3</v>
      </c>
      <c r="L1501" s="7" t="s">
        <v>32</v>
      </c>
    </row>
    <row r="1502" spans="1:12" x14ac:dyDescent="0.3">
      <c r="A1502" s="7">
        <v>2034</v>
      </c>
      <c r="B1502" s="8" t="e">
        <f>DATE(#REF!,#REF!,#REF!)</f>
        <v>#REF!</v>
      </c>
      <c r="C1502" s="7" t="s">
        <v>39</v>
      </c>
      <c r="D1502" s="7" t="s">
        <v>34</v>
      </c>
      <c r="E1502" s="7">
        <v>9</v>
      </c>
      <c r="F1502" s="6">
        <v>58708.79</v>
      </c>
      <c r="G1502" s="6">
        <f t="shared" si="24"/>
        <v>528379.11</v>
      </c>
      <c r="H1502" s="7" t="s">
        <v>471</v>
      </c>
      <c r="I1502" s="7" t="s">
        <v>77</v>
      </c>
      <c r="J1502" s="7" t="s">
        <v>31</v>
      </c>
      <c r="K1502" s="7">
        <v>5</v>
      </c>
      <c r="L1502" s="7" t="s">
        <v>53</v>
      </c>
    </row>
    <row r="1503" spans="1:12" x14ac:dyDescent="0.3">
      <c r="A1503" s="7">
        <v>2588</v>
      </c>
      <c r="B1503" s="8" t="e">
        <f>DATE(#REF!,#REF!,#REF!)</f>
        <v>#REF!</v>
      </c>
      <c r="C1503" s="7" t="s">
        <v>29</v>
      </c>
      <c r="D1503" s="7" t="s">
        <v>34</v>
      </c>
      <c r="E1503" s="7">
        <v>3</v>
      </c>
      <c r="F1503" s="6">
        <v>52382.13</v>
      </c>
      <c r="G1503" s="6">
        <f t="shared" si="24"/>
        <v>157146.38999999998</v>
      </c>
      <c r="H1503" s="7" t="s">
        <v>471</v>
      </c>
      <c r="I1503" s="7" t="s">
        <v>57</v>
      </c>
      <c r="J1503" s="7" t="s">
        <v>26</v>
      </c>
      <c r="K1503" s="7">
        <v>5</v>
      </c>
      <c r="L1503" s="7" t="s">
        <v>49</v>
      </c>
    </row>
    <row r="1504" spans="1:12" x14ac:dyDescent="0.3">
      <c r="A1504" s="7">
        <v>251</v>
      </c>
      <c r="B1504" s="8" t="e">
        <f>DATE(#REF!,#REF!,#REF!)</f>
        <v>#REF!</v>
      </c>
      <c r="C1504" s="7" t="s">
        <v>67</v>
      </c>
      <c r="D1504" s="7" t="s">
        <v>34</v>
      </c>
      <c r="E1504" s="7">
        <v>8</v>
      </c>
      <c r="F1504" s="6">
        <v>69555.86</v>
      </c>
      <c r="G1504" s="6">
        <f t="shared" si="24"/>
        <v>556446.88</v>
      </c>
      <c r="H1504" s="7" t="s">
        <v>472</v>
      </c>
      <c r="I1504" s="7" t="s">
        <v>72</v>
      </c>
      <c r="J1504" s="7" t="s">
        <v>26</v>
      </c>
      <c r="K1504" s="7">
        <v>5</v>
      </c>
      <c r="L1504" s="7" t="s">
        <v>37</v>
      </c>
    </row>
    <row r="1505" spans="1:12" x14ac:dyDescent="0.3">
      <c r="A1505" s="7">
        <v>1008</v>
      </c>
      <c r="B1505" s="8" t="e">
        <f>DATE(#REF!,#REF!,#REF!)</f>
        <v>#REF!</v>
      </c>
      <c r="C1505" s="7" t="s">
        <v>67</v>
      </c>
      <c r="D1505" s="7" t="s">
        <v>34</v>
      </c>
      <c r="E1505" s="7">
        <v>3</v>
      </c>
      <c r="F1505" s="6">
        <v>56632.25</v>
      </c>
      <c r="G1505" s="6">
        <f t="shared" si="24"/>
        <v>169896.75</v>
      </c>
      <c r="H1505" s="7" t="s">
        <v>472</v>
      </c>
      <c r="I1505" s="7" t="s">
        <v>25</v>
      </c>
      <c r="J1505" s="7" t="s">
        <v>64</v>
      </c>
      <c r="K1505" s="7">
        <v>5</v>
      </c>
      <c r="L1505" s="7" t="s">
        <v>37</v>
      </c>
    </row>
    <row r="1506" spans="1:12" x14ac:dyDescent="0.3">
      <c r="A1506" s="7">
        <v>2614</v>
      </c>
      <c r="B1506" s="8" t="e">
        <f>DATE(#REF!,#REF!,#REF!)</f>
        <v>#REF!</v>
      </c>
      <c r="C1506" s="7" t="s">
        <v>29</v>
      </c>
      <c r="D1506" s="7" t="s">
        <v>61</v>
      </c>
      <c r="E1506" s="7">
        <v>3</v>
      </c>
      <c r="F1506" s="6">
        <v>50075.47</v>
      </c>
      <c r="G1506" s="6">
        <f t="shared" si="24"/>
        <v>150226.41</v>
      </c>
      <c r="H1506" s="7" t="s">
        <v>472</v>
      </c>
      <c r="I1506" s="7" t="s">
        <v>57</v>
      </c>
      <c r="J1506" s="7" t="s">
        <v>31</v>
      </c>
      <c r="K1506" s="7">
        <v>4</v>
      </c>
      <c r="L1506" s="7" t="s">
        <v>68</v>
      </c>
    </row>
    <row r="1507" spans="1:12" x14ac:dyDescent="0.3">
      <c r="A1507" s="7">
        <v>2629</v>
      </c>
      <c r="B1507" s="8" t="e">
        <f>DATE(#REF!,#REF!,#REF!)</f>
        <v>#REF!</v>
      </c>
      <c r="C1507" s="7" t="s">
        <v>39</v>
      </c>
      <c r="D1507" s="7" t="s">
        <v>61</v>
      </c>
      <c r="E1507" s="7">
        <v>5</v>
      </c>
      <c r="F1507" s="6">
        <v>64127.33</v>
      </c>
      <c r="G1507" s="6">
        <f t="shared" si="24"/>
        <v>320636.65000000002</v>
      </c>
      <c r="H1507" s="7" t="s">
        <v>472</v>
      </c>
      <c r="I1507" s="7" t="s">
        <v>45</v>
      </c>
      <c r="J1507" s="7" t="s">
        <v>64</v>
      </c>
      <c r="K1507" s="7">
        <v>3</v>
      </c>
      <c r="L1507" s="7" t="s">
        <v>63</v>
      </c>
    </row>
    <row r="1508" spans="1:12" x14ac:dyDescent="0.3">
      <c r="A1508" s="7">
        <v>2677</v>
      </c>
      <c r="B1508" s="8" t="e">
        <f>DATE(#REF!,#REF!,#REF!)</f>
        <v>#REF!</v>
      </c>
      <c r="C1508" s="7" t="s">
        <v>51</v>
      </c>
      <c r="D1508" s="7" t="s">
        <v>16</v>
      </c>
      <c r="E1508" s="7">
        <v>4</v>
      </c>
      <c r="F1508" s="6">
        <v>40129.72</v>
      </c>
      <c r="G1508" s="6">
        <f t="shared" si="24"/>
        <v>160518.88</v>
      </c>
      <c r="H1508" s="7" t="s">
        <v>472</v>
      </c>
      <c r="I1508" s="7" t="s">
        <v>74</v>
      </c>
      <c r="J1508" s="7" t="s">
        <v>19</v>
      </c>
      <c r="K1508" s="7">
        <v>5</v>
      </c>
      <c r="L1508" s="7" t="s">
        <v>85</v>
      </c>
    </row>
    <row r="1509" spans="1:12" x14ac:dyDescent="0.3">
      <c r="A1509" s="7">
        <v>3241</v>
      </c>
      <c r="B1509" s="8" t="e">
        <f>DATE(#REF!,#REF!,#REF!)</f>
        <v>#REF!</v>
      </c>
      <c r="C1509" s="7" t="s">
        <v>29</v>
      </c>
      <c r="D1509" s="7" t="s">
        <v>23</v>
      </c>
      <c r="E1509" s="7">
        <v>5</v>
      </c>
      <c r="F1509" s="6">
        <v>31619.27</v>
      </c>
      <c r="G1509" s="6">
        <f t="shared" si="24"/>
        <v>158096.35</v>
      </c>
      <c r="H1509" s="7" t="s">
        <v>472</v>
      </c>
      <c r="I1509" s="7" t="s">
        <v>72</v>
      </c>
      <c r="J1509" s="7" t="s">
        <v>19</v>
      </c>
      <c r="K1509" s="7">
        <v>2</v>
      </c>
      <c r="L1509" s="7" t="s">
        <v>27</v>
      </c>
    </row>
    <row r="1510" spans="1:12" x14ac:dyDescent="0.3">
      <c r="A1510" s="7">
        <v>1706</v>
      </c>
      <c r="B1510" s="8" t="e">
        <f>DATE(#REF!,#REF!,#REF!)</f>
        <v>#REF!</v>
      </c>
      <c r="C1510" s="7" t="s">
        <v>22</v>
      </c>
      <c r="D1510" s="7" t="s">
        <v>40</v>
      </c>
      <c r="E1510" s="7">
        <v>2</v>
      </c>
      <c r="F1510" s="6">
        <v>68645.5</v>
      </c>
      <c r="G1510" s="6">
        <f t="shared" si="24"/>
        <v>137291</v>
      </c>
      <c r="H1510" s="7" t="s">
        <v>473</v>
      </c>
      <c r="I1510" s="7" t="s">
        <v>18</v>
      </c>
      <c r="J1510" s="7" t="s">
        <v>26</v>
      </c>
      <c r="K1510" s="7">
        <v>3</v>
      </c>
      <c r="L1510" s="7" t="s">
        <v>81</v>
      </c>
    </row>
    <row r="1511" spans="1:12" x14ac:dyDescent="0.3">
      <c r="A1511" s="7">
        <v>1860</v>
      </c>
      <c r="B1511" s="8" t="e">
        <f>DATE(#REF!,#REF!,#REF!)</f>
        <v>#REF!</v>
      </c>
      <c r="C1511" s="7" t="s">
        <v>39</v>
      </c>
      <c r="D1511" s="7" t="s">
        <v>61</v>
      </c>
      <c r="E1511" s="7">
        <v>5</v>
      </c>
      <c r="F1511" s="6">
        <v>35730.339999999997</v>
      </c>
      <c r="G1511" s="6">
        <f t="shared" si="24"/>
        <v>178651.69999999998</v>
      </c>
      <c r="H1511" s="7" t="s">
        <v>473</v>
      </c>
      <c r="I1511" s="7" t="s">
        <v>18</v>
      </c>
      <c r="J1511" s="7" t="s">
        <v>31</v>
      </c>
      <c r="K1511" s="7">
        <v>4</v>
      </c>
      <c r="L1511" s="7" t="s">
        <v>75</v>
      </c>
    </row>
    <row r="1512" spans="1:12" x14ac:dyDescent="0.3">
      <c r="A1512" s="7">
        <v>1868</v>
      </c>
      <c r="B1512" s="8" t="e">
        <f>DATE(#REF!,#REF!,#REF!)</f>
        <v>#REF!</v>
      </c>
      <c r="C1512" s="7" t="s">
        <v>29</v>
      </c>
      <c r="D1512" s="7" t="s">
        <v>16</v>
      </c>
      <c r="E1512" s="7">
        <v>8</v>
      </c>
      <c r="F1512" s="6">
        <v>40170.58</v>
      </c>
      <c r="G1512" s="6">
        <f t="shared" si="24"/>
        <v>321364.64</v>
      </c>
      <c r="H1512" s="7" t="s">
        <v>473</v>
      </c>
      <c r="I1512" s="7" t="s">
        <v>18</v>
      </c>
      <c r="J1512" s="7" t="s">
        <v>64</v>
      </c>
      <c r="K1512" s="7">
        <v>4</v>
      </c>
      <c r="L1512" s="7" t="s">
        <v>71</v>
      </c>
    </row>
    <row r="1513" spans="1:12" x14ac:dyDescent="0.3">
      <c r="A1513" s="7">
        <v>3418</v>
      </c>
      <c r="B1513" s="8" t="e">
        <f>DATE(#REF!,#REF!,#REF!)</f>
        <v>#REF!</v>
      </c>
      <c r="C1513" s="7" t="s">
        <v>22</v>
      </c>
      <c r="D1513" s="7" t="s">
        <v>40</v>
      </c>
      <c r="E1513" s="7">
        <v>3</v>
      </c>
      <c r="F1513" s="6">
        <v>25324.63</v>
      </c>
      <c r="G1513" s="6">
        <f t="shared" si="24"/>
        <v>75973.89</v>
      </c>
      <c r="H1513" s="7" t="s">
        <v>473</v>
      </c>
      <c r="I1513" s="7" t="s">
        <v>57</v>
      </c>
      <c r="J1513" s="7" t="s">
        <v>26</v>
      </c>
      <c r="K1513" s="7">
        <v>2</v>
      </c>
      <c r="L1513" s="7" t="s">
        <v>83</v>
      </c>
    </row>
    <row r="1514" spans="1:12" x14ac:dyDescent="0.3">
      <c r="A1514" s="7">
        <v>1517</v>
      </c>
      <c r="B1514" s="8" t="e">
        <f>DATE(#REF!,#REF!,#REF!)</f>
        <v>#REF!</v>
      </c>
      <c r="C1514" s="7" t="s">
        <v>39</v>
      </c>
      <c r="D1514" s="7" t="s">
        <v>61</v>
      </c>
      <c r="E1514" s="7">
        <v>8</v>
      </c>
      <c r="F1514" s="6">
        <v>30119.74</v>
      </c>
      <c r="G1514" s="6">
        <f t="shared" si="24"/>
        <v>240957.92</v>
      </c>
      <c r="H1514" s="7" t="s">
        <v>474</v>
      </c>
      <c r="I1514" s="7" t="s">
        <v>57</v>
      </c>
      <c r="J1514" s="7" t="s">
        <v>31</v>
      </c>
      <c r="K1514" s="7">
        <v>1</v>
      </c>
      <c r="L1514" s="7" t="s">
        <v>63</v>
      </c>
    </row>
    <row r="1515" spans="1:12" x14ac:dyDescent="0.3">
      <c r="A1515" s="7">
        <v>1563</v>
      </c>
      <c r="B1515" s="8" t="e">
        <f>DATE(#REF!,#REF!,#REF!)</f>
        <v>#REF!</v>
      </c>
      <c r="C1515" s="7" t="s">
        <v>51</v>
      </c>
      <c r="D1515" s="7" t="s">
        <v>23</v>
      </c>
      <c r="E1515" s="7">
        <v>5</v>
      </c>
      <c r="F1515" s="6">
        <v>18701.96</v>
      </c>
      <c r="G1515" s="6">
        <f t="shared" si="24"/>
        <v>93509.799999999988</v>
      </c>
      <c r="H1515" s="7" t="s">
        <v>474</v>
      </c>
      <c r="I1515" s="7" t="s">
        <v>18</v>
      </c>
      <c r="J1515" s="7" t="s">
        <v>19</v>
      </c>
      <c r="K1515" s="7">
        <v>1</v>
      </c>
      <c r="L1515" s="7" t="s">
        <v>46</v>
      </c>
    </row>
    <row r="1516" spans="1:12" x14ac:dyDescent="0.3">
      <c r="A1516" s="7">
        <v>2996</v>
      </c>
      <c r="B1516" s="8" t="e">
        <f>DATE(#REF!,#REF!,#REF!)</f>
        <v>#REF!</v>
      </c>
      <c r="C1516" s="7" t="s">
        <v>29</v>
      </c>
      <c r="D1516" s="7" t="s">
        <v>40</v>
      </c>
      <c r="E1516" s="7">
        <v>8</v>
      </c>
      <c r="F1516" s="6">
        <v>10723.75</v>
      </c>
      <c r="G1516" s="6">
        <f t="shared" si="24"/>
        <v>85790</v>
      </c>
      <c r="H1516" s="7" t="s">
        <v>474</v>
      </c>
      <c r="I1516" s="7" t="s">
        <v>36</v>
      </c>
      <c r="J1516" s="7" t="s">
        <v>64</v>
      </c>
      <c r="K1516" s="7">
        <v>5</v>
      </c>
      <c r="L1516" s="7" t="s">
        <v>42</v>
      </c>
    </row>
    <row r="1517" spans="1:12" x14ac:dyDescent="0.3">
      <c r="A1517" s="7">
        <v>262</v>
      </c>
      <c r="B1517" s="8" t="e">
        <f>DATE(#REF!,#REF!,#REF!)</f>
        <v>#REF!</v>
      </c>
      <c r="C1517" s="7" t="s">
        <v>39</v>
      </c>
      <c r="D1517" s="7" t="s">
        <v>23</v>
      </c>
      <c r="E1517" s="7">
        <v>1</v>
      </c>
      <c r="F1517" s="6">
        <v>30461.21</v>
      </c>
      <c r="G1517" s="6">
        <f t="shared" si="24"/>
        <v>30461.21</v>
      </c>
      <c r="H1517" s="7" t="s">
        <v>475</v>
      </c>
      <c r="I1517" s="7" t="s">
        <v>57</v>
      </c>
      <c r="J1517" s="7" t="s">
        <v>31</v>
      </c>
      <c r="K1517" s="7">
        <v>4</v>
      </c>
      <c r="L1517" s="7" t="s">
        <v>46</v>
      </c>
    </row>
    <row r="1518" spans="1:12" x14ac:dyDescent="0.3">
      <c r="A1518" s="7">
        <v>1157</v>
      </c>
      <c r="B1518" s="8" t="e">
        <f>DATE(#REF!,#REF!,#REF!)</f>
        <v>#REF!</v>
      </c>
      <c r="C1518" s="7" t="s">
        <v>67</v>
      </c>
      <c r="D1518" s="7" t="s">
        <v>61</v>
      </c>
      <c r="E1518" s="7">
        <v>5</v>
      </c>
      <c r="F1518" s="6">
        <v>69459.17</v>
      </c>
      <c r="G1518" s="6">
        <f t="shared" si="24"/>
        <v>347295.85</v>
      </c>
      <c r="H1518" s="7" t="s">
        <v>475</v>
      </c>
      <c r="I1518" s="7" t="s">
        <v>36</v>
      </c>
      <c r="J1518" s="7" t="s">
        <v>64</v>
      </c>
      <c r="K1518" s="7">
        <v>5</v>
      </c>
      <c r="L1518" s="7" t="s">
        <v>75</v>
      </c>
    </row>
    <row r="1519" spans="1:12" x14ac:dyDescent="0.3">
      <c r="A1519" s="7">
        <v>2437</v>
      </c>
      <c r="B1519" s="8" t="e">
        <f>DATE(#REF!,#REF!,#REF!)</f>
        <v>#REF!</v>
      </c>
      <c r="C1519" s="7" t="s">
        <v>15</v>
      </c>
      <c r="D1519" s="7" t="s">
        <v>16</v>
      </c>
      <c r="E1519" s="7">
        <v>7</v>
      </c>
      <c r="F1519" s="6">
        <v>25520.91</v>
      </c>
      <c r="G1519" s="6">
        <f t="shared" si="24"/>
        <v>178646.37</v>
      </c>
      <c r="H1519" s="7" t="s">
        <v>475</v>
      </c>
      <c r="I1519" s="7" t="s">
        <v>30</v>
      </c>
      <c r="J1519" s="7" t="s">
        <v>64</v>
      </c>
      <c r="K1519" s="7">
        <v>4</v>
      </c>
      <c r="L1519" s="7" t="s">
        <v>71</v>
      </c>
    </row>
    <row r="1520" spans="1:12" x14ac:dyDescent="0.3">
      <c r="A1520" s="7">
        <v>3640</v>
      </c>
      <c r="B1520" s="8" t="e">
        <f>DATE(#REF!,#REF!,#REF!)</f>
        <v>#REF!</v>
      </c>
      <c r="C1520" s="7" t="s">
        <v>67</v>
      </c>
      <c r="D1520" s="7" t="s">
        <v>16</v>
      </c>
      <c r="E1520" s="7">
        <v>5</v>
      </c>
      <c r="F1520" s="6">
        <v>14185.42</v>
      </c>
      <c r="G1520" s="6">
        <f t="shared" si="24"/>
        <v>70927.100000000006</v>
      </c>
      <c r="H1520" s="7" t="s">
        <v>475</v>
      </c>
      <c r="I1520" s="7" t="s">
        <v>74</v>
      </c>
      <c r="J1520" s="7" t="s">
        <v>64</v>
      </c>
      <c r="K1520" s="7">
        <v>2</v>
      </c>
      <c r="L1520" s="7" t="s">
        <v>85</v>
      </c>
    </row>
    <row r="1521" spans="1:12" x14ac:dyDescent="0.3">
      <c r="A1521" s="7">
        <v>44</v>
      </c>
      <c r="B1521" s="8" t="e">
        <f>DATE(#REF!,#REF!,#REF!)</f>
        <v>#REF!</v>
      </c>
      <c r="C1521" s="7" t="s">
        <v>29</v>
      </c>
      <c r="D1521" s="7" t="s">
        <v>40</v>
      </c>
      <c r="E1521" s="7">
        <v>7</v>
      </c>
      <c r="F1521" s="6">
        <v>11166.78</v>
      </c>
      <c r="G1521" s="6">
        <f t="shared" si="24"/>
        <v>78167.460000000006</v>
      </c>
      <c r="H1521" s="7" t="s">
        <v>476</v>
      </c>
      <c r="I1521" s="7" t="s">
        <v>52</v>
      </c>
      <c r="J1521" s="7" t="s">
        <v>26</v>
      </c>
      <c r="K1521" s="7">
        <v>5</v>
      </c>
      <c r="L1521" s="7" t="s">
        <v>83</v>
      </c>
    </row>
    <row r="1522" spans="1:12" x14ac:dyDescent="0.3">
      <c r="A1522" s="7">
        <v>270</v>
      </c>
      <c r="B1522" s="8" t="e">
        <f>DATE(#REF!,#REF!,#REF!)</f>
        <v>#REF!</v>
      </c>
      <c r="C1522" s="7" t="s">
        <v>29</v>
      </c>
      <c r="D1522" s="7" t="s">
        <v>23</v>
      </c>
      <c r="E1522" s="7">
        <v>7</v>
      </c>
      <c r="F1522" s="6">
        <v>30943.15</v>
      </c>
      <c r="G1522" s="6">
        <f t="shared" si="24"/>
        <v>216602.05000000002</v>
      </c>
      <c r="H1522" s="7" t="s">
        <v>476</v>
      </c>
      <c r="I1522" s="7" t="s">
        <v>57</v>
      </c>
      <c r="J1522" s="7" t="s">
        <v>64</v>
      </c>
      <c r="K1522" s="7">
        <v>2</v>
      </c>
      <c r="L1522" s="7" t="s">
        <v>46</v>
      </c>
    </row>
    <row r="1523" spans="1:12" x14ac:dyDescent="0.3">
      <c r="A1523" s="7">
        <v>649</v>
      </c>
      <c r="B1523" s="8" t="e">
        <f>DATE(#REF!,#REF!,#REF!)</f>
        <v>#REF!</v>
      </c>
      <c r="C1523" s="7" t="s">
        <v>22</v>
      </c>
      <c r="D1523" s="7" t="s">
        <v>61</v>
      </c>
      <c r="E1523" s="7">
        <v>8</v>
      </c>
      <c r="F1523" s="6">
        <v>41363.839999999997</v>
      </c>
      <c r="G1523" s="6">
        <f t="shared" si="24"/>
        <v>330910.71999999997</v>
      </c>
      <c r="H1523" s="7" t="s">
        <v>476</v>
      </c>
      <c r="I1523" s="7" t="s">
        <v>18</v>
      </c>
      <c r="J1523" s="7" t="s">
        <v>19</v>
      </c>
      <c r="K1523" s="7">
        <v>5</v>
      </c>
      <c r="L1523" s="7" t="s">
        <v>68</v>
      </c>
    </row>
    <row r="1524" spans="1:12" x14ac:dyDescent="0.3">
      <c r="A1524" s="7">
        <v>889</v>
      </c>
      <c r="B1524" s="8" t="e">
        <f>DATE(#REF!,#REF!,#REF!)</f>
        <v>#REF!</v>
      </c>
      <c r="C1524" s="7" t="s">
        <v>22</v>
      </c>
      <c r="D1524" s="7" t="s">
        <v>34</v>
      </c>
      <c r="E1524" s="7">
        <v>4</v>
      </c>
      <c r="F1524" s="6">
        <v>36806.19</v>
      </c>
      <c r="G1524" s="6">
        <f t="shared" si="24"/>
        <v>147224.76</v>
      </c>
      <c r="H1524" s="7" t="s">
        <v>476</v>
      </c>
      <c r="I1524" s="7" t="s">
        <v>77</v>
      </c>
      <c r="J1524" s="7" t="s">
        <v>31</v>
      </c>
      <c r="K1524" s="7">
        <v>3</v>
      </c>
      <c r="L1524" s="7" t="s">
        <v>49</v>
      </c>
    </row>
    <row r="1525" spans="1:12" x14ac:dyDescent="0.3">
      <c r="A1525" s="7">
        <v>922</v>
      </c>
      <c r="B1525" s="8" t="e">
        <f>DATE(#REF!,#REF!,#REF!)</f>
        <v>#REF!</v>
      </c>
      <c r="C1525" s="7" t="s">
        <v>15</v>
      </c>
      <c r="D1525" s="7" t="s">
        <v>23</v>
      </c>
      <c r="E1525" s="7">
        <v>2</v>
      </c>
      <c r="F1525" s="6">
        <v>30743.82</v>
      </c>
      <c r="G1525" s="6">
        <f t="shared" si="24"/>
        <v>61487.64</v>
      </c>
      <c r="H1525" s="7" t="s">
        <v>476</v>
      </c>
      <c r="I1525" s="7" t="s">
        <v>18</v>
      </c>
      <c r="J1525" s="7" t="s">
        <v>26</v>
      </c>
      <c r="K1525" s="7">
        <v>5</v>
      </c>
      <c r="L1525" s="7" t="s">
        <v>46</v>
      </c>
    </row>
    <row r="1526" spans="1:12" x14ac:dyDescent="0.3">
      <c r="A1526" s="7">
        <v>1542</v>
      </c>
      <c r="B1526" s="8" t="e">
        <f>DATE(#REF!,#REF!,#REF!)</f>
        <v>#REF!</v>
      </c>
      <c r="C1526" s="7" t="s">
        <v>39</v>
      </c>
      <c r="D1526" s="7" t="s">
        <v>34</v>
      </c>
      <c r="E1526" s="7">
        <v>6</v>
      </c>
      <c r="F1526" s="6">
        <v>67158.53</v>
      </c>
      <c r="G1526" s="6">
        <f t="shared" si="24"/>
        <v>402951.18</v>
      </c>
      <c r="H1526" s="7" t="s">
        <v>476</v>
      </c>
      <c r="I1526" s="7" t="s">
        <v>41</v>
      </c>
      <c r="J1526" s="7" t="s">
        <v>64</v>
      </c>
      <c r="K1526" s="7">
        <v>4</v>
      </c>
      <c r="L1526" s="7" t="s">
        <v>49</v>
      </c>
    </row>
    <row r="1527" spans="1:12" x14ac:dyDescent="0.3">
      <c r="A1527" s="7">
        <v>1667</v>
      </c>
      <c r="B1527" s="8" t="e">
        <f>DATE(#REF!,#REF!,#REF!)</f>
        <v>#REF!</v>
      </c>
      <c r="C1527" s="7" t="s">
        <v>15</v>
      </c>
      <c r="D1527" s="7" t="s">
        <v>40</v>
      </c>
      <c r="E1527" s="7">
        <v>3</v>
      </c>
      <c r="F1527" s="6">
        <v>10355.44</v>
      </c>
      <c r="G1527" s="6">
        <f t="shared" si="24"/>
        <v>31066.32</v>
      </c>
      <c r="H1527" s="7" t="s">
        <v>476</v>
      </c>
      <c r="I1527" s="7" t="s">
        <v>48</v>
      </c>
      <c r="J1527" s="7" t="s">
        <v>31</v>
      </c>
      <c r="K1527" s="7">
        <v>5</v>
      </c>
      <c r="L1527" s="7" t="s">
        <v>81</v>
      </c>
    </row>
    <row r="1528" spans="1:12" x14ac:dyDescent="0.3">
      <c r="A1528" s="7">
        <v>1766</v>
      </c>
      <c r="B1528" s="8" t="e">
        <f>DATE(#REF!,#REF!,#REF!)</f>
        <v>#REF!</v>
      </c>
      <c r="C1528" s="7" t="s">
        <v>29</v>
      </c>
      <c r="D1528" s="7" t="s">
        <v>16</v>
      </c>
      <c r="E1528" s="7">
        <v>6</v>
      </c>
      <c r="F1528" s="6">
        <v>31383.19</v>
      </c>
      <c r="G1528" s="6">
        <f t="shared" si="24"/>
        <v>188299.13999999998</v>
      </c>
      <c r="H1528" s="7" t="s">
        <v>476</v>
      </c>
      <c r="I1528" s="7" t="s">
        <v>36</v>
      </c>
      <c r="J1528" s="7" t="s">
        <v>64</v>
      </c>
      <c r="K1528" s="7">
        <v>5</v>
      </c>
      <c r="L1528" s="7" t="s">
        <v>20</v>
      </c>
    </row>
    <row r="1529" spans="1:12" x14ac:dyDescent="0.3">
      <c r="A1529" s="7">
        <v>2028</v>
      </c>
      <c r="B1529" s="8" t="e">
        <f>DATE(#REF!,#REF!,#REF!)</f>
        <v>#REF!</v>
      </c>
      <c r="C1529" s="7" t="s">
        <v>22</v>
      </c>
      <c r="D1529" s="7" t="s">
        <v>34</v>
      </c>
      <c r="E1529" s="7">
        <v>7</v>
      </c>
      <c r="F1529" s="6">
        <v>31467.1</v>
      </c>
      <c r="G1529" s="6">
        <f t="shared" si="24"/>
        <v>220269.69999999998</v>
      </c>
      <c r="H1529" s="7" t="s">
        <v>476</v>
      </c>
      <c r="I1529" s="7" t="s">
        <v>57</v>
      </c>
      <c r="J1529" s="7" t="s">
        <v>64</v>
      </c>
      <c r="K1529" s="7">
        <v>4</v>
      </c>
      <c r="L1529" s="7" t="s">
        <v>37</v>
      </c>
    </row>
    <row r="1530" spans="1:12" x14ac:dyDescent="0.3">
      <c r="A1530" s="7">
        <v>3173</v>
      </c>
      <c r="B1530" s="8" t="e">
        <f>DATE(#REF!,#REF!,#REF!)</f>
        <v>#REF!</v>
      </c>
      <c r="C1530" s="7" t="s">
        <v>67</v>
      </c>
      <c r="D1530" s="7" t="s">
        <v>34</v>
      </c>
      <c r="E1530" s="7">
        <v>5</v>
      </c>
      <c r="F1530" s="6">
        <v>45875.77</v>
      </c>
      <c r="G1530" s="6">
        <f t="shared" si="24"/>
        <v>229378.84999999998</v>
      </c>
      <c r="H1530" s="7" t="s">
        <v>476</v>
      </c>
      <c r="I1530" s="7" t="s">
        <v>18</v>
      </c>
      <c r="J1530" s="7" t="s">
        <v>26</v>
      </c>
      <c r="K1530" s="7">
        <v>4</v>
      </c>
      <c r="L1530" s="7" t="s">
        <v>37</v>
      </c>
    </row>
    <row r="1531" spans="1:12" x14ac:dyDescent="0.3">
      <c r="A1531" s="7">
        <v>3275</v>
      </c>
      <c r="B1531" s="8" t="e">
        <f>DATE(#REF!,#REF!,#REF!)</f>
        <v>#REF!</v>
      </c>
      <c r="C1531" s="7" t="s">
        <v>51</v>
      </c>
      <c r="D1531" s="7" t="s">
        <v>34</v>
      </c>
      <c r="E1531" s="7">
        <v>1</v>
      </c>
      <c r="F1531" s="6">
        <v>32079.1</v>
      </c>
      <c r="G1531" s="6">
        <f t="shared" si="24"/>
        <v>32079.1</v>
      </c>
      <c r="H1531" s="7" t="s">
        <v>476</v>
      </c>
      <c r="I1531" s="7" t="s">
        <v>77</v>
      </c>
      <c r="J1531" s="7" t="s">
        <v>19</v>
      </c>
      <c r="K1531" s="7">
        <v>4</v>
      </c>
      <c r="L1531" s="7" t="s">
        <v>37</v>
      </c>
    </row>
    <row r="1532" spans="1:12" x14ac:dyDescent="0.3">
      <c r="A1532" s="7">
        <v>1522</v>
      </c>
      <c r="B1532" s="8" t="e">
        <f>DATE(#REF!,#REF!,#REF!)</f>
        <v>#REF!</v>
      </c>
      <c r="C1532" s="7" t="s">
        <v>29</v>
      </c>
      <c r="D1532" s="7" t="s">
        <v>61</v>
      </c>
      <c r="E1532" s="7">
        <v>2</v>
      </c>
      <c r="F1532" s="6">
        <v>68161.67</v>
      </c>
      <c r="G1532" s="6">
        <f t="shared" si="24"/>
        <v>136323.34</v>
      </c>
      <c r="H1532" s="7" t="s">
        <v>477</v>
      </c>
      <c r="I1532" s="7" t="s">
        <v>52</v>
      </c>
      <c r="J1532" s="7" t="s">
        <v>31</v>
      </c>
      <c r="K1532" s="7">
        <v>3</v>
      </c>
      <c r="L1532" s="7" t="s">
        <v>63</v>
      </c>
    </row>
    <row r="1533" spans="1:12" x14ac:dyDescent="0.3">
      <c r="A1533" s="7">
        <v>2078</v>
      </c>
      <c r="B1533" s="8" t="e">
        <f>DATE(#REF!,#REF!,#REF!)</f>
        <v>#REF!</v>
      </c>
      <c r="C1533" s="7" t="s">
        <v>22</v>
      </c>
      <c r="D1533" s="7" t="s">
        <v>16</v>
      </c>
      <c r="E1533" s="7">
        <v>5</v>
      </c>
      <c r="F1533" s="6">
        <v>65831.759999999995</v>
      </c>
      <c r="G1533" s="6">
        <f t="shared" si="24"/>
        <v>329158.8</v>
      </c>
      <c r="H1533" s="7" t="s">
        <v>477</v>
      </c>
      <c r="I1533" s="7" t="s">
        <v>45</v>
      </c>
      <c r="J1533" s="7" t="s">
        <v>64</v>
      </c>
      <c r="K1533" s="7">
        <v>4</v>
      </c>
      <c r="L1533" s="7" t="s">
        <v>85</v>
      </c>
    </row>
    <row r="1534" spans="1:12" x14ac:dyDescent="0.3">
      <c r="A1534" s="7">
        <v>2273</v>
      </c>
      <c r="B1534" s="8" t="e">
        <f>DATE(#REF!,#REF!,#REF!)</f>
        <v>#REF!</v>
      </c>
      <c r="C1534" s="7" t="s">
        <v>67</v>
      </c>
      <c r="D1534" s="7" t="s">
        <v>34</v>
      </c>
      <c r="E1534" s="7">
        <v>6</v>
      </c>
      <c r="F1534" s="6">
        <v>57471.83</v>
      </c>
      <c r="G1534" s="6">
        <f t="shared" si="24"/>
        <v>344830.98</v>
      </c>
      <c r="H1534" s="7" t="s">
        <v>477</v>
      </c>
      <c r="I1534" s="7" t="s">
        <v>45</v>
      </c>
      <c r="J1534" s="7" t="s">
        <v>64</v>
      </c>
      <c r="K1534" s="7">
        <v>5</v>
      </c>
      <c r="L1534" s="7" t="s">
        <v>37</v>
      </c>
    </row>
    <row r="1535" spans="1:12" x14ac:dyDescent="0.3">
      <c r="A1535" s="7">
        <v>1220</v>
      </c>
      <c r="B1535" s="8" t="e">
        <f>DATE(#REF!,#REF!,#REF!)</f>
        <v>#REF!</v>
      </c>
      <c r="C1535" s="7" t="s">
        <v>15</v>
      </c>
      <c r="D1535" s="7" t="s">
        <v>61</v>
      </c>
      <c r="E1535" s="7">
        <v>7</v>
      </c>
      <c r="F1535" s="6">
        <v>12435.76</v>
      </c>
      <c r="G1535" s="6">
        <f t="shared" si="24"/>
        <v>87050.32</v>
      </c>
      <c r="H1535" s="7" t="s">
        <v>478</v>
      </c>
      <c r="I1535" s="7" t="s">
        <v>80</v>
      </c>
      <c r="J1535" s="7" t="s">
        <v>19</v>
      </c>
      <c r="K1535" s="7">
        <v>4</v>
      </c>
      <c r="L1535" s="7" t="s">
        <v>63</v>
      </c>
    </row>
    <row r="1536" spans="1:12" x14ac:dyDescent="0.3">
      <c r="A1536" s="7">
        <v>1936</v>
      </c>
      <c r="B1536" s="8" t="e">
        <f>DATE(#REF!,#REF!,#REF!)</f>
        <v>#REF!</v>
      </c>
      <c r="C1536" s="7" t="s">
        <v>15</v>
      </c>
      <c r="D1536" s="7" t="s">
        <v>34</v>
      </c>
      <c r="E1536" s="7">
        <v>3</v>
      </c>
      <c r="F1536" s="6">
        <v>67245.63</v>
      </c>
      <c r="G1536" s="6">
        <f t="shared" si="24"/>
        <v>201736.89</v>
      </c>
      <c r="H1536" s="7" t="s">
        <v>478</v>
      </c>
      <c r="I1536" s="7" t="s">
        <v>18</v>
      </c>
      <c r="J1536" s="7" t="s">
        <v>19</v>
      </c>
      <c r="K1536" s="7">
        <v>1</v>
      </c>
      <c r="L1536" s="7" t="s">
        <v>49</v>
      </c>
    </row>
    <row r="1537" spans="1:12" x14ac:dyDescent="0.3">
      <c r="A1537" s="7">
        <v>1948</v>
      </c>
      <c r="B1537" s="8" t="e">
        <f>DATE(#REF!,#REF!,#REF!)</f>
        <v>#REF!</v>
      </c>
      <c r="C1537" s="7" t="s">
        <v>67</v>
      </c>
      <c r="D1537" s="7" t="s">
        <v>34</v>
      </c>
      <c r="E1537" s="7">
        <v>7</v>
      </c>
      <c r="F1537" s="6">
        <v>51630.720000000001</v>
      </c>
      <c r="G1537" s="6">
        <f t="shared" si="24"/>
        <v>361415.04000000004</v>
      </c>
      <c r="H1537" s="7" t="s">
        <v>478</v>
      </c>
      <c r="I1537" s="7" t="s">
        <v>45</v>
      </c>
      <c r="J1537" s="7" t="s">
        <v>19</v>
      </c>
      <c r="K1537" s="7">
        <v>5</v>
      </c>
      <c r="L1537" s="7" t="s">
        <v>53</v>
      </c>
    </row>
    <row r="1538" spans="1:12" x14ac:dyDescent="0.3">
      <c r="A1538" s="7">
        <v>3056</v>
      </c>
      <c r="B1538" s="8" t="e">
        <f>DATE(#REF!,#REF!,#REF!)</f>
        <v>#REF!</v>
      </c>
      <c r="C1538" s="7" t="s">
        <v>22</v>
      </c>
      <c r="D1538" s="7" t="s">
        <v>61</v>
      </c>
      <c r="E1538" s="7">
        <v>9</v>
      </c>
      <c r="F1538" s="6">
        <v>56015.74</v>
      </c>
      <c r="G1538" s="6">
        <f t="shared" si="24"/>
        <v>504141.66</v>
      </c>
      <c r="H1538" s="7" t="s">
        <v>478</v>
      </c>
      <c r="I1538" s="7" t="s">
        <v>70</v>
      </c>
      <c r="J1538" s="7" t="s">
        <v>26</v>
      </c>
      <c r="K1538" s="7">
        <v>3</v>
      </c>
      <c r="L1538" s="7" t="s">
        <v>68</v>
      </c>
    </row>
    <row r="1539" spans="1:12" x14ac:dyDescent="0.3">
      <c r="A1539" s="7">
        <v>3547</v>
      </c>
      <c r="B1539" s="8" t="e">
        <f>DATE(#REF!,#REF!,#REF!)</f>
        <v>#REF!</v>
      </c>
      <c r="C1539" s="7" t="s">
        <v>22</v>
      </c>
      <c r="D1539" s="7" t="s">
        <v>40</v>
      </c>
      <c r="E1539" s="7">
        <v>8</v>
      </c>
      <c r="F1539" s="6">
        <v>26292.69</v>
      </c>
      <c r="G1539" s="6">
        <f t="shared" ref="G1539:G1602" si="25">F1539*E1539</f>
        <v>210341.52</v>
      </c>
      <c r="H1539" s="7" t="s">
        <v>478</v>
      </c>
      <c r="I1539" s="7" t="s">
        <v>78</v>
      </c>
      <c r="J1539" s="7" t="s">
        <v>26</v>
      </c>
      <c r="K1539" s="7">
        <v>2</v>
      </c>
      <c r="L1539" s="7" t="s">
        <v>42</v>
      </c>
    </row>
    <row r="1540" spans="1:12" x14ac:dyDescent="0.3">
      <c r="A1540" s="7">
        <v>750</v>
      </c>
      <c r="B1540" s="8" t="e">
        <f>DATE(#REF!,#REF!,#REF!)</f>
        <v>#REF!</v>
      </c>
      <c r="C1540" s="7" t="s">
        <v>39</v>
      </c>
      <c r="D1540" s="7" t="s">
        <v>34</v>
      </c>
      <c r="E1540" s="7">
        <v>2</v>
      </c>
      <c r="F1540" s="6">
        <v>54975.97</v>
      </c>
      <c r="G1540" s="6">
        <f t="shared" si="25"/>
        <v>109951.94</v>
      </c>
      <c r="H1540" s="7" t="s">
        <v>479</v>
      </c>
      <c r="I1540" s="7" t="s">
        <v>18</v>
      </c>
      <c r="J1540" s="7" t="s">
        <v>64</v>
      </c>
      <c r="K1540" s="7">
        <v>5</v>
      </c>
      <c r="L1540" s="7" t="s">
        <v>53</v>
      </c>
    </row>
    <row r="1541" spans="1:12" x14ac:dyDescent="0.3">
      <c r="A1541" s="7">
        <v>1274</v>
      </c>
      <c r="B1541" s="8" t="e">
        <f>DATE(#REF!,#REF!,#REF!)</f>
        <v>#REF!</v>
      </c>
      <c r="C1541" s="7" t="s">
        <v>29</v>
      </c>
      <c r="D1541" s="7" t="s">
        <v>40</v>
      </c>
      <c r="E1541" s="7">
        <v>7</v>
      </c>
      <c r="F1541" s="6">
        <v>40822.230000000003</v>
      </c>
      <c r="G1541" s="6">
        <f t="shared" si="25"/>
        <v>285755.61000000004</v>
      </c>
      <c r="H1541" s="7" t="s">
        <v>479</v>
      </c>
      <c r="I1541" s="7" t="s">
        <v>57</v>
      </c>
      <c r="J1541" s="7" t="s">
        <v>31</v>
      </c>
      <c r="K1541" s="7">
        <v>3</v>
      </c>
      <c r="L1541" s="7" t="s">
        <v>83</v>
      </c>
    </row>
    <row r="1542" spans="1:12" x14ac:dyDescent="0.3">
      <c r="A1542" s="7">
        <v>1315</v>
      </c>
      <c r="B1542" s="8" t="e">
        <f>DATE(#REF!,#REF!,#REF!)</f>
        <v>#REF!</v>
      </c>
      <c r="C1542" s="7" t="s">
        <v>39</v>
      </c>
      <c r="D1542" s="7" t="s">
        <v>40</v>
      </c>
      <c r="E1542" s="7">
        <v>3</v>
      </c>
      <c r="F1542" s="6">
        <v>11600.61</v>
      </c>
      <c r="G1542" s="6">
        <f t="shared" si="25"/>
        <v>34801.83</v>
      </c>
      <c r="H1542" s="7" t="s">
        <v>479</v>
      </c>
      <c r="I1542" s="7" t="s">
        <v>18</v>
      </c>
      <c r="J1542" s="7" t="s">
        <v>31</v>
      </c>
      <c r="K1542" s="7">
        <v>1</v>
      </c>
      <c r="L1542" s="7" t="s">
        <v>42</v>
      </c>
    </row>
    <row r="1543" spans="1:12" x14ac:dyDescent="0.3">
      <c r="A1543" s="7">
        <v>1834</v>
      </c>
      <c r="B1543" s="8" t="e">
        <f>DATE(#REF!,#REF!,#REF!)</f>
        <v>#REF!</v>
      </c>
      <c r="C1543" s="7" t="s">
        <v>51</v>
      </c>
      <c r="D1543" s="7" t="s">
        <v>61</v>
      </c>
      <c r="E1543" s="7">
        <v>5</v>
      </c>
      <c r="F1543" s="6">
        <v>60133.89</v>
      </c>
      <c r="G1543" s="6">
        <f t="shared" si="25"/>
        <v>300669.45</v>
      </c>
      <c r="H1543" s="7" t="s">
        <v>479</v>
      </c>
      <c r="I1543" s="7" t="s">
        <v>76</v>
      </c>
      <c r="J1543" s="7" t="s">
        <v>26</v>
      </c>
      <c r="K1543" s="7">
        <v>4</v>
      </c>
      <c r="L1543" s="7" t="s">
        <v>75</v>
      </c>
    </row>
    <row r="1544" spans="1:12" x14ac:dyDescent="0.3">
      <c r="A1544" s="7">
        <v>3335</v>
      </c>
      <c r="B1544" s="8" t="e">
        <f>DATE(#REF!,#REF!,#REF!)</f>
        <v>#REF!</v>
      </c>
      <c r="C1544" s="7" t="s">
        <v>29</v>
      </c>
      <c r="D1544" s="7" t="s">
        <v>61</v>
      </c>
      <c r="E1544" s="7">
        <v>7</v>
      </c>
      <c r="F1544" s="6">
        <v>56646.74</v>
      </c>
      <c r="G1544" s="6">
        <f t="shared" si="25"/>
        <v>396527.18</v>
      </c>
      <c r="H1544" s="7" t="s">
        <v>479</v>
      </c>
      <c r="I1544" s="7" t="s">
        <v>57</v>
      </c>
      <c r="J1544" s="7" t="s">
        <v>19</v>
      </c>
      <c r="K1544" s="7">
        <v>5</v>
      </c>
      <c r="L1544" s="7" t="s">
        <v>68</v>
      </c>
    </row>
    <row r="1545" spans="1:12" x14ac:dyDescent="0.3">
      <c r="A1545" s="7">
        <v>21</v>
      </c>
      <c r="B1545" s="8" t="e">
        <f>DATE(#REF!,#REF!,#REF!)</f>
        <v>#REF!</v>
      </c>
      <c r="C1545" s="7" t="s">
        <v>29</v>
      </c>
      <c r="D1545" s="7" t="s">
        <v>40</v>
      </c>
      <c r="E1545" s="7">
        <v>9</v>
      </c>
      <c r="F1545" s="6">
        <v>18129.669999999998</v>
      </c>
      <c r="G1545" s="6">
        <f t="shared" si="25"/>
        <v>163167.02999999997</v>
      </c>
      <c r="H1545" s="7" t="s">
        <v>480</v>
      </c>
      <c r="I1545" s="7" t="s">
        <v>77</v>
      </c>
      <c r="J1545" s="7" t="s">
        <v>64</v>
      </c>
      <c r="K1545" s="7">
        <v>4</v>
      </c>
      <c r="L1545" s="7" t="s">
        <v>83</v>
      </c>
    </row>
    <row r="1546" spans="1:12" x14ac:dyDescent="0.3">
      <c r="A1546" s="7">
        <v>719</v>
      </c>
      <c r="B1546" s="8" t="e">
        <f>DATE(#REF!,#REF!,#REF!)</f>
        <v>#REF!</v>
      </c>
      <c r="C1546" s="7" t="s">
        <v>22</v>
      </c>
      <c r="D1546" s="7" t="s">
        <v>40</v>
      </c>
      <c r="E1546" s="7">
        <v>6</v>
      </c>
      <c r="F1546" s="6">
        <v>12786.02</v>
      </c>
      <c r="G1546" s="6">
        <f t="shared" si="25"/>
        <v>76716.12</v>
      </c>
      <c r="H1546" s="7" t="s">
        <v>480</v>
      </c>
      <c r="I1546" s="7" t="s">
        <v>70</v>
      </c>
      <c r="J1546" s="7" t="s">
        <v>31</v>
      </c>
      <c r="K1546" s="7">
        <v>5</v>
      </c>
      <c r="L1546" s="7" t="s">
        <v>81</v>
      </c>
    </row>
    <row r="1547" spans="1:12" x14ac:dyDescent="0.3">
      <c r="A1547" s="7">
        <v>2198</v>
      </c>
      <c r="B1547" s="8" t="e">
        <f>DATE(#REF!,#REF!,#REF!)</f>
        <v>#REF!</v>
      </c>
      <c r="C1547" s="7" t="s">
        <v>65</v>
      </c>
      <c r="D1547" s="7" t="s">
        <v>34</v>
      </c>
      <c r="E1547" s="7">
        <v>7</v>
      </c>
      <c r="F1547" s="6">
        <v>40086.85</v>
      </c>
      <c r="G1547" s="6">
        <f t="shared" si="25"/>
        <v>280607.95</v>
      </c>
      <c r="H1547" s="7" t="s">
        <v>480</v>
      </c>
      <c r="I1547" s="7" t="s">
        <v>80</v>
      </c>
      <c r="J1547" s="7" t="s">
        <v>19</v>
      </c>
      <c r="K1547" s="7">
        <v>2</v>
      </c>
      <c r="L1547" s="7" t="s">
        <v>49</v>
      </c>
    </row>
    <row r="1548" spans="1:12" x14ac:dyDescent="0.3">
      <c r="A1548" s="7">
        <v>3521</v>
      </c>
      <c r="B1548" s="8" t="e">
        <f>DATE(#REF!,#REF!,#REF!)</f>
        <v>#REF!</v>
      </c>
      <c r="C1548" s="7" t="s">
        <v>22</v>
      </c>
      <c r="D1548" s="7" t="s">
        <v>40</v>
      </c>
      <c r="E1548" s="7">
        <v>8</v>
      </c>
      <c r="F1548" s="6">
        <v>22675.82</v>
      </c>
      <c r="G1548" s="6">
        <f t="shared" si="25"/>
        <v>181406.56</v>
      </c>
      <c r="H1548" s="7" t="s">
        <v>480</v>
      </c>
      <c r="I1548" s="7" t="s">
        <v>70</v>
      </c>
      <c r="J1548" s="7" t="s">
        <v>19</v>
      </c>
      <c r="K1548" s="7">
        <v>2</v>
      </c>
      <c r="L1548" s="7" t="s">
        <v>83</v>
      </c>
    </row>
    <row r="1549" spans="1:12" x14ac:dyDescent="0.3">
      <c r="A1549" s="7">
        <v>184</v>
      </c>
      <c r="B1549" s="8" t="e">
        <f>DATE(#REF!,#REF!,#REF!)</f>
        <v>#REF!</v>
      </c>
      <c r="C1549" s="7" t="s">
        <v>22</v>
      </c>
      <c r="D1549" s="7" t="s">
        <v>16</v>
      </c>
      <c r="E1549" s="7">
        <v>4</v>
      </c>
      <c r="F1549" s="6">
        <v>62329.67</v>
      </c>
      <c r="G1549" s="6">
        <f t="shared" si="25"/>
        <v>249318.68</v>
      </c>
      <c r="H1549" s="7" t="s">
        <v>481</v>
      </c>
      <c r="I1549" s="7" t="s">
        <v>18</v>
      </c>
      <c r="J1549" s="7" t="s">
        <v>26</v>
      </c>
      <c r="K1549" s="7">
        <v>5</v>
      </c>
      <c r="L1549" s="7" t="s">
        <v>20</v>
      </c>
    </row>
    <row r="1550" spans="1:12" x14ac:dyDescent="0.3">
      <c r="A1550" s="7">
        <v>590</v>
      </c>
      <c r="B1550" s="8" t="e">
        <f>DATE(#REF!,#REF!,#REF!)</f>
        <v>#REF!</v>
      </c>
      <c r="C1550" s="7" t="s">
        <v>15</v>
      </c>
      <c r="D1550" s="7" t="s">
        <v>16</v>
      </c>
      <c r="E1550" s="7">
        <v>5</v>
      </c>
      <c r="F1550" s="6">
        <v>65576.800000000003</v>
      </c>
      <c r="G1550" s="6">
        <f t="shared" si="25"/>
        <v>327884</v>
      </c>
      <c r="H1550" s="7" t="s">
        <v>481</v>
      </c>
      <c r="I1550" s="7" t="s">
        <v>36</v>
      </c>
      <c r="J1550" s="7" t="s">
        <v>31</v>
      </c>
      <c r="K1550" s="7">
        <v>3</v>
      </c>
      <c r="L1550" s="7" t="s">
        <v>20</v>
      </c>
    </row>
    <row r="1551" spans="1:12" x14ac:dyDescent="0.3">
      <c r="A1551" s="7">
        <v>1090</v>
      </c>
      <c r="B1551" s="8" t="e">
        <f>DATE(#REF!,#REF!,#REF!)</f>
        <v>#REF!</v>
      </c>
      <c r="C1551" s="7" t="s">
        <v>51</v>
      </c>
      <c r="D1551" s="7" t="s">
        <v>61</v>
      </c>
      <c r="E1551" s="7">
        <v>3</v>
      </c>
      <c r="F1551" s="6">
        <v>59608.43</v>
      </c>
      <c r="G1551" s="6">
        <f t="shared" si="25"/>
        <v>178825.29</v>
      </c>
      <c r="H1551" s="7" t="s">
        <v>481</v>
      </c>
      <c r="I1551" s="7" t="s">
        <v>52</v>
      </c>
      <c r="J1551" s="7" t="s">
        <v>26</v>
      </c>
      <c r="K1551" s="7">
        <v>5</v>
      </c>
      <c r="L1551" s="7" t="s">
        <v>75</v>
      </c>
    </row>
    <row r="1552" spans="1:12" x14ac:dyDescent="0.3">
      <c r="A1552" s="7">
        <v>1385</v>
      </c>
      <c r="B1552" s="8" t="e">
        <f>DATE(#REF!,#REF!,#REF!)</f>
        <v>#REF!</v>
      </c>
      <c r="C1552" s="7" t="s">
        <v>51</v>
      </c>
      <c r="D1552" s="7" t="s">
        <v>23</v>
      </c>
      <c r="E1552" s="7">
        <v>1</v>
      </c>
      <c r="F1552" s="6">
        <v>56344.66</v>
      </c>
      <c r="G1552" s="6">
        <f t="shared" si="25"/>
        <v>56344.66</v>
      </c>
      <c r="H1552" s="7" t="s">
        <v>481</v>
      </c>
      <c r="I1552" s="7" t="s">
        <v>74</v>
      </c>
      <c r="J1552" s="7" t="s">
        <v>26</v>
      </c>
      <c r="K1552" s="7">
        <v>3</v>
      </c>
      <c r="L1552" s="7" t="s">
        <v>27</v>
      </c>
    </row>
    <row r="1553" spans="1:12" x14ac:dyDescent="0.3">
      <c r="A1553" s="7">
        <v>2868</v>
      </c>
      <c r="B1553" s="8" t="e">
        <f>DATE(#REF!,#REF!,#REF!)</f>
        <v>#REF!</v>
      </c>
      <c r="C1553" s="7" t="s">
        <v>51</v>
      </c>
      <c r="D1553" s="7" t="s">
        <v>34</v>
      </c>
      <c r="E1553" s="7">
        <v>2</v>
      </c>
      <c r="F1553" s="6">
        <v>68135.37</v>
      </c>
      <c r="G1553" s="6">
        <f t="shared" si="25"/>
        <v>136270.74</v>
      </c>
      <c r="H1553" s="7" t="s">
        <v>481</v>
      </c>
      <c r="I1553" s="7" t="s">
        <v>86</v>
      </c>
      <c r="J1553" s="7" t="s">
        <v>19</v>
      </c>
      <c r="K1553" s="7">
        <v>5</v>
      </c>
      <c r="L1553" s="7" t="s">
        <v>53</v>
      </c>
    </row>
    <row r="1554" spans="1:12" x14ac:dyDescent="0.3">
      <c r="A1554" s="7">
        <v>2959</v>
      </c>
      <c r="B1554" s="8" t="e">
        <f>DATE(#REF!,#REF!,#REF!)</f>
        <v>#REF!</v>
      </c>
      <c r="C1554" s="7" t="s">
        <v>22</v>
      </c>
      <c r="D1554" s="7" t="s">
        <v>23</v>
      </c>
      <c r="E1554" s="7">
        <v>7</v>
      </c>
      <c r="F1554" s="6">
        <v>38752.980000000003</v>
      </c>
      <c r="G1554" s="6">
        <f t="shared" si="25"/>
        <v>271270.86000000004</v>
      </c>
      <c r="H1554" s="7" t="s">
        <v>481</v>
      </c>
      <c r="I1554" s="7" t="s">
        <v>18</v>
      </c>
      <c r="J1554" s="7" t="s">
        <v>19</v>
      </c>
      <c r="K1554" s="7">
        <v>4</v>
      </c>
      <c r="L1554" s="7" t="s">
        <v>32</v>
      </c>
    </row>
    <row r="1555" spans="1:12" x14ac:dyDescent="0.3">
      <c r="A1555" s="7">
        <v>3203</v>
      </c>
      <c r="B1555" s="8" t="e">
        <f>DATE(#REF!,#REF!,#REF!)</f>
        <v>#REF!</v>
      </c>
      <c r="C1555" s="7" t="s">
        <v>51</v>
      </c>
      <c r="D1555" s="7" t="s">
        <v>40</v>
      </c>
      <c r="E1555" s="7">
        <v>1</v>
      </c>
      <c r="F1555" s="6">
        <v>32967.660000000003</v>
      </c>
      <c r="G1555" s="6">
        <f t="shared" si="25"/>
        <v>32967.660000000003</v>
      </c>
      <c r="H1555" s="7" t="s">
        <v>481</v>
      </c>
      <c r="I1555" s="7" t="s">
        <v>18</v>
      </c>
      <c r="J1555" s="7" t="s">
        <v>31</v>
      </c>
      <c r="K1555" s="7">
        <v>2</v>
      </c>
      <c r="L1555" s="7" t="s">
        <v>83</v>
      </c>
    </row>
    <row r="1556" spans="1:12" x14ac:dyDescent="0.3">
      <c r="A1556" s="7">
        <v>3673</v>
      </c>
      <c r="B1556" s="8" t="e">
        <f>DATE(#REF!,#REF!,#REF!)</f>
        <v>#REF!</v>
      </c>
      <c r="C1556" s="7" t="s">
        <v>39</v>
      </c>
      <c r="D1556" s="7" t="s">
        <v>23</v>
      </c>
      <c r="E1556" s="7">
        <v>5</v>
      </c>
      <c r="F1556" s="6">
        <v>11341.99</v>
      </c>
      <c r="G1556" s="6">
        <f t="shared" si="25"/>
        <v>56709.95</v>
      </c>
      <c r="H1556" s="7" t="s">
        <v>481</v>
      </c>
      <c r="I1556" s="7" t="s">
        <v>78</v>
      </c>
      <c r="J1556" s="7" t="s">
        <v>64</v>
      </c>
      <c r="K1556" s="7">
        <v>5</v>
      </c>
      <c r="L1556" s="7" t="s">
        <v>32</v>
      </c>
    </row>
    <row r="1557" spans="1:12" x14ac:dyDescent="0.3">
      <c r="A1557" s="7">
        <v>1198</v>
      </c>
      <c r="B1557" s="8" t="e">
        <f>DATE(#REF!,#REF!,#REF!)</f>
        <v>#REF!</v>
      </c>
      <c r="C1557" s="7" t="s">
        <v>15</v>
      </c>
      <c r="D1557" s="7" t="s">
        <v>61</v>
      </c>
      <c r="E1557" s="7">
        <v>9</v>
      </c>
      <c r="F1557" s="6">
        <v>44899.08</v>
      </c>
      <c r="G1557" s="6">
        <f t="shared" si="25"/>
        <v>404091.72000000003</v>
      </c>
      <c r="H1557" s="7" t="s">
        <v>482</v>
      </c>
      <c r="I1557" s="7" t="s">
        <v>76</v>
      </c>
      <c r="J1557" s="7" t="s">
        <v>19</v>
      </c>
      <c r="K1557" s="7">
        <v>1</v>
      </c>
      <c r="L1557" s="7" t="s">
        <v>63</v>
      </c>
    </row>
    <row r="1558" spans="1:12" x14ac:dyDescent="0.3">
      <c r="A1558" s="7">
        <v>1806</v>
      </c>
      <c r="B1558" s="8" t="e">
        <f>DATE(#REF!,#REF!,#REF!)</f>
        <v>#REF!</v>
      </c>
      <c r="C1558" s="7" t="s">
        <v>51</v>
      </c>
      <c r="D1558" s="7" t="s">
        <v>61</v>
      </c>
      <c r="E1558" s="7">
        <v>9</v>
      </c>
      <c r="F1558" s="6">
        <v>56797.63</v>
      </c>
      <c r="G1558" s="6">
        <f t="shared" si="25"/>
        <v>511178.67</v>
      </c>
      <c r="H1558" s="7" t="s">
        <v>482</v>
      </c>
      <c r="I1558" s="7" t="s">
        <v>57</v>
      </c>
      <c r="J1558" s="7" t="s">
        <v>26</v>
      </c>
      <c r="K1558" s="7">
        <v>3</v>
      </c>
      <c r="L1558" s="7" t="s">
        <v>75</v>
      </c>
    </row>
    <row r="1559" spans="1:12" x14ac:dyDescent="0.3">
      <c r="A1559" s="7">
        <v>2297</v>
      </c>
      <c r="B1559" s="8" t="e">
        <f>DATE(#REF!,#REF!,#REF!)</f>
        <v>#REF!</v>
      </c>
      <c r="C1559" s="7" t="s">
        <v>67</v>
      </c>
      <c r="D1559" s="7" t="s">
        <v>23</v>
      </c>
      <c r="E1559" s="7">
        <v>3</v>
      </c>
      <c r="F1559" s="6">
        <v>14459.89</v>
      </c>
      <c r="G1559" s="6">
        <f t="shared" si="25"/>
        <v>43379.67</v>
      </c>
      <c r="H1559" s="7" t="s">
        <v>482</v>
      </c>
      <c r="I1559" s="7" t="s">
        <v>57</v>
      </c>
      <c r="J1559" s="7" t="s">
        <v>64</v>
      </c>
      <c r="K1559" s="7">
        <v>5</v>
      </c>
      <c r="L1559" s="7" t="s">
        <v>46</v>
      </c>
    </row>
    <row r="1560" spans="1:12" x14ac:dyDescent="0.3">
      <c r="A1560" s="7">
        <v>2608</v>
      </c>
      <c r="B1560" s="8" t="e">
        <f>DATE(#REF!,#REF!,#REF!)</f>
        <v>#REF!</v>
      </c>
      <c r="C1560" s="7" t="s">
        <v>15</v>
      </c>
      <c r="D1560" s="7" t="s">
        <v>40</v>
      </c>
      <c r="E1560" s="7">
        <v>5</v>
      </c>
      <c r="F1560" s="6">
        <v>58048.57</v>
      </c>
      <c r="G1560" s="6">
        <f t="shared" si="25"/>
        <v>290242.84999999998</v>
      </c>
      <c r="H1560" s="7" t="s">
        <v>482</v>
      </c>
      <c r="I1560" s="7" t="s">
        <v>86</v>
      </c>
      <c r="J1560" s="7" t="s">
        <v>64</v>
      </c>
      <c r="K1560" s="7">
        <v>3</v>
      </c>
      <c r="L1560" s="7" t="s">
        <v>83</v>
      </c>
    </row>
    <row r="1561" spans="1:12" x14ac:dyDescent="0.3">
      <c r="A1561" s="7">
        <v>3012</v>
      </c>
      <c r="B1561" s="8" t="e">
        <f>DATE(#REF!,#REF!,#REF!)</f>
        <v>#REF!</v>
      </c>
      <c r="C1561" s="7" t="s">
        <v>39</v>
      </c>
      <c r="D1561" s="7" t="s">
        <v>61</v>
      </c>
      <c r="E1561" s="7">
        <v>9</v>
      </c>
      <c r="F1561" s="6">
        <v>41153.599999999999</v>
      </c>
      <c r="G1561" s="6">
        <f t="shared" si="25"/>
        <v>370382.39999999997</v>
      </c>
      <c r="H1561" s="7" t="s">
        <v>482</v>
      </c>
      <c r="I1561" s="7" t="s">
        <v>36</v>
      </c>
      <c r="J1561" s="7" t="s">
        <v>19</v>
      </c>
      <c r="K1561" s="7">
        <v>3</v>
      </c>
      <c r="L1561" s="7" t="s">
        <v>68</v>
      </c>
    </row>
    <row r="1562" spans="1:12" x14ac:dyDescent="0.3">
      <c r="A1562" s="7">
        <v>1712</v>
      </c>
      <c r="B1562" s="8" t="e">
        <f>DATE(#REF!,#REF!,#REF!)</f>
        <v>#REF!</v>
      </c>
      <c r="C1562" s="7" t="s">
        <v>51</v>
      </c>
      <c r="D1562" s="7" t="s">
        <v>34</v>
      </c>
      <c r="E1562" s="7">
        <v>9</v>
      </c>
      <c r="F1562" s="6">
        <v>27253.21</v>
      </c>
      <c r="G1562" s="6">
        <f t="shared" si="25"/>
        <v>245278.88999999998</v>
      </c>
      <c r="H1562" s="7" t="s">
        <v>483</v>
      </c>
      <c r="I1562" s="7" t="s">
        <v>77</v>
      </c>
      <c r="J1562" s="7" t="s">
        <v>64</v>
      </c>
      <c r="K1562" s="7">
        <v>5</v>
      </c>
      <c r="L1562" s="7" t="s">
        <v>53</v>
      </c>
    </row>
    <row r="1563" spans="1:12" x14ac:dyDescent="0.3">
      <c r="A1563" s="7">
        <v>2563</v>
      </c>
      <c r="B1563" s="8" t="e">
        <f>DATE(#REF!,#REF!,#REF!)</f>
        <v>#REF!</v>
      </c>
      <c r="C1563" s="7" t="s">
        <v>15</v>
      </c>
      <c r="D1563" s="7" t="s">
        <v>34</v>
      </c>
      <c r="E1563" s="7">
        <v>6</v>
      </c>
      <c r="F1563" s="6">
        <v>36756.839999999997</v>
      </c>
      <c r="G1563" s="6">
        <f t="shared" si="25"/>
        <v>220541.03999999998</v>
      </c>
      <c r="H1563" s="7" t="s">
        <v>483</v>
      </c>
      <c r="I1563" s="7" t="s">
        <v>18</v>
      </c>
      <c r="J1563" s="7" t="s">
        <v>64</v>
      </c>
      <c r="K1563" s="7">
        <v>4</v>
      </c>
      <c r="L1563" s="7" t="s">
        <v>49</v>
      </c>
    </row>
    <row r="1564" spans="1:12" x14ac:dyDescent="0.3">
      <c r="A1564" s="7">
        <v>2823</v>
      </c>
      <c r="B1564" s="8" t="e">
        <f>DATE(#REF!,#REF!,#REF!)</f>
        <v>#REF!</v>
      </c>
      <c r="C1564" s="7" t="s">
        <v>39</v>
      </c>
      <c r="D1564" s="7" t="s">
        <v>16</v>
      </c>
      <c r="E1564" s="7">
        <v>4</v>
      </c>
      <c r="F1564" s="6">
        <v>64238.8</v>
      </c>
      <c r="G1564" s="6">
        <f t="shared" si="25"/>
        <v>256955.2</v>
      </c>
      <c r="H1564" s="7" t="s">
        <v>483</v>
      </c>
      <c r="I1564" s="7" t="s">
        <v>48</v>
      </c>
      <c r="J1564" s="7" t="s">
        <v>31</v>
      </c>
      <c r="K1564" s="7">
        <v>4</v>
      </c>
      <c r="L1564" s="7" t="s">
        <v>71</v>
      </c>
    </row>
    <row r="1565" spans="1:12" x14ac:dyDescent="0.3">
      <c r="A1565" s="7">
        <v>288</v>
      </c>
      <c r="B1565" s="8" t="e">
        <f>DATE(#REF!,#REF!,#REF!)</f>
        <v>#REF!</v>
      </c>
      <c r="C1565" s="7" t="s">
        <v>39</v>
      </c>
      <c r="D1565" s="7" t="s">
        <v>61</v>
      </c>
      <c r="E1565" s="7">
        <v>3</v>
      </c>
      <c r="F1565" s="6">
        <v>68357.600000000006</v>
      </c>
      <c r="G1565" s="6">
        <f t="shared" si="25"/>
        <v>205072.80000000002</v>
      </c>
      <c r="H1565" s="7" t="s">
        <v>484</v>
      </c>
      <c r="I1565" s="7" t="s">
        <v>90</v>
      </c>
      <c r="J1565" s="7" t="s">
        <v>19</v>
      </c>
      <c r="K1565" s="7">
        <v>3</v>
      </c>
      <c r="L1565" s="7" t="s">
        <v>63</v>
      </c>
    </row>
    <row r="1566" spans="1:12" x14ac:dyDescent="0.3">
      <c r="A1566" s="7">
        <v>372</v>
      </c>
      <c r="B1566" s="8" t="e">
        <f>DATE(#REF!,#REF!,#REF!)</f>
        <v>#REF!</v>
      </c>
      <c r="C1566" s="7" t="s">
        <v>29</v>
      </c>
      <c r="D1566" s="7" t="s">
        <v>61</v>
      </c>
      <c r="E1566" s="7">
        <v>2</v>
      </c>
      <c r="F1566" s="6">
        <v>28083.51</v>
      </c>
      <c r="G1566" s="6">
        <f t="shared" si="25"/>
        <v>56167.02</v>
      </c>
      <c r="H1566" s="7" t="s">
        <v>484</v>
      </c>
      <c r="I1566" s="7" t="s">
        <v>86</v>
      </c>
      <c r="J1566" s="7" t="s">
        <v>19</v>
      </c>
      <c r="K1566" s="7">
        <v>3</v>
      </c>
      <c r="L1566" s="7" t="s">
        <v>63</v>
      </c>
    </row>
    <row r="1567" spans="1:12" x14ac:dyDescent="0.3">
      <c r="A1567" s="7">
        <v>861</v>
      </c>
      <c r="B1567" s="8" t="e">
        <f>DATE(#REF!,#REF!,#REF!)</f>
        <v>#REF!</v>
      </c>
      <c r="C1567" s="7" t="s">
        <v>65</v>
      </c>
      <c r="D1567" s="7" t="s">
        <v>40</v>
      </c>
      <c r="E1567" s="7">
        <v>9</v>
      </c>
      <c r="F1567" s="6">
        <v>38908.21</v>
      </c>
      <c r="G1567" s="6">
        <f t="shared" si="25"/>
        <v>350173.89</v>
      </c>
      <c r="H1567" s="7" t="s">
        <v>484</v>
      </c>
      <c r="I1567" s="7" t="s">
        <v>25</v>
      </c>
      <c r="J1567" s="7" t="s">
        <v>64</v>
      </c>
      <c r="K1567" s="7">
        <v>5</v>
      </c>
      <c r="L1567" s="7" t="s">
        <v>83</v>
      </c>
    </row>
    <row r="1568" spans="1:12" x14ac:dyDescent="0.3">
      <c r="A1568" s="7">
        <v>2043</v>
      </c>
      <c r="B1568" s="8" t="e">
        <f>DATE(#REF!,#REF!,#REF!)</f>
        <v>#REF!</v>
      </c>
      <c r="C1568" s="7" t="s">
        <v>29</v>
      </c>
      <c r="D1568" s="7" t="s">
        <v>40</v>
      </c>
      <c r="E1568" s="7">
        <v>3</v>
      </c>
      <c r="F1568" s="6">
        <v>25974.01</v>
      </c>
      <c r="G1568" s="6">
        <f t="shared" si="25"/>
        <v>77922.03</v>
      </c>
      <c r="H1568" s="7" t="s">
        <v>484</v>
      </c>
      <c r="I1568" s="7" t="s">
        <v>18</v>
      </c>
      <c r="J1568" s="7" t="s">
        <v>31</v>
      </c>
      <c r="K1568" s="7">
        <v>4</v>
      </c>
      <c r="L1568" s="7" t="s">
        <v>42</v>
      </c>
    </row>
    <row r="1569" spans="1:12" x14ac:dyDescent="0.3">
      <c r="A1569" s="7">
        <v>355</v>
      </c>
      <c r="B1569" s="8" t="e">
        <f>DATE(#REF!,#REF!,#REF!)</f>
        <v>#REF!</v>
      </c>
      <c r="C1569" s="7" t="s">
        <v>67</v>
      </c>
      <c r="D1569" s="7" t="s">
        <v>34</v>
      </c>
      <c r="E1569" s="7">
        <v>4</v>
      </c>
      <c r="F1569" s="6">
        <v>60480.38</v>
      </c>
      <c r="G1569" s="6">
        <f t="shared" si="25"/>
        <v>241921.52</v>
      </c>
      <c r="H1569" s="7" t="s">
        <v>485</v>
      </c>
      <c r="I1569" s="7" t="s">
        <v>62</v>
      </c>
      <c r="J1569" s="7" t="s">
        <v>26</v>
      </c>
      <c r="K1569" s="7">
        <v>5</v>
      </c>
      <c r="L1569" s="7" t="s">
        <v>49</v>
      </c>
    </row>
    <row r="1570" spans="1:12" x14ac:dyDescent="0.3">
      <c r="A1570" s="7">
        <v>3762</v>
      </c>
      <c r="B1570" s="8" t="e">
        <f>DATE(#REF!,#REF!,#REF!)</f>
        <v>#REF!</v>
      </c>
      <c r="C1570" s="7" t="s">
        <v>39</v>
      </c>
      <c r="D1570" s="7" t="s">
        <v>16</v>
      </c>
      <c r="E1570" s="7">
        <v>4</v>
      </c>
      <c r="F1570" s="6">
        <v>40545</v>
      </c>
      <c r="G1570" s="6">
        <f t="shared" si="25"/>
        <v>162180</v>
      </c>
      <c r="H1570" s="7" t="s">
        <v>485</v>
      </c>
      <c r="I1570" s="7" t="s">
        <v>18</v>
      </c>
      <c r="J1570" s="7" t="s">
        <v>64</v>
      </c>
      <c r="K1570" s="7">
        <v>5</v>
      </c>
      <c r="L1570" s="7" t="s">
        <v>20</v>
      </c>
    </row>
    <row r="1571" spans="1:12" x14ac:dyDescent="0.3">
      <c r="A1571" s="7">
        <v>111</v>
      </c>
      <c r="B1571" s="8" t="e">
        <f>DATE(#REF!,#REF!,#REF!)</f>
        <v>#REF!</v>
      </c>
      <c r="C1571" s="7" t="s">
        <v>51</v>
      </c>
      <c r="D1571" s="7" t="s">
        <v>61</v>
      </c>
      <c r="E1571" s="7">
        <v>3</v>
      </c>
      <c r="F1571" s="6">
        <v>54175.24</v>
      </c>
      <c r="G1571" s="6">
        <f t="shared" si="25"/>
        <v>162525.72</v>
      </c>
      <c r="H1571" s="7" t="s">
        <v>486</v>
      </c>
      <c r="I1571" s="7" t="s">
        <v>48</v>
      </c>
      <c r="J1571" s="7" t="s">
        <v>19</v>
      </c>
      <c r="K1571" s="7">
        <v>3</v>
      </c>
      <c r="L1571" s="7" t="s">
        <v>75</v>
      </c>
    </row>
    <row r="1572" spans="1:12" x14ac:dyDescent="0.3">
      <c r="A1572" s="7">
        <v>475</v>
      </c>
      <c r="B1572" s="8" t="e">
        <f>DATE(#REF!,#REF!,#REF!)</f>
        <v>#REF!</v>
      </c>
      <c r="C1572" s="7" t="s">
        <v>29</v>
      </c>
      <c r="D1572" s="7" t="s">
        <v>40</v>
      </c>
      <c r="E1572" s="7">
        <v>5</v>
      </c>
      <c r="F1572" s="6">
        <v>26574.34</v>
      </c>
      <c r="G1572" s="6">
        <f t="shared" si="25"/>
        <v>132871.70000000001</v>
      </c>
      <c r="H1572" s="7" t="s">
        <v>487</v>
      </c>
      <c r="I1572" s="7" t="s">
        <v>90</v>
      </c>
      <c r="J1572" s="7" t="s">
        <v>64</v>
      </c>
      <c r="K1572" s="7">
        <v>4</v>
      </c>
      <c r="L1572" s="7" t="s">
        <v>81</v>
      </c>
    </row>
    <row r="1573" spans="1:12" x14ac:dyDescent="0.3">
      <c r="A1573" s="7">
        <v>1650</v>
      </c>
      <c r="B1573" s="8" t="e">
        <f>DATE(#REF!,#REF!,#REF!)</f>
        <v>#REF!</v>
      </c>
      <c r="C1573" s="7" t="s">
        <v>65</v>
      </c>
      <c r="D1573" s="7" t="s">
        <v>40</v>
      </c>
      <c r="E1573" s="7">
        <v>7</v>
      </c>
      <c r="F1573" s="6">
        <v>18904.099999999999</v>
      </c>
      <c r="G1573" s="6">
        <f t="shared" si="25"/>
        <v>132328.69999999998</v>
      </c>
      <c r="H1573" s="7" t="s">
        <v>487</v>
      </c>
      <c r="I1573" s="7" t="s">
        <v>74</v>
      </c>
      <c r="J1573" s="7" t="s">
        <v>31</v>
      </c>
      <c r="K1573" s="7">
        <v>4</v>
      </c>
      <c r="L1573" s="7" t="s">
        <v>42</v>
      </c>
    </row>
    <row r="1574" spans="1:12" x14ac:dyDescent="0.3">
      <c r="A1574" s="7">
        <v>2095</v>
      </c>
      <c r="B1574" s="8" t="e">
        <f>DATE(#REF!,#REF!,#REF!)</f>
        <v>#REF!</v>
      </c>
      <c r="C1574" s="7" t="s">
        <v>65</v>
      </c>
      <c r="D1574" s="7" t="s">
        <v>34</v>
      </c>
      <c r="E1574" s="7">
        <v>9</v>
      </c>
      <c r="F1574" s="6">
        <v>62814.879999999997</v>
      </c>
      <c r="G1574" s="6">
        <f t="shared" si="25"/>
        <v>565333.91999999993</v>
      </c>
      <c r="H1574" s="7" t="s">
        <v>487</v>
      </c>
      <c r="I1574" s="7" t="s">
        <v>45</v>
      </c>
      <c r="J1574" s="7" t="s">
        <v>31</v>
      </c>
      <c r="K1574" s="7">
        <v>2</v>
      </c>
      <c r="L1574" s="7" t="s">
        <v>37</v>
      </c>
    </row>
    <row r="1575" spans="1:12" x14ac:dyDescent="0.3">
      <c r="A1575" s="7">
        <v>3104</v>
      </c>
      <c r="B1575" s="8" t="e">
        <f>DATE(#REF!,#REF!,#REF!)</f>
        <v>#REF!</v>
      </c>
      <c r="C1575" s="7" t="s">
        <v>22</v>
      </c>
      <c r="D1575" s="7" t="s">
        <v>23</v>
      </c>
      <c r="E1575" s="7">
        <v>4</v>
      </c>
      <c r="F1575" s="6">
        <v>16453.68</v>
      </c>
      <c r="G1575" s="6">
        <f t="shared" si="25"/>
        <v>65814.720000000001</v>
      </c>
      <c r="H1575" s="7" t="s">
        <v>487</v>
      </c>
      <c r="I1575" s="7" t="s">
        <v>41</v>
      </c>
      <c r="J1575" s="7" t="s">
        <v>19</v>
      </c>
      <c r="K1575" s="7">
        <v>1</v>
      </c>
      <c r="L1575" s="7" t="s">
        <v>27</v>
      </c>
    </row>
    <row r="1576" spans="1:12" x14ac:dyDescent="0.3">
      <c r="A1576" s="7">
        <v>3445</v>
      </c>
      <c r="B1576" s="8" t="e">
        <f>DATE(#REF!,#REF!,#REF!)</f>
        <v>#REF!</v>
      </c>
      <c r="C1576" s="7" t="s">
        <v>22</v>
      </c>
      <c r="D1576" s="7" t="s">
        <v>34</v>
      </c>
      <c r="E1576" s="7">
        <v>4</v>
      </c>
      <c r="F1576" s="6">
        <v>50958.69</v>
      </c>
      <c r="G1576" s="6">
        <f t="shared" si="25"/>
        <v>203834.76</v>
      </c>
      <c r="H1576" s="7" t="s">
        <v>487</v>
      </c>
      <c r="I1576" s="7" t="s">
        <v>62</v>
      </c>
      <c r="J1576" s="7" t="s">
        <v>64</v>
      </c>
      <c r="K1576" s="7">
        <v>2</v>
      </c>
      <c r="L1576" s="7" t="s">
        <v>53</v>
      </c>
    </row>
    <row r="1577" spans="1:12" x14ac:dyDescent="0.3">
      <c r="A1577" s="7">
        <v>1222</v>
      </c>
      <c r="B1577" s="8" t="e">
        <f>DATE(#REF!,#REF!,#REF!)</f>
        <v>#REF!</v>
      </c>
      <c r="C1577" s="7" t="s">
        <v>15</v>
      </c>
      <c r="D1577" s="7" t="s">
        <v>34</v>
      </c>
      <c r="E1577" s="7">
        <v>6</v>
      </c>
      <c r="F1577" s="6">
        <v>57450.98</v>
      </c>
      <c r="G1577" s="6">
        <f t="shared" si="25"/>
        <v>344705.88</v>
      </c>
      <c r="H1577" s="7" t="s">
        <v>488</v>
      </c>
      <c r="I1577" s="7" t="s">
        <v>62</v>
      </c>
      <c r="J1577" s="7" t="s">
        <v>31</v>
      </c>
      <c r="K1577" s="7">
        <v>1</v>
      </c>
      <c r="L1577" s="7" t="s">
        <v>53</v>
      </c>
    </row>
    <row r="1578" spans="1:12" x14ac:dyDescent="0.3">
      <c r="A1578" s="7">
        <v>1612</v>
      </c>
      <c r="B1578" s="8" t="e">
        <f>DATE(#REF!,#REF!,#REF!)</f>
        <v>#REF!</v>
      </c>
      <c r="C1578" s="7" t="s">
        <v>51</v>
      </c>
      <c r="D1578" s="7" t="s">
        <v>34</v>
      </c>
      <c r="E1578" s="7">
        <v>5</v>
      </c>
      <c r="F1578" s="6">
        <v>31488.69</v>
      </c>
      <c r="G1578" s="6">
        <f t="shared" si="25"/>
        <v>157443.44999999998</v>
      </c>
      <c r="H1578" s="7" t="s">
        <v>488</v>
      </c>
      <c r="I1578" s="7" t="s">
        <v>70</v>
      </c>
      <c r="J1578" s="7" t="s">
        <v>19</v>
      </c>
      <c r="K1578" s="7">
        <v>3</v>
      </c>
      <c r="L1578" s="7" t="s">
        <v>53</v>
      </c>
    </row>
    <row r="1579" spans="1:12" x14ac:dyDescent="0.3">
      <c r="A1579" s="7">
        <v>2747</v>
      </c>
      <c r="B1579" s="8" t="e">
        <f>DATE(#REF!,#REF!,#REF!)</f>
        <v>#REF!</v>
      </c>
      <c r="C1579" s="7" t="s">
        <v>51</v>
      </c>
      <c r="D1579" s="7" t="s">
        <v>61</v>
      </c>
      <c r="E1579" s="7">
        <v>1</v>
      </c>
      <c r="F1579" s="6">
        <v>42003.69</v>
      </c>
      <c r="G1579" s="6">
        <f t="shared" si="25"/>
        <v>42003.69</v>
      </c>
      <c r="H1579" s="7" t="s">
        <v>488</v>
      </c>
      <c r="I1579" s="7" t="s">
        <v>18</v>
      </c>
      <c r="J1579" s="7" t="s">
        <v>64</v>
      </c>
      <c r="K1579" s="7">
        <v>4</v>
      </c>
      <c r="L1579" s="7" t="s">
        <v>75</v>
      </c>
    </row>
    <row r="1580" spans="1:12" x14ac:dyDescent="0.3">
      <c r="A1580" s="7">
        <v>3768</v>
      </c>
      <c r="B1580" s="8" t="e">
        <f>DATE(#REF!,#REF!,#REF!)</f>
        <v>#REF!</v>
      </c>
      <c r="C1580" s="7" t="s">
        <v>15</v>
      </c>
      <c r="D1580" s="7" t="s">
        <v>23</v>
      </c>
      <c r="E1580" s="7">
        <v>4</v>
      </c>
      <c r="F1580" s="6">
        <v>50287.48</v>
      </c>
      <c r="G1580" s="6">
        <f t="shared" si="25"/>
        <v>201149.92</v>
      </c>
      <c r="H1580" s="7" t="s">
        <v>488</v>
      </c>
      <c r="I1580" s="7" t="s">
        <v>36</v>
      </c>
      <c r="J1580" s="7" t="s">
        <v>19</v>
      </c>
      <c r="K1580" s="7">
        <v>2</v>
      </c>
      <c r="L1580" s="7" t="s">
        <v>46</v>
      </c>
    </row>
    <row r="1581" spans="1:12" x14ac:dyDescent="0.3">
      <c r="A1581" s="7">
        <v>15</v>
      </c>
      <c r="B1581" s="8" t="e">
        <f>DATE(#REF!,#REF!,#REF!)</f>
        <v>#REF!</v>
      </c>
      <c r="C1581" s="7" t="s">
        <v>39</v>
      </c>
      <c r="D1581" s="7" t="s">
        <v>16</v>
      </c>
      <c r="E1581" s="7">
        <v>6</v>
      </c>
      <c r="F1581" s="6">
        <v>11079.29</v>
      </c>
      <c r="G1581" s="6">
        <f t="shared" si="25"/>
        <v>66475.740000000005</v>
      </c>
      <c r="H1581" s="7" t="s">
        <v>489</v>
      </c>
      <c r="I1581" s="7" t="s">
        <v>41</v>
      </c>
      <c r="J1581" s="7" t="s">
        <v>19</v>
      </c>
      <c r="K1581" s="7">
        <v>5</v>
      </c>
      <c r="L1581" s="7" t="s">
        <v>71</v>
      </c>
    </row>
    <row r="1582" spans="1:12" x14ac:dyDescent="0.3">
      <c r="A1582" s="7">
        <v>234</v>
      </c>
      <c r="B1582" s="8" t="e">
        <f>DATE(#REF!,#REF!,#REF!)</f>
        <v>#REF!</v>
      </c>
      <c r="C1582" s="7" t="s">
        <v>51</v>
      </c>
      <c r="D1582" s="7" t="s">
        <v>40</v>
      </c>
      <c r="E1582" s="7">
        <v>7</v>
      </c>
      <c r="F1582" s="6">
        <v>59020.03</v>
      </c>
      <c r="G1582" s="6">
        <f t="shared" si="25"/>
        <v>413140.20999999996</v>
      </c>
      <c r="H1582" s="7" t="s">
        <v>489</v>
      </c>
      <c r="I1582" s="7" t="s">
        <v>18</v>
      </c>
      <c r="J1582" s="7" t="s">
        <v>31</v>
      </c>
      <c r="K1582" s="7">
        <v>5</v>
      </c>
      <c r="L1582" s="7" t="s">
        <v>42</v>
      </c>
    </row>
    <row r="1583" spans="1:12" x14ac:dyDescent="0.3">
      <c r="A1583" s="7">
        <v>1590</v>
      </c>
      <c r="B1583" s="8" t="e">
        <f>DATE(#REF!,#REF!,#REF!)</f>
        <v>#REF!</v>
      </c>
      <c r="C1583" s="7" t="s">
        <v>39</v>
      </c>
      <c r="D1583" s="7" t="s">
        <v>23</v>
      </c>
      <c r="E1583" s="7">
        <v>5</v>
      </c>
      <c r="F1583" s="6">
        <v>40688.86</v>
      </c>
      <c r="G1583" s="6">
        <f t="shared" si="25"/>
        <v>203444.3</v>
      </c>
      <c r="H1583" s="7" t="s">
        <v>489</v>
      </c>
      <c r="I1583" s="7" t="s">
        <v>57</v>
      </c>
      <c r="J1583" s="7" t="s">
        <v>26</v>
      </c>
      <c r="K1583" s="7">
        <v>1</v>
      </c>
      <c r="L1583" s="7" t="s">
        <v>46</v>
      </c>
    </row>
    <row r="1584" spans="1:12" x14ac:dyDescent="0.3">
      <c r="A1584" s="7">
        <v>2236</v>
      </c>
      <c r="B1584" s="8" t="e">
        <f>DATE(#REF!,#REF!,#REF!)</f>
        <v>#REF!</v>
      </c>
      <c r="C1584" s="7" t="s">
        <v>15</v>
      </c>
      <c r="D1584" s="7" t="s">
        <v>40</v>
      </c>
      <c r="E1584" s="7">
        <v>4</v>
      </c>
      <c r="F1584" s="6">
        <v>20719.77</v>
      </c>
      <c r="G1584" s="6">
        <f t="shared" si="25"/>
        <v>82879.08</v>
      </c>
      <c r="H1584" s="7" t="s">
        <v>489</v>
      </c>
      <c r="I1584" s="7" t="s">
        <v>90</v>
      </c>
      <c r="J1584" s="7" t="s">
        <v>31</v>
      </c>
      <c r="K1584" s="7">
        <v>4</v>
      </c>
      <c r="L1584" s="7" t="s">
        <v>42</v>
      </c>
    </row>
    <row r="1585" spans="1:12" x14ac:dyDescent="0.3">
      <c r="A1585" s="7">
        <v>3260</v>
      </c>
      <c r="B1585" s="8" t="e">
        <f>DATE(#REF!,#REF!,#REF!)</f>
        <v>#REF!</v>
      </c>
      <c r="C1585" s="7" t="s">
        <v>15</v>
      </c>
      <c r="D1585" s="7" t="s">
        <v>23</v>
      </c>
      <c r="E1585" s="7">
        <v>5</v>
      </c>
      <c r="F1585" s="6">
        <v>67331.06</v>
      </c>
      <c r="G1585" s="6">
        <f t="shared" si="25"/>
        <v>336655.3</v>
      </c>
      <c r="H1585" s="7" t="s">
        <v>489</v>
      </c>
      <c r="I1585" s="7" t="s">
        <v>52</v>
      </c>
      <c r="J1585" s="7" t="s">
        <v>31</v>
      </c>
      <c r="K1585" s="7">
        <v>4</v>
      </c>
      <c r="L1585" s="7" t="s">
        <v>32</v>
      </c>
    </row>
    <row r="1586" spans="1:12" x14ac:dyDescent="0.3">
      <c r="A1586" s="7">
        <v>243</v>
      </c>
      <c r="B1586" s="8" t="e">
        <f>DATE(#REF!,#REF!,#REF!)</f>
        <v>#REF!</v>
      </c>
      <c r="C1586" s="7" t="s">
        <v>29</v>
      </c>
      <c r="D1586" s="7" t="s">
        <v>61</v>
      </c>
      <c r="E1586" s="7">
        <v>1</v>
      </c>
      <c r="F1586" s="6">
        <v>17569.189999999999</v>
      </c>
      <c r="G1586" s="6">
        <f t="shared" si="25"/>
        <v>17569.189999999999</v>
      </c>
      <c r="H1586" s="7" t="s">
        <v>490</v>
      </c>
      <c r="I1586" s="7" t="s">
        <v>78</v>
      </c>
      <c r="J1586" s="7" t="s">
        <v>31</v>
      </c>
      <c r="K1586" s="7">
        <v>4</v>
      </c>
      <c r="L1586" s="7" t="s">
        <v>68</v>
      </c>
    </row>
    <row r="1587" spans="1:12" x14ac:dyDescent="0.3">
      <c r="A1587" s="7">
        <v>1937</v>
      </c>
      <c r="B1587" s="8" t="e">
        <f>DATE(#REF!,#REF!,#REF!)</f>
        <v>#REF!</v>
      </c>
      <c r="C1587" s="7" t="s">
        <v>15</v>
      </c>
      <c r="D1587" s="7" t="s">
        <v>16</v>
      </c>
      <c r="E1587" s="7">
        <v>8</v>
      </c>
      <c r="F1587" s="6">
        <v>56509.66</v>
      </c>
      <c r="G1587" s="6">
        <f t="shared" si="25"/>
        <v>452077.28</v>
      </c>
      <c r="H1587" s="7" t="s">
        <v>490</v>
      </c>
      <c r="I1587" s="7" t="s">
        <v>72</v>
      </c>
      <c r="J1587" s="7" t="s">
        <v>31</v>
      </c>
      <c r="K1587" s="7">
        <v>5</v>
      </c>
      <c r="L1587" s="7" t="s">
        <v>20</v>
      </c>
    </row>
    <row r="1588" spans="1:12" x14ac:dyDescent="0.3">
      <c r="A1588" s="7">
        <v>2359</v>
      </c>
      <c r="B1588" s="8" t="e">
        <f>DATE(#REF!,#REF!,#REF!)</f>
        <v>#REF!</v>
      </c>
      <c r="C1588" s="7" t="s">
        <v>15</v>
      </c>
      <c r="D1588" s="7" t="s">
        <v>16</v>
      </c>
      <c r="E1588" s="7">
        <v>1</v>
      </c>
      <c r="F1588" s="6">
        <v>58765.41</v>
      </c>
      <c r="G1588" s="6">
        <f t="shared" si="25"/>
        <v>58765.41</v>
      </c>
      <c r="H1588" s="7" t="s">
        <v>490</v>
      </c>
      <c r="I1588" s="7" t="s">
        <v>74</v>
      </c>
      <c r="J1588" s="7" t="s">
        <v>26</v>
      </c>
      <c r="K1588" s="7">
        <v>4</v>
      </c>
      <c r="L1588" s="7" t="s">
        <v>85</v>
      </c>
    </row>
    <row r="1589" spans="1:12" x14ac:dyDescent="0.3">
      <c r="A1589" s="7">
        <v>3538</v>
      </c>
      <c r="B1589" s="8" t="e">
        <f>DATE(#REF!,#REF!,#REF!)</f>
        <v>#REF!</v>
      </c>
      <c r="C1589" s="7" t="s">
        <v>65</v>
      </c>
      <c r="D1589" s="7" t="s">
        <v>40</v>
      </c>
      <c r="E1589" s="7">
        <v>9</v>
      </c>
      <c r="F1589" s="6">
        <v>41489.01</v>
      </c>
      <c r="G1589" s="6">
        <f t="shared" si="25"/>
        <v>373401.09</v>
      </c>
      <c r="H1589" s="7" t="s">
        <v>490</v>
      </c>
      <c r="I1589" s="7" t="s">
        <v>86</v>
      </c>
      <c r="J1589" s="7" t="s">
        <v>31</v>
      </c>
      <c r="K1589" s="7">
        <v>5</v>
      </c>
      <c r="L1589" s="7" t="s">
        <v>83</v>
      </c>
    </row>
    <row r="1590" spans="1:12" x14ac:dyDescent="0.3">
      <c r="A1590" s="7">
        <v>1990</v>
      </c>
      <c r="B1590" s="8" t="e">
        <f>DATE(#REF!,#REF!,#REF!)</f>
        <v>#REF!</v>
      </c>
      <c r="C1590" s="7" t="s">
        <v>15</v>
      </c>
      <c r="D1590" s="7" t="s">
        <v>16</v>
      </c>
      <c r="E1590" s="7">
        <v>2</v>
      </c>
      <c r="F1590" s="6">
        <v>45918.23</v>
      </c>
      <c r="G1590" s="6">
        <f t="shared" si="25"/>
        <v>91836.46</v>
      </c>
      <c r="H1590" s="7" t="s">
        <v>491</v>
      </c>
      <c r="I1590" s="7" t="s">
        <v>18</v>
      </c>
      <c r="J1590" s="7" t="s">
        <v>64</v>
      </c>
      <c r="K1590" s="7">
        <v>2</v>
      </c>
      <c r="L1590" s="7" t="s">
        <v>20</v>
      </c>
    </row>
    <row r="1591" spans="1:12" x14ac:dyDescent="0.3">
      <c r="A1591" s="7">
        <v>2067</v>
      </c>
      <c r="B1591" s="8" t="e">
        <f>DATE(#REF!,#REF!,#REF!)</f>
        <v>#REF!</v>
      </c>
      <c r="C1591" s="7" t="s">
        <v>29</v>
      </c>
      <c r="D1591" s="7" t="s">
        <v>61</v>
      </c>
      <c r="E1591" s="7">
        <v>9</v>
      </c>
      <c r="F1591" s="6">
        <v>17189.490000000002</v>
      </c>
      <c r="G1591" s="6">
        <f t="shared" si="25"/>
        <v>154705.41</v>
      </c>
      <c r="H1591" s="7" t="s">
        <v>491</v>
      </c>
      <c r="I1591" s="7" t="s">
        <v>78</v>
      </c>
      <c r="J1591" s="7" t="s">
        <v>26</v>
      </c>
      <c r="K1591" s="7">
        <v>1</v>
      </c>
      <c r="L1591" s="7" t="s">
        <v>68</v>
      </c>
    </row>
    <row r="1592" spans="1:12" x14ac:dyDescent="0.3">
      <c r="A1592" s="7">
        <v>2962</v>
      </c>
      <c r="B1592" s="8" t="e">
        <f>DATE(#REF!,#REF!,#REF!)</f>
        <v>#REF!</v>
      </c>
      <c r="C1592" s="7" t="s">
        <v>51</v>
      </c>
      <c r="D1592" s="7" t="s">
        <v>34</v>
      </c>
      <c r="E1592" s="7">
        <v>2</v>
      </c>
      <c r="F1592" s="6">
        <v>14778.5</v>
      </c>
      <c r="G1592" s="6">
        <f t="shared" si="25"/>
        <v>29557</v>
      </c>
      <c r="H1592" s="7" t="s">
        <v>491</v>
      </c>
      <c r="I1592" s="7" t="s">
        <v>77</v>
      </c>
      <c r="J1592" s="7" t="s">
        <v>31</v>
      </c>
      <c r="K1592" s="7">
        <v>5</v>
      </c>
      <c r="L1592" s="7" t="s">
        <v>37</v>
      </c>
    </row>
    <row r="1593" spans="1:12" x14ac:dyDescent="0.3">
      <c r="A1593" s="7">
        <v>3571</v>
      </c>
      <c r="B1593" s="8" t="e">
        <f>DATE(#REF!,#REF!,#REF!)</f>
        <v>#REF!</v>
      </c>
      <c r="C1593" s="7" t="s">
        <v>22</v>
      </c>
      <c r="D1593" s="7" t="s">
        <v>34</v>
      </c>
      <c r="E1593" s="7">
        <v>8</v>
      </c>
      <c r="F1593" s="6">
        <v>13402.28</v>
      </c>
      <c r="G1593" s="6">
        <f t="shared" si="25"/>
        <v>107218.24000000001</v>
      </c>
      <c r="H1593" s="7" t="s">
        <v>491</v>
      </c>
      <c r="I1593" s="7" t="s">
        <v>36</v>
      </c>
      <c r="J1593" s="7" t="s">
        <v>64</v>
      </c>
      <c r="K1593" s="7">
        <v>4</v>
      </c>
      <c r="L1593" s="7" t="s">
        <v>49</v>
      </c>
    </row>
    <row r="1594" spans="1:12" x14ac:dyDescent="0.3">
      <c r="A1594" s="7">
        <v>879</v>
      </c>
      <c r="B1594" s="8" t="e">
        <f>DATE(#REF!,#REF!,#REF!)</f>
        <v>#REF!</v>
      </c>
      <c r="C1594" s="7" t="s">
        <v>29</v>
      </c>
      <c r="D1594" s="7" t="s">
        <v>23</v>
      </c>
      <c r="E1594" s="7">
        <v>4</v>
      </c>
      <c r="F1594" s="6">
        <v>27538.18</v>
      </c>
      <c r="G1594" s="6">
        <f t="shared" si="25"/>
        <v>110152.72</v>
      </c>
      <c r="H1594" s="7" t="s">
        <v>492</v>
      </c>
      <c r="I1594" s="7" t="s">
        <v>57</v>
      </c>
      <c r="J1594" s="7" t="s">
        <v>19</v>
      </c>
      <c r="K1594" s="7">
        <v>2</v>
      </c>
      <c r="L1594" s="7" t="s">
        <v>46</v>
      </c>
    </row>
    <row r="1595" spans="1:12" x14ac:dyDescent="0.3">
      <c r="A1595" s="7">
        <v>1299</v>
      </c>
      <c r="B1595" s="8" t="e">
        <f>DATE(#REF!,#REF!,#REF!)</f>
        <v>#REF!</v>
      </c>
      <c r="C1595" s="7" t="s">
        <v>65</v>
      </c>
      <c r="D1595" s="7" t="s">
        <v>34</v>
      </c>
      <c r="E1595" s="7">
        <v>8</v>
      </c>
      <c r="F1595" s="6">
        <v>52255.54</v>
      </c>
      <c r="G1595" s="6">
        <f t="shared" si="25"/>
        <v>418044.32</v>
      </c>
      <c r="H1595" s="7" t="s">
        <v>492</v>
      </c>
      <c r="I1595" s="7" t="s">
        <v>25</v>
      </c>
      <c r="J1595" s="7" t="s">
        <v>64</v>
      </c>
      <c r="K1595" s="7">
        <v>5</v>
      </c>
      <c r="L1595" s="7" t="s">
        <v>53</v>
      </c>
    </row>
    <row r="1596" spans="1:12" x14ac:dyDescent="0.3">
      <c r="A1596" s="7">
        <v>1464</v>
      </c>
      <c r="B1596" s="8" t="e">
        <f>DATE(#REF!,#REF!,#REF!)</f>
        <v>#REF!</v>
      </c>
      <c r="C1596" s="7" t="s">
        <v>39</v>
      </c>
      <c r="D1596" s="7" t="s">
        <v>16</v>
      </c>
      <c r="E1596" s="7">
        <v>4</v>
      </c>
      <c r="F1596" s="6">
        <v>63916.99</v>
      </c>
      <c r="G1596" s="6">
        <f t="shared" si="25"/>
        <v>255667.96</v>
      </c>
      <c r="H1596" s="7" t="s">
        <v>492</v>
      </c>
      <c r="I1596" s="7" t="s">
        <v>36</v>
      </c>
      <c r="J1596" s="7" t="s">
        <v>19</v>
      </c>
      <c r="K1596" s="7">
        <v>3</v>
      </c>
      <c r="L1596" s="7" t="s">
        <v>20</v>
      </c>
    </row>
    <row r="1597" spans="1:12" x14ac:dyDescent="0.3">
      <c r="A1597" s="7">
        <v>2086</v>
      </c>
      <c r="B1597" s="8" t="e">
        <f>DATE(#REF!,#REF!,#REF!)</f>
        <v>#REF!</v>
      </c>
      <c r="C1597" s="7" t="s">
        <v>39</v>
      </c>
      <c r="D1597" s="7" t="s">
        <v>16</v>
      </c>
      <c r="E1597" s="7">
        <v>6</v>
      </c>
      <c r="F1597" s="6">
        <v>12509.3</v>
      </c>
      <c r="G1597" s="6">
        <f t="shared" si="25"/>
        <v>75055.799999999988</v>
      </c>
      <c r="H1597" s="7" t="s">
        <v>492</v>
      </c>
      <c r="I1597" s="7" t="s">
        <v>76</v>
      </c>
      <c r="J1597" s="7" t="s">
        <v>26</v>
      </c>
      <c r="K1597" s="7">
        <v>2</v>
      </c>
      <c r="L1597" s="7" t="s">
        <v>20</v>
      </c>
    </row>
    <row r="1598" spans="1:12" x14ac:dyDescent="0.3">
      <c r="A1598" s="7">
        <v>2649</v>
      </c>
      <c r="B1598" s="8" t="e">
        <f>DATE(#REF!,#REF!,#REF!)</f>
        <v>#REF!</v>
      </c>
      <c r="C1598" s="7" t="s">
        <v>51</v>
      </c>
      <c r="D1598" s="7" t="s">
        <v>61</v>
      </c>
      <c r="E1598" s="7">
        <v>8</v>
      </c>
      <c r="F1598" s="6">
        <v>40794.31</v>
      </c>
      <c r="G1598" s="6">
        <f t="shared" si="25"/>
        <v>326354.48</v>
      </c>
      <c r="H1598" s="7" t="s">
        <v>492</v>
      </c>
      <c r="I1598" s="7" t="s">
        <v>57</v>
      </c>
      <c r="J1598" s="7" t="s">
        <v>64</v>
      </c>
      <c r="K1598" s="7">
        <v>4</v>
      </c>
      <c r="L1598" s="7" t="s">
        <v>68</v>
      </c>
    </row>
    <row r="1599" spans="1:12" x14ac:dyDescent="0.3">
      <c r="A1599" s="7">
        <v>1099</v>
      </c>
      <c r="B1599" s="8" t="e">
        <f>DATE(#REF!,#REF!,#REF!)</f>
        <v>#REF!</v>
      </c>
      <c r="C1599" s="7" t="s">
        <v>15</v>
      </c>
      <c r="D1599" s="7" t="s">
        <v>61</v>
      </c>
      <c r="E1599" s="7">
        <v>3</v>
      </c>
      <c r="F1599" s="6">
        <v>25738.3</v>
      </c>
      <c r="G1599" s="6">
        <f t="shared" si="25"/>
        <v>77214.899999999994</v>
      </c>
      <c r="H1599" s="7" t="s">
        <v>493</v>
      </c>
      <c r="I1599" s="7" t="s">
        <v>18</v>
      </c>
      <c r="J1599" s="7" t="s">
        <v>19</v>
      </c>
      <c r="K1599" s="7">
        <v>5</v>
      </c>
      <c r="L1599" s="7" t="s">
        <v>75</v>
      </c>
    </row>
    <row r="1600" spans="1:12" x14ac:dyDescent="0.3">
      <c r="A1600" s="7">
        <v>1580</v>
      </c>
      <c r="B1600" s="8" t="e">
        <f>DATE(#REF!,#REF!,#REF!)</f>
        <v>#REF!</v>
      </c>
      <c r="C1600" s="7" t="s">
        <v>67</v>
      </c>
      <c r="D1600" s="7" t="s">
        <v>16</v>
      </c>
      <c r="E1600" s="7">
        <v>3</v>
      </c>
      <c r="F1600" s="6">
        <v>39282.29</v>
      </c>
      <c r="G1600" s="6">
        <f t="shared" si="25"/>
        <v>117846.87</v>
      </c>
      <c r="H1600" s="7" t="s">
        <v>493</v>
      </c>
      <c r="I1600" s="7" t="s">
        <v>57</v>
      </c>
      <c r="J1600" s="7" t="s">
        <v>64</v>
      </c>
      <c r="K1600" s="7">
        <v>1</v>
      </c>
      <c r="L1600" s="7" t="s">
        <v>71</v>
      </c>
    </row>
    <row r="1601" spans="1:12" x14ac:dyDescent="0.3">
      <c r="A1601" s="7">
        <v>1870</v>
      </c>
      <c r="B1601" s="8" t="e">
        <f>DATE(#REF!,#REF!,#REF!)</f>
        <v>#REF!</v>
      </c>
      <c r="C1601" s="7" t="s">
        <v>29</v>
      </c>
      <c r="D1601" s="7" t="s">
        <v>61</v>
      </c>
      <c r="E1601" s="7">
        <v>1</v>
      </c>
      <c r="F1601" s="6">
        <v>66534.02</v>
      </c>
      <c r="G1601" s="6">
        <f t="shared" si="25"/>
        <v>66534.02</v>
      </c>
      <c r="H1601" s="7" t="s">
        <v>493</v>
      </c>
      <c r="I1601" s="7" t="s">
        <v>78</v>
      </c>
      <c r="J1601" s="7" t="s">
        <v>64</v>
      </c>
      <c r="K1601" s="7">
        <v>5</v>
      </c>
      <c r="L1601" s="7" t="s">
        <v>75</v>
      </c>
    </row>
    <row r="1602" spans="1:12" x14ac:dyDescent="0.3">
      <c r="A1602" s="7">
        <v>2378</v>
      </c>
      <c r="B1602" s="8" t="e">
        <f>DATE(#REF!,#REF!,#REF!)</f>
        <v>#REF!</v>
      </c>
      <c r="C1602" s="7" t="s">
        <v>51</v>
      </c>
      <c r="D1602" s="7" t="s">
        <v>23</v>
      </c>
      <c r="E1602" s="7">
        <v>4</v>
      </c>
      <c r="F1602" s="6">
        <v>15760.42</v>
      </c>
      <c r="G1602" s="6">
        <f t="shared" si="25"/>
        <v>63041.68</v>
      </c>
      <c r="H1602" s="7" t="s">
        <v>493</v>
      </c>
      <c r="I1602" s="7" t="s">
        <v>57</v>
      </c>
      <c r="J1602" s="7" t="s">
        <v>64</v>
      </c>
      <c r="K1602" s="7">
        <v>2</v>
      </c>
      <c r="L1602" s="7" t="s">
        <v>27</v>
      </c>
    </row>
    <row r="1603" spans="1:12" x14ac:dyDescent="0.3">
      <c r="A1603" s="7">
        <v>3415</v>
      </c>
      <c r="B1603" s="8" t="e">
        <f>DATE(#REF!,#REF!,#REF!)</f>
        <v>#REF!</v>
      </c>
      <c r="C1603" s="7" t="s">
        <v>22</v>
      </c>
      <c r="D1603" s="7" t="s">
        <v>34</v>
      </c>
      <c r="E1603" s="7">
        <v>6</v>
      </c>
      <c r="F1603" s="6">
        <v>30618.84</v>
      </c>
      <c r="G1603" s="6">
        <f t="shared" ref="G1603:G1666" si="26">F1603*E1603</f>
        <v>183713.04</v>
      </c>
      <c r="H1603" s="7" t="s">
        <v>493</v>
      </c>
      <c r="I1603" s="7" t="s">
        <v>76</v>
      </c>
      <c r="J1603" s="7" t="s">
        <v>31</v>
      </c>
      <c r="K1603" s="7">
        <v>2</v>
      </c>
      <c r="L1603" s="7" t="s">
        <v>53</v>
      </c>
    </row>
    <row r="1604" spans="1:12" x14ac:dyDescent="0.3">
      <c r="A1604" s="7">
        <v>3554</v>
      </c>
      <c r="B1604" s="8" t="e">
        <f>DATE(#REF!,#REF!,#REF!)</f>
        <v>#REF!</v>
      </c>
      <c r="C1604" s="7" t="s">
        <v>39</v>
      </c>
      <c r="D1604" s="7" t="s">
        <v>34</v>
      </c>
      <c r="E1604" s="7">
        <v>9</v>
      </c>
      <c r="F1604" s="6">
        <v>63662.98</v>
      </c>
      <c r="G1604" s="6">
        <f t="shared" si="26"/>
        <v>572966.82000000007</v>
      </c>
      <c r="H1604" s="7" t="s">
        <v>493</v>
      </c>
      <c r="I1604" s="7" t="s">
        <v>48</v>
      </c>
      <c r="J1604" s="7" t="s">
        <v>64</v>
      </c>
      <c r="K1604" s="7">
        <v>5</v>
      </c>
      <c r="L1604" s="7" t="s">
        <v>37</v>
      </c>
    </row>
    <row r="1605" spans="1:12" x14ac:dyDescent="0.3">
      <c r="A1605" s="7">
        <v>1046</v>
      </c>
      <c r="B1605" s="8" t="e">
        <f>DATE(#REF!,#REF!,#REF!)</f>
        <v>#REF!</v>
      </c>
      <c r="C1605" s="7" t="s">
        <v>15</v>
      </c>
      <c r="D1605" s="7" t="s">
        <v>34</v>
      </c>
      <c r="E1605" s="7">
        <v>9</v>
      </c>
      <c r="F1605" s="6">
        <v>29872.5</v>
      </c>
      <c r="G1605" s="6">
        <f t="shared" si="26"/>
        <v>268852.5</v>
      </c>
      <c r="H1605" s="7" t="s">
        <v>494</v>
      </c>
      <c r="I1605" s="7" t="s">
        <v>76</v>
      </c>
      <c r="J1605" s="7" t="s">
        <v>19</v>
      </c>
      <c r="K1605" s="7">
        <v>5</v>
      </c>
      <c r="L1605" s="7" t="s">
        <v>37</v>
      </c>
    </row>
    <row r="1606" spans="1:12" x14ac:dyDescent="0.3">
      <c r="A1606" s="7">
        <v>1286</v>
      </c>
      <c r="B1606" s="8" t="e">
        <f>DATE(#REF!,#REF!,#REF!)</f>
        <v>#REF!</v>
      </c>
      <c r="C1606" s="7" t="s">
        <v>51</v>
      </c>
      <c r="D1606" s="7" t="s">
        <v>40</v>
      </c>
      <c r="E1606" s="7">
        <v>6</v>
      </c>
      <c r="F1606" s="6">
        <v>66747.08</v>
      </c>
      <c r="G1606" s="6">
        <f t="shared" si="26"/>
        <v>400482.48</v>
      </c>
      <c r="H1606" s="7" t="s">
        <v>494</v>
      </c>
      <c r="I1606" s="7" t="s">
        <v>86</v>
      </c>
      <c r="J1606" s="7" t="s">
        <v>31</v>
      </c>
      <c r="K1606" s="7">
        <v>5</v>
      </c>
      <c r="L1606" s="7" t="s">
        <v>81</v>
      </c>
    </row>
    <row r="1607" spans="1:12" x14ac:dyDescent="0.3">
      <c r="A1607" s="7">
        <v>1401</v>
      </c>
      <c r="B1607" s="8" t="e">
        <f>DATE(#REF!,#REF!,#REF!)</f>
        <v>#REF!</v>
      </c>
      <c r="C1607" s="7" t="s">
        <v>65</v>
      </c>
      <c r="D1607" s="7" t="s">
        <v>16</v>
      </c>
      <c r="E1607" s="7">
        <v>9</v>
      </c>
      <c r="F1607" s="6">
        <v>62290.43</v>
      </c>
      <c r="G1607" s="6">
        <f t="shared" si="26"/>
        <v>560613.87</v>
      </c>
      <c r="H1607" s="7" t="s">
        <v>494</v>
      </c>
      <c r="I1607" s="7" t="s">
        <v>41</v>
      </c>
      <c r="J1607" s="7" t="s">
        <v>64</v>
      </c>
      <c r="K1607" s="7">
        <v>1</v>
      </c>
      <c r="L1607" s="7" t="s">
        <v>85</v>
      </c>
    </row>
    <row r="1608" spans="1:12" x14ac:dyDescent="0.3">
      <c r="A1608" s="7">
        <v>2265</v>
      </c>
      <c r="B1608" s="8" t="e">
        <f>DATE(#REF!,#REF!,#REF!)</f>
        <v>#REF!</v>
      </c>
      <c r="C1608" s="7" t="s">
        <v>15</v>
      </c>
      <c r="D1608" s="7" t="s">
        <v>40</v>
      </c>
      <c r="E1608" s="7">
        <v>6</v>
      </c>
      <c r="F1608" s="6">
        <v>44419.19</v>
      </c>
      <c r="G1608" s="6">
        <f t="shared" si="26"/>
        <v>266515.14</v>
      </c>
      <c r="H1608" s="7" t="s">
        <v>494</v>
      </c>
      <c r="I1608" s="7" t="s">
        <v>41</v>
      </c>
      <c r="J1608" s="7" t="s">
        <v>64</v>
      </c>
      <c r="K1608" s="7">
        <v>2</v>
      </c>
      <c r="L1608" s="7" t="s">
        <v>81</v>
      </c>
    </row>
    <row r="1609" spans="1:12" x14ac:dyDescent="0.3">
      <c r="A1609" s="7">
        <v>2981</v>
      </c>
      <c r="B1609" s="8" t="e">
        <f>DATE(#REF!,#REF!,#REF!)</f>
        <v>#REF!</v>
      </c>
      <c r="C1609" s="7" t="s">
        <v>67</v>
      </c>
      <c r="D1609" s="7" t="s">
        <v>40</v>
      </c>
      <c r="E1609" s="7">
        <v>6</v>
      </c>
      <c r="F1609" s="6">
        <v>13238.19</v>
      </c>
      <c r="G1609" s="6">
        <f t="shared" si="26"/>
        <v>79429.14</v>
      </c>
      <c r="H1609" s="7" t="s">
        <v>494</v>
      </c>
      <c r="I1609" s="7" t="s">
        <v>18</v>
      </c>
      <c r="J1609" s="7" t="s">
        <v>31</v>
      </c>
      <c r="K1609" s="7">
        <v>3</v>
      </c>
      <c r="L1609" s="7" t="s">
        <v>42</v>
      </c>
    </row>
    <row r="1610" spans="1:12" x14ac:dyDescent="0.3">
      <c r="A1610" s="7">
        <v>3008</v>
      </c>
      <c r="B1610" s="8" t="e">
        <f>DATE(#REF!,#REF!,#REF!)</f>
        <v>#REF!</v>
      </c>
      <c r="C1610" s="7" t="s">
        <v>51</v>
      </c>
      <c r="D1610" s="7" t="s">
        <v>61</v>
      </c>
      <c r="E1610" s="7">
        <v>1</v>
      </c>
      <c r="F1610" s="6">
        <v>22486.6</v>
      </c>
      <c r="G1610" s="6">
        <f t="shared" si="26"/>
        <v>22486.6</v>
      </c>
      <c r="H1610" s="7" t="s">
        <v>494</v>
      </c>
      <c r="I1610" s="7" t="s">
        <v>18</v>
      </c>
      <c r="J1610" s="7" t="s">
        <v>64</v>
      </c>
      <c r="K1610" s="7">
        <v>2</v>
      </c>
      <c r="L1610" s="7" t="s">
        <v>63</v>
      </c>
    </row>
    <row r="1611" spans="1:12" x14ac:dyDescent="0.3">
      <c r="A1611" s="7">
        <v>299</v>
      </c>
      <c r="B1611" s="8" t="e">
        <f>DATE(#REF!,#REF!,#REF!)</f>
        <v>#REF!</v>
      </c>
      <c r="C1611" s="7" t="s">
        <v>65</v>
      </c>
      <c r="D1611" s="7" t="s">
        <v>34</v>
      </c>
      <c r="E1611" s="7">
        <v>4</v>
      </c>
      <c r="F1611" s="6">
        <v>49695.46</v>
      </c>
      <c r="G1611" s="6">
        <f t="shared" si="26"/>
        <v>198781.84</v>
      </c>
      <c r="H1611" s="7" t="s">
        <v>495</v>
      </c>
      <c r="I1611" s="7" t="s">
        <v>70</v>
      </c>
      <c r="J1611" s="7" t="s">
        <v>64</v>
      </c>
      <c r="K1611" s="7">
        <v>4</v>
      </c>
      <c r="L1611" s="7" t="s">
        <v>53</v>
      </c>
    </row>
    <row r="1612" spans="1:12" x14ac:dyDescent="0.3">
      <c r="A1612" s="7">
        <v>504</v>
      </c>
      <c r="B1612" s="8" t="e">
        <f>DATE(#REF!,#REF!,#REF!)</f>
        <v>#REF!</v>
      </c>
      <c r="C1612" s="7" t="s">
        <v>67</v>
      </c>
      <c r="D1612" s="7" t="s">
        <v>16</v>
      </c>
      <c r="E1612" s="7">
        <v>3</v>
      </c>
      <c r="F1612" s="6">
        <v>60156.13</v>
      </c>
      <c r="G1612" s="6">
        <f t="shared" si="26"/>
        <v>180468.38999999998</v>
      </c>
      <c r="H1612" s="7" t="s">
        <v>495</v>
      </c>
      <c r="I1612" s="7" t="s">
        <v>18</v>
      </c>
      <c r="J1612" s="7" t="s">
        <v>19</v>
      </c>
      <c r="K1612" s="7">
        <v>2</v>
      </c>
      <c r="L1612" s="7" t="s">
        <v>20</v>
      </c>
    </row>
    <row r="1613" spans="1:12" x14ac:dyDescent="0.3">
      <c r="A1613" s="7">
        <v>766</v>
      </c>
      <c r="B1613" s="8" t="e">
        <f>DATE(#REF!,#REF!,#REF!)</f>
        <v>#REF!</v>
      </c>
      <c r="C1613" s="7" t="s">
        <v>22</v>
      </c>
      <c r="D1613" s="7" t="s">
        <v>61</v>
      </c>
      <c r="E1613" s="7">
        <v>7</v>
      </c>
      <c r="F1613" s="6">
        <v>66037.08</v>
      </c>
      <c r="G1613" s="6">
        <f t="shared" si="26"/>
        <v>462259.56</v>
      </c>
      <c r="H1613" s="7" t="s">
        <v>495</v>
      </c>
      <c r="I1613" s="7" t="s">
        <v>57</v>
      </c>
      <c r="J1613" s="7" t="s">
        <v>31</v>
      </c>
      <c r="K1613" s="7">
        <v>5</v>
      </c>
      <c r="L1613" s="7" t="s">
        <v>75</v>
      </c>
    </row>
    <row r="1614" spans="1:12" x14ac:dyDescent="0.3">
      <c r="A1614" s="7">
        <v>1562</v>
      </c>
      <c r="B1614" s="8" t="e">
        <f>DATE(#REF!,#REF!,#REF!)</f>
        <v>#REF!</v>
      </c>
      <c r="C1614" s="7" t="s">
        <v>51</v>
      </c>
      <c r="D1614" s="7" t="s">
        <v>40</v>
      </c>
      <c r="E1614" s="7">
        <v>1</v>
      </c>
      <c r="F1614" s="6">
        <v>28580.92</v>
      </c>
      <c r="G1614" s="6">
        <f t="shared" si="26"/>
        <v>28580.92</v>
      </c>
      <c r="H1614" s="7" t="s">
        <v>495</v>
      </c>
      <c r="I1614" s="7" t="s">
        <v>57</v>
      </c>
      <c r="J1614" s="7" t="s">
        <v>19</v>
      </c>
      <c r="K1614" s="7">
        <v>1</v>
      </c>
      <c r="L1614" s="7" t="s">
        <v>81</v>
      </c>
    </row>
    <row r="1615" spans="1:12" x14ac:dyDescent="0.3">
      <c r="A1615" s="7">
        <v>3304</v>
      </c>
      <c r="B1615" s="8" t="e">
        <f>DATE(#REF!,#REF!,#REF!)</f>
        <v>#REF!</v>
      </c>
      <c r="C1615" s="7" t="s">
        <v>39</v>
      </c>
      <c r="D1615" s="7" t="s">
        <v>40</v>
      </c>
      <c r="E1615" s="7">
        <v>3</v>
      </c>
      <c r="F1615" s="6">
        <v>31228.17</v>
      </c>
      <c r="G1615" s="6">
        <f t="shared" si="26"/>
        <v>93684.51</v>
      </c>
      <c r="H1615" s="7" t="s">
        <v>496</v>
      </c>
      <c r="I1615" s="7" t="s">
        <v>70</v>
      </c>
      <c r="J1615" s="7" t="s">
        <v>64</v>
      </c>
      <c r="K1615" s="7">
        <v>4</v>
      </c>
      <c r="L1615" s="7" t="s">
        <v>83</v>
      </c>
    </row>
    <row r="1616" spans="1:12" x14ac:dyDescent="0.3">
      <c r="A1616" s="7">
        <v>442</v>
      </c>
      <c r="B1616" s="8" t="e">
        <f>DATE(#REF!,#REF!,#REF!)</f>
        <v>#REF!</v>
      </c>
      <c r="C1616" s="7" t="s">
        <v>39</v>
      </c>
      <c r="D1616" s="7" t="s">
        <v>61</v>
      </c>
      <c r="E1616" s="7">
        <v>2</v>
      </c>
      <c r="F1616" s="6">
        <v>27484.91</v>
      </c>
      <c r="G1616" s="6">
        <f t="shared" si="26"/>
        <v>54969.82</v>
      </c>
      <c r="H1616" s="7" t="s">
        <v>497</v>
      </c>
      <c r="I1616" s="7" t="s">
        <v>57</v>
      </c>
      <c r="J1616" s="7" t="s">
        <v>26</v>
      </c>
      <c r="K1616" s="7">
        <v>3</v>
      </c>
      <c r="L1616" s="7" t="s">
        <v>63</v>
      </c>
    </row>
    <row r="1617" spans="1:12" x14ac:dyDescent="0.3">
      <c r="A1617" s="7">
        <v>1757</v>
      </c>
      <c r="B1617" s="8" t="e">
        <f>DATE(#REF!,#REF!,#REF!)</f>
        <v>#REF!</v>
      </c>
      <c r="C1617" s="7" t="s">
        <v>51</v>
      </c>
      <c r="D1617" s="7" t="s">
        <v>61</v>
      </c>
      <c r="E1617" s="7">
        <v>8</v>
      </c>
      <c r="F1617" s="6">
        <v>37136.47</v>
      </c>
      <c r="G1617" s="6">
        <f t="shared" si="26"/>
        <v>297091.76</v>
      </c>
      <c r="H1617" s="7" t="s">
        <v>497</v>
      </c>
      <c r="I1617" s="7" t="s">
        <v>78</v>
      </c>
      <c r="J1617" s="7" t="s">
        <v>19</v>
      </c>
      <c r="K1617" s="7">
        <v>5</v>
      </c>
      <c r="L1617" s="7" t="s">
        <v>63</v>
      </c>
    </row>
    <row r="1618" spans="1:12" x14ac:dyDescent="0.3">
      <c r="A1618" s="7">
        <v>3708</v>
      </c>
      <c r="B1618" s="8" t="e">
        <f>DATE(#REF!,#REF!,#REF!)</f>
        <v>#REF!</v>
      </c>
      <c r="C1618" s="7" t="s">
        <v>67</v>
      </c>
      <c r="D1618" s="7" t="s">
        <v>40</v>
      </c>
      <c r="E1618" s="7">
        <v>6</v>
      </c>
      <c r="F1618" s="6">
        <v>38925.61</v>
      </c>
      <c r="G1618" s="6">
        <f t="shared" si="26"/>
        <v>233553.66</v>
      </c>
      <c r="H1618" s="7" t="s">
        <v>497</v>
      </c>
      <c r="I1618" s="7" t="s">
        <v>57</v>
      </c>
      <c r="J1618" s="7" t="s">
        <v>64</v>
      </c>
      <c r="K1618" s="7">
        <v>5</v>
      </c>
      <c r="L1618" s="7" t="s">
        <v>83</v>
      </c>
    </row>
    <row r="1619" spans="1:12" x14ac:dyDescent="0.3">
      <c r="A1619" s="7">
        <v>885</v>
      </c>
      <c r="B1619" s="8" t="e">
        <f>DATE(#REF!,#REF!,#REF!)</f>
        <v>#REF!</v>
      </c>
      <c r="C1619" s="7" t="s">
        <v>65</v>
      </c>
      <c r="D1619" s="7" t="s">
        <v>40</v>
      </c>
      <c r="E1619" s="7">
        <v>8</v>
      </c>
      <c r="F1619" s="6">
        <v>35932.79</v>
      </c>
      <c r="G1619" s="6">
        <f t="shared" si="26"/>
        <v>287462.32</v>
      </c>
      <c r="H1619" s="7" t="s">
        <v>498</v>
      </c>
      <c r="I1619" s="7" t="s">
        <v>86</v>
      </c>
      <c r="J1619" s="7" t="s">
        <v>31</v>
      </c>
      <c r="K1619" s="7">
        <v>3</v>
      </c>
      <c r="L1619" s="7" t="s">
        <v>83</v>
      </c>
    </row>
    <row r="1620" spans="1:12" x14ac:dyDescent="0.3">
      <c r="A1620" s="7">
        <v>984</v>
      </c>
      <c r="B1620" s="8" t="e">
        <f>DATE(#REF!,#REF!,#REF!)</f>
        <v>#REF!</v>
      </c>
      <c r="C1620" s="7" t="s">
        <v>67</v>
      </c>
      <c r="D1620" s="7" t="s">
        <v>16</v>
      </c>
      <c r="E1620" s="7">
        <v>3</v>
      </c>
      <c r="F1620" s="6">
        <v>60582.22</v>
      </c>
      <c r="G1620" s="6">
        <f t="shared" si="26"/>
        <v>181746.66</v>
      </c>
      <c r="H1620" s="7" t="s">
        <v>498</v>
      </c>
      <c r="I1620" s="7" t="s">
        <v>57</v>
      </c>
      <c r="J1620" s="7" t="s">
        <v>19</v>
      </c>
      <c r="K1620" s="7">
        <v>4</v>
      </c>
      <c r="L1620" s="7" t="s">
        <v>71</v>
      </c>
    </row>
    <row r="1621" spans="1:12" x14ac:dyDescent="0.3">
      <c r="A1621" s="7">
        <v>2019</v>
      </c>
      <c r="B1621" s="8" t="e">
        <f>DATE(#REF!,#REF!,#REF!)</f>
        <v>#REF!</v>
      </c>
      <c r="C1621" s="7" t="s">
        <v>65</v>
      </c>
      <c r="D1621" s="7" t="s">
        <v>40</v>
      </c>
      <c r="E1621" s="7">
        <v>4</v>
      </c>
      <c r="F1621" s="6">
        <v>41045.949999999997</v>
      </c>
      <c r="G1621" s="6">
        <f t="shared" si="26"/>
        <v>164183.79999999999</v>
      </c>
      <c r="H1621" s="7" t="s">
        <v>498</v>
      </c>
      <c r="I1621" s="7" t="s">
        <v>77</v>
      </c>
      <c r="J1621" s="7" t="s">
        <v>31</v>
      </c>
      <c r="K1621" s="7">
        <v>2</v>
      </c>
      <c r="L1621" s="7" t="s">
        <v>42</v>
      </c>
    </row>
    <row r="1622" spans="1:12" x14ac:dyDescent="0.3">
      <c r="A1622" s="7">
        <v>2829</v>
      </c>
      <c r="B1622" s="8" t="e">
        <f>DATE(#REF!,#REF!,#REF!)</f>
        <v>#REF!</v>
      </c>
      <c r="C1622" s="7" t="s">
        <v>29</v>
      </c>
      <c r="D1622" s="7" t="s">
        <v>34</v>
      </c>
      <c r="E1622" s="7">
        <v>1</v>
      </c>
      <c r="F1622" s="6">
        <v>38998.69</v>
      </c>
      <c r="G1622" s="6">
        <f t="shared" si="26"/>
        <v>38998.69</v>
      </c>
      <c r="H1622" s="7" t="s">
        <v>498</v>
      </c>
      <c r="I1622" s="7" t="s">
        <v>70</v>
      </c>
      <c r="J1622" s="7" t="s">
        <v>64</v>
      </c>
      <c r="K1622" s="7">
        <v>4</v>
      </c>
      <c r="L1622" s="7" t="s">
        <v>37</v>
      </c>
    </row>
    <row r="1623" spans="1:12" x14ac:dyDescent="0.3">
      <c r="A1623" s="7">
        <v>726</v>
      </c>
      <c r="B1623" s="8" t="e">
        <f>DATE(#REF!,#REF!,#REF!)</f>
        <v>#REF!</v>
      </c>
      <c r="C1623" s="7" t="s">
        <v>39</v>
      </c>
      <c r="D1623" s="7" t="s">
        <v>16</v>
      </c>
      <c r="E1623" s="7">
        <v>2</v>
      </c>
      <c r="F1623" s="6">
        <v>41163.86</v>
      </c>
      <c r="G1623" s="6">
        <f t="shared" si="26"/>
        <v>82327.72</v>
      </c>
      <c r="H1623" s="7" t="s">
        <v>499</v>
      </c>
      <c r="I1623" s="7" t="s">
        <v>18</v>
      </c>
      <c r="J1623" s="7" t="s">
        <v>31</v>
      </c>
      <c r="K1623" s="7">
        <v>4</v>
      </c>
      <c r="L1623" s="7" t="s">
        <v>20</v>
      </c>
    </row>
    <row r="1624" spans="1:12" x14ac:dyDescent="0.3">
      <c r="A1624" s="7">
        <v>814</v>
      </c>
      <c r="B1624" s="8" t="e">
        <f>DATE(#REF!,#REF!,#REF!)</f>
        <v>#REF!</v>
      </c>
      <c r="C1624" s="7" t="s">
        <v>67</v>
      </c>
      <c r="D1624" s="7" t="s">
        <v>40</v>
      </c>
      <c r="E1624" s="7">
        <v>3</v>
      </c>
      <c r="F1624" s="6">
        <v>53799.59</v>
      </c>
      <c r="G1624" s="6">
        <f t="shared" si="26"/>
        <v>161398.76999999999</v>
      </c>
      <c r="H1624" s="7" t="s">
        <v>499</v>
      </c>
      <c r="I1624" s="7" t="s">
        <v>77</v>
      </c>
      <c r="J1624" s="7" t="s">
        <v>19</v>
      </c>
      <c r="K1624" s="7">
        <v>5</v>
      </c>
      <c r="L1624" s="7" t="s">
        <v>83</v>
      </c>
    </row>
    <row r="1625" spans="1:12" x14ac:dyDescent="0.3">
      <c r="A1625" s="7">
        <v>2605</v>
      </c>
      <c r="B1625" s="8" t="e">
        <f>DATE(#REF!,#REF!,#REF!)</f>
        <v>#REF!</v>
      </c>
      <c r="C1625" s="7" t="s">
        <v>39</v>
      </c>
      <c r="D1625" s="7" t="s">
        <v>16</v>
      </c>
      <c r="E1625" s="7">
        <v>2</v>
      </c>
      <c r="F1625" s="6">
        <v>27691.94</v>
      </c>
      <c r="G1625" s="6">
        <f t="shared" si="26"/>
        <v>55383.88</v>
      </c>
      <c r="H1625" s="7" t="s">
        <v>499</v>
      </c>
      <c r="I1625" s="7" t="s">
        <v>77</v>
      </c>
      <c r="J1625" s="7" t="s">
        <v>64</v>
      </c>
      <c r="K1625" s="7">
        <v>3</v>
      </c>
      <c r="L1625" s="7" t="s">
        <v>20</v>
      </c>
    </row>
    <row r="1626" spans="1:12" x14ac:dyDescent="0.3">
      <c r="A1626" s="7">
        <v>3010</v>
      </c>
      <c r="B1626" s="8" t="e">
        <f>DATE(#REF!,#REF!,#REF!)</f>
        <v>#REF!</v>
      </c>
      <c r="C1626" s="7" t="s">
        <v>51</v>
      </c>
      <c r="D1626" s="7" t="s">
        <v>40</v>
      </c>
      <c r="E1626" s="7">
        <v>9</v>
      </c>
      <c r="F1626" s="6">
        <v>56199.54</v>
      </c>
      <c r="G1626" s="6">
        <f t="shared" si="26"/>
        <v>505795.86</v>
      </c>
      <c r="H1626" s="7" t="s">
        <v>499</v>
      </c>
      <c r="I1626" s="7" t="s">
        <v>77</v>
      </c>
      <c r="J1626" s="7" t="s">
        <v>31</v>
      </c>
      <c r="K1626" s="7">
        <v>1</v>
      </c>
      <c r="L1626" s="7" t="s">
        <v>42</v>
      </c>
    </row>
    <row r="1627" spans="1:12" x14ac:dyDescent="0.3">
      <c r="A1627" s="7">
        <v>3097</v>
      </c>
      <c r="B1627" s="8" t="e">
        <f>DATE(#REF!,#REF!,#REF!)</f>
        <v>#REF!</v>
      </c>
      <c r="C1627" s="7" t="s">
        <v>65</v>
      </c>
      <c r="D1627" s="7" t="s">
        <v>16</v>
      </c>
      <c r="E1627" s="7">
        <v>9</v>
      </c>
      <c r="F1627" s="6">
        <v>61674</v>
      </c>
      <c r="G1627" s="6">
        <f t="shared" si="26"/>
        <v>555066</v>
      </c>
      <c r="H1627" s="7" t="s">
        <v>499</v>
      </c>
      <c r="I1627" s="7" t="s">
        <v>70</v>
      </c>
      <c r="J1627" s="7" t="s">
        <v>31</v>
      </c>
      <c r="K1627" s="7">
        <v>1</v>
      </c>
      <c r="L1627" s="7" t="s">
        <v>85</v>
      </c>
    </row>
    <row r="1628" spans="1:12" x14ac:dyDescent="0.3">
      <c r="A1628" s="7">
        <v>32</v>
      </c>
      <c r="B1628" s="8" t="e">
        <f>DATE(#REF!,#REF!,#REF!)</f>
        <v>#REF!</v>
      </c>
      <c r="C1628" s="7" t="s">
        <v>22</v>
      </c>
      <c r="D1628" s="7" t="s">
        <v>61</v>
      </c>
      <c r="E1628" s="7">
        <v>1</v>
      </c>
      <c r="F1628" s="6">
        <v>37607.03</v>
      </c>
      <c r="G1628" s="6">
        <f t="shared" si="26"/>
        <v>37607.03</v>
      </c>
      <c r="H1628" s="7" t="s">
        <v>500</v>
      </c>
      <c r="I1628" s="7" t="s">
        <v>57</v>
      </c>
      <c r="J1628" s="7" t="s">
        <v>31</v>
      </c>
      <c r="K1628" s="7">
        <v>5</v>
      </c>
      <c r="L1628" s="7" t="s">
        <v>68</v>
      </c>
    </row>
    <row r="1629" spans="1:12" x14ac:dyDescent="0.3">
      <c r="A1629" s="7">
        <v>129</v>
      </c>
      <c r="B1629" s="8" t="e">
        <f>DATE(#REF!,#REF!,#REF!)</f>
        <v>#REF!</v>
      </c>
      <c r="C1629" s="7" t="s">
        <v>67</v>
      </c>
      <c r="D1629" s="7" t="s">
        <v>23</v>
      </c>
      <c r="E1629" s="7">
        <v>1</v>
      </c>
      <c r="F1629" s="6">
        <v>29107.119999999999</v>
      </c>
      <c r="G1629" s="6">
        <f t="shared" si="26"/>
        <v>29107.119999999999</v>
      </c>
      <c r="H1629" s="7" t="s">
        <v>500</v>
      </c>
      <c r="I1629" s="7" t="s">
        <v>52</v>
      </c>
      <c r="J1629" s="7" t="s">
        <v>31</v>
      </c>
      <c r="K1629" s="7">
        <v>5</v>
      </c>
      <c r="L1629" s="7" t="s">
        <v>32</v>
      </c>
    </row>
    <row r="1630" spans="1:12" x14ac:dyDescent="0.3">
      <c r="A1630" s="7">
        <v>760</v>
      </c>
      <c r="B1630" s="8" t="e">
        <f>DATE(#REF!,#REF!,#REF!)</f>
        <v>#REF!</v>
      </c>
      <c r="C1630" s="7" t="s">
        <v>65</v>
      </c>
      <c r="D1630" s="7" t="s">
        <v>34</v>
      </c>
      <c r="E1630" s="7">
        <v>2</v>
      </c>
      <c r="F1630" s="6">
        <v>40017.870000000003</v>
      </c>
      <c r="G1630" s="6">
        <f t="shared" si="26"/>
        <v>80035.740000000005</v>
      </c>
      <c r="H1630" s="7" t="s">
        <v>500</v>
      </c>
      <c r="I1630" s="7" t="s">
        <v>57</v>
      </c>
      <c r="J1630" s="7" t="s">
        <v>26</v>
      </c>
      <c r="K1630" s="7">
        <v>3</v>
      </c>
      <c r="L1630" s="7" t="s">
        <v>53</v>
      </c>
    </row>
    <row r="1631" spans="1:12" x14ac:dyDescent="0.3">
      <c r="A1631" s="7">
        <v>910</v>
      </c>
      <c r="B1631" s="8" t="e">
        <f>DATE(#REF!,#REF!,#REF!)</f>
        <v>#REF!</v>
      </c>
      <c r="C1631" s="7" t="s">
        <v>67</v>
      </c>
      <c r="D1631" s="7" t="s">
        <v>34</v>
      </c>
      <c r="E1631" s="7">
        <v>7</v>
      </c>
      <c r="F1631" s="6">
        <v>69893.350000000006</v>
      </c>
      <c r="G1631" s="6">
        <f t="shared" si="26"/>
        <v>489253.45000000007</v>
      </c>
      <c r="H1631" s="7" t="s">
        <v>500</v>
      </c>
      <c r="I1631" s="7" t="s">
        <v>48</v>
      </c>
      <c r="J1631" s="7" t="s">
        <v>31</v>
      </c>
      <c r="K1631" s="7">
        <v>5</v>
      </c>
      <c r="L1631" s="7" t="s">
        <v>49</v>
      </c>
    </row>
    <row r="1632" spans="1:12" x14ac:dyDescent="0.3">
      <c r="A1632" s="7">
        <v>1654</v>
      </c>
      <c r="B1632" s="8" t="e">
        <f>DATE(#REF!,#REF!,#REF!)</f>
        <v>#REF!</v>
      </c>
      <c r="C1632" s="7" t="s">
        <v>67</v>
      </c>
      <c r="D1632" s="7" t="s">
        <v>23</v>
      </c>
      <c r="E1632" s="7">
        <v>8</v>
      </c>
      <c r="F1632" s="6">
        <v>69232.87</v>
      </c>
      <c r="G1632" s="6">
        <f t="shared" si="26"/>
        <v>553862.96</v>
      </c>
      <c r="H1632" s="7" t="s">
        <v>500</v>
      </c>
      <c r="I1632" s="7" t="s">
        <v>48</v>
      </c>
      <c r="J1632" s="7" t="s">
        <v>64</v>
      </c>
      <c r="K1632" s="7">
        <v>5</v>
      </c>
      <c r="L1632" s="7" t="s">
        <v>32</v>
      </c>
    </row>
    <row r="1633" spans="1:12" x14ac:dyDescent="0.3">
      <c r="A1633" s="7">
        <v>1853</v>
      </c>
      <c r="B1633" s="8" t="e">
        <f>DATE(#REF!,#REF!,#REF!)</f>
        <v>#REF!</v>
      </c>
      <c r="C1633" s="7" t="s">
        <v>22</v>
      </c>
      <c r="D1633" s="7" t="s">
        <v>61</v>
      </c>
      <c r="E1633" s="7">
        <v>3</v>
      </c>
      <c r="F1633" s="6">
        <v>65993.5</v>
      </c>
      <c r="G1633" s="6">
        <f t="shared" si="26"/>
        <v>197980.5</v>
      </c>
      <c r="H1633" s="7" t="s">
        <v>500</v>
      </c>
      <c r="I1633" s="7" t="s">
        <v>78</v>
      </c>
      <c r="J1633" s="7" t="s">
        <v>19</v>
      </c>
      <c r="K1633" s="7">
        <v>1</v>
      </c>
      <c r="L1633" s="7" t="s">
        <v>68</v>
      </c>
    </row>
    <row r="1634" spans="1:12" x14ac:dyDescent="0.3">
      <c r="A1634" s="7">
        <v>2040</v>
      </c>
      <c r="B1634" s="8" t="e">
        <f>DATE(#REF!,#REF!,#REF!)</f>
        <v>#REF!</v>
      </c>
      <c r="C1634" s="7" t="s">
        <v>15</v>
      </c>
      <c r="D1634" s="7" t="s">
        <v>34</v>
      </c>
      <c r="E1634" s="7">
        <v>6</v>
      </c>
      <c r="F1634" s="6">
        <v>65822</v>
      </c>
      <c r="G1634" s="6">
        <f t="shared" si="26"/>
        <v>394932</v>
      </c>
      <c r="H1634" s="7" t="s">
        <v>500</v>
      </c>
      <c r="I1634" s="7" t="s">
        <v>78</v>
      </c>
      <c r="J1634" s="7" t="s">
        <v>31</v>
      </c>
      <c r="K1634" s="7">
        <v>1</v>
      </c>
      <c r="L1634" s="7" t="s">
        <v>49</v>
      </c>
    </row>
    <row r="1635" spans="1:12" x14ac:dyDescent="0.3">
      <c r="A1635" s="7">
        <v>2603</v>
      </c>
      <c r="B1635" s="8" t="e">
        <f>DATE(#REF!,#REF!,#REF!)</f>
        <v>#REF!</v>
      </c>
      <c r="C1635" s="7" t="s">
        <v>51</v>
      </c>
      <c r="D1635" s="7" t="s">
        <v>34</v>
      </c>
      <c r="E1635" s="7">
        <v>5</v>
      </c>
      <c r="F1635" s="6">
        <v>60608.75</v>
      </c>
      <c r="G1635" s="6">
        <f t="shared" si="26"/>
        <v>303043.75</v>
      </c>
      <c r="H1635" s="7" t="s">
        <v>500</v>
      </c>
      <c r="I1635" s="7" t="s">
        <v>70</v>
      </c>
      <c r="J1635" s="7" t="s">
        <v>64</v>
      </c>
      <c r="K1635" s="7">
        <v>5</v>
      </c>
      <c r="L1635" s="7" t="s">
        <v>49</v>
      </c>
    </row>
    <row r="1636" spans="1:12" x14ac:dyDescent="0.3">
      <c r="A1636" s="7">
        <v>3264</v>
      </c>
      <c r="B1636" s="8" t="e">
        <f>DATE(#REF!,#REF!,#REF!)</f>
        <v>#REF!</v>
      </c>
      <c r="C1636" s="7" t="s">
        <v>29</v>
      </c>
      <c r="D1636" s="7" t="s">
        <v>23</v>
      </c>
      <c r="E1636" s="7">
        <v>2</v>
      </c>
      <c r="F1636" s="6">
        <v>62987.16</v>
      </c>
      <c r="G1636" s="6">
        <f t="shared" si="26"/>
        <v>125974.32</v>
      </c>
      <c r="H1636" s="7" t="s">
        <v>500</v>
      </c>
      <c r="I1636" s="7" t="s">
        <v>57</v>
      </c>
      <c r="J1636" s="7" t="s">
        <v>64</v>
      </c>
      <c r="K1636" s="7">
        <v>3</v>
      </c>
      <c r="L1636" s="7" t="s">
        <v>27</v>
      </c>
    </row>
    <row r="1637" spans="1:12" x14ac:dyDescent="0.3">
      <c r="A1637" s="7">
        <v>1146</v>
      </c>
      <c r="B1637" s="8" t="e">
        <f>DATE(#REF!,#REF!,#REF!)</f>
        <v>#REF!</v>
      </c>
      <c r="C1637" s="7" t="s">
        <v>15</v>
      </c>
      <c r="D1637" s="7" t="s">
        <v>61</v>
      </c>
      <c r="E1637" s="7">
        <v>4</v>
      </c>
      <c r="F1637" s="6">
        <v>49561.02</v>
      </c>
      <c r="G1637" s="6">
        <f t="shared" si="26"/>
        <v>198244.08</v>
      </c>
      <c r="H1637" s="7" t="s">
        <v>501</v>
      </c>
      <c r="I1637" s="7" t="s">
        <v>57</v>
      </c>
      <c r="J1637" s="7" t="s">
        <v>19</v>
      </c>
      <c r="K1637" s="7">
        <v>1</v>
      </c>
      <c r="L1637" s="7" t="s">
        <v>75</v>
      </c>
    </row>
    <row r="1638" spans="1:12" x14ac:dyDescent="0.3">
      <c r="A1638" s="7">
        <v>1934</v>
      </c>
      <c r="B1638" s="8" t="e">
        <f>DATE(#REF!,#REF!,#REF!)</f>
        <v>#REF!</v>
      </c>
      <c r="C1638" s="7" t="s">
        <v>39</v>
      </c>
      <c r="D1638" s="7" t="s">
        <v>16</v>
      </c>
      <c r="E1638" s="7">
        <v>2</v>
      </c>
      <c r="F1638" s="6">
        <v>48300.51</v>
      </c>
      <c r="G1638" s="6">
        <f t="shared" si="26"/>
        <v>96601.02</v>
      </c>
      <c r="H1638" s="7" t="s">
        <v>501</v>
      </c>
      <c r="I1638" s="7" t="s">
        <v>86</v>
      </c>
      <c r="J1638" s="7" t="s">
        <v>31</v>
      </c>
      <c r="K1638" s="7">
        <v>2</v>
      </c>
      <c r="L1638" s="7" t="s">
        <v>20</v>
      </c>
    </row>
    <row r="1639" spans="1:12" x14ac:dyDescent="0.3">
      <c r="A1639" s="7">
        <v>2496</v>
      </c>
      <c r="B1639" s="8" t="e">
        <f>DATE(#REF!,#REF!,#REF!)</f>
        <v>#REF!</v>
      </c>
      <c r="C1639" s="7" t="s">
        <v>67</v>
      </c>
      <c r="D1639" s="7" t="s">
        <v>40</v>
      </c>
      <c r="E1639" s="7">
        <v>4</v>
      </c>
      <c r="F1639" s="6">
        <v>27076.62</v>
      </c>
      <c r="G1639" s="6">
        <f t="shared" si="26"/>
        <v>108306.48</v>
      </c>
      <c r="H1639" s="7" t="s">
        <v>501</v>
      </c>
      <c r="I1639" s="7" t="s">
        <v>18</v>
      </c>
      <c r="J1639" s="7" t="s">
        <v>26</v>
      </c>
      <c r="K1639" s="7">
        <v>4</v>
      </c>
      <c r="L1639" s="7" t="s">
        <v>83</v>
      </c>
    </row>
    <row r="1640" spans="1:12" x14ac:dyDescent="0.3">
      <c r="A1640" s="7">
        <v>3213</v>
      </c>
      <c r="B1640" s="8" t="e">
        <f>DATE(#REF!,#REF!,#REF!)</f>
        <v>#REF!</v>
      </c>
      <c r="C1640" s="7" t="s">
        <v>15</v>
      </c>
      <c r="D1640" s="7" t="s">
        <v>16</v>
      </c>
      <c r="E1640" s="7">
        <v>9</v>
      </c>
      <c r="F1640" s="6">
        <v>26422.6</v>
      </c>
      <c r="G1640" s="6">
        <f t="shared" si="26"/>
        <v>237803.4</v>
      </c>
      <c r="H1640" s="7" t="s">
        <v>501</v>
      </c>
      <c r="I1640" s="7" t="s">
        <v>80</v>
      </c>
      <c r="J1640" s="7" t="s">
        <v>19</v>
      </c>
      <c r="K1640" s="7">
        <v>4</v>
      </c>
      <c r="L1640" s="7" t="s">
        <v>20</v>
      </c>
    </row>
    <row r="1641" spans="1:12" x14ac:dyDescent="0.3">
      <c r="A1641" s="7">
        <v>3713</v>
      </c>
      <c r="B1641" s="8" t="e">
        <f>DATE(#REF!,#REF!,#REF!)</f>
        <v>#REF!</v>
      </c>
      <c r="C1641" s="7" t="s">
        <v>22</v>
      </c>
      <c r="D1641" s="7" t="s">
        <v>34</v>
      </c>
      <c r="E1641" s="7">
        <v>9</v>
      </c>
      <c r="F1641" s="6">
        <v>46679.040000000001</v>
      </c>
      <c r="G1641" s="6">
        <f t="shared" si="26"/>
        <v>420111.35999999999</v>
      </c>
      <c r="H1641" s="7" t="s">
        <v>501</v>
      </c>
      <c r="I1641" s="7" t="s">
        <v>86</v>
      </c>
      <c r="J1641" s="7" t="s">
        <v>31</v>
      </c>
      <c r="K1641" s="7">
        <v>5</v>
      </c>
      <c r="L1641" s="7" t="s">
        <v>37</v>
      </c>
    </row>
    <row r="1642" spans="1:12" x14ac:dyDescent="0.3">
      <c r="A1642" s="7">
        <v>460</v>
      </c>
      <c r="B1642" s="8" t="e">
        <f>DATE(#REF!,#REF!,#REF!)</f>
        <v>#REF!</v>
      </c>
      <c r="C1642" s="7" t="s">
        <v>22</v>
      </c>
      <c r="D1642" s="7" t="s">
        <v>40</v>
      </c>
      <c r="E1642" s="7">
        <v>2</v>
      </c>
      <c r="F1642" s="6">
        <v>67469.81</v>
      </c>
      <c r="G1642" s="6">
        <f t="shared" si="26"/>
        <v>134939.62</v>
      </c>
      <c r="H1642" s="7" t="s">
        <v>502</v>
      </c>
      <c r="I1642" s="7" t="s">
        <v>74</v>
      </c>
      <c r="J1642" s="7" t="s">
        <v>19</v>
      </c>
      <c r="K1642" s="7">
        <v>5</v>
      </c>
      <c r="L1642" s="7" t="s">
        <v>42</v>
      </c>
    </row>
    <row r="1643" spans="1:12" x14ac:dyDescent="0.3">
      <c r="A1643" s="7">
        <v>1180</v>
      </c>
      <c r="B1643" s="8" t="e">
        <f>DATE(#REF!,#REF!,#REF!)</f>
        <v>#REF!</v>
      </c>
      <c r="C1643" s="7" t="s">
        <v>65</v>
      </c>
      <c r="D1643" s="7" t="s">
        <v>40</v>
      </c>
      <c r="E1643" s="7">
        <v>4</v>
      </c>
      <c r="F1643" s="6">
        <v>38055.339999999997</v>
      </c>
      <c r="G1643" s="6">
        <f t="shared" si="26"/>
        <v>152221.35999999999</v>
      </c>
      <c r="H1643" s="7" t="s">
        <v>502</v>
      </c>
      <c r="I1643" s="7" t="s">
        <v>18</v>
      </c>
      <c r="J1643" s="7" t="s">
        <v>26</v>
      </c>
      <c r="K1643" s="7">
        <v>1</v>
      </c>
      <c r="L1643" s="7" t="s">
        <v>83</v>
      </c>
    </row>
    <row r="1644" spans="1:12" x14ac:dyDescent="0.3">
      <c r="A1644" s="7">
        <v>1884</v>
      </c>
      <c r="B1644" s="8" t="e">
        <f>DATE(#REF!,#REF!,#REF!)</f>
        <v>#REF!</v>
      </c>
      <c r="C1644" s="7" t="s">
        <v>39</v>
      </c>
      <c r="D1644" s="7" t="s">
        <v>61</v>
      </c>
      <c r="E1644" s="7">
        <v>2</v>
      </c>
      <c r="F1644" s="6">
        <v>11670.99</v>
      </c>
      <c r="G1644" s="6">
        <f t="shared" si="26"/>
        <v>23341.98</v>
      </c>
      <c r="H1644" s="7" t="s">
        <v>502</v>
      </c>
      <c r="I1644" s="7" t="s">
        <v>25</v>
      </c>
      <c r="J1644" s="7" t="s">
        <v>64</v>
      </c>
      <c r="K1644" s="7">
        <v>5</v>
      </c>
      <c r="L1644" s="7" t="s">
        <v>75</v>
      </c>
    </row>
    <row r="1645" spans="1:12" x14ac:dyDescent="0.3">
      <c r="A1645" s="7">
        <v>2550</v>
      </c>
      <c r="B1645" s="8" t="e">
        <f>DATE(#REF!,#REF!,#REF!)</f>
        <v>#REF!</v>
      </c>
      <c r="C1645" s="7" t="s">
        <v>67</v>
      </c>
      <c r="D1645" s="7" t="s">
        <v>16</v>
      </c>
      <c r="E1645" s="7">
        <v>6</v>
      </c>
      <c r="F1645" s="6">
        <v>25136.15</v>
      </c>
      <c r="G1645" s="6">
        <f t="shared" si="26"/>
        <v>150816.90000000002</v>
      </c>
      <c r="H1645" s="7" t="s">
        <v>502</v>
      </c>
      <c r="I1645" s="7" t="s">
        <v>80</v>
      </c>
      <c r="J1645" s="7" t="s">
        <v>19</v>
      </c>
      <c r="K1645" s="7">
        <v>5</v>
      </c>
      <c r="L1645" s="7" t="s">
        <v>71</v>
      </c>
    </row>
    <row r="1646" spans="1:12" x14ac:dyDescent="0.3">
      <c r="A1646" s="7">
        <v>3053</v>
      </c>
      <c r="B1646" s="8" t="e">
        <f>DATE(#REF!,#REF!,#REF!)</f>
        <v>#REF!</v>
      </c>
      <c r="C1646" s="7" t="s">
        <v>67</v>
      </c>
      <c r="D1646" s="7" t="s">
        <v>40</v>
      </c>
      <c r="E1646" s="7">
        <v>4</v>
      </c>
      <c r="F1646" s="6">
        <v>11270.34</v>
      </c>
      <c r="G1646" s="6">
        <f t="shared" si="26"/>
        <v>45081.36</v>
      </c>
      <c r="H1646" s="7" t="s">
        <v>502</v>
      </c>
      <c r="I1646" s="7" t="s">
        <v>52</v>
      </c>
      <c r="J1646" s="7" t="s">
        <v>31</v>
      </c>
      <c r="K1646" s="7">
        <v>5</v>
      </c>
      <c r="L1646" s="7" t="s">
        <v>42</v>
      </c>
    </row>
    <row r="1647" spans="1:12" x14ac:dyDescent="0.3">
      <c r="A1647" s="7">
        <v>673</v>
      </c>
      <c r="B1647" s="8" t="e">
        <f>DATE(#REF!,#REF!,#REF!)</f>
        <v>#REF!</v>
      </c>
      <c r="C1647" s="7" t="s">
        <v>22</v>
      </c>
      <c r="D1647" s="7" t="s">
        <v>61</v>
      </c>
      <c r="E1647" s="7">
        <v>7</v>
      </c>
      <c r="F1647" s="6">
        <v>15999.11</v>
      </c>
      <c r="G1647" s="6">
        <f t="shared" si="26"/>
        <v>111993.77</v>
      </c>
      <c r="H1647" s="7" t="s">
        <v>503</v>
      </c>
      <c r="I1647" s="7" t="s">
        <v>62</v>
      </c>
      <c r="J1647" s="7" t="s">
        <v>64</v>
      </c>
      <c r="K1647" s="7">
        <v>3</v>
      </c>
      <c r="L1647" s="7" t="s">
        <v>68</v>
      </c>
    </row>
    <row r="1648" spans="1:12" x14ac:dyDescent="0.3">
      <c r="A1648" s="7">
        <v>1609</v>
      </c>
      <c r="B1648" s="8" t="e">
        <f>DATE(#REF!,#REF!,#REF!)</f>
        <v>#REF!</v>
      </c>
      <c r="C1648" s="7" t="s">
        <v>22</v>
      </c>
      <c r="D1648" s="7" t="s">
        <v>34</v>
      </c>
      <c r="E1648" s="7">
        <v>2</v>
      </c>
      <c r="F1648" s="6">
        <v>66822.42</v>
      </c>
      <c r="G1648" s="6">
        <f t="shared" si="26"/>
        <v>133644.84</v>
      </c>
      <c r="H1648" s="7" t="s">
        <v>503</v>
      </c>
      <c r="I1648" s="7" t="s">
        <v>72</v>
      </c>
      <c r="J1648" s="7" t="s">
        <v>31</v>
      </c>
      <c r="K1648" s="7">
        <v>4</v>
      </c>
      <c r="L1648" s="7" t="s">
        <v>49</v>
      </c>
    </row>
    <row r="1649" spans="1:12" x14ac:dyDescent="0.3">
      <c r="A1649" s="7">
        <v>2179</v>
      </c>
      <c r="B1649" s="8" t="e">
        <f>DATE(#REF!,#REF!,#REF!)</f>
        <v>#REF!</v>
      </c>
      <c r="C1649" s="7" t="s">
        <v>22</v>
      </c>
      <c r="D1649" s="7" t="s">
        <v>23</v>
      </c>
      <c r="E1649" s="7">
        <v>5</v>
      </c>
      <c r="F1649" s="6">
        <v>52049.08</v>
      </c>
      <c r="G1649" s="6">
        <f t="shared" si="26"/>
        <v>260245.40000000002</v>
      </c>
      <c r="H1649" s="7" t="s">
        <v>503</v>
      </c>
      <c r="I1649" s="7" t="s">
        <v>18</v>
      </c>
      <c r="J1649" s="7" t="s">
        <v>31</v>
      </c>
      <c r="K1649" s="7">
        <v>4</v>
      </c>
      <c r="L1649" s="7" t="s">
        <v>46</v>
      </c>
    </row>
    <row r="1650" spans="1:12" x14ac:dyDescent="0.3">
      <c r="A1650" s="7">
        <v>615</v>
      </c>
      <c r="B1650" s="8" t="e">
        <f>DATE(#REF!,#REF!,#REF!)</f>
        <v>#REF!</v>
      </c>
      <c r="C1650" s="7" t="s">
        <v>29</v>
      </c>
      <c r="D1650" s="7" t="s">
        <v>34</v>
      </c>
      <c r="E1650" s="7">
        <v>6</v>
      </c>
      <c r="F1650" s="6">
        <v>31346.45</v>
      </c>
      <c r="G1650" s="6">
        <f t="shared" si="26"/>
        <v>188078.7</v>
      </c>
      <c r="H1650" s="7" t="s">
        <v>504</v>
      </c>
      <c r="I1650" s="7" t="s">
        <v>48</v>
      </c>
      <c r="J1650" s="7" t="s">
        <v>26</v>
      </c>
      <c r="K1650" s="7">
        <v>5</v>
      </c>
      <c r="L1650" s="7" t="s">
        <v>49</v>
      </c>
    </row>
    <row r="1651" spans="1:12" x14ac:dyDescent="0.3">
      <c r="A1651" s="7">
        <v>1169</v>
      </c>
      <c r="B1651" s="8" t="e">
        <f>DATE(#REF!,#REF!,#REF!)</f>
        <v>#REF!</v>
      </c>
      <c r="C1651" s="7" t="s">
        <v>39</v>
      </c>
      <c r="D1651" s="7" t="s">
        <v>40</v>
      </c>
      <c r="E1651" s="7">
        <v>4</v>
      </c>
      <c r="F1651" s="6">
        <v>44944.06</v>
      </c>
      <c r="G1651" s="6">
        <f t="shared" si="26"/>
        <v>179776.24</v>
      </c>
      <c r="H1651" s="7" t="s">
        <v>504</v>
      </c>
      <c r="I1651" s="7" t="s">
        <v>57</v>
      </c>
      <c r="J1651" s="7" t="s">
        <v>19</v>
      </c>
      <c r="K1651" s="7">
        <v>3</v>
      </c>
      <c r="L1651" s="7" t="s">
        <v>81</v>
      </c>
    </row>
    <row r="1652" spans="1:12" x14ac:dyDescent="0.3">
      <c r="A1652" s="7">
        <v>3091</v>
      </c>
      <c r="B1652" s="8" t="e">
        <f>DATE(#REF!,#REF!,#REF!)</f>
        <v>#REF!</v>
      </c>
      <c r="C1652" s="7" t="s">
        <v>15</v>
      </c>
      <c r="D1652" s="7" t="s">
        <v>61</v>
      </c>
      <c r="E1652" s="7">
        <v>9</v>
      </c>
      <c r="F1652" s="6">
        <v>67487.37</v>
      </c>
      <c r="G1652" s="6">
        <f t="shared" si="26"/>
        <v>607386.32999999996</v>
      </c>
      <c r="H1652" s="7" t="s">
        <v>504</v>
      </c>
      <c r="I1652" s="7" t="s">
        <v>48</v>
      </c>
      <c r="J1652" s="7" t="s">
        <v>26</v>
      </c>
      <c r="K1652" s="7">
        <v>5</v>
      </c>
      <c r="L1652" s="7" t="s">
        <v>63</v>
      </c>
    </row>
    <row r="1653" spans="1:12" x14ac:dyDescent="0.3">
      <c r="A1653" s="7">
        <v>3133</v>
      </c>
      <c r="B1653" s="8" t="e">
        <f>DATE(#REF!,#REF!,#REF!)</f>
        <v>#REF!</v>
      </c>
      <c r="C1653" s="7" t="s">
        <v>39</v>
      </c>
      <c r="D1653" s="7" t="s">
        <v>40</v>
      </c>
      <c r="E1653" s="7">
        <v>7</v>
      </c>
      <c r="F1653" s="6">
        <v>58628.18</v>
      </c>
      <c r="G1653" s="6">
        <f t="shared" si="26"/>
        <v>410397.26</v>
      </c>
      <c r="H1653" s="7" t="s">
        <v>504</v>
      </c>
      <c r="I1653" s="7" t="s">
        <v>57</v>
      </c>
      <c r="J1653" s="7" t="s">
        <v>64</v>
      </c>
      <c r="K1653" s="7">
        <v>5</v>
      </c>
      <c r="L1653" s="7" t="s">
        <v>81</v>
      </c>
    </row>
    <row r="1654" spans="1:12" x14ac:dyDescent="0.3">
      <c r="A1654" s="7">
        <v>1585</v>
      </c>
      <c r="B1654" s="8" t="e">
        <f>DATE(#REF!,#REF!,#REF!)</f>
        <v>#REF!</v>
      </c>
      <c r="C1654" s="7" t="s">
        <v>22</v>
      </c>
      <c r="D1654" s="7" t="s">
        <v>34</v>
      </c>
      <c r="E1654" s="7">
        <v>5</v>
      </c>
      <c r="F1654" s="6">
        <v>44298.2</v>
      </c>
      <c r="G1654" s="6">
        <f t="shared" si="26"/>
        <v>221491</v>
      </c>
      <c r="H1654" s="7" t="s">
        <v>505</v>
      </c>
      <c r="I1654" s="7" t="s">
        <v>25</v>
      </c>
      <c r="J1654" s="7" t="s">
        <v>31</v>
      </c>
      <c r="K1654" s="7">
        <v>5</v>
      </c>
      <c r="L1654" s="7" t="s">
        <v>37</v>
      </c>
    </row>
    <row r="1655" spans="1:12" x14ac:dyDescent="0.3">
      <c r="A1655" s="7">
        <v>3625</v>
      </c>
      <c r="B1655" s="8" t="e">
        <f>DATE(#REF!,#REF!,#REF!)</f>
        <v>#REF!</v>
      </c>
      <c r="C1655" s="7" t="s">
        <v>39</v>
      </c>
      <c r="D1655" s="7" t="s">
        <v>16</v>
      </c>
      <c r="E1655" s="7">
        <v>2</v>
      </c>
      <c r="F1655" s="6">
        <v>63684.95</v>
      </c>
      <c r="G1655" s="6">
        <f t="shared" si="26"/>
        <v>127369.9</v>
      </c>
      <c r="H1655" s="7" t="s">
        <v>505</v>
      </c>
      <c r="I1655" s="7" t="s">
        <v>52</v>
      </c>
      <c r="J1655" s="7" t="s">
        <v>31</v>
      </c>
      <c r="K1655" s="7">
        <v>4</v>
      </c>
      <c r="L1655" s="7" t="s">
        <v>71</v>
      </c>
    </row>
    <row r="1656" spans="1:12" x14ac:dyDescent="0.3">
      <c r="A1656" s="7">
        <v>923</v>
      </c>
      <c r="B1656" s="8" t="e">
        <f>DATE(#REF!,#REF!,#REF!)</f>
        <v>#REF!</v>
      </c>
      <c r="C1656" s="7" t="s">
        <v>15</v>
      </c>
      <c r="D1656" s="7" t="s">
        <v>34</v>
      </c>
      <c r="E1656" s="7">
        <v>3</v>
      </c>
      <c r="F1656" s="6">
        <v>20283.900000000001</v>
      </c>
      <c r="G1656" s="6">
        <f t="shared" si="26"/>
        <v>60851.700000000004</v>
      </c>
      <c r="H1656" s="7" t="s">
        <v>506</v>
      </c>
      <c r="I1656" s="7" t="s">
        <v>80</v>
      </c>
      <c r="J1656" s="7" t="s">
        <v>19</v>
      </c>
      <c r="K1656" s="7">
        <v>2</v>
      </c>
      <c r="L1656" s="7" t="s">
        <v>53</v>
      </c>
    </row>
    <row r="1657" spans="1:12" x14ac:dyDescent="0.3">
      <c r="A1657" s="7">
        <v>1210</v>
      </c>
      <c r="B1657" s="8" t="e">
        <f>DATE(#REF!,#REF!,#REF!)</f>
        <v>#REF!</v>
      </c>
      <c r="C1657" s="7" t="s">
        <v>22</v>
      </c>
      <c r="D1657" s="7" t="s">
        <v>23</v>
      </c>
      <c r="E1657" s="7">
        <v>6</v>
      </c>
      <c r="F1657" s="6">
        <v>16105.27</v>
      </c>
      <c r="G1657" s="6">
        <f t="shared" si="26"/>
        <v>96631.62</v>
      </c>
      <c r="H1657" s="7" t="s">
        <v>506</v>
      </c>
      <c r="I1657" s="7" t="s">
        <v>57</v>
      </c>
      <c r="J1657" s="7" t="s">
        <v>26</v>
      </c>
      <c r="K1657" s="7">
        <v>4</v>
      </c>
      <c r="L1657" s="7" t="s">
        <v>46</v>
      </c>
    </row>
    <row r="1658" spans="1:12" x14ac:dyDescent="0.3">
      <c r="A1658" s="7">
        <v>1535</v>
      </c>
      <c r="B1658" s="8" t="e">
        <f>DATE(#REF!,#REF!,#REF!)</f>
        <v>#REF!</v>
      </c>
      <c r="C1658" s="7" t="s">
        <v>22</v>
      </c>
      <c r="D1658" s="7" t="s">
        <v>40</v>
      </c>
      <c r="E1658" s="7">
        <v>3</v>
      </c>
      <c r="F1658" s="6">
        <v>51030.58</v>
      </c>
      <c r="G1658" s="6">
        <f t="shared" si="26"/>
        <v>153091.74</v>
      </c>
      <c r="H1658" s="7" t="s">
        <v>506</v>
      </c>
      <c r="I1658" s="7" t="s">
        <v>57</v>
      </c>
      <c r="J1658" s="7" t="s">
        <v>19</v>
      </c>
      <c r="K1658" s="7">
        <v>5</v>
      </c>
      <c r="L1658" s="7" t="s">
        <v>81</v>
      </c>
    </row>
    <row r="1659" spans="1:12" x14ac:dyDescent="0.3">
      <c r="A1659" s="7">
        <v>1931</v>
      </c>
      <c r="B1659" s="8" t="e">
        <f>DATE(#REF!,#REF!,#REF!)</f>
        <v>#REF!</v>
      </c>
      <c r="C1659" s="7" t="s">
        <v>51</v>
      </c>
      <c r="D1659" s="7" t="s">
        <v>34</v>
      </c>
      <c r="E1659" s="7">
        <v>7</v>
      </c>
      <c r="F1659" s="6">
        <v>30452.98</v>
      </c>
      <c r="G1659" s="6">
        <f t="shared" si="26"/>
        <v>213170.86</v>
      </c>
      <c r="H1659" s="7" t="s">
        <v>506</v>
      </c>
      <c r="I1659" s="7" t="s">
        <v>25</v>
      </c>
      <c r="J1659" s="7" t="s">
        <v>31</v>
      </c>
      <c r="K1659" s="7">
        <v>2</v>
      </c>
      <c r="L1659" s="7" t="s">
        <v>49</v>
      </c>
    </row>
    <row r="1660" spans="1:12" x14ac:dyDescent="0.3">
      <c r="A1660" s="7">
        <v>2382</v>
      </c>
      <c r="B1660" s="8" t="e">
        <f>DATE(#REF!,#REF!,#REF!)</f>
        <v>#REF!</v>
      </c>
      <c r="C1660" s="7" t="s">
        <v>39</v>
      </c>
      <c r="D1660" s="7" t="s">
        <v>61</v>
      </c>
      <c r="E1660" s="7">
        <v>2</v>
      </c>
      <c r="F1660" s="6">
        <v>15211.77</v>
      </c>
      <c r="G1660" s="6">
        <f t="shared" si="26"/>
        <v>30423.54</v>
      </c>
      <c r="H1660" s="7" t="s">
        <v>506</v>
      </c>
      <c r="I1660" s="7" t="s">
        <v>30</v>
      </c>
      <c r="J1660" s="7" t="s">
        <v>31</v>
      </c>
      <c r="K1660" s="7">
        <v>2</v>
      </c>
      <c r="L1660" s="7" t="s">
        <v>63</v>
      </c>
    </row>
    <row r="1661" spans="1:12" x14ac:dyDescent="0.3">
      <c r="A1661" s="7">
        <v>1561</v>
      </c>
      <c r="B1661" s="8" t="e">
        <f>DATE(#REF!,#REF!,#REF!)</f>
        <v>#REF!</v>
      </c>
      <c r="C1661" s="7" t="s">
        <v>51</v>
      </c>
      <c r="D1661" s="7" t="s">
        <v>40</v>
      </c>
      <c r="E1661" s="7">
        <v>6</v>
      </c>
      <c r="F1661" s="6">
        <v>42275.17</v>
      </c>
      <c r="G1661" s="6">
        <f t="shared" si="26"/>
        <v>253651.02</v>
      </c>
      <c r="H1661" s="7" t="s">
        <v>507</v>
      </c>
      <c r="I1661" s="7" t="s">
        <v>74</v>
      </c>
      <c r="J1661" s="7" t="s">
        <v>19</v>
      </c>
      <c r="K1661" s="7">
        <v>5</v>
      </c>
      <c r="L1661" s="7" t="s">
        <v>83</v>
      </c>
    </row>
    <row r="1662" spans="1:12" x14ac:dyDescent="0.3">
      <c r="A1662" s="7">
        <v>2069</v>
      </c>
      <c r="B1662" s="8" t="e">
        <f>DATE(#REF!,#REF!,#REF!)</f>
        <v>#REF!</v>
      </c>
      <c r="C1662" s="7" t="s">
        <v>29</v>
      </c>
      <c r="D1662" s="7" t="s">
        <v>16</v>
      </c>
      <c r="E1662" s="7">
        <v>5</v>
      </c>
      <c r="F1662" s="6">
        <v>64652.73</v>
      </c>
      <c r="G1662" s="6">
        <f t="shared" si="26"/>
        <v>323263.65000000002</v>
      </c>
      <c r="H1662" s="7" t="s">
        <v>507</v>
      </c>
      <c r="I1662" s="7" t="s">
        <v>78</v>
      </c>
      <c r="J1662" s="7" t="s">
        <v>19</v>
      </c>
      <c r="K1662" s="7">
        <v>5</v>
      </c>
      <c r="L1662" s="7" t="s">
        <v>71</v>
      </c>
    </row>
    <row r="1663" spans="1:12" x14ac:dyDescent="0.3">
      <c r="A1663" s="7">
        <v>3653</v>
      </c>
      <c r="B1663" s="8" t="e">
        <f>DATE(#REF!,#REF!,#REF!)</f>
        <v>#REF!</v>
      </c>
      <c r="C1663" s="7" t="s">
        <v>15</v>
      </c>
      <c r="D1663" s="7" t="s">
        <v>40</v>
      </c>
      <c r="E1663" s="7">
        <v>3</v>
      </c>
      <c r="F1663" s="6">
        <v>10892.14</v>
      </c>
      <c r="G1663" s="6">
        <f t="shared" si="26"/>
        <v>32676.42</v>
      </c>
      <c r="H1663" s="7" t="s">
        <v>507</v>
      </c>
      <c r="I1663" s="7" t="s">
        <v>18</v>
      </c>
      <c r="J1663" s="7" t="s">
        <v>26</v>
      </c>
      <c r="K1663" s="7">
        <v>5</v>
      </c>
      <c r="L1663" s="7" t="s">
        <v>42</v>
      </c>
    </row>
    <row r="1664" spans="1:12" x14ac:dyDescent="0.3">
      <c r="A1664" s="7">
        <v>3830</v>
      </c>
      <c r="B1664" s="8" t="e">
        <f>DATE(#REF!,#REF!,#REF!)</f>
        <v>#REF!</v>
      </c>
      <c r="C1664" s="7" t="s">
        <v>22</v>
      </c>
      <c r="D1664" s="7" t="s">
        <v>34</v>
      </c>
      <c r="E1664" s="7">
        <v>3</v>
      </c>
      <c r="F1664" s="6">
        <v>40647.519999999997</v>
      </c>
      <c r="G1664" s="6">
        <f t="shared" si="26"/>
        <v>121942.56</v>
      </c>
      <c r="H1664" s="7" t="s">
        <v>507</v>
      </c>
      <c r="I1664" s="7" t="s">
        <v>18</v>
      </c>
      <c r="J1664" s="7" t="s">
        <v>19</v>
      </c>
      <c r="K1664" s="7">
        <v>5</v>
      </c>
      <c r="L1664" s="7" t="s">
        <v>53</v>
      </c>
    </row>
    <row r="1665" spans="1:12" x14ac:dyDescent="0.3">
      <c r="A1665" s="7">
        <v>1540</v>
      </c>
      <c r="B1665" s="8" t="e">
        <f>DATE(#REF!,#REF!,#REF!)</f>
        <v>#REF!</v>
      </c>
      <c r="C1665" s="7" t="s">
        <v>51</v>
      </c>
      <c r="D1665" s="7" t="s">
        <v>40</v>
      </c>
      <c r="E1665" s="7">
        <v>2</v>
      </c>
      <c r="F1665" s="6">
        <v>28874.89</v>
      </c>
      <c r="G1665" s="6">
        <f t="shared" si="26"/>
        <v>57749.78</v>
      </c>
      <c r="H1665" s="7" t="s">
        <v>508</v>
      </c>
      <c r="I1665" s="7" t="s">
        <v>70</v>
      </c>
      <c r="J1665" s="7" t="s">
        <v>26</v>
      </c>
      <c r="K1665" s="7">
        <v>3</v>
      </c>
      <c r="L1665" s="7" t="s">
        <v>42</v>
      </c>
    </row>
    <row r="1666" spans="1:12" x14ac:dyDescent="0.3">
      <c r="A1666" s="7">
        <v>2439</v>
      </c>
      <c r="B1666" s="8" t="e">
        <f>DATE(#REF!,#REF!,#REF!)</f>
        <v>#REF!</v>
      </c>
      <c r="C1666" s="7" t="s">
        <v>29</v>
      </c>
      <c r="D1666" s="7" t="s">
        <v>40</v>
      </c>
      <c r="E1666" s="7">
        <v>3</v>
      </c>
      <c r="F1666" s="6">
        <v>53294.59</v>
      </c>
      <c r="G1666" s="6">
        <f t="shared" si="26"/>
        <v>159883.76999999999</v>
      </c>
      <c r="H1666" s="7" t="s">
        <v>508</v>
      </c>
      <c r="I1666" s="7" t="s">
        <v>18</v>
      </c>
      <c r="J1666" s="7" t="s">
        <v>26</v>
      </c>
      <c r="K1666" s="7">
        <v>2</v>
      </c>
      <c r="L1666" s="7" t="s">
        <v>81</v>
      </c>
    </row>
    <row r="1667" spans="1:12" x14ac:dyDescent="0.3">
      <c r="A1667" s="7">
        <v>2595</v>
      </c>
      <c r="B1667" s="8" t="e">
        <f>DATE(#REF!,#REF!,#REF!)</f>
        <v>#REF!</v>
      </c>
      <c r="C1667" s="7" t="s">
        <v>67</v>
      </c>
      <c r="D1667" s="7" t="s">
        <v>34</v>
      </c>
      <c r="E1667" s="7">
        <v>2</v>
      </c>
      <c r="F1667" s="6">
        <v>65070.85</v>
      </c>
      <c r="G1667" s="6">
        <f t="shared" ref="G1667:G1730" si="27">F1667*E1667</f>
        <v>130141.7</v>
      </c>
      <c r="H1667" s="7" t="s">
        <v>508</v>
      </c>
      <c r="I1667" s="7" t="s">
        <v>18</v>
      </c>
      <c r="J1667" s="7" t="s">
        <v>19</v>
      </c>
      <c r="K1667" s="7">
        <v>4</v>
      </c>
      <c r="L1667" s="7" t="s">
        <v>49</v>
      </c>
    </row>
    <row r="1668" spans="1:12" x14ac:dyDescent="0.3">
      <c r="A1668" s="7">
        <v>69</v>
      </c>
      <c r="B1668" s="8" t="e">
        <f>DATE(#REF!,#REF!,#REF!)</f>
        <v>#REF!</v>
      </c>
      <c r="C1668" s="7" t="s">
        <v>360</v>
      </c>
      <c r="D1668" s="7" t="s">
        <v>61</v>
      </c>
      <c r="E1668" s="7">
        <v>9</v>
      </c>
      <c r="F1668" s="6">
        <v>60301.17</v>
      </c>
      <c r="G1668" s="6">
        <f t="shared" si="27"/>
        <v>542710.53</v>
      </c>
      <c r="H1668" s="7" t="s">
        <v>509</v>
      </c>
      <c r="I1668" s="7" t="s">
        <v>41</v>
      </c>
      <c r="J1668" s="7" t="s">
        <v>19</v>
      </c>
      <c r="K1668" s="7">
        <v>5</v>
      </c>
      <c r="L1668" s="7" t="s">
        <v>63</v>
      </c>
    </row>
    <row r="1669" spans="1:12" x14ac:dyDescent="0.3">
      <c r="A1669" s="7">
        <v>1785</v>
      </c>
      <c r="B1669" s="8" t="e">
        <f>DATE(#REF!,#REF!,#REF!)</f>
        <v>#REF!</v>
      </c>
      <c r="C1669" s="7" t="s">
        <v>39</v>
      </c>
      <c r="D1669" s="7" t="s">
        <v>40</v>
      </c>
      <c r="E1669" s="7">
        <v>2</v>
      </c>
      <c r="F1669" s="6">
        <v>12191.22</v>
      </c>
      <c r="G1669" s="6">
        <f t="shared" si="27"/>
        <v>24382.44</v>
      </c>
      <c r="H1669" s="7" t="s">
        <v>509</v>
      </c>
      <c r="I1669" s="7" t="s">
        <v>57</v>
      </c>
      <c r="J1669" s="7" t="s">
        <v>19</v>
      </c>
      <c r="K1669" s="7">
        <v>3</v>
      </c>
      <c r="L1669" s="7" t="s">
        <v>83</v>
      </c>
    </row>
    <row r="1670" spans="1:12" x14ac:dyDescent="0.3">
      <c r="A1670" s="7">
        <v>2058</v>
      </c>
      <c r="B1670" s="8" t="e">
        <f>DATE(#REF!,#REF!,#REF!)</f>
        <v>#REF!</v>
      </c>
      <c r="C1670" s="7" t="s">
        <v>51</v>
      </c>
      <c r="D1670" s="7" t="s">
        <v>61</v>
      </c>
      <c r="E1670" s="7">
        <v>2</v>
      </c>
      <c r="F1670" s="6">
        <v>47501.61</v>
      </c>
      <c r="G1670" s="6">
        <f t="shared" si="27"/>
        <v>95003.22</v>
      </c>
      <c r="H1670" s="7" t="s">
        <v>509</v>
      </c>
      <c r="I1670" s="7" t="s">
        <v>57</v>
      </c>
      <c r="J1670" s="7" t="s">
        <v>31</v>
      </c>
      <c r="K1670" s="7">
        <v>1</v>
      </c>
      <c r="L1670" s="7" t="s">
        <v>75</v>
      </c>
    </row>
    <row r="1671" spans="1:12" x14ac:dyDescent="0.3">
      <c r="A1671" s="7">
        <v>2697</v>
      </c>
      <c r="B1671" s="8" t="e">
        <f>DATE(#REF!,#REF!,#REF!)</f>
        <v>#REF!</v>
      </c>
      <c r="C1671" s="7" t="s">
        <v>22</v>
      </c>
      <c r="D1671" s="7" t="s">
        <v>61</v>
      </c>
      <c r="E1671" s="7">
        <v>5</v>
      </c>
      <c r="F1671" s="6">
        <v>19775</v>
      </c>
      <c r="G1671" s="6">
        <f t="shared" si="27"/>
        <v>98875</v>
      </c>
      <c r="H1671" s="7" t="s">
        <v>509</v>
      </c>
      <c r="I1671" s="7" t="s">
        <v>57</v>
      </c>
      <c r="J1671" s="7" t="s">
        <v>31</v>
      </c>
      <c r="K1671" s="7">
        <v>2</v>
      </c>
      <c r="L1671" s="7" t="s">
        <v>63</v>
      </c>
    </row>
    <row r="1672" spans="1:12" x14ac:dyDescent="0.3">
      <c r="A1672" s="7">
        <v>2785</v>
      </c>
      <c r="B1672" s="8" t="e">
        <f>DATE(#REF!,#REF!,#REF!)</f>
        <v>#REF!</v>
      </c>
      <c r="C1672" s="7" t="s">
        <v>29</v>
      </c>
      <c r="D1672" s="7" t="s">
        <v>23</v>
      </c>
      <c r="E1672" s="7">
        <v>4</v>
      </c>
      <c r="F1672" s="6">
        <v>14992.11</v>
      </c>
      <c r="G1672" s="6">
        <f t="shared" si="27"/>
        <v>59968.44</v>
      </c>
      <c r="H1672" s="7" t="s">
        <v>509</v>
      </c>
      <c r="I1672" s="7" t="s">
        <v>18</v>
      </c>
      <c r="J1672" s="7" t="s">
        <v>64</v>
      </c>
      <c r="K1672" s="7">
        <v>4</v>
      </c>
      <c r="L1672" s="7" t="s">
        <v>46</v>
      </c>
    </row>
    <row r="1673" spans="1:12" x14ac:dyDescent="0.3">
      <c r="A1673" s="7">
        <v>554</v>
      </c>
      <c r="B1673" s="8" t="e">
        <f>DATE(#REF!,#REF!,#REF!)</f>
        <v>#REF!</v>
      </c>
      <c r="C1673" s="7" t="s">
        <v>22</v>
      </c>
      <c r="D1673" s="7" t="s">
        <v>40</v>
      </c>
      <c r="E1673" s="7">
        <v>2</v>
      </c>
      <c r="F1673" s="6">
        <v>53206.1</v>
      </c>
      <c r="G1673" s="6">
        <f t="shared" si="27"/>
        <v>106412.2</v>
      </c>
      <c r="H1673" s="7" t="s">
        <v>510</v>
      </c>
      <c r="I1673" s="7" t="s">
        <v>72</v>
      </c>
      <c r="J1673" s="7" t="s">
        <v>31</v>
      </c>
      <c r="K1673" s="7">
        <v>5</v>
      </c>
      <c r="L1673" s="7" t="s">
        <v>83</v>
      </c>
    </row>
    <row r="1674" spans="1:12" x14ac:dyDescent="0.3">
      <c r="A1674" s="7">
        <v>709</v>
      </c>
      <c r="B1674" s="8" t="e">
        <f>DATE(#REF!,#REF!,#REF!)</f>
        <v>#REF!</v>
      </c>
      <c r="C1674" s="7" t="s">
        <v>29</v>
      </c>
      <c r="D1674" s="7" t="s">
        <v>40</v>
      </c>
      <c r="E1674" s="7">
        <v>9</v>
      </c>
      <c r="F1674" s="6">
        <v>40986.660000000003</v>
      </c>
      <c r="G1674" s="6">
        <f t="shared" si="27"/>
        <v>368879.94000000006</v>
      </c>
      <c r="H1674" s="7" t="s">
        <v>510</v>
      </c>
      <c r="I1674" s="7" t="s">
        <v>36</v>
      </c>
      <c r="J1674" s="7" t="s">
        <v>31</v>
      </c>
      <c r="K1674" s="7">
        <v>5</v>
      </c>
      <c r="L1674" s="7" t="s">
        <v>42</v>
      </c>
    </row>
    <row r="1675" spans="1:12" x14ac:dyDescent="0.3">
      <c r="A1675" s="7">
        <v>1143</v>
      </c>
      <c r="B1675" s="8" t="e">
        <f>DATE(#REF!,#REF!,#REF!)</f>
        <v>#REF!</v>
      </c>
      <c r="C1675" s="7" t="s">
        <v>39</v>
      </c>
      <c r="D1675" s="7" t="s">
        <v>34</v>
      </c>
      <c r="E1675" s="7">
        <v>8</v>
      </c>
      <c r="F1675" s="6">
        <v>49051.98</v>
      </c>
      <c r="G1675" s="6">
        <f t="shared" si="27"/>
        <v>392415.84</v>
      </c>
      <c r="H1675" s="7" t="s">
        <v>510</v>
      </c>
      <c r="I1675" s="7" t="s">
        <v>18</v>
      </c>
      <c r="J1675" s="7" t="s">
        <v>19</v>
      </c>
      <c r="K1675" s="7">
        <v>5</v>
      </c>
      <c r="L1675" s="7" t="s">
        <v>53</v>
      </c>
    </row>
    <row r="1676" spans="1:12" x14ac:dyDescent="0.3">
      <c r="A1676" s="7">
        <v>1625</v>
      </c>
      <c r="B1676" s="8" t="e">
        <f>DATE(#REF!,#REF!,#REF!)</f>
        <v>#REF!</v>
      </c>
      <c r="C1676" s="7" t="s">
        <v>65</v>
      </c>
      <c r="D1676" s="7" t="s">
        <v>23</v>
      </c>
      <c r="E1676" s="7">
        <v>7</v>
      </c>
      <c r="F1676" s="6">
        <v>39972.949999999997</v>
      </c>
      <c r="G1676" s="6">
        <f t="shared" si="27"/>
        <v>279810.64999999997</v>
      </c>
      <c r="H1676" s="7" t="s">
        <v>510</v>
      </c>
      <c r="I1676" s="7" t="s">
        <v>45</v>
      </c>
      <c r="J1676" s="7" t="s">
        <v>19</v>
      </c>
      <c r="K1676" s="7">
        <v>5</v>
      </c>
      <c r="L1676" s="7" t="s">
        <v>46</v>
      </c>
    </row>
    <row r="1677" spans="1:12" x14ac:dyDescent="0.3">
      <c r="A1677" s="7">
        <v>3580</v>
      </c>
      <c r="B1677" s="8" t="e">
        <f>DATE(#REF!,#REF!,#REF!)</f>
        <v>#REF!</v>
      </c>
      <c r="C1677" s="7" t="s">
        <v>15</v>
      </c>
      <c r="D1677" s="7" t="s">
        <v>61</v>
      </c>
      <c r="E1677" s="7">
        <v>1</v>
      </c>
      <c r="F1677" s="6">
        <v>11450.22</v>
      </c>
      <c r="G1677" s="6">
        <f t="shared" si="27"/>
        <v>11450.22</v>
      </c>
      <c r="H1677" s="7" t="s">
        <v>510</v>
      </c>
      <c r="I1677" s="7" t="s">
        <v>48</v>
      </c>
      <c r="J1677" s="7" t="s">
        <v>31</v>
      </c>
      <c r="K1677" s="7">
        <v>5</v>
      </c>
      <c r="L1677" s="7" t="s">
        <v>68</v>
      </c>
    </row>
    <row r="1678" spans="1:12" x14ac:dyDescent="0.3">
      <c r="A1678" s="7">
        <v>803</v>
      </c>
      <c r="B1678" s="8" t="e">
        <f>DATE(#REF!,#REF!,#REF!)</f>
        <v>#REF!</v>
      </c>
      <c r="C1678" s="7" t="s">
        <v>29</v>
      </c>
      <c r="D1678" s="7" t="s">
        <v>40</v>
      </c>
      <c r="E1678" s="7">
        <v>2</v>
      </c>
      <c r="F1678" s="6">
        <v>17531.45</v>
      </c>
      <c r="G1678" s="6">
        <f t="shared" si="27"/>
        <v>35062.9</v>
      </c>
      <c r="H1678" s="7" t="s">
        <v>511</v>
      </c>
      <c r="I1678" s="7" t="s">
        <v>74</v>
      </c>
      <c r="J1678" s="7" t="s">
        <v>31</v>
      </c>
      <c r="K1678" s="7">
        <v>2</v>
      </c>
      <c r="L1678" s="7" t="s">
        <v>42</v>
      </c>
    </row>
    <row r="1679" spans="1:12" x14ac:dyDescent="0.3">
      <c r="A1679" s="7">
        <v>1262</v>
      </c>
      <c r="B1679" s="8" t="e">
        <f>DATE(#REF!,#REF!,#REF!)</f>
        <v>#REF!</v>
      </c>
      <c r="C1679" s="7" t="s">
        <v>51</v>
      </c>
      <c r="D1679" s="7" t="s">
        <v>40</v>
      </c>
      <c r="E1679" s="7">
        <v>2</v>
      </c>
      <c r="F1679" s="6">
        <v>36829.629999999997</v>
      </c>
      <c r="G1679" s="6">
        <f t="shared" si="27"/>
        <v>73659.259999999995</v>
      </c>
      <c r="H1679" s="7" t="s">
        <v>511</v>
      </c>
      <c r="I1679" s="7" t="s">
        <v>57</v>
      </c>
      <c r="J1679" s="7" t="s">
        <v>26</v>
      </c>
      <c r="K1679" s="7">
        <v>5</v>
      </c>
      <c r="L1679" s="7" t="s">
        <v>83</v>
      </c>
    </row>
    <row r="1680" spans="1:12" x14ac:dyDescent="0.3">
      <c r="A1680" s="7">
        <v>2652</v>
      </c>
      <c r="B1680" s="8" t="e">
        <f>DATE(#REF!,#REF!,#REF!)</f>
        <v>#REF!</v>
      </c>
      <c r="C1680" s="7" t="s">
        <v>51</v>
      </c>
      <c r="D1680" s="7" t="s">
        <v>16</v>
      </c>
      <c r="E1680" s="7">
        <v>5</v>
      </c>
      <c r="F1680" s="6">
        <v>29542.44</v>
      </c>
      <c r="G1680" s="6">
        <f t="shared" si="27"/>
        <v>147712.19999999998</v>
      </c>
      <c r="H1680" s="7" t="s">
        <v>511</v>
      </c>
      <c r="I1680" s="7" t="s">
        <v>30</v>
      </c>
      <c r="J1680" s="7" t="s">
        <v>31</v>
      </c>
      <c r="K1680" s="7">
        <v>5</v>
      </c>
      <c r="L1680" s="7" t="s">
        <v>71</v>
      </c>
    </row>
    <row r="1681" spans="1:12" x14ac:dyDescent="0.3">
      <c r="A1681" s="7">
        <v>3718</v>
      </c>
      <c r="B1681" s="8" t="e">
        <f>DATE(#REF!,#REF!,#REF!)</f>
        <v>#REF!</v>
      </c>
      <c r="C1681" s="7" t="s">
        <v>39</v>
      </c>
      <c r="D1681" s="7" t="s">
        <v>23</v>
      </c>
      <c r="E1681" s="7">
        <v>5</v>
      </c>
      <c r="F1681" s="6">
        <v>11107.43</v>
      </c>
      <c r="G1681" s="6">
        <f t="shared" si="27"/>
        <v>55537.15</v>
      </c>
      <c r="H1681" s="7" t="s">
        <v>511</v>
      </c>
      <c r="I1681" s="7" t="s">
        <v>25</v>
      </c>
      <c r="J1681" s="7" t="s">
        <v>31</v>
      </c>
      <c r="K1681" s="7">
        <v>3</v>
      </c>
      <c r="L1681" s="7" t="s">
        <v>27</v>
      </c>
    </row>
    <row r="1682" spans="1:12" x14ac:dyDescent="0.3">
      <c r="A1682" s="7">
        <v>154</v>
      </c>
      <c r="B1682" s="8" t="e">
        <f>DATE(#REF!,#REF!,#REF!)</f>
        <v>#REF!</v>
      </c>
      <c r="C1682" s="7" t="s">
        <v>67</v>
      </c>
      <c r="D1682" s="7" t="s">
        <v>23</v>
      </c>
      <c r="E1682" s="7">
        <v>6</v>
      </c>
      <c r="F1682" s="6">
        <v>18084.84</v>
      </c>
      <c r="G1682" s="6">
        <f t="shared" si="27"/>
        <v>108509.04000000001</v>
      </c>
      <c r="H1682" s="7" t="s">
        <v>512</v>
      </c>
      <c r="I1682" s="7" t="s">
        <v>18</v>
      </c>
      <c r="J1682" s="7" t="s">
        <v>64</v>
      </c>
      <c r="K1682" s="7">
        <v>5</v>
      </c>
      <c r="L1682" s="7" t="s">
        <v>32</v>
      </c>
    </row>
    <row r="1683" spans="1:12" x14ac:dyDescent="0.3">
      <c r="A1683" s="7">
        <v>3128</v>
      </c>
      <c r="B1683" s="8" t="e">
        <f>DATE(#REF!,#REF!,#REF!)</f>
        <v>#REF!</v>
      </c>
      <c r="C1683" s="7" t="s">
        <v>22</v>
      </c>
      <c r="D1683" s="7" t="s">
        <v>34</v>
      </c>
      <c r="E1683" s="7">
        <v>1</v>
      </c>
      <c r="F1683" s="6">
        <v>25459.42</v>
      </c>
      <c r="G1683" s="6">
        <f t="shared" si="27"/>
        <v>25459.42</v>
      </c>
      <c r="H1683" s="7" t="s">
        <v>512</v>
      </c>
      <c r="I1683" s="7" t="s">
        <v>30</v>
      </c>
      <c r="J1683" s="7" t="s">
        <v>19</v>
      </c>
      <c r="K1683" s="7">
        <v>2</v>
      </c>
      <c r="L1683" s="7" t="s">
        <v>53</v>
      </c>
    </row>
    <row r="1684" spans="1:12" x14ac:dyDescent="0.3">
      <c r="A1684" s="7">
        <v>3451</v>
      </c>
      <c r="B1684" s="8" t="e">
        <f>DATE(#REF!,#REF!,#REF!)</f>
        <v>#REF!</v>
      </c>
      <c r="C1684" s="7" t="s">
        <v>39</v>
      </c>
      <c r="D1684" s="7" t="s">
        <v>16</v>
      </c>
      <c r="E1684" s="7">
        <v>4</v>
      </c>
      <c r="F1684" s="6">
        <v>67513.919999999998</v>
      </c>
      <c r="G1684" s="6">
        <f t="shared" si="27"/>
        <v>270055.67999999999</v>
      </c>
      <c r="H1684" s="7" t="s">
        <v>512</v>
      </c>
      <c r="I1684" s="7" t="s">
        <v>18</v>
      </c>
      <c r="J1684" s="7" t="s">
        <v>19</v>
      </c>
      <c r="K1684" s="7">
        <v>5</v>
      </c>
      <c r="L1684" s="7" t="s">
        <v>20</v>
      </c>
    </row>
    <row r="1685" spans="1:12" x14ac:dyDescent="0.3">
      <c r="A1685" s="7">
        <v>1071</v>
      </c>
      <c r="B1685" s="8" t="e">
        <f>DATE(#REF!,#REF!,#REF!)</f>
        <v>#REF!</v>
      </c>
      <c r="C1685" s="7" t="s">
        <v>15</v>
      </c>
      <c r="D1685" s="7" t="s">
        <v>23</v>
      </c>
      <c r="E1685" s="7">
        <v>7</v>
      </c>
      <c r="F1685" s="6">
        <v>16807.73</v>
      </c>
      <c r="G1685" s="6">
        <f t="shared" si="27"/>
        <v>117654.11</v>
      </c>
      <c r="H1685" s="7" t="s">
        <v>513</v>
      </c>
      <c r="I1685" s="7" t="s">
        <v>25</v>
      </c>
      <c r="J1685" s="7" t="s">
        <v>26</v>
      </c>
      <c r="K1685" s="7">
        <v>5</v>
      </c>
      <c r="L1685" s="7" t="s">
        <v>46</v>
      </c>
    </row>
    <row r="1686" spans="1:12" x14ac:dyDescent="0.3">
      <c r="A1686" s="7">
        <v>1935</v>
      </c>
      <c r="B1686" s="8" t="e">
        <f>DATE(#REF!,#REF!,#REF!)</f>
        <v>#REF!</v>
      </c>
      <c r="C1686" s="7" t="s">
        <v>39</v>
      </c>
      <c r="D1686" s="7" t="s">
        <v>23</v>
      </c>
      <c r="E1686" s="7">
        <v>3</v>
      </c>
      <c r="F1686" s="6">
        <v>49273.97</v>
      </c>
      <c r="G1686" s="6">
        <f t="shared" si="27"/>
        <v>147821.91</v>
      </c>
      <c r="H1686" s="7" t="s">
        <v>513</v>
      </c>
      <c r="I1686" s="7" t="s">
        <v>86</v>
      </c>
      <c r="J1686" s="7" t="s">
        <v>19</v>
      </c>
      <c r="K1686" s="7">
        <v>5</v>
      </c>
      <c r="L1686" s="7" t="s">
        <v>27</v>
      </c>
    </row>
    <row r="1687" spans="1:12" x14ac:dyDescent="0.3">
      <c r="A1687" s="7">
        <v>2281</v>
      </c>
      <c r="B1687" s="8" t="e">
        <f>DATE(#REF!,#REF!,#REF!)</f>
        <v>#REF!</v>
      </c>
      <c r="C1687" s="7" t="s">
        <v>51</v>
      </c>
      <c r="D1687" s="7" t="s">
        <v>61</v>
      </c>
      <c r="E1687" s="7">
        <v>1</v>
      </c>
      <c r="F1687" s="6">
        <v>33834.53</v>
      </c>
      <c r="G1687" s="6">
        <f t="shared" si="27"/>
        <v>33834.53</v>
      </c>
      <c r="H1687" s="7" t="s">
        <v>513</v>
      </c>
      <c r="I1687" s="7" t="s">
        <v>57</v>
      </c>
      <c r="J1687" s="7" t="s">
        <v>19</v>
      </c>
      <c r="K1687" s="7">
        <v>4</v>
      </c>
      <c r="L1687" s="7" t="s">
        <v>63</v>
      </c>
    </row>
    <row r="1688" spans="1:12" x14ac:dyDescent="0.3">
      <c r="A1688" s="7">
        <v>2336</v>
      </c>
      <c r="B1688" s="8" t="e">
        <f>DATE(#REF!,#REF!,#REF!)</f>
        <v>#REF!</v>
      </c>
      <c r="C1688" s="7" t="s">
        <v>15</v>
      </c>
      <c r="D1688" s="7" t="s">
        <v>16</v>
      </c>
      <c r="E1688" s="7">
        <v>5</v>
      </c>
      <c r="F1688" s="6">
        <v>13002.15</v>
      </c>
      <c r="G1688" s="6">
        <f t="shared" si="27"/>
        <v>65010.75</v>
      </c>
      <c r="H1688" s="7" t="s">
        <v>513</v>
      </c>
      <c r="I1688" s="7" t="s">
        <v>25</v>
      </c>
      <c r="J1688" s="7" t="s">
        <v>19</v>
      </c>
      <c r="K1688" s="7">
        <v>4</v>
      </c>
      <c r="L1688" s="7" t="s">
        <v>71</v>
      </c>
    </row>
    <row r="1689" spans="1:12" x14ac:dyDescent="0.3">
      <c r="A1689" s="7">
        <v>3557</v>
      </c>
      <c r="B1689" s="8" t="e">
        <f>DATE(#REF!,#REF!,#REF!)</f>
        <v>#REF!</v>
      </c>
      <c r="C1689" s="7" t="s">
        <v>15</v>
      </c>
      <c r="D1689" s="7" t="s">
        <v>40</v>
      </c>
      <c r="E1689" s="7">
        <v>3</v>
      </c>
      <c r="F1689" s="6">
        <v>38629.599999999999</v>
      </c>
      <c r="G1689" s="6">
        <f t="shared" si="27"/>
        <v>115888.79999999999</v>
      </c>
      <c r="H1689" s="7" t="s">
        <v>513</v>
      </c>
      <c r="I1689" s="7" t="s">
        <v>76</v>
      </c>
      <c r="J1689" s="7" t="s">
        <v>64</v>
      </c>
      <c r="K1689" s="7">
        <v>4</v>
      </c>
      <c r="L1689" s="7" t="s">
        <v>83</v>
      </c>
    </row>
    <row r="1690" spans="1:12" x14ac:dyDescent="0.3">
      <c r="A1690" s="7">
        <v>559</v>
      </c>
      <c r="B1690" s="8" t="e">
        <f>DATE(#REF!,#REF!,#REF!)</f>
        <v>#REF!</v>
      </c>
      <c r="C1690" s="7" t="s">
        <v>39</v>
      </c>
      <c r="D1690" s="7" t="s">
        <v>16</v>
      </c>
      <c r="E1690" s="7">
        <v>4</v>
      </c>
      <c r="F1690" s="6">
        <v>23324.93</v>
      </c>
      <c r="G1690" s="6">
        <f t="shared" si="27"/>
        <v>93299.72</v>
      </c>
      <c r="H1690" s="7" t="s">
        <v>514</v>
      </c>
      <c r="I1690" s="7" t="s">
        <v>77</v>
      </c>
      <c r="J1690" s="7" t="s">
        <v>26</v>
      </c>
      <c r="K1690" s="7">
        <v>2</v>
      </c>
      <c r="L1690" s="7" t="s">
        <v>71</v>
      </c>
    </row>
    <row r="1691" spans="1:12" x14ac:dyDescent="0.3">
      <c r="A1691" s="7">
        <v>937</v>
      </c>
      <c r="B1691" s="8" t="e">
        <f>DATE(#REF!,#REF!,#REF!)</f>
        <v>#REF!</v>
      </c>
      <c r="C1691" s="7" t="s">
        <v>22</v>
      </c>
      <c r="D1691" s="7" t="s">
        <v>40</v>
      </c>
      <c r="E1691" s="7">
        <v>9</v>
      </c>
      <c r="F1691" s="6">
        <v>17710.939999999999</v>
      </c>
      <c r="G1691" s="6">
        <f t="shared" si="27"/>
        <v>159398.46</v>
      </c>
      <c r="H1691" s="7" t="s">
        <v>514</v>
      </c>
      <c r="I1691" s="7" t="s">
        <v>45</v>
      </c>
      <c r="J1691" s="7" t="s">
        <v>64</v>
      </c>
      <c r="K1691" s="7">
        <v>4</v>
      </c>
      <c r="L1691" s="7" t="s">
        <v>81</v>
      </c>
    </row>
    <row r="1692" spans="1:12" x14ac:dyDescent="0.3">
      <c r="A1692" s="7">
        <v>2857</v>
      </c>
      <c r="B1692" s="8" t="e">
        <f>DATE(#REF!,#REF!,#REF!)</f>
        <v>#REF!</v>
      </c>
      <c r="C1692" s="7" t="s">
        <v>65</v>
      </c>
      <c r="D1692" s="7" t="s">
        <v>61</v>
      </c>
      <c r="E1692" s="7">
        <v>3</v>
      </c>
      <c r="F1692" s="6">
        <v>52847.92</v>
      </c>
      <c r="G1692" s="6">
        <f t="shared" si="27"/>
        <v>158543.76</v>
      </c>
      <c r="H1692" s="7" t="s">
        <v>514</v>
      </c>
      <c r="I1692" s="7" t="s">
        <v>70</v>
      </c>
      <c r="J1692" s="7" t="s">
        <v>64</v>
      </c>
      <c r="K1692" s="7">
        <v>2</v>
      </c>
      <c r="L1692" s="7" t="s">
        <v>63</v>
      </c>
    </row>
    <row r="1693" spans="1:12" x14ac:dyDescent="0.3">
      <c r="A1693" s="7">
        <v>3020</v>
      </c>
      <c r="B1693" s="8" t="e">
        <f>DATE(#REF!,#REF!,#REF!)</f>
        <v>#REF!</v>
      </c>
      <c r="C1693" s="7" t="s">
        <v>29</v>
      </c>
      <c r="D1693" s="7" t="s">
        <v>61</v>
      </c>
      <c r="E1693" s="7">
        <v>4</v>
      </c>
      <c r="F1693" s="6">
        <v>11526.83</v>
      </c>
      <c r="G1693" s="6">
        <f t="shared" si="27"/>
        <v>46107.32</v>
      </c>
      <c r="H1693" s="7" t="s">
        <v>514</v>
      </c>
      <c r="I1693" s="7" t="s">
        <v>77</v>
      </c>
      <c r="J1693" s="7" t="s">
        <v>26</v>
      </c>
      <c r="K1693" s="7">
        <v>1</v>
      </c>
      <c r="L1693" s="7" t="s">
        <v>75</v>
      </c>
    </row>
    <row r="1694" spans="1:12" x14ac:dyDescent="0.3">
      <c r="A1694" s="7">
        <v>3783</v>
      </c>
      <c r="B1694" s="8" t="e">
        <f>DATE(#REF!,#REF!,#REF!)</f>
        <v>#REF!</v>
      </c>
      <c r="C1694" s="7" t="s">
        <v>51</v>
      </c>
      <c r="D1694" s="7" t="s">
        <v>61</v>
      </c>
      <c r="E1694" s="7">
        <v>5</v>
      </c>
      <c r="F1694" s="6">
        <v>29274.45</v>
      </c>
      <c r="G1694" s="6">
        <f t="shared" si="27"/>
        <v>146372.25</v>
      </c>
      <c r="H1694" s="7" t="s">
        <v>514</v>
      </c>
      <c r="I1694" s="7" t="s">
        <v>70</v>
      </c>
      <c r="J1694" s="7" t="s">
        <v>64</v>
      </c>
      <c r="K1694" s="7">
        <v>3</v>
      </c>
      <c r="L1694" s="7" t="s">
        <v>75</v>
      </c>
    </row>
    <row r="1695" spans="1:12" x14ac:dyDescent="0.3">
      <c r="A1695" s="7">
        <v>226</v>
      </c>
      <c r="B1695" s="8" t="e">
        <f>DATE(#REF!,#REF!,#REF!)</f>
        <v>#REF!</v>
      </c>
      <c r="C1695" s="7" t="s">
        <v>67</v>
      </c>
      <c r="D1695" s="7" t="s">
        <v>16</v>
      </c>
      <c r="E1695" s="7">
        <v>7</v>
      </c>
      <c r="F1695" s="6">
        <v>47705.37</v>
      </c>
      <c r="G1695" s="6">
        <f t="shared" si="27"/>
        <v>333937.59000000003</v>
      </c>
      <c r="H1695" s="7" t="s">
        <v>515</v>
      </c>
      <c r="I1695" s="7" t="s">
        <v>74</v>
      </c>
      <c r="J1695" s="7" t="s">
        <v>26</v>
      </c>
      <c r="K1695" s="7">
        <v>4</v>
      </c>
      <c r="L1695" s="7" t="s">
        <v>20</v>
      </c>
    </row>
    <row r="1696" spans="1:12" x14ac:dyDescent="0.3">
      <c r="A1696" s="7">
        <v>455</v>
      </c>
      <c r="B1696" s="8" t="e">
        <f>DATE(#REF!,#REF!,#REF!)</f>
        <v>#REF!</v>
      </c>
      <c r="C1696" s="7" t="s">
        <v>65</v>
      </c>
      <c r="D1696" s="7" t="s">
        <v>34</v>
      </c>
      <c r="E1696" s="7">
        <v>4</v>
      </c>
      <c r="F1696" s="6">
        <v>14863.57</v>
      </c>
      <c r="G1696" s="6">
        <f t="shared" si="27"/>
        <v>59454.28</v>
      </c>
      <c r="H1696" s="7" t="s">
        <v>515</v>
      </c>
      <c r="I1696" s="7" t="s">
        <v>18</v>
      </c>
      <c r="J1696" s="7" t="s">
        <v>31</v>
      </c>
      <c r="K1696" s="7">
        <v>2</v>
      </c>
      <c r="L1696" s="7" t="s">
        <v>53</v>
      </c>
    </row>
    <row r="1697" spans="1:12" x14ac:dyDescent="0.3">
      <c r="A1697" s="7">
        <v>787</v>
      </c>
      <c r="B1697" s="8" t="e">
        <f>DATE(#REF!,#REF!,#REF!)</f>
        <v>#REF!</v>
      </c>
      <c r="C1697" s="7" t="s">
        <v>67</v>
      </c>
      <c r="D1697" s="7" t="s">
        <v>34</v>
      </c>
      <c r="E1697" s="7">
        <v>2</v>
      </c>
      <c r="F1697" s="6">
        <v>31750.58</v>
      </c>
      <c r="G1697" s="6">
        <f t="shared" si="27"/>
        <v>63501.16</v>
      </c>
      <c r="H1697" s="7" t="s">
        <v>515</v>
      </c>
      <c r="I1697" s="7" t="s">
        <v>18</v>
      </c>
      <c r="J1697" s="7" t="s">
        <v>26</v>
      </c>
      <c r="K1697" s="7">
        <v>5</v>
      </c>
      <c r="L1697" s="7" t="s">
        <v>49</v>
      </c>
    </row>
    <row r="1698" spans="1:12" x14ac:dyDescent="0.3">
      <c r="A1698" s="7">
        <v>2422</v>
      </c>
      <c r="B1698" s="8" t="e">
        <f>DATE(#REF!,#REF!,#REF!)</f>
        <v>#REF!</v>
      </c>
      <c r="C1698" s="7" t="s">
        <v>67</v>
      </c>
      <c r="D1698" s="7" t="s">
        <v>34</v>
      </c>
      <c r="E1698" s="7">
        <v>1</v>
      </c>
      <c r="F1698" s="6">
        <v>57560.65</v>
      </c>
      <c r="G1698" s="6">
        <f t="shared" si="27"/>
        <v>57560.65</v>
      </c>
      <c r="H1698" s="7" t="s">
        <v>515</v>
      </c>
      <c r="I1698" s="7" t="s">
        <v>76</v>
      </c>
      <c r="J1698" s="7" t="s">
        <v>26</v>
      </c>
      <c r="K1698" s="7">
        <v>2</v>
      </c>
      <c r="L1698" s="7" t="s">
        <v>53</v>
      </c>
    </row>
    <row r="1699" spans="1:12" x14ac:dyDescent="0.3">
      <c r="A1699" s="7">
        <v>665</v>
      </c>
      <c r="B1699" s="8" t="e">
        <f>DATE(#REF!,#REF!,#REF!)</f>
        <v>#REF!</v>
      </c>
      <c r="C1699" s="7" t="s">
        <v>65</v>
      </c>
      <c r="D1699" s="7" t="s">
        <v>16</v>
      </c>
      <c r="E1699" s="7">
        <v>1</v>
      </c>
      <c r="F1699" s="6">
        <v>62948.21</v>
      </c>
      <c r="G1699" s="6">
        <f t="shared" si="27"/>
        <v>62948.21</v>
      </c>
      <c r="H1699" s="7" t="s">
        <v>516</v>
      </c>
      <c r="I1699" s="7" t="s">
        <v>57</v>
      </c>
      <c r="J1699" s="7" t="s">
        <v>19</v>
      </c>
      <c r="K1699" s="7">
        <v>5</v>
      </c>
      <c r="L1699" s="7" t="s">
        <v>85</v>
      </c>
    </row>
    <row r="1700" spans="1:12" x14ac:dyDescent="0.3">
      <c r="A1700" s="7">
        <v>1476</v>
      </c>
      <c r="B1700" s="8" t="e">
        <f>DATE(#REF!,#REF!,#REF!)</f>
        <v>#REF!</v>
      </c>
      <c r="C1700" s="7" t="s">
        <v>65</v>
      </c>
      <c r="D1700" s="7" t="s">
        <v>40</v>
      </c>
      <c r="E1700" s="7">
        <v>3</v>
      </c>
      <c r="F1700" s="6">
        <v>49907.21</v>
      </c>
      <c r="G1700" s="6">
        <f t="shared" si="27"/>
        <v>149721.63</v>
      </c>
      <c r="H1700" s="7" t="s">
        <v>517</v>
      </c>
      <c r="I1700" s="7" t="s">
        <v>30</v>
      </c>
      <c r="J1700" s="7" t="s">
        <v>26</v>
      </c>
      <c r="K1700" s="7">
        <v>5</v>
      </c>
      <c r="L1700" s="7" t="s">
        <v>81</v>
      </c>
    </row>
    <row r="1701" spans="1:12" x14ac:dyDescent="0.3">
      <c r="A1701" s="7">
        <v>1599</v>
      </c>
      <c r="B1701" s="8" t="e">
        <f>DATE(#REF!,#REF!,#REF!)</f>
        <v>#REF!</v>
      </c>
      <c r="C1701" s="7" t="s">
        <v>29</v>
      </c>
      <c r="D1701" s="7" t="s">
        <v>61</v>
      </c>
      <c r="E1701" s="7">
        <v>9</v>
      </c>
      <c r="F1701" s="6">
        <v>30727.67</v>
      </c>
      <c r="G1701" s="6">
        <f t="shared" si="27"/>
        <v>276549.02999999997</v>
      </c>
      <c r="H1701" s="7" t="s">
        <v>517</v>
      </c>
      <c r="I1701" s="7" t="s">
        <v>18</v>
      </c>
      <c r="J1701" s="7" t="s">
        <v>64</v>
      </c>
      <c r="K1701" s="7">
        <v>5</v>
      </c>
      <c r="L1701" s="7" t="s">
        <v>75</v>
      </c>
    </row>
    <row r="1702" spans="1:12" x14ac:dyDescent="0.3">
      <c r="A1702" s="7">
        <v>1992</v>
      </c>
      <c r="B1702" s="8" t="e">
        <f>DATE(#REF!,#REF!,#REF!)</f>
        <v>#REF!</v>
      </c>
      <c r="C1702" s="7" t="s">
        <v>29</v>
      </c>
      <c r="D1702" s="7" t="s">
        <v>23</v>
      </c>
      <c r="E1702" s="7">
        <v>7</v>
      </c>
      <c r="F1702" s="6">
        <v>51033.599999999999</v>
      </c>
      <c r="G1702" s="6">
        <f t="shared" si="27"/>
        <v>357235.20000000001</v>
      </c>
      <c r="H1702" s="7" t="s">
        <v>517</v>
      </c>
      <c r="I1702" s="7" t="s">
        <v>18</v>
      </c>
      <c r="J1702" s="7" t="s">
        <v>26</v>
      </c>
      <c r="K1702" s="7">
        <v>4</v>
      </c>
      <c r="L1702" s="7" t="s">
        <v>32</v>
      </c>
    </row>
    <row r="1703" spans="1:12" x14ac:dyDescent="0.3">
      <c r="A1703" s="7">
        <v>2360</v>
      </c>
      <c r="B1703" s="8" t="e">
        <f>DATE(#REF!,#REF!,#REF!)</f>
        <v>#REF!</v>
      </c>
      <c r="C1703" s="7" t="s">
        <v>29</v>
      </c>
      <c r="D1703" s="7" t="s">
        <v>16</v>
      </c>
      <c r="E1703" s="7">
        <v>8</v>
      </c>
      <c r="F1703" s="6">
        <v>49888</v>
      </c>
      <c r="G1703" s="6">
        <f t="shared" si="27"/>
        <v>399104</v>
      </c>
      <c r="H1703" s="7" t="s">
        <v>517</v>
      </c>
      <c r="I1703" s="7" t="s">
        <v>18</v>
      </c>
      <c r="J1703" s="7" t="s">
        <v>19</v>
      </c>
      <c r="K1703" s="7">
        <v>3</v>
      </c>
      <c r="L1703" s="7" t="s">
        <v>71</v>
      </c>
    </row>
    <row r="1704" spans="1:12" x14ac:dyDescent="0.3">
      <c r="A1704" s="7">
        <v>2573</v>
      </c>
      <c r="B1704" s="8" t="e">
        <f>DATE(#REF!,#REF!,#REF!)</f>
        <v>#REF!</v>
      </c>
      <c r="C1704" s="7" t="s">
        <v>67</v>
      </c>
      <c r="D1704" s="7" t="s">
        <v>23</v>
      </c>
      <c r="E1704" s="7">
        <v>2</v>
      </c>
      <c r="F1704" s="6">
        <v>41199.89</v>
      </c>
      <c r="G1704" s="6">
        <f t="shared" si="27"/>
        <v>82399.78</v>
      </c>
      <c r="H1704" s="7" t="s">
        <v>517</v>
      </c>
      <c r="I1704" s="7" t="s">
        <v>18</v>
      </c>
      <c r="J1704" s="7" t="s">
        <v>64</v>
      </c>
      <c r="K1704" s="7">
        <v>4</v>
      </c>
      <c r="L1704" s="7" t="s">
        <v>46</v>
      </c>
    </row>
    <row r="1705" spans="1:12" x14ac:dyDescent="0.3">
      <c r="A1705" s="7">
        <v>2897</v>
      </c>
      <c r="B1705" s="8" t="e">
        <f>DATE(#REF!,#REF!,#REF!)</f>
        <v>#REF!</v>
      </c>
      <c r="C1705" s="7" t="s">
        <v>15</v>
      </c>
      <c r="D1705" s="7" t="s">
        <v>34</v>
      </c>
      <c r="E1705" s="7">
        <v>3</v>
      </c>
      <c r="F1705" s="6">
        <v>24058.31</v>
      </c>
      <c r="G1705" s="6">
        <f t="shared" si="27"/>
        <v>72174.930000000008</v>
      </c>
      <c r="H1705" s="7" t="s">
        <v>517</v>
      </c>
      <c r="I1705" s="7" t="s">
        <v>18</v>
      </c>
      <c r="J1705" s="7" t="s">
        <v>26</v>
      </c>
      <c r="K1705" s="7">
        <v>4</v>
      </c>
      <c r="L1705" s="7" t="s">
        <v>53</v>
      </c>
    </row>
    <row r="1706" spans="1:12" x14ac:dyDescent="0.3">
      <c r="A1706" s="7">
        <v>3784</v>
      </c>
      <c r="B1706" s="8" t="e">
        <f>DATE(#REF!,#REF!,#REF!)</f>
        <v>#REF!</v>
      </c>
      <c r="C1706" s="7" t="s">
        <v>51</v>
      </c>
      <c r="D1706" s="7" t="s">
        <v>40</v>
      </c>
      <c r="E1706" s="7">
        <v>7</v>
      </c>
      <c r="F1706" s="6">
        <v>31382.95</v>
      </c>
      <c r="G1706" s="6">
        <f t="shared" si="27"/>
        <v>219680.65</v>
      </c>
      <c r="H1706" s="7" t="s">
        <v>517</v>
      </c>
      <c r="I1706" s="7" t="s">
        <v>70</v>
      </c>
      <c r="J1706" s="7" t="s">
        <v>31</v>
      </c>
      <c r="K1706" s="7">
        <v>2</v>
      </c>
      <c r="L1706" s="7" t="s">
        <v>42</v>
      </c>
    </row>
    <row r="1707" spans="1:12" x14ac:dyDescent="0.3">
      <c r="A1707" s="7">
        <v>2268</v>
      </c>
      <c r="B1707" s="8" t="e">
        <f>DATE(#REF!,#REF!,#REF!)</f>
        <v>#REF!</v>
      </c>
      <c r="C1707" s="7" t="s">
        <v>29</v>
      </c>
      <c r="D1707" s="7" t="s">
        <v>16</v>
      </c>
      <c r="E1707" s="7">
        <v>7</v>
      </c>
      <c r="F1707" s="6">
        <v>47795.23</v>
      </c>
      <c r="G1707" s="6">
        <f t="shared" si="27"/>
        <v>334566.61000000004</v>
      </c>
      <c r="H1707" s="7" t="s">
        <v>518</v>
      </c>
      <c r="I1707" s="7" t="s">
        <v>57</v>
      </c>
      <c r="J1707" s="7" t="s">
        <v>19</v>
      </c>
      <c r="K1707" s="7">
        <v>5</v>
      </c>
      <c r="L1707" s="7" t="s">
        <v>85</v>
      </c>
    </row>
    <row r="1708" spans="1:12" x14ac:dyDescent="0.3">
      <c r="A1708" s="7">
        <v>2787</v>
      </c>
      <c r="B1708" s="8" t="e">
        <f>DATE(#REF!,#REF!,#REF!)</f>
        <v>#REF!</v>
      </c>
      <c r="C1708" s="7" t="s">
        <v>65</v>
      </c>
      <c r="D1708" s="7" t="s">
        <v>16</v>
      </c>
      <c r="E1708" s="7">
        <v>9</v>
      </c>
      <c r="F1708" s="6">
        <v>62668.29</v>
      </c>
      <c r="G1708" s="6">
        <f t="shared" si="27"/>
        <v>564014.61</v>
      </c>
      <c r="H1708" s="7" t="s">
        <v>518</v>
      </c>
      <c r="I1708" s="7" t="s">
        <v>78</v>
      </c>
      <c r="J1708" s="7" t="s">
        <v>19</v>
      </c>
      <c r="K1708" s="7">
        <v>3</v>
      </c>
      <c r="L1708" s="7" t="s">
        <v>85</v>
      </c>
    </row>
    <row r="1709" spans="1:12" x14ac:dyDescent="0.3">
      <c r="A1709" s="7">
        <v>3792</v>
      </c>
      <c r="B1709" s="8" t="e">
        <f>DATE(#REF!,#REF!,#REF!)</f>
        <v>#REF!</v>
      </c>
      <c r="C1709" s="7" t="s">
        <v>29</v>
      </c>
      <c r="D1709" s="7" t="s">
        <v>40</v>
      </c>
      <c r="E1709" s="7">
        <v>6</v>
      </c>
      <c r="F1709" s="6">
        <v>49988.21</v>
      </c>
      <c r="G1709" s="6">
        <f t="shared" si="27"/>
        <v>299929.26</v>
      </c>
      <c r="H1709" s="7" t="s">
        <v>518</v>
      </c>
      <c r="I1709" s="7" t="s">
        <v>18</v>
      </c>
      <c r="J1709" s="7" t="s">
        <v>19</v>
      </c>
      <c r="K1709" s="7">
        <v>4</v>
      </c>
      <c r="L1709" s="7" t="s">
        <v>83</v>
      </c>
    </row>
    <row r="1710" spans="1:12" x14ac:dyDescent="0.3">
      <c r="A1710" s="7">
        <v>1372</v>
      </c>
      <c r="B1710" s="8" t="e">
        <f>DATE(#REF!,#REF!,#REF!)</f>
        <v>#REF!</v>
      </c>
      <c r="C1710" s="7" t="s">
        <v>65</v>
      </c>
      <c r="D1710" s="7" t="s">
        <v>61</v>
      </c>
      <c r="E1710" s="7">
        <v>2</v>
      </c>
      <c r="F1710" s="6">
        <v>32019.599999999999</v>
      </c>
      <c r="G1710" s="6">
        <f t="shared" si="27"/>
        <v>64039.199999999997</v>
      </c>
      <c r="H1710" s="7" t="s">
        <v>519</v>
      </c>
      <c r="I1710" s="7" t="s">
        <v>41</v>
      </c>
      <c r="J1710" s="7" t="s">
        <v>31</v>
      </c>
      <c r="K1710" s="7">
        <v>1</v>
      </c>
      <c r="L1710" s="7" t="s">
        <v>68</v>
      </c>
    </row>
    <row r="1711" spans="1:12" x14ac:dyDescent="0.3">
      <c r="A1711" s="7">
        <v>1812</v>
      </c>
      <c r="B1711" s="8" t="e">
        <f>DATE(#REF!,#REF!,#REF!)</f>
        <v>#REF!</v>
      </c>
      <c r="C1711" s="7" t="s">
        <v>15</v>
      </c>
      <c r="D1711" s="7" t="s">
        <v>40</v>
      </c>
      <c r="E1711" s="7">
        <v>8</v>
      </c>
      <c r="F1711" s="6">
        <v>31138.14</v>
      </c>
      <c r="G1711" s="6">
        <f t="shared" si="27"/>
        <v>249105.12</v>
      </c>
      <c r="H1711" s="7" t="s">
        <v>519</v>
      </c>
      <c r="I1711" s="7" t="s">
        <v>57</v>
      </c>
      <c r="J1711" s="7" t="s">
        <v>26</v>
      </c>
      <c r="K1711" s="7">
        <v>5</v>
      </c>
      <c r="L1711" s="7" t="s">
        <v>42</v>
      </c>
    </row>
    <row r="1712" spans="1:12" x14ac:dyDescent="0.3">
      <c r="A1712" s="7">
        <v>2919</v>
      </c>
      <c r="B1712" s="8" t="e">
        <f>DATE(#REF!,#REF!,#REF!)</f>
        <v>#REF!</v>
      </c>
      <c r="C1712" s="7" t="s">
        <v>39</v>
      </c>
      <c r="D1712" s="7" t="s">
        <v>34</v>
      </c>
      <c r="E1712" s="7">
        <v>6</v>
      </c>
      <c r="F1712" s="6">
        <v>18087.87</v>
      </c>
      <c r="G1712" s="6">
        <f t="shared" si="27"/>
        <v>108527.22</v>
      </c>
      <c r="H1712" s="7" t="s">
        <v>519</v>
      </c>
      <c r="I1712" s="7" t="s">
        <v>18</v>
      </c>
      <c r="J1712" s="7" t="s">
        <v>19</v>
      </c>
      <c r="K1712" s="7">
        <v>2</v>
      </c>
      <c r="L1712" s="7" t="s">
        <v>37</v>
      </c>
    </row>
    <row r="1713" spans="1:12" x14ac:dyDescent="0.3">
      <c r="A1713" s="7">
        <v>2974</v>
      </c>
      <c r="B1713" s="8" t="e">
        <f>DATE(#REF!,#REF!,#REF!)</f>
        <v>#REF!</v>
      </c>
      <c r="C1713" s="7" t="s">
        <v>29</v>
      </c>
      <c r="D1713" s="7" t="s">
        <v>61</v>
      </c>
      <c r="E1713" s="7">
        <v>8</v>
      </c>
      <c r="F1713" s="6">
        <v>20793.78</v>
      </c>
      <c r="G1713" s="6">
        <f t="shared" si="27"/>
        <v>166350.24</v>
      </c>
      <c r="H1713" s="7" t="s">
        <v>519</v>
      </c>
      <c r="I1713" s="7" t="s">
        <v>52</v>
      </c>
      <c r="J1713" s="7" t="s">
        <v>64</v>
      </c>
      <c r="K1713" s="7">
        <v>4</v>
      </c>
      <c r="L1713" s="7" t="s">
        <v>75</v>
      </c>
    </row>
    <row r="1714" spans="1:12" x14ac:dyDescent="0.3">
      <c r="A1714" s="7">
        <v>938</v>
      </c>
      <c r="B1714" s="8" t="e">
        <f>DATE(#REF!,#REF!,#REF!)</f>
        <v>#REF!</v>
      </c>
      <c r="C1714" s="7" t="s">
        <v>22</v>
      </c>
      <c r="D1714" s="7" t="s">
        <v>40</v>
      </c>
      <c r="E1714" s="7">
        <v>9</v>
      </c>
      <c r="F1714" s="6">
        <v>11569.5</v>
      </c>
      <c r="G1714" s="6">
        <f t="shared" si="27"/>
        <v>104125.5</v>
      </c>
      <c r="H1714" s="7" t="s">
        <v>520</v>
      </c>
      <c r="I1714" s="7" t="s">
        <v>62</v>
      </c>
      <c r="J1714" s="7" t="s">
        <v>64</v>
      </c>
      <c r="K1714" s="7">
        <v>4</v>
      </c>
      <c r="L1714" s="7" t="s">
        <v>42</v>
      </c>
    </row>
    <row r="1715" spans="1:12" x14ac:dyDescent="0.3">
      <c r="A1715" s="7">
        <v>1365</v>
      </c>
      <c r="B1715" s="8" t="e">
        <f>DATE(#REF!,#REF!,#REF!)</f>
        <v>#REF!</v>
      </c>
      <c r="C1715" s="7" t="s">
        <v>39</v>
      </c>
      <c r="D1715" s="7" t="s">
        <v>40</v>
      </c>
      <c r="E1715" s="7">
        <v>9</v>
      </c>
      <c r="F1715" s="6">
        <v>54775.26</v>
      </c>
      <c r="G1715" s="6">
        <f t="shared" si="27"/>
        <v>492977.34</v>
      </c>
      <c r="H1715" s="7" t="s">
        <v>520</v>
      </c>
      <c r="I1715" s="7" t="s">
        <v>76</v>
      </c>
      <c r="J1715" s="7" t="s">
        <v>31</v>
      </c>
      <c r="K1715" s="7">
        <v>5</v>
      </c>
      <c r="L1715" s="7" t="s">
        <v>42</v>
      </c>
    </row>
    <row r="1716" spans="1:12" x14ac:dyDescent="0.3">
      <c r="A1716" s="7">
        <v>1762</v>
      </c>
      <c r="B1716" s="8" t="e">
        <f>DATE(#REF!,#REF!,#REF!)</f>
        <v>#REF!</v>
      </c>
      <c r="C1716" s="7" t="s">
        <v>39</v>
      </c>
      <c r="D1716" s="7" t="s">
        <v>23</v>
      </c>
      <c r="E1716" s="7">
        <v>9</v>
      </c>
      <c r="F1716" s="6">
        <v>30491.56</v>
      </c>
      <c r="G1716" s="6">
        <f t="shared" si="27"/>
        <v>274424.04000000004</v>
      </c>
      <c r="H1716" s="7" t="s">
        <v>520</v>
      </c>
      <c r="I1716" s="7" t="s">
        <v>57</v>
      </c>
      <c r="J1716" s="7" t="s">
        <v>64</v>
      </c>
      <c r="K1716" s="7">
        <v>3</v>
      </c>
      <c r="L1716" s="7" t="s">
        <v>32</v>
      </c>
    </row>
    <row r="1717" spans="1:12" x14ac:dyDescent="0.3">
      <c r="A1717" s="7">
        <v>2145</v>
      </c>
      <c r="B1717" s="8" t="e">
        <f>DATE(#REF!,#REF!,#REF!)</f>
        <v>#REF!</v>
      </c>
      <c r="C1717" s="7" t="s">
        <v>65</v>
      </c>
      <c r="D1717" s="7" t="s">
        <v>34</v>
      </c>
      <c r="E1717" s="7">
        <v>4</v>
      </c>
      <c r="F1717" s="6">
        <v>56238.55</v>
      </c>
      <c r="G1717" s="6">
        <f t="shared" si="27"/>
        <v>224954.2</v>
      </c>
      <c r="H1717" s="7" t="s">
        <v>520</v>
      </c>
      <c r="I1717" s="7" t="s">
        <v>57</v>
      </c>
      <c r="J1717" s="7" t="s">
        <v>31</v>
      </c>
      <c r="K1717" s="7">
        <v>4</v>
      </c>
      <c r="L1717" s="7" t="s">
        <v>37</v>
      </c>
    </row>
    <row r="1718" spans="1:12" x14ac:dyDescent="0.3">
      <c r="A1718" s="7">
        <v>3503</v>
      </c>
      <c r="B1718" s="8" t="e">
        <f>DATE(#REF!,#REF!,#REF!)</f>
        <v>#REF!</v>
      </c>
      <c r="C1718" s="7" t="s">
        <v>51</v>
      </c>
      <c r="D1718" s="7" t="s">
        <v>16</v>
      </c>
      <c r="E1718" s="7">
        <v>3</v>
      </c>
      <c r="F1718" s="6">
        <v>44437.03</v>
      </c>
      <c r="G1718" s="6">
        <f t="shared" si="27"/>
        <v>133311.09</v>
      </c>
      <c r="H1718" s="7" t="s">
        <v>520</v>
      </c>
      <c r="I1718" s="7" t="s">
        <v>90</v>
      </c>
      <c r="J1718" s="7" t="s">
        <v>26</v>
      </c>
      <c r="K1718" s="7">
        <v>5</v>
      </c>
      <c r="L1718" s="7" t="s">
        <v>20</v>
      </c>
    </row>
    <row r="1719" spans="1:12" x14ac:dyDescent="0.3">
      <c r="A1719" s="7">
        <v>279</v>
      </c>
      <c r="B1719" s="8" t="e">
        <f>DATE(#REF!,#REF!,#REF!)</f>
        <v>#REF!</v>
      </c>
      <c r="C1719" s="7" t="s">
        <v>22</v>
      </c>
      <c r="D1719" s="7" t="s">
        <v>40</v>
      </c>
      <c r="E1719" s="7">
        <v>4</v>
      </c>
      <c r="F1719" s="6">
        <v>52834.06</v>
      </c>
      <c r="G1719" s="6">
        <f t="shared" si="27"/>
        <v>211336.24</v>
      </c>
      <c r="H1719" s="7" t="s">
        <v>521</v>
      </c>
      <c r="I1719" s="7" t="s">
        <v>18</v>
      </c>
      <c r="J1719" s="7" t="s">
        <v>64</v>
      </c>
      <c r="K1719" s="7">
        <v>3</v>
      </c>
      <c r="L1719" s="7" t="s">
        <v>42</v>
      </c>
    </row>
    <row r="1720" spans="1:12" x14ac:dyDescent="0.3">
      <c r="A1720" s="7">
        <v>1047</v>
      </c>
      <c r="B1720" s="8" t="e">
        <f>DATE(#REF!,#REF!,#REF!)</f>
        <v>#REF!</v>
      </c>
      <c r="C1720" s="7" t="s">
        <v>15</v>
      </c>
      <c r="D1720" s="7" t="s">
        <v>23</v>
      </c>
      <c r="E1720" s="7">
        <v>8</v>
      </c>
      <c r="F1720" s="6">
        <v>26949.919999999998</v>
      </c>
      <c r="G1720" s="6">
        <f t="shared" si="27"/>
        <v>215599.35999999999</v>
      </c>
      <c r="H1720" s="7" t="s">
        <v>521</v>
      </c>
      <c r="I1720" s="7" t="s">
        <v>30</v>
      </c>
      <c r="J1720" s="7" t="s">
        <v>26</v>
      </c>
      <c r="K1720" s="7">
        <v>5</v>
      </c>
      <c r="L1720" s="7" t="s">
        <v>32</v>
      </c>
    </row>
    <row r="1721" spans="1:12" x14ac:dyDescent="0.3">
      <c r="A1721" s="7">
        <v>2354</v>
      </c>
      <c r="B1721" s="8" t="e">
        <f>DATE(#REF!,#REF!,#REF!)</f>
        <v>#REF!</v>
      </c>
      <c r="C1721" s="7" t="s">
        <v>39</v>
      </c>
      <c r="D1721" s="7" t="s">
        <v>16</v>
      </c>
      <c r="E1721" s="7">
        <v>4</v>
      </c>
      <c r="F1721" s="6">
        <v>69186.86</v>
      </c>
      <c r="G1721" s="6">
        <f t="shared" si="27"/>
        <v>276747.44</v>
      </c>
      <c r="H1721" s="7" t="s">
        <v>521</v>
      </c>
      <c r="I1721" s="7" t="s">
        <v>52</v>
      </c>
      <c r="J1721" s="7" t="s">
        <v>64</v>
      </c>
      <c r="K1721" s="7">
        <v>2</v>
      </c>
      <c r="L1721" s="7" t="s">
        <v>20</v>
      </c>
    </row>
    <row r="1722" spans="1:12" x14ac:dyDescent="0.3">
      <c r="A1722" s="7">
        <v>3122</v>
      </c>
      <c r="B1722" s="8" t="e">
        <f>DATE(#REF!,#REF!,#REF!)</f>
        <v>#REF!</v>
      </c>
      <c r="C1722" s="7" t="s">
        <v>65</v>
      </c>
      <c r="D1722" s="7" t="s">
        <v>61</v>
      </c>
      <c r="E1722" s="7">
        <v>7</v>
      </c>
      <c r="F1722" s="6">
        <v>38815.24</v>
      </c>
      <c r="G1722" s="6">
        <f t="shared" si="27"/>
        <v>271706.68</v>
      </c>
      <c r="H1722" s="7" t="s">
        <v>521</v>
      </c>
      <c r="I1722" s="7" t="s">
        <v>18</v>
      </c>
      <c r="J1722" s="7" t="s">
        <v>64</v>
      </c>
      <c r="K1722" s="7">
        <v>3</v>
      </c>
      <c r="L1722" s="7" t="s">
        <v>75</v>
      </c>
    </row>
    <row r="1723" spans="1:12" x14ac:dyDescent="0.3">
      <c r="A1723" s="7">
        <v>2000</v>
      </c>
      <c r="B1723" s="8" t="e">
        <f>DATE(#REF!,#REF!,#REF!)</f>
        <v>#REF!</v>
      </c>
      <c r="C1723" s="7" t="s">
        <v>67</v>
      </c>
      <c r="D1723" s="7" t="s">
        <v>23</v>
      </c>
      <c r="E1723" s="7">
        <v>2</v>
      </c>
      <c r="F1723" s="6">
        <v>32085.14</v>
      </c>
      <c r="G1723" s="6">
        <f t="shared" si="27"/>
        <v>64170.28</v>
      </c>
      <c r="H1723" s="7" t="s">
        <v>522</v>
      </c>
      <c r="I1723" s="7" t="s">
        <v>72</v>
      </c>
      <c r="J1723" s="7" t="s">
        <v>19</v>
      </c>
      <c r="K1723" s="7">
        <v>4</v>
      </c>
      <c r="L1723" s="7" t="s">
        <v>46</v>
      </c>
    </row>
    <row r="1724" spans="1:12" x14ac:dyDescent="0.3">
      <c r="A1724" s="7">
        <v>2896</v>
      </c>
      <c r="B1724" s="8" t="e">
        <f>DATE(#REF!,#REF!,#REF!)</f>
        <v>#REF!</v>
      </c>
      <c r="C1724" s="7" t="s">
        <v>39</v>
      </c>
      <c r="D1724" s="7" t="s">
        <v>34</v>
      </c>
      <c r="E1724" s="7">
        <v>6</v>
      </c>
      <c r="F1724" s="6">
        <v>48216.52</v>
      </c>
      <c r="G1724" s="6">
        <f t="shared" si="27"/>
        <v>289299.12</v>
      </c>
      <c r="H1724" s="7" t="s">
        <v>522</v>
      </c>
      <c r="I1724" s="7" t="s">
        <v>57</v>
      </c>
      <c r="J1724" s="7" t="s">
        <v>64</v>
      </c>
      <c r="K1724" s="7">
        <v>3</v>
      </c>
      <c r="L1724" s="7" t="s">
        <v>37</v>
      </c>
    </row>
    <row r="1725" spans="1:12" x14ac:dyDescent="0.3">
      <c r="A1725" s="7">
        <v>704</v>
      </c>
      <c r="B1725" s="8" t="e">
        <f>DATE(#REF!,#REF!,#REF!)</f>
        <v>#REF!</v>
      </c>
      <c r="C1725" s="7" t="s">
        <v>15</v>
      </c>
      <c r="D1725" s="7" t="s">
        <v>61</v>
      </c>
      <c r="E1725" s="7">
        <v>3</v>
      </c>
      <c r="F1725" s="6">
        <v>67575.649999999994</v>
      </c>
      <c r="G1725" s="6">
        <f t="shared" si="27"/>
        <v>202726.94999999998</v>
      </c>
      <c r="H1725" s="7" t="s">
        <v>523</v>
      </c>
      <c r="I1725" s="7" t="s">
        <v>57</v>
      </c>
      <c r="J1725" s="7" t="s">
        <v>31</v>
      </c>
      <c r="K1725" s="7">
        <v>5</v>
      </c>
      <c r="L1725" s="7" t="s">
        <v>68</v>
      </c>
    </row>
    <row r="1726" spans="1:12" x14ac:dyDescent="0.3">
      <c r="A1726" s="7">
        <v>3150</v>
      </c>
      <c r="B1726" s="8" t="e">
        <f>DATE(#REF!,#REF!,#REF!)</f>
        <v>#REF!</v>
      </c>
      <c r="C1726" s="7" t="s">
        <v>67</v>
      </c>
      <c r="D1726" s="7" t="s">
        <v>34</v>
      </c>
      <c r="E1726" s="7">
        <v>7</v>
      </c>
      <c r="F1726" s="6">
        <v>38159.4</v>
      </c>
      <c r="G1726" s="6">
        <f t="shared" si="27"/>
        <v>267115.8</v>
      </c>
      <c r="H1726" s="7" t="s">
        <v>523</v>
      </c>
      <c r="I1726" s="7" t="s">
        <v>57</v>
      </c>
      <c r="J1726" s="7" t="s">
        <v>64</v>
      </c>
      <c r="K1726" s="7">
        <v>2</v>
      </c>
      <c r="L1726" s="7" t="s">
        <v>53</v>
      </c>
    </row>
    <row r="1727" spans="1:12" x14ac:dyDescent="0.3">
      <c r="A1727" s="7">
        <v>3160</v>
      </c>
      <c r="B1727" s="8" t="e">
        <f>DATE(#REF!,#REF!,#REF!)</f>
        <v>#REF!</v>
      </c>
      <c r="C1727" s="7" t="s">
        <v>39</v>
      </c>
      <c r="D1727" s="7" t="s">
        <v>61</v>
      </c>
      <c r="E1727" s="7">
        <v>6</v>
      </c>
      <c r="F1727" s="6">
        <v>10805.37</v>
      </c>
      <c r="G1727" s="6">
        <f t="shared" si="27"/>
        <v>64832.22</v>
      </c>
      <c r="H1727" s="7" t="s">
        <v>523</v>
      </c>
      <c r="I1727" s="7" t="s">
        <v>48</v>
      </c>
      <c r="J1727" s="7" t="s">
        <v>31</v>
      </c>
      <c r="K1727" s="7">
        <v>3</v>
      </c>
      <c r="L1727" s="7" t="s">
        <v>75</v>
      </c>
    </row>
    <row r="1728" spans="1:12" x14ac:dyDescent="0.3">
      <c r="A1728" s="7">
        <v>3802</v>
      </c>
      <c r="B1728" s="8" t="e">
        <f>DATE(#REF!,#REF!,#REF!)</f>
        <v>#REF!</v>
      </c>
      <c r="C1728" s="7" t="s">
        <v>22</v>
      </c>
      <c r="D1728" s="7" t="s">
        <v>40</v>
      </c>
      <c r="E1728" s="7">
        <v>9</v>
      </c>
      <c r="F1728" s="6">
        <v>68154.44</v>
      </c>
      <c r="G1728" s="6">
        <f t="shared" si="27"/>
        <v>613389.96</v>
      </c>
      <c r="H1728" s="7" t="s">
        <v>523</v>
      </c>
      <c r="I1728" s="7" t="s">
        <v>72</v>
      </c>
      <c r="J1728" s="7" t="s">
        <v>31</v>
      </c>
      <c r="K1728" s="7">
        <v>4</v>
      </c>
      <c r="L1728" s="7" t="s">
        <v>81</v>
      </c>
    </row>
    <row r="1729" spans="1:12" x14ac:dyDescent="0.3">
      <c r="A1729" s="7">
        <v>1023</v>
      </c>
      <c r="B1729" s="8" t="e">
        <f>DATE(#REF!,#REF!,#REF!)</f>
        <v>#REF!</v>
      </c>
      <c r="C1729" s="7" t="s">
        <v>15</v>
      </c>
      <c r="D1729" s="7" t="s">
        <v>16</v>
      </c>
      <c r="E1729" s="7">
        <v>7</v>
      </c>
      <c r="F1729" s="6">
        <v>16767.82</v>
      </c>
      <c r="G1729" s="6">
        <f t="shared" si="27"/>
        <v>117374.73999999999</v>
      </c>
      <c r="H1729" s="7" t="s">
        <v>524</v>
      </c>
      <c r="I1729" s="7" t="s">
        <v>18</v>
      </c>
      <c r="J1729" s="7" t="s">
        <v>26</v>
      </c>
      <c r="K1729" s="7">
        <v>5</v>
      </c>
      <c r="L1729" s="7" t="s">
        <v>85</v>
      </c>
    </row>
    <row r="1730" spans="1:12" x14ac:dyDescent="0.3">
      <c r="A1730" s="7">
        <v>2321</v>
      </c>
      <c r="B1730" s="8" t="e">
        <f>DATE(#REF!,#REF!,#REF!)</f>
        <v>#REF!</v>
      </c>
      <c r="C1730" s="7" t="s">
        <v>67</v>
      </c>
      <c r="D1730" s="7" t="s">
        <v>34</v>
      </c>
      <c r="E1730" s="7">
        <v>6</v>
      </c>
      <c r="F1730" s="6">
        <v>33774.129999999997</v>
      </c>
      <c r="G1730" s="6">
        <f t="shared" si="27"/>
        <v>202644.77999999997</v>
      </c>
      <c r="H1730" s="7" t="s">
        <v>524</v>
      </c>
      <c r="I1730" s="7" t="s">
        <v>18</v>
      </c>
      <c r="J1730" s="7" t="s">
        <v>31</v>
      </c>
      <c r="K1730" s="7">
        <v>2</v>
      </c>
      <c r="L1730" s="7" t="s">
        <v>37</v>
      </c>
    </row>
    <row r="1731" spans="1:12" x14ac:dyDescent="0.3">
      <c r="A1731" s="7">
        <v>2372</v>
      </c>
      <c r="B1731" s="8" t="e">
        <f>DATE(#REF!,#REF!,#REF!)</f>
        <v>#REF!</v>
      </c>
      <c r="C1731" s="7" t="s">
        <v>22</v>
      </c>
      <c r="D1731" s="7" t="s">
        <v>40</v>
      </c>
      <c r="E1731" s="7">
        <v>8</v>
      </c>
      <c r="F1731" s="6">
        <v>33744.21</v>
      </c>
      <c r="G1731" s="6">
        <f t="shared" ref="G1731:G1794" si="28">F1731*E1731</f>
        <v>269953.68</v>
      </c>
      <c r="H1731" s="7" t="s">
        <v>524</v>
      </c>
      <c r="I1731" s="7" t="s">
        <v>25</v>
      </c>
      <c r="J1731" s="7" t="s">
        <v>19</v>
      </c>
      <c r="K1731" s="7">
        <v>2</v>
      </c>
      <c r="L1731" s="7" t="s">
        <v>81</v>
      </c>
    </row>
    <row r="1732" spans="1:12" x14ac:dyDescent="0.3">
      <c r="A1732" s="7">
        <v>3148</v>
      </c>
      <c r="B1732" s="8" t="e">
        <f>DATE(#REF!,#REF!,#REF!)</f>
        <v>#REF!</v>
      </c>
      <c r="C1732" s="7" t="s">
        <v>67</v>
      </c>
      <c r="D1732" s="7" t="s">
        <v>40</v>
      </c>
      <c r="E1732" s="7">
        <v>1</v>
      </c>
      <c r="F1732" s="6">
        <v>42528.25</v>
      </c>
      <c r="G1732" s="6">
        <f t="shared" si="28"/>
        <v>42528.25</v>
      </c>
      <c r="H1732" s="7" t="s">
        <v>524</v>
      </c>
      <c r="I1732" s="7" t="s">
        <v>18</v>
      </c>
      <c r="J1732" s="7" t="s">
        <v>26</v>
      </c>
      <c r="K1732" s="7">
        <v>4</v>
      </c>
      <c r="L1732" s="7" t="s">
        <v>81</v>
      </c>
    </row>
    <row r="1733" spans="1:12" x14ac:dyDescent="0.3">
      <c r="A1733" s="7">
        <v>3399</v>
      </c>
      <c r="B1733" s="8" t="e">
        <f>DATE(#REF!,#REF!,#REF!)</f>
        <v>#REF!</v>
      </c>
      <c r="C1733" s="7" t="s">
        <v>39</v>
      </c>
      <c r="D1733" s="7" t="s">
        <v>40</v>
      </c>
      <c r="E1733" s="7">
        <v>4</v>
      </c>
      <c r="F1733" s="6">
        <v>54803.59</v>
      </c>
      <c r="G1733" s="6">
        <f t="shared" si="28"/>
        <v>219214.36</v>
      </c>
      <c r="H1733" s="7" t="s">
        <v>524</v>
      </c>
      <c r="I1733" s="7" t="s">
        <v>57</v>
      </c>
      <c r="J1733" s="7" t="s">
        <v>19</v>
      </c>
      <c r="K1733" s="7">
        <v>5</v>
      </c>
      <c r="L1733" s="7" t="s">
        <v>42</v>
      </c>
    </row>
    <row r="1734" spans="1:12" x14ac:dyDescent="0.3">
      <c r="A1734" s="7">
        <v>285</v>
      </c>
      <c r="B1734" s="8" t="e">
        <f>DATE(#REF!,#REF!,#REF!)</f>
        <v>#REF!</v>
      </c>
      <c r="C1734" s="7" t="s">
        <v>51</v>
      </c>
      <c r="D1734" s="7" t="s">
        <v>40</v>
      </c>
      <c r="E1734" s="7">
        <v>3</v>
      </c>
      <c r="F1734" s="6">
        <v>25840.77</v>
      </c>
      <c r="G1734" s="6">
        <f t="shared" si="28"/>
        <v>77522.31</v>
      </c>
      <c r="H1734" s="7" t="s">
        <v>525</v>
      </c>
      <c r="I1734" s="7" t="s">
        <v>18</v>
      </c>
      <c r="J1734" s="7" t="s">
        <v>64</v>
      </c>
      <c r="K1734" s="7">
        <v>5</v>
      </c>
      <c r="L1734" s="7" t="s">
        <v>83</v>
      </c>
    </row>
    <row r="1735" spans="1:12" x14ac:dyDescent="0.3">
      <c r="A1735" s="7">
        <v>3303</v>
      </c>
      <c r="B1735" s="8" t="e">
        <f>DATE(#REF!,#REF!,#REF!)</f>
        <v>#REF!</v>
      </c>
      <c r="C1735" s="7" t="s">
        <v>51</v>
      </c>
      <c r="D1735" s="7" t="s">
        <v>61</v>
      </c>
      <c r="E1735" s="7">
        <v>1</v>
      </c>
      <c r="F1735" s="6">
        <v>46806.73</v>
      </c>
      <c r="G1735" s="6">
        <f t="shared" si="28"/>
        <v>46806.73</v>
      </c>
      <c r="H1735" s="7" t="s">
        <v>525</v>
      </c>
      <c r="I1735" s="7" t="s">
        <v>62</v>
      </c>
      <c r="J1735" s="7" t="s">
        <v>19</v>
      </c>
      <c r="K1735" s="7">
        <v>3</v>
      </c>
      <c r="L1735" s="7" t="s">
        <v>68</v>
      </c>
    </row>
    <row r="1736" spans="1:12" x14ac:dyDescent="0.3">
      <c r="A1736" s="7">
        <v>512</v>
      </c>
      <c r="B1736" s="8" t="e">
        <f>DATE(#REF!,#REF!,#REF!)</f>
        <v>#REF!</v>
      </c>
      <c r="C1736" s="7" t="s">
        <v>51</v>
      </c>
      <c r="D1736" s="7" t="s">
        <v>61</v>
      </c>
      <c r="E1736" s="7">
        <v>4</v>
      </c>
      <c r="F1736" s="6">
        <v>27544.91</v>
      </c>
      <c r="G1736" s="6">
        <f t="shared" si="28"/>
        <v>110179.64</v>
      </c>
      <c r="H1736" s="7" t="s">
        <v>526</v>
      </c>
      <c r="I1736" s="7" t="s">
        <v>18</v>
      </c>
      <c r="J1736" s="7" t="s">
        <v>19</v>
      </c>
      <c r="K1736" s="7">
        <v>3</v>
      </c>
      <c r="L1736" s="7" t="s">
        <v>75</v>
      </c>
    </row>
    <row r="1737" spans="1:12" x14ac:dyDescent="0.3">
      <c r="A1737" s="7">
        <v>1918</v>
      </c>
      <c r="B1737" s="8" t="e">
        <f>DATE(#REF!,#REF!,#REF!)</f>
        <v>#REF!</v>
      </c>
      <c r="C1737" s="7" t="s">
        <v>29</v>
      </c>
      <c r="D1737" s="7" t="s">
        <v>23</v>
      </c>
      <c r="E1737" s="7">
        <v>6</v>
      </c>
      <c r="F1737" s="6">
        <v>22907.24</v>
      </c>
      <c r="G1737" s="6">
        <f t="shared" si="28"/>
        <v>137443.44</v>
      </c>
      <c r="H1737" s="7" t="s">
        <v>527</v>
      </c>
      <c r="I1737" s="7" t="s">
        <v>45</v>
      </c>
      <c r="J1737" s="7" t="s">
        <v>64</v>
      </c>
      <c r="K1737" s="7">
        <v>5</v>
      </c>
      <c r="L1737" s="7" t="s">
        <v>32</v>
      </c>
    </row>
    <row r="1738" spans="1:12" x14ac:dyDescent="0.3">
      <c r="A1738" s="7">
        <v>2355</v>
      </c>
      <c r="B1738" s="8" t="e">
        <f>DATE(#REF!,#REF!,#REF!)</f>
        <v>#REF!</v>
      </c>
      <c r="C1738" s="7" t="s">
        <v>39</v>
      </c>
      <c r="D1738" s="7" t="s">
        <v>61</v>
      </c>
      <c r="E1738" s="7">
        <v>4</v>
      </c>
      <c r="F1738" s="6">
        <v>52904.58</v>
      </c>
      <c r="G1738" s="6">
        <f t="shared" si="28"/>
        <v>211618.32</v>
      </c>
      <c r="H1738" s="7" t="s">
        <v>527</v>
      </c>
      <c r="I1738" s="7" t="s">
        <v>57</v>
      </c>
      <c r="J1738" s="7" t="s">
        <v>26</v>
      </c>
      <c r="K1738" s="7">
        <v>2</v>
      </c>
      <c r="L1738" s="7" t="s">
        <v>63</v>
      </c>
    </row>
    <row r="1739" spans="1:12" x14ac:dyDescent="0.3">
      <c r="A1739" s="7">
        <v>2637</v>
      </c>
      <c r="B1739" s="8" t="e">
        <f>DATE(#REF!,#REF!,#REF!)</f>
        <v>#REF!</v>
      </c>
      <c r="C1739" s="7" t="s">
        <v>29</v>
      </c>
      <c r="D1739" s="7" t="s">
        <v>34</v>
      </c>
      <c r="E1739" s="7">
        <v>9</v>
      </c>
      <c r="F1739" s="6">
        <v>17083.27</v>
      </c>
      <c r="G1739" s="6">
        <f t="shared" si="28"/>
        <v>153749.43</v>
      </c>
      <c r="H1739" s="7" t="s">
        <v>527</v>
      </c>
      <c r="I1739" s="7" t="s">
        <v>80</v>
      </c>
      <c r="J1739" s="7" t="s">
        <v>64</v>
      </c>
      <c r="K1739" s="7">
        <v>4</v>
      </c>
      <c r="L1739" s="7" t="s">
        <v>49</v>
      </c>
    </row>
    <row r="1740" spans="1:12" x14ac:dyDescent="0.3">
      <c r="A1740" s="7">
        <v>2810</v>
      </c>
      <c r="B1740" s="8" t="e">
        <f>DATE(#REF!,#REF!,#REF!)</f>
        <v>#REF!</v>
      </c>
      <c r="C1740" s="7" t="s">
        <v>65</v>
      </c>
      <c r="D1740" s="7" t="s">
        <v>61</v>
      </c>
      <c r="E1740" s="7">
        <v>1</v>
      </c>
      <c r="F1740" s="6">
        <v>31510.46</v>
      </c>
      <c r="G1740" s="6">
        <f t="shared" si="28"/>
        <v>31510.46</v>
      </c>
      <c r="H1740" s="7" t="s">
        <v>527</v>
      </c>
      <c r="I1740" s="7" t="s">
        <v>80</v>
      </c>
      <c r="J1740" s="7" t="s">
        <v>64</v>
      </c>
      <c r="K1740" s="7">
        <v>2</v>
      </c>
      <c r="L1740" s="7" t="s">
        <v>63</v>
      </c>
    </row>
    <row r="1741" spans="1:12" x14ac:dyDescent="0.3">
      <c r="A1741" s="7">
        <v>80</v>
      </c>
      <c r="B1741" s="8" t="e">
        <f>DATE(#REF!,#REF!,#REF!)</f>
        <v>#REF!</v>
      </c>
      <c r="C1741" s="7" t="s">
        <v>22</v>
      </c>
      <c r="D1741" s="7" t="s">
        <v>16</v>
      </c>
      <c r="E1741" s="7">
        <v>8</v>
      </c>
      <c r="F1741" s="6">
        <v>41682.85</v>
      </c>
      <c r="G1741" s="6">
        <f t="shared" si="28"/>
        <v>333462.8</v>
      </c>
      <c r="H1741" s="7" t="s">
        <v>528</v>
      </c>
      <c r="I1741" s="7" t="s">
        <v>41</v>
      </c>
      <c r="J1741" s="7" t="s">
        <v>19</v>
      </c>
      <c r="K1741" s="7">
        <v>5</v>
      </c>
      <c r="L1741" s="7" t="s">
        <v>20</v>
      </c>
    </row>
    <row r="1742" spans="1:12" x14ac:dyDescent="0.3">
      <c r="A1742" s="7">
        <v>498</v>
      </c>
      <c r="B1742" s="8" t="e">
        <f>DATE(#REF!,#REF!,#REF!)</f>
        <v>#REF!</v>
      </c>
      <c r="C1742" s="7" t="s">
        <v>65</v>
      </c>
      <c r="D1742" s="7" t="s">
        <v>40</v>
      </c>
      <c r="E1742" s="7">
        <v>2</v>
      </c>
      <c r="F1742" s="6">
        <v>53403.68</v>
      </c>
      <c r="G1742" s="6">
        <f t="shared" si="28"/>
        <v>106807.36</v>
      </c>
      <c r="H1742" s="7" t="s">
        <v>528</v>
      </c>
      <c r="I1742" s="7" t="s">
        <v>90</v>
      </c>
      <c r="J1742" s="7" t="s">
        <v>19</v>
      </c>
      <c r="K1742" s="7">
        <v>4</v>
      </c>
      <c r="L1742" s="7" t="s">
        <v>83</v>
      </c>
    </row>
    <row r="1743" spans="1:12" x14ac:dyDescent="0.3">
      <c r="A1743" s="7">
        <v>847</v>
      </c>
      <c r="B1743" s="8" t="e">
        <f>DATE(#REF!,#REF!,#REF!)</f>
        <v>#REF!</v>
      </c>
      <c r="C1743" s="7" t="s">
        <v>51</v>
      </c>
      <c r="D1743" s="7" t="s">
        <v>34</v>
      </c>
      <c r="E1743" s="7">
        <v>7</v>
      </c>
      <c r="F1743" s="6">
        <v>62275.88</v>
      </c>
      <c r="G1743" s="6">
        <f t="shared" si="28"/>
        <v>435931.16</v>
      </c>
      <c r="H1743" s="7" t="s">
        <v>528</v>
      </c>
      <c r="I1743" s="7" t="s">
        <v>52</v>
      </c>
      <c r="J1743" s="7" t="s">
        <v>64</v>
      </c>
      <c r="K1743" s="7">
        <v>4</v>
      </c>
      <c r="L1743" s="7" t="s">
        <v>53</v>
      </c>
    </row>
    <row r="1744" spans="1:12" x14ac:dyDescent="0.3">
      <c r="A1744" s="7">
        <v>49</v>
      </c>
      <c r="B1744" s="8" t="e">
        <f>DATE(#REF!,#REF!,#REF!)</f>
        <v>#REF!</v>
      </c>
      <c r="C1744" s="7" t="s">
        <v>415</v>
      </c>
      <c r="D1744" s="7" t="s">
        <v>16</v>
      </c>
      <c r="E1744" s="7">
        <v>2</v>
      </c>
      <c r="F1744" s="6">
        <v>65269.760000000002</v>
      </c>
      <c r="G1744" s="6">
        <f t="shared" si="28"/>
        <v>130539.52</v>
      </c>
      <c r="H1744" s="7" t="s">
        <v>529</v>
      </c>
      <c r="I1744" s="7" t="s">
        <v>57</v>
      </c>
      <c r="J1744" s="7" t="s">
        <v>64</v>
      </c>
      <c r="K1744" s="7">
        <v>5</v>
      </c>
      <c r="L1744" s="7" t="s">
        <v>20</v>
      </c>
    </row>
    <row r="1745" spans="1:12" x14ac:dyDescent="0.3">
      <c r="A1745" s="7">
        <v>1324</v>
      </c>
      <c r="B1745" s="8" t="e">
        <f>DATE(#REF!,#REF!,#REF!)</f>
        <v>#REF!</v>
      </c>
      <c r="C1745" s="7" t="s">
        <v>29</v>
      </c>
      <c r="D1745" s="7" t="s">
        <v>40</v>
      </c>
      <c r="E1745" s="7">
        <v>9</v>
      </c>
      <c r="F1745" s="6">
        <v>60048.32</v>
      </c>
      <c r="G1745" s="6">
        <f t="shared" si="28"/>
        <v>540434.88</v>
      </c>
      <c r="H1745" s="7" t="s">
        <v>529</v>
      </c>
      <c r="I1745" s="7" t="s">
        <v>18</v>
      </c>
      <c r="J1745" s="7" t="s">
        <v>31</v>
      </c>
      <c r="K1745" s="7">
        <v>5</v>
      </c>
      <c r="L1745" s="7" t="s">
        <v>42</v>
      </c>
    </row>
    <row r="1746" spans="1:12" x14ac:dyDescent="0.3">
      <c r="A1746" s="7">
        <v>1670</v>
      </c>
      <c r="B1746" s="8" t="e">
        <f>DATE(#REF!,#REF!,#REF!)</f>
        <v>#REF!</v>
      </c>
      <c r="C1746" s="7" t="s">
        <v>29</v>
      </c>
      <c r="D1746" s="7" t="s">
        <v>61</v>
      </c>
      <c r="E1746" s="7">
        <v>2</v>
      </c>
      <c r="F1746" s="6">
        <v>64810.66</v>
      </c>
      <c r="G1746" s="6">
        <f t="shared" si="28"/>
        <v>129621.32</v>
      </c>
      <c r="H1746" s="7" t="s">
        <v>529</v>
      </c>
      <c r="I1746" s="7" t="s">
        <v>18</v>
      </c>
      <c r="J1746" s="7" t="s">
        <v>26</v>
      </c>
      <c r="K1746" s="7">
        <v>4</v>
      </c>
      <c r="L1746" s="7" t="s">
        <v>63</v>
      </c>
    </row>
    <row r="1747" spans="1:12" x14ac:dyDescent="0.3">
      <c r="A1747" s="7">
        <v>2131</v>
      </c>
      <c r="B1747" s="8" t="e">
        <f>DATE(#REF!,#REF!,#REF!)</f>
        <v>#REF!</v>
      </c>
      <c r="C1747" s="7" t="s">
        <v>51</v>
      </c>
      <c r="D1747" s="7" t="s">
        <v>61</v>
      </c>
      <c r="E1747" s="7">
        <v>4</v>
      </c>
      <c r="F1747" s="6">
        <v>24404.18</v>
      </c>
      <c r="G1747" s="6">
        <f t="shared" si="28"/>
        <v>97616.72</v>
      </c>
      <c r="H1747" s="7" t="s">
        <v>529</v>
      </c>
      <c r="I1747" s="7" t="s">
        <v>45</v>
      </c>
      <c r="J1747" s="7" t="s">
        <v>26</v>
      </c>
      <c r="K1747" s="7">
        <v>4</v>
      </c>
      <c r="L1747" s="7" t="s">
        <v>63</v>
      </c>
    </row>
    <row r="1748" spans="1:12" x14ac:dyDescent="0.3">
      <c r="A1748" s="7">
        <v>89</v>
      </c>
      <c r="B1748" s="8" t="e">
        <f>DATE(#REF!,#REF!,#REF!)</f>
        <v>#REF!</v>
      </c>
      <c r="C1748" s="7" t="s">
        <v>39</v>
      </c>
      <c r="D1748" s="7" t="s">
        <v>23</v>
      </c>
      <c r="E1748" s="7">
        <v>5</v>
      </c>
      <c r="F1748" s="6">
        <v>29613.599999999999</v>
      </c>
      <c r="G1748" s="6">
        <f t="shared" si="28"/>
        <v>148068</v>
      </c>
      <c r="H1748" s="7" t="s">
        <v>530</v>
      </c>
      <c r="I1748" s="7" t="s">
        <v>18</v>
      </c>
      <c r="J1748" s="7" t="s">
        <v>64</v>
      </c>
      <c r="K1748" s="7">
        <v>5</v>
      </c>
      <c r="L1748" s="7" t="s">
        <v>46</v>
      </c>
    </row>
    <row r="1749" spans="1:12" x14ac:dyDescent="0.3">
      <c r="A1749" s="7">
        <v>1750</v>
      </c>
      <c r="B1749" s="8" t="e">
        <f>DATE(#REF!,#REF!,#REF!)</f>
        <v>#REF!</v>
      </c>
      <c r="C1749" s="7" t="s">
        <v>67</v>
      </c>
      <c r="D1749" s="7" t="s">
        <v>16</v>
      </c>
      <c r="E1749" s="7">
        <v>2</v>
      </c>
      <c r="F1749" s="6">
        <v>26714.080000000002</v>
      </c>
      <c r="G1749" s="6">
        <f t="shared" si="28"/>
        <v>53428.160000000003</v>
      </c>
      <c r="H1749" s="7" t="s">
        <v>530</v>
      </c>
      <c r="I1749" s="7" t="s">
        <v>18</v>
      </c>
      <c r="J1749" s="7" t="s">
        <v>19</v>
      </c>
      <c r="K1749" s="7">
        <v>1</v>
      </c>
      <c r="L1749" s="7" t="s">
        <v>85</v>
      </c>
    </row>
    <row r="1750" spans="1:12" x14ac:dyDescent="0.3">
      <c r="A1750" s="7">
        <v>2969</v>
      </c>
      <c r="B1750" s="8" t="e">
        <f>DATE(#REF!,#REF!,#REF!)</f>
        <v>#REF!</v>
      </c>
      <c r="C1750" s="7" t="s">
        <v>15</v>
      </c>
      <c r="D1750" s="7" t="s">
        <v>16</v>
      </c>
      <c r="E1750" s="7">
        <v>4</v>
      </c>
      <c r="F1750" s="6">
        <v>52490.2</v>
      </c>
      <c r="G1750" s="6">
        <f t="shared" si="28"/>
        <v>209960.8</v>
      </c>
      <c r="H1750" s="7" t="s">
        <v>530</v>
      </c>
      <c r="I1750" s="7" t="s">
        <v>52</v>
      </c>
      <c r="J1750" s="7" t="s">
        <v>64</v>
      </c>
      <c r="K1750" s="7">
        <v>1</v>
      </c>
      <c r="L1750" s="7" t="s">
        <v>85</v>
      </c>
    </row>
    <row r="1751" spans="1:12" x14ac:dyDescent="0.3">
      <c r="A1751" s="7">
        <v>158</v>
      </c>
      <c r="B1751" s="8" t="e">
        <f>DATE(#REF!,#REF!,#REF!)</f>
        <v>#REF!</v>
      </c>
      <c r="C1751" s="7" t="s">
        <v>22</v>
      </c>
      <c r="D1751" s="7" t="s">
        <v>16</v>
      </c>
      <c r="E1751" s="7">
        <v>3</v>
      </c>
      <c r="F1751" s="6">
        <v>38281.99</v>
      </c>
      <c r="G1751" s="6">
        <f t="shared" si="28"/>
        <v>114845.97</v>
      </c>
      <c r="H1751" s="7" t="s">
        <v>531</v>
      </c>
      <c r="I1751" s="7" t="s">
        <v>62</v>
      </c>
      <c r="J1751" s="7" t="s">
        <v>31</v>
      </c>
      <c r="K1751" s="7">
        <v>5</v>
      </c>
      <c r="L1751" s="7" t="s">
        <v>71</v>
      </c>
    </row>
    <row r="1752" spans="1:12" x14ac:dyDescent="0.3">
      <c r="A1752" s="7">
        <v>1341</v>
      </c>
      <c r="B1752" s="8" t="e">
        <f>DATE(#REF!,#REF!,#REF!)</f>
        <v>#REF!</v>
      </c>
      <c r="C1752" s="7" t="s">
        <v>39</v>
      </c>
      <c r="D1752" s="7" t="s">
        <v>61</v>
      </c>
      <c r="E1752" s="7">
        <v>3</v>
      </c>
      <c r="F1752" s="6">
        <v>36929.9</v>
      </c>
      <c r="G1752" s="6">
        <f t="shared" si="28"/>
        <v>110789.70000000001</v>
      </c>
      <c r="H1752" s="7" t="s">
        <v>531</v>
      </c>
      <c r="I1752" s="7" t="s">
        <v>18</v>
      </c>
      <c r="J1752" s="7" t="s">
        <v>64</v>
      </c>
      <c r="K1752" s="7">
        <v>1</v>
      </c>
      <c r="L1752" s="7" t="s">
        <v>75</v>
      </c>
    </row>
    <row r="1753" spans="1:12" x14ac:dyDescent="0.3">
      <c r="A1753" s="7">
        <v>2407</v>
      </c>
      <c r="B1753" s="8" t="e">
        <f>DATE(#REF!,#REF!,#REF!)</f>
        <v>#REF!</v>
      </c>
      <c r="C1753" s="7" t="s">
        <v>39</v>
      </c>
      <c r="D1753" s="7" t="s">
        <v>61</v>
      </c>
      <c r="E1753" s="7">
        <v>3</v>
      </c>
      <c r="F1753" s="6">
        <v>25784.18</v>
      </c>
      <c r="G1753" s="6">
        <f t="shared" si="28"/>
        <v>77352.540000000008</v>
      </c>
      <c r="H1753" s="7" t="s">
        <v>531</v>
      </c>
      <c r="I1753" s="7" t="s">
        <v>77</v>
      </c>
      <c r="J1753" s="7" t="s">
        <v>19</v>
      </c>
      <c r="K1753" s="7">
        <v>5</v>
      </c>
      <c r="L1753" s="7" t="s">
        <v>75</v>
      </c>
    </row>
    <row r="1754" spans="1:12" x14ac:dyDescent="0.3">
      <c r="A1754" s="7">
        <v>3567</v>
      </c>
      <c r="B1754" s="8" t="e">
        <f>DATE(#REF!,#REF!,#REF!)</f>
        <v>#REF!</v>
      </c>
      <c r="C1754" s="7" t="s">
        <v>67</v>
      </c>
      <c r="D1754" s="7" t="s">
        <v>16</v>
      </c>
      <c r="E1754" s="7">
        <v>5</v>
      </c>
      <c r="F1754" s="6">
        <v>11072.41</v>
      </c>
      <c r="G1754" s="6">
        <f t="shared" si="28"/>
        <v>55362.05</v>
      </c>
      <c r="H1754" s="7" t="s">
        <v>531</v>
      </c>
      <c r="I1754" s="7" t="s">
        <v>18</v>
      </c>
      <c r="J1754" s="7" t="s">
        <v>31</v>
      </c>
      <c r="K1754" s="7">
        <v>3</v>
      </c>
      <c r="L1754" s="7" t="s">
        <v>20</v>
      </c>
    </row>
    <row r="1755" spans="1:12" x14ac:dyDescent="0.3">
      <c r="A1755" s="7">
        <v>164</v>
      </c>
      <c r="B1755" s="8" t="e">
        <f>DATE(#REF!,#REF!,#REF!)</f>
        <v>#REF!</v>
      </c>
      <c r="C1755" s="7" t="s">
        <v>39</v>
      </c>
      <c r="D1755" s="7" t="s">
        <v>16</v>
      </c>
      <c r="E1755" s="7">
        <v>3</v>
      </c>
      <c r="F1755" s="6">
        <v>55445.51</v>
      </c>
      <c r="G1755" s="6">
        <f t="shared" si="28"/>
        <v>166336.53</v>
      </c>
      <c r="H1755" s="7" t="s">
        <v>532</v>
      </c>
      <c r="I1755" s="7" t="s">
        <v>57</v>
      </c>
      <c r="J1755" s="7" t="s">
        <v>31</v>
      </c>
      <c r="K1755" s="7">
        <v>5</v>
      </c>
      <c r="L1755" s="7" t="s">
        <v>20</v>
      </c>
    </row>
    <row r="1756" spans="1:12" x14ac:dyDescent="0.3">
      <c r="A1756" s="7">
        <v>169</v>
      </c>
      <c r="B1756" s="8" t="e">
        <f>DATE(#REF!,#REF!,#REF!)</f>
        <v>#REF!</v>
      </c>
      <c r="C1756" s="7" t="s">
        <v>15</v>
      </c>
      <c r="D1756" s="7" t="s">
        <v>61</v>
      </c>
      <c r="E1756" s="7">
        <v>2</v>
      </c>
      <c r="F1756" s="6">
        <v>23473.57</v>
      </c>
      <c r="G1756" s="6">
        <f t="shared" si="28"/>
        <v>46947.14</v>
      </c>
      <c r="H1756" s="7" t="s">
        <v>532</v>
      </c>
      <c r="I1756" s="7" t="s">
        <v>80</v>
      </c>
      <c r="J1756" s="7" t="s">
        <v>31</v>
      </c>
      <c r="K1756" s="7">
        <v>5</v>
      </c>
      <c r="L1756" s="7" t="s">
        <v>75</v>
      </c>
    </row>
    <row r="1757" spans="1:12" x14ac:dyDescent="0.3">
      <c r="A1757" s="7">
        <v>1723</v>
      </c>
      <c r="B1757" s="8" t="e">
        <f>DATE(#REF!,#REF!,#REF!)</f>
        <v>#REF!</v>
      </c>
      <c r="C1757" s="7" t="s">
        <v>65</v>
      </c>
      <c r="D1757" s="7" t="s">
        <v>40</v>
      </c>
      <c r="E1757" s="7">
        <v>4</v>
      </c>
      <c r="F1757" s="6">
        <v>54875.42</v>
      </c>
      <c r="G1757" s="6">
        <f t="shared" si="28"/>
        <v>219501.68</v>
      </c>
      <c r="H1757" s="7" t="s">
        <v>532</v>
      </c>
      <c r="I1757" s="7" t="s">
        <v>78</v>
      </c>
      <c r="J1757" s="7" t="s">
        <v>31</v>
      </c>
      <c r="K1757" s="7">
        <v>5</v>
      </c>
      <c r="L1757" s="7" t="s">
        <v>42</v>
      </c>
    </row>
    <row r="1758" spans="1:12" x14ac:dyDescent="0.3">
      <c r="A1758" s="7">
        <v>2781</v>
      </c>
      <c r="B1758" s="8" t="e">
        <f>DATE(#REF!,#REF!,#REF!)</f>
        <v>#REF!</v>
      </c>
      <c r="C1758" s="7" t="s">
        <v>15</v>
      </c>
      <c r="D1758" s="7" t="s">
        <v>16</v>
      </c>
      <c r="E1758" s="7">
        <v>3</v>
      </c>
      <c r="F1758" s="6">
        <v>10944.16</v>
      </c>
      <c r="G1758" s="6">
        <f t="shared" si="28"/>
        <v>32832.479999999996</v>
      </c>
      <c r="H1758" s="7" t="s">
        <v>532</v>
      </c>
      <c r="I1758" s="7" t="s">
        <v>36</v>
      </c>
      <c r="J1758" s="7" t="s">
        <v>31</v>
      </c>
      <c r="K1758" s="7">
        <v>2</v>
      </c>
      <c r="L1758" s="7" t="s">
        <v>20</v>
      </c>
    </row>
    <row r="1759" spans="1:12" x14ac:dyDescent="0.3">
      <c r="A1759" s="7">
        <v>2852</v>
      </c>
      <c r="B1759" s="8" t="e">
        <f>DATE(#REF!,#REF!,#REF!)</f>
        <v>#REF!</v>
      </c>
      <c r="C1759" s="7" t="s">
        <v>15</v>
      </c>
      <c r="D1759" s="7" t="s">
        <v>16</v>
      </c>
      <c r="E1759" s="7">
        <v>2</v>
      </c>
      <c r="F1759" s="6">
        <v>44474.47</v>
      </c>
      <c r="G1759" s="6">
        <f t="shared" si="28"/>
        <v>88948.94</v>
      </c>
      <c r="H1759" s="7" t="s">
        <v>532</v>
      </c>
      <c r="I1759" s="7" t="s">
        <v>18</v>
      </c>
      <c r="J1759" s="7" t="s">
        <v>19</v>
      </c>
      <c r="K1759" s="7">
        <v>2</v>
      </c>
      <c r="L1759" s="7" t="s">
        <v>71</v>
      </c>
    </row>
    <row r="1760" spans="1:12" x14ac:dyDescent="0.3">
      <c r="A1760" s="7">
        <v>3698</v>
      </c>
      <c r="B1760" s="8" t="e">
        <f>DATE(#REF!,#REF!,#REF!)</f>
        <v>#REF!</v>
      </c>
      <c r="C1760" s="7" t="s">
        <v>15</v>
      </c>
      <c r="D1760" s="7" t="s">
        <v>40</v>
      </c>
      <c r="E1760" s="7">
        <v>1</v>
      </c>
      <c r="F1760" s="6">
        <v>19932.45</v>
      </c>
      <c r="G1760" s="6">
        <f t="shared" si="28"/>
        <v>19932.45</v>
      </c>
      <c r="H1760" s="7" t="s">
        <v>532</v>
      </c>
      <c r="I1760" s="7" t="s">
        <v>57</v>
      </c>
      <c r="J1760" s="7" t="s">
        <v>26</v>
      </c>
      <c r="K1760" s="7">
        <v>2</v>
      </c>
      <c r="L1760" s="7" t="s">
        <v>83</v>
      </c>
    </row>
    <row r="1761" spans="1:12" x14ac:dyDescent="0.3">
      <c r="A1761" s="7">
        <v>623</v>
      </c>
      <c r="B1761" s="8" t="e">
        <f>DATE(#REF!,#REF!,#REF!)</f>
        <v>#REF!</v>
      </c>
      <c r="C1761" s="7" t="s">
        <v>67</v>
      </c>
      <c r="D1761" s="7" t="s">
        <v>16</v>
      </c>
      <c r="E1761" s="7">
        <v>2</v>
      </c>
      <c r="F1761" s="6">
        <v>11203.16</v>
      </c>
      <c r="G1761" s="6">
        <f t="shared" si="28"/>
        <v>22406.32</v>
      </c>
      <c r="H1761" s="7" t="s">
        <v>533</v>
      </c>
      <c r="I1761" s="7" t="s">
        <v>18</v>
      </c>
      <c r="J1761" s="7" t="s">
        <v>26</v>
      </c>
      <c r="K1761" s="7">
        <v>5</v>
      </c>
      <c r="L1761" s="7" t="s">
        <v>20</v>
      </c>
    </row>
    <row r="1762" spans="1:12" x14ac:dyDescent="0.3">
      <c r="A1762" s="7">
        <v>2290</v>
      </c>
      <c r="B1762" s="8" t="e">
        <f>DATE(#REF!,#REF!,#REF!)</f>
        <v>#REF!</v>
      </c>
      <c r="C1762" s="7" t="s">
        <v>29</v>
      </c>
      <c r="D1762" s="7" t="s">
        <v>61</v>
      </c>
      <c r="E1762" s="7">
        <v>9</v>
      </c>
      <c r="F1762" s="6">
        <v>66852.03</v>
      </c>
      <c r="G1762" s="6">
        <f t="shared" si="28"/>
        <v>601668.27</v>
      </c>
      <c r="H1762" s="7" t="s">
        <v>533</v>
      </c>
      <c r="I1762" s="7" t="s">
        <v>41</v>
      </c>
      <c r="J1762" s="7" t="s">
        <v>19</v>
      </c>
      <c r="K1762" s="7">
        <v>3</v>
      </c>
      <c r="L1762" s="7" t="s">
        <v>63</v>
      </c>
    </row>
    <row r="1763" spans="1:12" x14ac:dyDescent="0.3">
      <c r="A1763" s="7">
        <v>2721</v>
      </c>
      <c r="B1763" s="8" t="e">
        <f>DATE(#REF!,#REF!,#REF!)</f>
        <v>#REF!</v>
      </c>
      <c r="C1763" s="7" t="s">
        <v>22</v>
      </c>
      <c r="D1763" s="7" t="s">
        <v>40</v>
      </c>
      <c r="E1763" s="7">
        <v>8</v>
      </c>
      <c r="F1763" s="6">
        <v>65861.16</v>
      </c>
      <c r="G1763" s="6">
        <f t="shared" si="28"/>
        <v>526889.28</v>
      </c>
      <c r="H1763" s="7" t="s">
        <v>533</v>
      </c>
      <c r="I1763" s="7" t="s">
        <v>57</v>
      </c>
      <c r="J1763" s="7" t="s">
        <v>19</v>
      </c>
      <c r="K1763" s="7">
        <v>5</v>
      </c>
      <c r="L1763" s="7" t="s">
        <v>81</v>
      </c>
    </row>
    <row r="1764" spans="1:12" x14ac:dyDescent="0.3">
      <c r="A1764" s="7">
        <v>830</v>
      </c>
      <c r="B1764" s="8" t="e">
        <f>DATE(#REF!,#REF!,#REF!)</f>
        <v>#REF!</v>
      </c>
      <c r="C1764" s="7" t="s">
        <v>15</v>
      </c>
      <c r="D1764" s="7" t="s">
        <v>40</v>
      </c>
      <c r="E1764" s="7">
        <v>3</v>
      </c>
      <c r="F1764" s="6">
        <v>49686.87</v>
      </c>
      <c r="G1764" s="6">
        <f t="shared" si="28"/>
        <v>149060.61000000002</v>
      </c>
      <c r="H1764" s="7" t="s">
        <v>534</v>
      </c>
      <c r="I1764" s="7" t="s">
        <v>57</v>
      </c>
      <c r="J1764" s="7" t="s">
        <v>64</v>
      </c>
      <c r="K1764" s="7">
        <v>4</v>
      </c>
      <c r="L1764" s="7" t="s">
        <v>83</v>
      </c>
    </row>
    <row r="1765" spans="1:12" x14ac:dyDescent="0.3">
      <c r="A1765" s="7">
        <v>1443</v>
      </c>
      <c r="B1765" s="8" t="e">
        <f>DATE(#REF!,#REF!,#REF!)</f>
        <v>#REF!</v>
      </c>
      <c r="C1765" s="7" t="s">
        <v>15</v>
      </c>
      <c r="D1765" s="7" t="s">
        <v>16</v>
      </c>
      <c r="E1765" s="7">
        <v>4</v>
      </c>
      <c r="F1765" s="6">
        <v>11352.95</v>
      </c>
      <c r="G1765" s="6">
        <f t="shared" si="28"/>
        <v>45411.8</v>
      </c>
      <c r="H1765" s="7" t="s">
        <v>534</v>
      </c>
      <c r="I1765" s="7" t="s">
        <v>18</v>
      </c>
      <c r="J1765" s="7" t="s">
        <v>26</v>
      </c>
      <c r="K1765" s="7">
        <v>4</v>
      </c>
      <c r="L1765" s="7" t="s">
        <v>20</v>
      </c>
    </row>
    <row r="1766" spans="1:12" x14ac:dyDescent="0.3">
      <c r="A1766" s="7">
        <v>1907</v>
      </c>
      <c r="B1766" s="8" t="e">
        <f>DATE(#REF!,#REF!,#REF!)</f>
        <v>#REF!</v>
      </c>
      <c r="C1766" s="7" t="s">
        <v>51</v>
      </c>
      <c r="D1766" s="7" t="s">
        <v>16</v>
      </c>
      <c r="E1766" s="7">
        <v>9</v>
      </c>
      <c r="F1766" s="6">
        <v>18853.11</v>
      </c>
      <c r="G1766" s="6">
        <f t="shared" si="28"/>
        <v>169677.99</v>
      </c>
      <c r="H1766" s="7" t="s">
        <v>534</v>
      </c>
      <c r="I1766" s="7" t="s">
        <v>57</v>
      </c>
      <c r="J1766" s="7" t="s">
        <v>31</v>
      </c>
      <c r="K1766" s="7">
        <v>4</v>
      </c>
      <c r="L1766" s="7" t="s">
        <v>71</v>
      </c>
    </row>
    <row r="1767" spans="1:12" x14ac:dyDescent="0.3">
      <c r="A1767" s="7">
        <v>958</v>
      </c>
      <c r="B1767" s="8" t="e">
        <f>DATE(#REF!,#REF!,#REF!)</f>
        <v>#REF!</v>
      </c>
      <c r="C1767" s="7" t="s">
        <v>65</v>
      </c>
      <c r="D1767" s="7" t="s">
        <v>40</v>
      </c>
      <c r="E1767" s="7">
        <v>2</v>
      </c>
      <c r="F1767" s="6">
        <v>29384.26</v>
      </c>
      <c r="G1767" s="6">
        <f t="shared" si="28"/>
        <v>58768.52</v>
      </c>
      <c r="H1767" s="7" t="s">
        <v>535</v>
      </c>
      <c r="I1767" s="7" t="s">
        <v>86</v>
      </c>
      <c r="J1767" s="7" t="s">
        <v>26</v>
      </c>
      <c r="K1767" s="7">
        <v>3</v>
      </c>
      <c r="L1767" s="7" t="s">
        <v>42</v>
      </c>
    </row>
    <row r="1768" spans="1:12" x14ac:dyDescent="0.3">
      <c r="A1768" s="7">
        <v>1629</v>
      </c>
      <c r="B1768" s="8" t="e">
        <f>DATE(#REF!,#REF!,#REF!)</f>
        <v>#REF!</v>
      </c>
      <c r="C1768" s="7" t="s">
        <v>67</v>
      </c>
      <c r="D1768" s="7" t="s">
        <v>34</v>
      </c>
      <c r="E1768" s="7">
        <v>2</v>
      </c>
      <c r="F1768" s="6">
        <v>63819.64</v>
      </c>
      <c r="G1768" s="6">
        <f t="shared" si="28"/>
        <v>127639.28</v>
      </c>
      <c r="H1768" s="7" t="s">
        <v>535</v>
      </c>
      <c r="I1768" s="7" t="s">
        <v>18</v>
      </c>
      <c r="J1768" s="7" t="s">
        <v>26</v>
      </c>
      <c r="K1768" s="7">
        <v>5</v>
      </c>
      <c r="L1768" s="7" t="s">
        <v>49</v>
      </c>
    </row>
    <row r="1769" spans="1:12" x14ac:dyDescent="0.3">
      <c r="A1769" s="7">
        <v>2393</v>
      </c>
      <c r="B1769" s="8" t="e">
        <f>DATE(#REF!,#REF!,#REF!)</f>
        <v>#REF!</v>
      </c>
      <c r="C1769" s="7" t="s">
        <v>65</v>
      </c>
      <c r="D1769" s="7" t="s">
        <v>40</v>
      </c>
      <c r="E1769" s="7">
        <v>5</v>
      </c>
      <c r="F1769" s="6">
        <v>22783.439999999999</v>
      </c>
      <c r="G1769" s="6">
        <f t="shared" si="28"/>
        <v>113917.2</v>
      </c>
      <c r="H1769" s="7" t="s">
        <v>535</v>
      </c>
      <c r="I1769" s="7" t="s">
        <v>18</v>
      </c>
      <c r="J1769" s="7" t="s">
        <v>19</v>
      </c>
      <c r="K1769" s="7">
        <v>2</v>
      </c>
      <c r="L1769" s="7" t="s">
        <v>42</v>
      </c>
    </row>
    <row r="1770" spans="1:12" x14ac:dyDescent="0.3">
      <c r="A1770" s="7">
        <v>3314</v>
      </c>
      <c r="B1770" s="8" t="e">
        <f>DATE(#REF!,#REF!,#REF!)</f>
        <v>#REF!</v>
      </c>
      <c r="C1770" s="7" t="s">
        <v>65</v>
      </c>
      <c r="D1770" s="7" t="s">
        <v>16</v>
      </c>
      <c r="E1770" s="7">
        <v>2</v>
      </c>
      <c r="F1770" s="6">
        <v>68110.81</v>
      </c>
      <c r="G1770" s="6">
        <f t="shared" si="28"/>
        <v>136221.62</v>
      </c>
      <c r="H1770" s="7" t="s">
        <v>535</v>
      </c>
      <c r="I1770" s="7" t="s">
        <v>57</v>
      </c>
      <c r="J1770" s="7" t="s">
        <v>31</v>
      </c>
      <c r="K1770" s="7">
        <v>1</v>
      </c>
      <c r="L1770" s="7" t="s">
        <v>85</v>
      </c>
    </row>
    <row r="1771" spans="1:12" x14ac:dyDescent="0.3">
      <c r="A1771" s="7">
        <v>3552</v>
      </c>
      <c r="B1771" s="8" t="e">
        <f>DATE(#REF!,#REF!,#REF!)</f>
        <v>#REF!</v>
      </c>
      <c r="C1771" s="7" t="s">
        <v>39</v>
      </c>
      <c r="D1771" s="7" t="s">
        <v>16</v>
      </c>
      <c r="E1771" s="7">
        <v>7</v>
      </c>
      <c r="F1771" s="6">
        <v>21023.7</v>
      </c>
      <c r="G1771" s="6">
        <f t="shared" si="28"/>
        <v>147165.9</v>
      </c>
      <c r="H1771" s="7" t="s">
        <v>535</v>
      </c>
      <c r="I1771" s="7" t="s">
        <v>70</v>
      </c>
      <c r="J1771" s="7" t="s">
        <v>64</v>
      </c>
      <c r="K1771" s="7">
        <v>5</v>
      </c>
      <c r="L1771" s="7" t="s">
        <v>85</v>
      </c>
    </row>
    <row r="1772" spans="1:12" x14ac:dyDescent="0.3">
      <c r="A1772" s="7">
        <v>505</v>
      </c>
      <c r="B1772" s="8" t="e">
        <f>DATE(#REF!,#REF!,#REF!)</f>
        <v>#REF!</v>
      </c>
      <c r="C1772" s="7" t="s">
        <v>22</v>
      </c>
      <c r="D1772" s="7" t="s">
        <v>34</v>
      </c>
      <c r="E1772" s="7">
        <v>3</v>
      </c>
      <c r="F1772" s="6">
        <v>18917.990000000002</v>
      </c>
      <c r="G1772" s="6">
        <f t="shared" si="28"/>
        <v>56753.97</v>
      </c>
      <c r="H1772" s="7" t="s">
        <v>536</v>
      </c>
      <c r="I1772" s="7" t="s">
        <v>25</v>
      </c>
      <c r="J1772" s="7" t="s">
        <v>31</v>
      </c>
      <c r="K1772" s="7">
        <v>4</v>
      </c>
      <c r="L1772" s="7" t="s">
        <v>37</v>
      </c>
    </row>
    <row r="1773" spans="1:12" x14ac:dyDescent="0.3">
      <c r="A1773" s="7">
        <v>3242</v>
      </c>
      <c r="B1773" s="8" t="e">
        <f>DATE(#REF!,#REF!,#REF!)</f>
        <v>#REF!</v>
      </c>
      <c r="C1773" s="7" t="s">
        <v>65</v>
      </c>
      <c r="D1773" s="7" t="s">
        <v>16</v>
      </c>
      <c r="E1773" s="7">
        <v>5</v>
      </c>
      <c r="F1773" s="6">
        <v>58788.6</v>
      </c>
      <c r="G1773" s="6">
        <f t="shared" si="28"/>
        <v>293943</v>
      </c>
      <c r="H1773" s="7" t="s">
        <v>536</v>
      </c>
      <c r="I1773" s="7" t="s">
        <v>18</v>
      </c>
      <c r="J1773" s="7" t="s">
        <v>26</v>
      </c>
      <c r="K1773" s="7">
        <v>4</v>
      </c>
      <c r="L1773" s="7" t="s">
        <v>71</v>
      </c>
    </row>
    <row r="1774" spans="1:12" x14ac:dyDescent="0.3">
      <c r="A1774" s="7">
        <v>666</v>
      </c>
      <c r="B1774" s="8" t="e">
        <f>DATE(#REF!,#REF!,#REF!)</f>
        <v>#REF!</v>
      </c>
      <c r="C1774" s="7" t="s">
        <v>65</v>
      </c>
      <c r="D1774" s="7" t="s">
        <v>61</v>
      </c>
      <c r="E1774" s="7">
        <v>1</v>
      </c>
      <c r="F1774" s="6">
        <v>44943.73</v>
      </c>
      <c r="G1774" s="6">
        <f t="shared" si="28"/>
        <v>44943.73</v>
      </c>
      <c r="H1774" s="7" t="s">
        <v>537</v>
      </c>
      <c r="I1774" s="7" t="s">
        <v>90</v>
      </c>
      <c r="J1774" s="7" t="s">
        <v>26</v>
      </c>
      <c r="K1774" s="7">
        <v>3</v>
      </c>
      <c r="L1774" s="7" t="s">
        <v>68</v>
      </c>
    </row>
    <row r="1775" spans="1:12" x14ac:dyDescent="0.3">
      <c r="A1775" s="7">
        <v>2452</v>
      </c>
      <c r="B1775" s="8" t="e">
        <f>DATE(#REF!,#REF!,#REF!)</f>
        <v>#REF!</v>
      </c>
      <c r="C1775" s="7" t="s">
        <v>22</v>
      </c>
      <c r="D1775" s="7" t="s">
        <v>34</v>
      </c>
      <c r="E1775" s="7">
        <v>8</v>
      </c>
      <c r="F1775" s="6">
        <v>51326.05</v>
      </c>
      <c r="G1775" s="6">
        <f t="shared" si="28"/>
        <v>410608.4</v>
      </c>
      <c r="H1775" s="7" t="s">
        <v>537</v>
      </c>
      <c r="I1775" s="7" t="s">
        <v>57</v>
      </c>
      <c r="J1775" s="7" t="s">
        <v>19</v>
      </c>
      <c r="K1775" s="7">
        <v>4</v>
      </c>
      <c r="L1775" s="7" t="s">
        <v>53</v>
      </c>
    </row>
    <row r="1776" spans="1:12" x14ac:dyDescent="0.3">
      <c r="A1776" s="7">
        <v>953</v>
      </c>
      <c r="B1776" s="8" t="e">
        <f>DATE(#REF!,#REF!,#REF!)</f>
        <v>#REF!</v>
      </c>
      <c r="C1776" s="7" t="s">
        <v>29</v>
      </c>
      <c r="D1776" s="7" t="s">
        <v>16</v>
      </c>
      <c r="E1776" s="7">
        <v>8</v>
      </c>
      <c r="F1776" s="6">
        <v>46929.46</v>
      </c>
      <c r="G1776" s="6">
        <f t="shared" si="28"/>
        <v>375435.68</v>
      </c>
      <c r="H1776" s="7" t="s">
        <v>538</v>
      </c>
      <c r="I1776" s="7" t="s">
        <v>18</v>
      </c>
      <c r="J1776" s="7" t="s">
        <v>64</v>
      </c>
      <c r="K1776" s="7">
        <v>4</v>
      </c>
      <c r="L1776" s="7" t="s">
        <v>85</v>
      </c>
    </row>
    <row r="1777" spans="1:12" x14ac:dyDescent="0.3">
      <c r="A1777" s="7">
        <v>969</v>
      </c>
      <c r="B1777" s="8" t="e">
        <f>DATE(#REF!,#REF!,#REF!)</f>
        <v>#REF!</v>
      </c>
      <c r="C1777" s="7" t="s">
        <v>39</v>
      </c>
      <c r="D1777" s="7" t="s">
        <v>61</v>
      </c>
      <c r="E1777" s="7">
        <v>5</v>
      </c>
      <c r="F1777" s="6">
        <v>25573.03</v>
      </c>
      <c r="G1777" s="6">
        <f t="shared" si="28"/>
        <v>127865.15</v>
      </c>
      <c r="H1777" s="7" t="s">
        <v>538</v>
      </c>
      <c r="I1777" s="7" t="s">
        <v>25</v>
      </c>
      <c r="J1777" s="7" t="s">
        <v>31</v>
      </c>
      <c r="K1777" s="7">
        <v>5</v>
      </c>
      <c r="L1777" s="7" t="s">
        <v>63</v>
      </c>
    </row>
    <row r="1778" spans="1:12" x14ac:dyDescent="0.3">
      <c r="A1778" s="7">
        <v>1875</v>
      </c>
      <c r="B1778" s="8" t="e">
        <f>DATE(#REF!,#REF!,#REF!)</f>
        <v>#REF!</v>
      </c>
      <c r="C1778" s="7" t="s">
        <v>67</v>
      </c>
      <c r="D1778" s="7" t="s">
        <v>34</v>
      </c>
      <c r="E1778" s="7">
        <v>9</v>
      </c>
      <c r="F1778" s="6">
        <v>11230.7</v>
      </c>
      <c r="G1778" s="6">
        <f t="shared" si="28"/>
        <v>101076.3</v>
      </c>
      <c r="H1778" s="7" t="s">
        <v>538</v>
      </c>
      <c r="I1778" s="7" t="s">
        <v>18</v>
      </c>
      <c r="J1778" s="7" t="s">
        <v>26</v>
      </c>
      <c r="K1778" s="7">
        <v>5</v>
      </c>
      <c r="L1778" s="7" t="s">
        <v>37</v>
      </c>
    </row>
    <row r="1779" spans="1:12" x14ac:dyDescent="0.3">
      <c r="A1779" s="7">
        <v>2062</v>
      </c>
      <c r="B1779" s="8" t="e">
        <f>DATE(#REF!,#REF!,#REF!)</f>
        <v>#REF!</v>
      </c>
      <c r="C1779" s="7" t="s">
        <v>39</v>
      </c>
      <c r="D1779" s="7" t="s">
        <v>23</v>
      </c>
      <c r="E1779" s="7">
        <v>1</v>
      </c>
      <c r="F1779" s="6">
        <v>32733.23</v>
      </c>
      <c r="G1779" s="6">
        <f t="shared" si="28"/>
        <v>32733.23</v>
      </c>
      <c r="H1779" s="7" t="s">
        <v>538</v>
      </c>
      <c r="I1779" s="7" t="s">
        <v>70</v>
      </c>
      <c r="J1779" s="7" t="s">
        <v>19</v>
      </c>
      <c r="K1779" s="7">
        <v>4</v>
      </c>
      <c r="L1779" s="7" t="s">
        <v>27</v>
      </c>
    </row>
    <row r="1780" spans="1:12" x14ac:dyDescent="0.3">
      <c r="A1780" s="7">
        <v>3401</v>
      </c>
      <c r="B1780" s="8" t="e">
        <f>DATE(#REF!,#REF!,#REF!)</f>
        <v>#REF!</v>
      </c>
      <c r="C1780" s="7" t="s">
        <v>39</v>
      </c>
      <c r="D1780" s="7" t="s">
        <v>23</v>
      </c>
      <c r="E1780" s="7">
        <v>2</v>
      </c>
      <c r="F1780" s="6">
        <v>32583.31</v>
      </c>
      <c r="G1780" s="6">
        <f t="shared" si="28"/>
        <v>65166.62</v>
      </c>
      <c r="H1780" s="7" t="s">
        <v>538</v>
      </c>
      <c r="I1780" s="7" t="s">
        <v>52</v>
      </c>
      <c r="J1780" s="7" t="s">
        <v>19</v>
      </c>
      <c r="K1780" s="7">
        <v>4</v>
      </c>
      <c r="L1780" s="7" t="s">
        <v>32</v>
      </c>
    </row>
    <row r="1781" spans="1:12" x14ac:dyDescent="0.3">
      <c r="A1781" s="7">
        <v>1407</v>
      </c>
      <c r="B1781" s="8" t="e">
        <f>DATE(#REF!,#REF!,#REF!)</f>
        <v>#REF!</v>
      </c>
      <c r="C1781" s="7" t="s">
        <v>22</v>
      </c>
      <c r="D1781" s="7" t="s">
        <v>16</v>
      </c>
      <c r="E1781" s="7">
        <v>2</v>
      </c>
      <c r="F1781" s="6">
        <v>35196.32</v>
      </c>
      <c r="G1781" s="6">
        <f t="shared" si="28"/>
        <v>70392.639999999999</v>
      </c>
      <c r="H1781" s="7" t="s">
        <v>539</v>
      </c>
      <c r="I1781" s="7" t="s">
        <v>70</v>
      </c>
      <c r="J1781" s="7" t="s">
        <v>31</v>
      </c>
      <c r="K1781" s="7">
        <v>5</v>
      </c>
      <c r="L1781" s="7" t="s">
        <v>20</v>
      </c>
    </row>
    <row r="1782" spans="1:12" x14ac:dyDescent="0.3">
      <c r="A1782" s="7">
        <v>1685</v>
      </c>
      <c r="B1782" s="8" t="e">
        <f>DATE(#REF!,#REF!,#REF!)</f>
        <v>#REF!</v>
      </c>
      <c r="C1782" s="7" t="s">
        <v>51</v>
      </c>
      <c r="D1782" s="7" t="s">
        <v>61</v>
      </c>
      <c r="E1782" s="7">
        <v>5</v>
      </c>
      <c r="F1782" s="6">
        <v>59975.9</v>
      </c>
      <c r="G1782" s="6">
        <f t="shared" si="28"/>
        <v>299879.5</v>
      </c>
      <c r="H1782" s="7" t="s">
        <v>539</v>
      </c>
      <c r="I1782" s="7" t="s">
        <v>77</v>
      </c>
      <c r="J1782" s="7" t="s">
        <v>31</v>
      </c>
      <c r="K1782" s="7">
        <v>5</v>
      </c>
      <c r="L1782" s="7" t="s">
        <v>68</v>
      </c>
    </row>
    <row r="1783" spans="1:12" x14ac:dyDescent="0.3">
      <c r="A1783" s="7">
        <v>2238</v>
      </c>
      <c r="B1783" s="8" t="e">
        <f>DATE(#REF!,#REF!,#REF!)</f>
        <v>#REF!</v>
      </c>
      <c r="C1783" s="7" t="s">
        <v>15</v>
      </c>
      <c r="D1783" s="7" t="s">
        <v>40</v>
      </c>
      <c r="E1783" s="7">
        <v>7</v>
      </c>
      <c r="F1783" s="6">
        <v>57179.31</v>
      </c>
      <c r="G1783" s="6">
        <f t="shared" si="28"/>
        <v>400255.17</v>
      </c>
      <c r="H1783" s="7" t="s">
        <v>539</v>
      </c>
      <c r="I1783" s="7" t="s">
        <v>18</v>
      </c>
      <c r="J1783" s="7" t="s">
        <v>26</v>
      </c>
      <c r="K1783" s="7">
        <v>5</v>
      </c>
      <c r="L1783" s="7" t="s">
        <v>42</v>
      </c>
    </row>
    <row r="1784" spans="1:12" x14ac:dyDescent="0.3">
      <c r="A1784" s="7">
        <v>2679</v>
      </c>
      <c r="B1784" s="8" t="e">
        <f>DATE(#REF!,#REF!,#REF!)</f>
        <v>#REF!</v>
      </c>
      <c r="C1784" s="7" t="s">
        <v>39</v>
      </c>
      <c r="D1784" s="7" t="s">
        <v>23</v>
      </c>
      <c r="E1784" s="7">
        <v>4</v>
      </c>
      <c r="F1784" s="6">
        <v>66498.09</v>
      </c>
      <c r="G1784" s="6">
        <f t="shared" si="28"/>
        <v>265992.36</v>
      </c>
      <c r="H1784" s="7" t="s">
        <v>539</v>
      </c>
      <c r="I1784" s="7" t="s">
        <v>90</v>
      </c>
      <c r="J1784" s="7" t="s">
        <v>26</v>
      </c>
      <c r="K1784" s="7">
        <v>5</v>
      </c>
      <c r="L1784" s="7" t="s">
        <v>27</v>
      </c>
    </row>
    <row r="1785" spans="1:12" x14ac:dyDescent="0.3">
      <c r="A1785" s="7">
        <v>757</v>
      </c>
      <c r="B1785" s="8" t="e">
        <f>DATE(#REF!,#REF!,#REF!)</f>
        <v>#REF!</v>
      </c>
      <c r="C1785" s="7" t="s">
        <v>29</v>
      </c>
      <c r="D1785" s="7" t="s">
        <v>61</v>
      </c>
      <c r="E1785" s="7">
        <v>9</v>
      </c>
      <c r="F1785" s="6">
        <v>27617.94</v>
      </c>
      <c r="G1785" s="6">
        <f t="shared" si="28"/>
        <v>248561.46</v>
      </c>
      <c r="H1785" s="7" t="s">
        <v>540</v>
      </c>
      <c r="I1785" s="7" t="s">
        <v>52</v>
      </c>
      <c r="J1785" s="7" t="s">
        <v>26</v>
      </c>
      <c r="K1785" s="7">
        <v>4</v>
      </c>
      <c r="L1785" s="7" t="s">
        <v>63</v>
      </c>
    </row>
    <row r="1786" spans="1:12" x14ac:dyDescent="0.3">
      <c r="A1786" s="7">
        <v>779</v>
      </c>
      <c r="B1786" s="8" t="e">
        <f>DATE(#REF!,#REF!,#REF!)</f>
        <v>#REF!</v>
      </c>
      <c r="C1786" s="7" t="s">
        <v>29</v>
      </c>
      <c r="D1786" s="7" t="s">
        <v>61</v>
      </c>
      <c r="E1786" s="7">
        <v>6</v>
      </c>
      <c r="F1786" s="6">
        <v>24857.03</v>
      </c>
      <c r="G1786" s="6">
        <f t="shared" si="28"/>
        <v>149142.18</v>
      </c>
      <c r="H1786" s="7" t="s">
        <v>540</v>
      </c>
      <c r="I1786" s="7" t="s">
        <v>18</v>
      </c>
      <c r="J1786" s="7" t="s">
        <v>26</v>
      </c>
      <c r="K1786" s="7">
        <v>4</v>
      </c>
      <c r="L1786" s="7" t="s">
        <v>63</v>
      </c>
    </row>
    <row r="1787" spans="1:12" x14ac:dyDescent="0.3">
      <c r="A1787" s="7">
        <v>1693</v>
      </c>
      <c r="B1787" s="8" t="e">
        <f>DATE(#REF!,#REF!,#REF!)</f>
        <v>#REF!</v>
      </c>
      <c r="C1787" s="7" t="s">
        <v>15</v>
      </c>
      <c r="D1787" s="7" t="s">
        <v>34</v>
      </c>
      <c r="E1787" s="7">
        <v>9</v>
      </c>
      <c r="F1787" s="6">
        <v>50963.64</v>
      </c>
      <c r="G1787" s="6">
        <f t="shared" si="28"/>
        <v>458672.76</v>
      </c>
      <c r="H1787" s="7" t="s">
        <v>540</v>
      </c>
      <c r="I1787" s="7" t="s">
        <v>80</v>
      </c>
      <c r="J1787" s="7" t="s">
        <v>26</v>
      </c>
      <c r="K1787" s="7">
        <v>5</v>
      </c>
      <c r="L1787" s="7" t="s">
        <v>49</v>
      </c>
    </row>
    <row r="1788" spans="1:12" x14ac:dyDescent="0.3">
      <c r="A1788" s="7">
        <v>2135</v>
      </c>
      <c r="B1788" s="8" t="e">
        <f>DATE(#REF!,#REF!,#REF!)</f>
        <v>#REF!</v>
      </c>
      <c r="C1788" s="7" t="s">
        <v>39</v>
      </c>
      <c r="D1788" s="7" t="s">
        <v>16</v>
      </c>
      <c r="E1788" s="7">
        <v>9</v>
      </c>
      <c r="F1788" s="6">
        <v>30010.74</v>
      </c>
      <c r="G1788" s="6">
        <f t="shared" si="28"/>
        <v>270096.66000000003</v>
      </c>
      <c r="H1788" s="7" t="s">
        <v>540</v>
      </c>
      <c r="I1788" s="7" t="s">
        <v>80</v>
      </c>
      <c r="J1788" s="7" t="s">
        <v>26</v>
      </c>
      <c r="K1788" s="7">
        <v>2</v>
      </c>
      <c r="L1788" s="7" t="s">
        <v>85</v>
      </c>
    </row>
    <row r="1789" spans="1:12" x14ac:dyDescent="0.3">
      <c r="A1789" s="7">
        <v>3176</v>
      </c>
      <c r="B1789" s="8" t="e">
        <f>DATE(#REF!,#REF!,#REF!)</f>
        <v>#REF!</v>
      </c>
      <c r="C1789" s="7" t="s">
        <v>22</v>
      </c>
      <c r="D1789" s="7" t="s">
        <v>23</v>
      </c>
      <c r="E1789" s="7">
        <v>6</v>
      </c>
      <c r="F1789" s="6">
        <v>35644.269999999997</v>
      </c>
      <c r="G1789" s="6">
        <f t="shared" si="28"/>
        <v>213865.62</v>
      </c>
      <c r="H1789" s="7" t="s">
        <v>540</v>
      </c>
      <c r="I1789" s="7" t="s">
        <v>72</v>
      </c>
      <c r="J1789" s="7" t="s">
        <v>64</v>
      </c>
      <c r="K1789" s="7">
        <v>5</v>
      </c>
      <c r="L1789" s="7" t="s">
        <v>46</v>
      </c>
    </row>
    <row r="1790" spans="1:12" x14ac:dyDescent="0.3">
      <c r="A1790" s="7">
        <v>3278</v>
      </c>
      <c r="B1790" s="8" t="e">
        <f>DATE(#REF!,#REF!,#REF!)</f>
        <v>#REF!</v>
      </c>
      <c r="C1790" s="7" t="s">
        <v>51</v>
      </c>
      <c r="D1790" s="7" t="s">
        <v>40</v>
      </c>
      <c r="E1790" s="7">
        <v>7</v>
      </c>
      <c r="F1790" s="6">
        <v>10214.65</v>
      </c>
      <c r="G1790" s="6">
        <f t="shared" si="28"/>
        <v>71502.55</v>
      </c>
      <c r="H1790" s="7" t="s">
        <v>540</v>
      </c>
      <c r="I1790" s="7" t="s">
        <v>18</v>
      </c>
      <c r="J1790" s="7" t="s">
        <v>31</v>
      </c>
      <c r="K1790" s="7">
        <v>3</v>
      </c>
      <c r="L1790" s="7" t="s">
        <v>42</v>
      </c>
    </row>
    <row r="1791" spans="1:12" x14ac:dyDescent="0.3">
      <c r="A1791" s="7">
        <v>1318</v>
      </c>
      <c r="B1791" s="8" t="e">
        <f>DATE(#REF!,#REF!,#REF!)</f>
        <v>#REF!</v>
      </c>
      <c r="C1791" s="7" t="s">
        <v>15</v>
      </c>
      <c r="D1791" s="7" t="s">
        <v>34</v>
      </c>
      <c r="E1791" s="7">
        <v>1</v>
      </c>
      <c r="F1791" s="6">
        <v>12705.33</v>
      </c>
      <c r="G1791" s="6">
        <f t="shared" si="28"/>
        <v>12705.33</v>
      </c>
      <c r="H1791" s="7" t="s">
        <v>541</v>
      </c>
      <c r="I1791" s="7" t="s">
        <v>70</v>
      </c>
      <c r="J1791" s="7" t="s">
        <v>19</v>
      </c>
      <c r="K1791" s="7">
        <v>4</v>
      </c>
      <c r="L1791" s="7" t="s">
        <v>49</v>
      </c>
    </row>
    <row r="1792" spans="1:12" x14ac:dyDescent="0.3">
      <c r="A1792" s="7">
        <v>480</v>
      </c>
      <c r="B1792" s="8" t="e">
        <f>DATE(#REF!,#REF!,#REF!)</f>
        <v>#REF!</v>
      </c>
      <c r="C1792" s="7" t="s">
        <v>67</v>
      </c>
      <c r="D1792" s="7" t="s">
        <v>61</v>
      </c>
      <c r="E1792" s="7">
        <v>2</v>
      </c>
      <c r="F1792" s="6">
        <v>63024</v>
      </c>
      <c r="G1792" s="6">
        <f t="shared" si="28"/>
        <v>126048</v>
      </c>
      <c r="H1792" s="7" t="s">
        <v>542</v>
      </c>
      <c r="I1792" s="7" t="s">
        <v>48</v>
      </c>
      <c r="J1792" s="7" t="s">
        <v>19</v>
      </c>
      <c r="K1792" s="7">
        <v>4</v>
      </c>
      <c r="L1792" s="7" t="s">
        <v>68</v>
      </c>
    </row>
    <row r="1793" spans="1:12" x14ac:dyDescent="0.3">
      <c r="A1793" s="7">
        <v>706</v>
      </c>
      <c r="B1793" s="8" t="e">
        <f>DATE(#REF!,#REF!,#REF!)</f>
        <v>#REF!</v>
      </c>
      <c r="C1793" s="7" t="s">
        <v>15</v>
      </c>
      <c r="D1793" s="7" t="s">
        <v>34</v>
      </c>
      <c r="E1793" s="7">
        <v>3</v>
      </c>
      <c r="F1793" s="6">
        <v>30494.18</v>
      </c>
      <c r="G1793" s="6">
        <f t="shared" si="28"/>
        <v>91482.540000000008</v>
      </c>
      <c r="H1793" s="7" t="s">
        <v>542</v>
      </c>
      <c r="I1793" s="7" t="s">
        <v>57</v>
      </c>
      <c r="J1793" s="7" t="s">
        <v>31</v>
      </c>
      <c r="K1793" s="7">
        <v>5</v>
      </c>
      <c r="L1793" s="7" t="s">
        <v>37</v>
      </c>
    </row>
    <row r="1794" spans="1:12" x14ac:dyDescent="0.3">
      <c r="A1794" s="7">
        <v>1164</v>
      </c>
      <c r="B1794" s="8" t="e">
        <f>DATE(#REF!,#REF!,#REF!)</f>
        <v>#REF!</v>
      </c>
      <c r="C1794" s="7" t="s">
        <v>51</v>
      </c>
      <c r="D1794" s="7" t="s">
        <v>40</v>
      </c>
      <c r="E1794" s="7">
        <v>3</v>
      </c>
      <c r="F1794" s="6">
        <v>51711.79</v>
      </c>
      <c r="G1794" s="6">
        <f t="shared" si="28"/>
        <v>155135.37</v>
      </c>
      <c r="H1794" s="7" t="s">
        <v>542</v>
      </c>
      <c r="I1794" s="7" t="s">
        <v>57</v>
      </c>
      <c r="J1794" s="7" t="s">
        <v>19</v>
      </c>
      <c r="K1794" s="7">
        <v>4</v>
      </c>
      <c r="L1794" s="7" t="s">
        <v>42</v>
      </c>
    </row>
    <row r="1795" spans="1:12" x14ac:dyDescent="0.3">
      <c r="A1795" s="7">
        <v>3532</v>
      </c>
      <c r="B1795" s="8" t="e">
        <f>DATE(#REF!,#REF!,#REF!)</f>
        <v>#REF!</v>
      </c>
      <c r="C1795" s="7" t="s">
        <v>15</v>
      </c>
      <c r="D1795" s="7" t="s">
        <v>61</v>
      </c>
      <c r="E1795" s="7">
        <v>9</v>
      </c>
      <c r="F1795" s="6">
        <v>30071.26</v>
      </c>
      <c r="G1795" s="6">
        <f t="shared" ref="G1795:G1858" si="29">F1795*E1795</f>
        <v>270641.33999999997</v>
      </c>
      <c r="H1795" s="7" t="s">
        <v>542</v>
      </c>
      <c r="I1795" s="7" t="s">
        <v>41</v>
      </c>
      <c r="J1795" s="7" t="s">
        <v>19</v>
      </c>
      <c r="K1795" s="7">
        <v>5</v>
      </c>
      <c r="L1795" s="7" t="s">
        <v>63</v>
      </c>
    </row>
    <row r="1796" spans="1:12" x14ac:dyDescent="0.3">
      <c r="A1796" s="7">
        <v>3585</v>
      </c>
      <c r="B1796" s="8" t="e">
        <f>DATE(#REF!,#REF!,#REF!)</f>
        <v>#REF!</v>
      </c>
      <c r="C1796" s="7" t="s">
        <v>65</v>
      </c>
      <c r="D1796" s="7" t="s">
        <v>23</v>
      </c>
      <c r="E1796" s="7">
        <v>2</v>
      </c>
      <c r="F1796" s="6">
        <v>65828.66</v>
      </c>
      <c r="G1796" s="6">
        <f t="shared" si="29"/>
        <v>131657.32</v>
      </c>
      <c r="H1796" s="7" t="s">
        <v>542</v>
      </c>
      <c r="I1796" s="7" t="s">
        <v>80</v>
      </c>
      <c r="J1796" s="7" t="s">
        <v>31</v>
      </c>
      <c r="K1796" s="7">
        <v>3</v>
      </c>
      <c r="L1796" s="7" t="s">
        <v>27</v>
      </c>
    </row>
    <row r="1797" spans="1:12" x14ac:dyDescent="0.3">
      <c r="A1797" s="7">
        <v>3824</v>
      </c>
      <c r="B1797" s="8" t="e">
        <f>DATE(#REF!,#REF!,#REF!)</f>
        <v>#REF!</v>
      </c>
      <c r="C1797" s="7" t="s">
        <v>65</v>
      </c>
      <c r="D1797" s="7" t="s">
        <v>61</v>
      </c>
      <c r="E1797" s="7">
        <v>4</v>
      </c>
      <c r="F1797" s="6">
        <v>61439.67</v>
      </c>
      <c r="G1797" s="6">
        <f t="shared" si="29"/>
        <v>245758.68</v>
      </c>
      <c r="H1797" s="7" t="s">
        <v>542</v>
      </c>
      <c r="I1797" s="7" t="s">
        <v>72</v>
      </c>
      <c r="J1797" s="7" t="s">
        <v>19</v>
      </c>
      <c r="K1797" s="7">
        <v>4</v>
      </c>
      <c r="L1797" s="7" t="s">
        <v>68</v>
      </c>
    </row>
    <row r="1798" spans="1:12" x14ac:dyDescent="0.3">
      <c r="A1798" s="7">
        <v>1161</v>
      </c>
      <c r="B1798" s="8" t="e">
        <f>DATE(#REF!,#REF!,#REF!)</f>
        <v>#REF!</v>
      </c>
      <c r="C1798" s="7" t="s">
        <v>22</v>
      </c>
      <c r="D1798" s="7" t="s">
        <v>34</v>
      </c>
      <c r="E1798" s="7">
        <v>5</v>
      </c>
      <c r="F1798" s="6">
        <v>29818.46</v>
      </c>
      <c r="G1798" s="6">
        <f t="shared" si="29"/>
        <v>149092.29999999999</v>
      </c>
      <c r="H1798" s="7" t="s">
        <v>543</v>
      </c>
      <c r="I1798" s="7" t="s">
        <v>57</v>
      </c>
      <c r="J1798" s="7" t="s">
        <v>19</v>
      </c>
      <c r="K1798" s="7">
        <v>4</v>
      </c>
      <c r="L1798" s="7" t="s">
        <v>53</v>
      </c>
    </row>
    <row r="1799" spans="1:12" x14ac:dyDescent="0.3">
      <c r="A1799" s="7">
        <v>2316</v>
      </c>
      <c r="B1799" s="8" t="e">
        <f>DATE(#REF!,#REF!,#REF!)</f>
        <v>#REF!</v>
      </c>
      <c r="C1799" s="7" t="s">
        <v>65</v>
      </c>
      <c r="D1799" s="7" t="s">
        <v>40</v>
      </c>
      <c r="E1799" s="7">
        <v>4</v>
      </c>
      <c r="F1799" s="6">
        <v>32974.559999999998</v>
      </c>
      <c r="G1799" s="6">
        <f t="shared" si="29"/>
        <v>131898.23999999999</v>
      </c>
      <c r="H1799" s="7" t="s">
        <v>544</v>
      </c>
      <c r="I1799" s="7" t="s">
        <v>70</v>
      </c>
      <c r="J1799" s="7" t="s">
        <v>19</v>
      </c>
      <c r="K1799" s="7">
        <v>5</v>
      </c>
      <c r="L1799" s="7" t="s">
        <v>81</v>
      </c>
    </row>
    <row r="1800" spans="1:12" x14ac:dyDescent="0.3">
      <c r="A1800" s="7">
        <v>2536</v>
      </c>
      <c r="B1800" s="8" t="e">
        <f>DATE(#REF!,#REF!,#REF!)</f>
        <v>#REF!</v>
      </c>
      <c r="C1800" s="7" t="s">
        <v>39</v>
      </c>
      <c r="D1800" s="7" t="s">
        <v>16</v>
      </c>
      <c r="E1800" s="7">
        <v>5</v>
      </c>
      <c r="F1800" s="6">
        <v>49674</v>
      </c>
      <c r="G1800" s="6">
        <f t="shared" si="29"/>
        <v>248370</v>
      </c>
      <c r="H1800" s="7" t="s">
        <v>544</v>
      </c>
      <c r="I1800" s="7" t="s">
        <v>52</v>
      </c>
      <c r="J1800" s="7" t="s">
        <v>26</v>
      </c>
      <c r="K1800" s="7">
        <v>3</v>
      </c>
      <c r="L1800" s="7" t="s">
        <v>71</v>
      </c>
    </row>
    <row r="1801" spans="1:12" x14ac:dyDescent="0.3">
      <c r="A1801" s="7">
        <v>2539</v>
      </c>
      <c r="B1801" s="8" t="e">
        <f>DATE(#REF!,#REF!,#REF!)</f>
        <v>#REF!</v>
      </c>
      <c r="C1801" s="7" t="s">
        <v>15</v>
      </c>
      <c r="D1801" s="7" t="s">
        <v>40</v>
      </c>
      <c r="E1801" s="7">
        <v>6</v>
      </c>
      <c r="F1801" s="6">
        <v>36352.629999999997</v>
      </c>
      <c r="G1801" s="6">
        <f t="shared" si="29"/>
        <v>218115.77999999997</v>
      </c>
      <c r="H1801" s="7" t="s">
        <v>544</v>
      </c>
      <c r="I1801" s="7" t="s">
        <v>90</v>
      </c>
      <c r="J1801" s="7" t="s">
        <v>31</v>
      </c>
      <c r="K1801" s="7">
        <v>3</v>
      </c>
      <c r="L1801" s="7" t="s">
        <v>42</v>
      </c>
    </row>
    <row r="1802" spans="1:12" x14ac:dyDescent="0.3">
      <c r="A1802" s="7">
        <v>2635</v>
      </c>
      <c r="B1802" s="8" t="e">
        <f>DATE(#REF!,#REF!,#REF!)</f>
        <v>#REF!</v>
      </c>
      <c r="C1802" s="7" t="s">
        <v>29</v>
      </c>
      <c r="D1802" s="7" t="s">
        <v>23</v>
      </c>
      <c r="E1802" s="7">
        <v>7</v>
      </c>
      <c r="F1802" s="6">
        <v>31549.71</v>
      </c>
      <c r="G1802" s="6">
        <f t="shared" si="29"/>
        <v>220847.97</v>
      </c>
      <c r="H1802" s="7" t="s">
        <v>544</v>
      </c>
      <c r="I1802" s="7" t="s">
        <v>76</v>
      </c>
      <c r="J1802" s="7" t="s">
        <v>64</v>
      </c>
      <c r="K1802" s="7">
        <v>4</v>
      </c>
      <c r="L1802" s="7" t="s">
        <v>46</v>
      </c>
    </row>
    <row r="1803" spans="1:12" x14ac:dyDescent="0.3">
      <c r="A1803" s="7">
        <v>313</v>
      </c>
      <c r="B1803" s="8" t="e">
        <f>DATE(#REF!,#REF!,#REF!)</f>
        <v>#REF!</v>
      </c>
      <c r="C1803" s="7" t="s">
        <v>39</v>
      </c>
      <c r="D1803" s="7" t="s">
        <v>16</v>
      </c>
      <c r="E1803" s="7">
        <v>8</v>
      </c>
      <c r="F1803" s="6">
        <v>40544.910000000003</v>
      </c>
      <c r="G1803" s="6">
        <f t="shared" si="29"/>
        <v>324359.28000000003</v>
      </c>
      <c r="H1803" s="7" t="s">
        <v>545</v>
      </c>
      <c r="I1803" s="7" t="s">
        <v>36</v>
      </c>
      <c r="J1803" s="7" t="s">
        <v>64</v>
      </c>
      <c r="K1803" s="7">
        <v>5</v>
      </c>
      <c r="L1803" s="7" t="s">
        <v>20</v>
      </c>
    </row>
    <row r="1804" spans="1:12" x14ac:dyDescent="0.3">
      <c r="A1804" s="7">
        <v>3121</v>
      </c>
      <c r="B1804" s="8" t="e">
        <f>DATE(#REF!,#REF!,#REF!)</f>
        <v>#REF!</v>
      </c>
      <c r="C1804" s="7" t="s">
        <v>65</v>
      </c>
      <c r="D1804" s="7" t="s">
        <v>16</v>
      </c>
      <c r="E1804" s="7">
        <v>3</v>
      </c>
      <c r="F1804" s="6">
        <v>60704.9</v>
      </c>
      <c r="G1804" s="6">
        <f t="shared" si="29"/>
        <v>182114.7</v>
      </c>
      <c r="H1804" s="7" t="s">
        <v>545</v>
      </c>
      <c r="I1804" s="7" t="s">
        <v>57</v>
      </c>
      <c r="J1804" s="7" t="s">
        <v>26</v>
      </c>
      <c r="K1804" s="7">
        <v>1</v>
      </c>
      <c r="L1804" s="7" t="s">
        <v>85</v>
      </c>
    </row>
    <row r="1805" spans="1:12" x14ac:dyDescent="0.3">
      <c r="A1805" s="7">
        <v>12</v>
      </c>
      <c r="B1805" s="8" t="e">
        <f>DATE(#REF!,#REF!,#REF!)</f>
        <v>#REF!</v>
      </c>
      <c r="C1805" s="7" t="s">
        <v>51</v>
      </c>
      <c r="D1805" s="7" t="s">
        <v>61</v>
      </c>
      <c r="E1805" s="7">
        <v>7</v>
      </c>
      <c r="F1805" s="6">
        <v>25961.279999999999</v>
      </c>
      <c r="G1805" s="6">
        <f t="shared" si="29"/>
        <v>181728.96</v>
      </c>
      <c r="H1805" s="7" t="s">
        <v>546</v>
      </c>
      <c r="I1805" s="7" t="s">
        <v>18</v>
      </c>
      <c r="J1805" s="7" t="s">
        <v>64</v>
      </c>
      <c r="K1805" s="7">
        <v>4</v>
      </c>
      <c r="L1805" s="7" t="s">
        <v>63</v>
      </c>
    </row>
    <row r="1806" spans="1:12" x14ac:dyDescent="0.3">
      <c r="A1806" s="7">
        <v>85</v>
      </c>
      <c r="B1806" s="8" t="e">
        <f>DATE(#REF!,#REF!,#REF!)</f>
        <v>#REF!</v>
      </c>
      <c r="C1806" s="7" t="s">
        <v>51</v>
      </c>
      <c r="D1806" s="7" t="s">
        <v>16</v>
      </c>
      <c r="E1806" s="7">
        <v>7</v>
      </c>
      <c r="F1806" s="6">
        <v>51304.08</v>
      </c>
      <c r="G1806" s="6">
        <f t="shared" si="29"/>
        <v>359128.56</v>
      </c>
      <c r="H1806" s="7" t="s">
        <v>546</v>
      </c>
      <c r="I1806" s="7" t="s">
        <v>18</v>
      </c>
      <c r="J1806" s="7" t="s">
        <v>64</v>
      </c>
      <c r="K1806" s="7">
        <v>4</v>
      </c>
      <c r="L1806" s="7" t="s">
        <v>85</v>
      </c>
    </row>
    <row r="1807" spans="1:12" x14ac:dyDescent="0.3">
      <c r="A1807" s="7">
        <v>1836</v>
      </c>
      <c r="B1807" s="8" t="e">
        <f>DATE(#REF!,#REF!,#REF!)</f>
        <v>#REF!</v>
      </c>
      <c r="C1807" s="7" t="s">
        <v>39</v>
      </c>
      <c r="D1807" s="7" t="s">
        <v>34</v>
      </c>
      <c r="E1807" s="7">
        <v>4</v>
      </c>
      <c r="F1807" s="6">
        <v>59450.8</v>
      </c>
      <c r="G1807" s="6">
        <f t="shared" si="29"/>
        <v>237803.2</v>
      </c>
      <c r="H1807" s="7" t="s">
        <v>546</v>
      </c>
      <c r="I1807" s="7" t="s">
        <v>57</v>
      </c>
      <c r="J1807" s="7" t="s">
        <v>26</v>
      </c>
      <c r="K1807" s="7">
        <v>5</v>
      </c>
      <c r="L1807" s="7" t="s">
        <v>37</v>
      </c>
    </row>
    <row r="1808" spans="1:12" x14ac:dyDescent="0.3">
      <c r="A1808" s="7">
        <v>2107</v>
      </c>
      <c r="B1808" s="8" t="e">
        <f>DATE(#REF!,#REF!,#REF!)</f>
        <v>#REF!</v>
      </c>
      <c r="C1808" s="7" t="s">
        <v>51</v>
      </c>
      <c r="D1808" s="7" t="s">
        <v>34</v>
      </c>
      <c r="E1808" s="7">
        <v>7</v>
      </c>
      <c r="F1808" s="6">
        <v>45203.89</v>
      </c>
      <c r="G1808" s="6">
        <f t="shared" si="29"/>
        <v>316427.23</v>
      </c>
      <c r="H1808" s="7" t="s">
        <v>546</v>
      </c>
      <c r="I1808" s="7" t="s">
        <v>25</v>
      </c>
      <c r="J1808" s="7" t="s">
        <v>19</v>
      </c>
      <c r="K1808" s="7">
        <v>4</v>
      </c>
      <c r="L1808" s="7" t="s">
        <v>49</v>
      </c>
    </row>
    <row r="1809" spans="1:12" x14ac:dyDescent="0.3">
      <c r="A1809" s="7">
        <v>2413</v>
      </c>
      <c r="B1809" s="8" t="e">
        <f>DATE(#REF!,#REF!,#REF!)</f>
        <v>#REF!</v>
      </c>
      <c r="C1809" s="7" t="s">
        <v>29</v>
      </c>
      <c r="D1809" s="7" t="s">
        <v>23</v>
      </c>
      <c r="E1809" s="7">
        <v>7</v>
      </c>
      <c r="F1809" s="6">
        <v>33148.75</v>
      </c>
      <c r="G1809" s="6">
        <f t="shared" si="29"/>
        <v>232041.25</v>
      </c>
      <c r="H1809" s="7" t="s">
        <v>546</v>
      </c>
      <c r="I1809" s="7" t="s">
        <v>80</v>
      </c>
      <c r="J1809" s="7" t="s">
        <v>26</v>
      </c>
      <c r="K1809" s="7">
        <v>2</v>
      </c>
      <c r="L1809" s="7" t="s">
        <v>32</v>
      </c>
    </row>
    <row r="1810" spans="1:12" x14ac:dyDescent="0.3">
      <c r="A1810" s="7">
        <v>3204</v>
      </c>
      <c r="B1810" s="8" t="e">
        <f>DATE(#REF!,#REF!,#REF!)</f>
        <v>#REF!</v>
      </c>
      <c r="C1810" s="7" t="s">
        <v>51</v>
      </c>
      <c r="D1810" s="7" t="s">
        <v>61</v>
      </c>
      <c r="E1810" s="7">
        <v>1</v>
      </c>
      <c r="F1810" s="6">
        <v>45348</v>
      </c>
      <c r="G1810" s="6">
        <f t="shared" si="29"/>
        <v>45348</v>
      </c>
      <c r="H1810" s="7" t="s">
        <v>546</v>
      </c>
      <c r="I1810" s="7" t="s">
        <v>76</v>
      </c>
      <c r="J1810" s="7" t="s">
        <v>19</v>
      </c>
      <c r="K1810" s="7">
        <v>2</v>
      </c>
      <c r="L1810" s="7" t="s">
        <v>63</v>
      </c>
    </row>
    <row r="1811" spans="1:12" x14ac:dyDescent="0.3">
      <c r="A1811" s="7">
        <v>378</v>
      </c>
      <c r="B1811" s="8" t="e">
        <f>DATE(#REF!,#REF!,#REF!)</f>
        <v>#REF!</v>
      </c>
      <c r="C1811" s="7" t="s">
        <v>65</v>
      </c>
      <c r="D1811" s="7" t="s">
        <v>61</v>
      </c>
      <c r="E1811" s="7">
        <v>9</v>
      </c>
      <c r="F1811" s="6">
        <v>40790.199999999997</v>
      </c>
      <c r="G1811" s="6">
        <f t="shared" si="29"/>
        <v>367111.8</v>
      </c>
      <c r="H1811" s="7" t="s">
        <v>547</v>
      </c>
      <c r="I1811" s="7" t="s">
        <v>74</v>
      </c>
      <c r="J1811" s="7" t="s">
        <v>64</v>
      </c>
      <c r="K1811" s="7">
        <v>3</v>
      </c>
      <c r="L1811" s="7" t="s">
        <v>63</v>
      </c>
    </row>
    <row r="1812" spans="1:12" x14ac:dyDescent="0.3">
      <c r="A1812" s="7">
        <v>461</v>
      </c>
      <c r="B1812" s="8" t="e">
        <f>DATE(#REF!,#REF!,#REF!)</f>
        <v>#REF!</v>
      </c>
      <c r="C1812" s="7" t="s">
        <v>22</v>
      </c>
      <c r="D1812" s="7" t="s">
        <v>61</v>
      </c>
      <c r="E1812" s="7">
        <v>2</v>
      </c>
      <c r="F1812" s="6">
        <v>63025.72</v>
      </c>
      <c r="G1812" s="6">
        <f t="shared" si="29"/>
        <v>126051.44</v>
      </c>
      <c r="H1812" s="7" t="s">
        <v>547</v>
      </c>
      <c r="I1812" s="7" t="s">
        <v>18</v>
      </c>
      <c r="J1812" s="7" t="s">
        <v>31</v>
      </c>
      <c r="K1812" s="7">
        <v>5</v>
      </c>
      <c r="L1812" s="7" t="s">
        <v>75</v>
      </c>
    </row>
    <row r="1813" spans="1:12" x14ac:dyDescent="0.3">
      <c r="A1813" s="7">
        <v>527</v>
      </c>
      <c r="B1813" s="8" t="e">
        <f>DATE(#REF!,#REF!,#REF!)</f>
        <v>#REF!</v>
      </c>
      <c r="C1813" s="7" t="s">
        <v>67</v>
      </c>
      <c r="D1813" s="7" t="s">
        <v>23</v>
      </c>
      <c r="E1813" s="7">
        <v>2</v>
      </c>
      <c r="F1813" s="6">
        <v>25313.95</v>
      </c>
      <c r="G1813" s="6">
        <f t="shared" si="29"/>
        <v>50627.9</v>
      </c>
      <c r="H1813" s="7" t="s">
        <v>547</v>
      </c>
      <c r="I1813" s="7" t="s">
        <v>25</v>
      </c>
      <c r="J1813" s="7" t="s">
        <v>19</v>
      </c>
      <c r="K1813" s="7">
        <v>4</v>
      </c>
      <c r="L1813" s="7" t="s">
        <v>27</v>
      </c>
    </row>
    <row r="1814" spans="1:12" x14ac:dyDescent="0.3">
      <c r="A1814" s="7">
        <v>892</v>
      </c>
      <c r="B1814" s="8" t="e">
        <f>DATE(#REF!,#REF!,#REF!)</f>
        <v>#REF!</v>
      </c>
      <c r="C1814" s="7" t="s">
        <v>51</v>
      </c>
      <c r="D1814" s="7" t="s">
        <v>23</v>
      </c>
      <c r="E1814" s="7">
        <v>2</v>
      </c>
      <c r="F1814" s="6">
        <v>16484.650000000001</v>
      </c>
      <c r="G1814" s="6">
        <f t="shared" si="29"/>
        <v>32969.300000000003</v>
      </c>
      <c r="H1814" s="7" t="s">
        <v>547</v>
      </c>
      <c r="I1814" s="7" t="s">
        <v>70</v>
      </c>
      <c r="J1814" s="7" t="s">
        <v>19</v>
      </c>
      <c r="K1814" s="7">
        <v>5</v>
      </c>
      <c r="L1814" s="7" t="s">
        <v>46</v>
      </c>
    </row>
    <row r="1815" spans="1:12" x14ac:dyDescent="0.3">
      <c r="A1815" s="7">
        <v>1810</v>
      </c>
      <c r="B1815" s="8" t="e">
        <f>DATE(#REF!,#REF!,#REF!)</f>
        <v>#REF!</v>
      </c>
      <c r="C1815" s="7" t="s">
        <v>39</v>
      </c>
      <c r="D1815" s="7" t="s">
        <v>40</v>
      </c>
      <c r="E1815" s="7">
        <v>2</v>
      </c>
      <c r="F1815" s="6">
        <v>57896.38</v>
      </c>
      <c r="G1815" s="6">
        <f t="shared" si="29"/>
        <v>115792.76</v>
      </c>
      <c r="H1815" s="7" t="s">
        <v>547</v>
      </c>
      <c r="I1815" s="7" t="s">
        <v>52</v>
      </c>
      <c r="J1815" s="7" t="s">
        <v>31</v>
      </c>
      <c r="K1815" s="7">
        <v>5</v>
      </c>
      <c r="L1815" s="7" t="s">
        <v>83</v>
      </c>
    </row>
    <row r="1816" spans="1:12" x14ac:dyDescent="0.3">
      <c r="A1816" s="7">
        <v>2011</v>
      </c>
      <c r="B1816" s="8" t="e">
        <f>DATE(#REF!,#REF!,#REF!)</f>
        <v>#REF!</v>
      </c>
      <c r="C1816" s="7" t="s">
        <v>39</v>
      </c>
      <c r="D1816" s="7" t="s">
        <v>23</v>
      </c>
      <c r="E1816" s="7">
        <v>4</v>
      </c>
      <c r="F1816" s="6">
        <v>48045.52</v>
      </c>
      <c r="G1816" s="6">
        <f t="shared" si="29"/>
        <v>192182.08</v>
      </c>
      <c r="H1816" s="7" t="s">
        <v>547</v>
      </c>
      <c r="I1816" s="7" t="s">
        <v>36</v>
      </c>
      <c r="J1816" s="7" t="s">
        <v>26</v>
      </c>
      <c r="K1816" s="7">
        <v>2</v>
      </c>
      <c r="L1816" s="7" t="s">
        <v>32</v>
      </c>
    </row>
    <row r="1817" spans="1:12" x14ac:dyDescent="0.3">
      <c r="A1817" s="7">
        <v>2449</v>
      </c>
      <c r="B1817" s="8" t="e">
        <f>DATE(#REF!,#REF!,#REF!)</f>
        <v>#REF!</v>
      </c>
      <c r="C1817" s="7" t="s">
        <v>22</v>
      </c>
      <c r="D1817" s="7" t="s">
        <v>34</v>
      </c>
      <c r="E1817" s="7">
        <v>1</v>
      </c>
      <c r="F1817" s="6">
        <v>33781.370000000003</v>
      </c>
      <c r="G1817" s="6">
        <f t="shared" si="29"/>
        <v>33781.370000000003</v>
      </c>
      <c r="H1817" s="7" t="s">
        <v>547</v>
      </c>
      <c r="I1817" s="7" t="s">
        <v>74</v>
      </c>
      <c r="J1817" s="7" t="s">
        <v>64</v>
      </c>
      <c r="K1817" s="7">
        <v>3</v>
      </c>
      <c r="L1817" s="7" t="s">
        <v>53</v>
      </c>
    </row>
    <row r="1818" spans="1:12" x14ac:dyDescent="0.3">
      <c r="A1818" s="7">
        <v>1032</v>
      </c>
      <c r="B1818" s="8" t="e">
        <f>DATE(#REF!,#REF!,#REF!)</f>
        <v>#REF!</v>
      </c>
      <c r="C1818" s="7" t="s">
        <v>67</v>
      </c>
      <c r="D1818" s="7" t="s">
        <v>23</v>
      </c>
      <c r="E1818" s="7">
        <v>9</v>
      </c>
      <c r="F1818" s="6">
        <v>61604.41</v>
      </c>
      <c r="G1818" s="6">
        <f t="shared" si="29"/>
        <v>554439.69000000006</v>
      </c>
      <c r="H1818" s="7" t="s">
        <v>548</v>
      </c>
      <c r="I1818" s="7" t="s">
        <v>80</v>
      </c>
      <c r="J1818" s="7" t="s">
        <v>19</v>
      </c>
      <c r="K1818" s="7">
        <v>3</v>
      </c>
      <c r="L1818" s="7" t="s">
        <v>27</v>
      </c>
    </row>
    <row r="1819" spans="1:12" x14ac:dyDescent="0.3">
      <c r="A1819" s="7">
        <v>1050</v>
      </c>
      <c r="B1819" s="8" t="e">
        <f>DATE(#REF!,#REF!,#REF!)</f>
        <v>#REF!</v>
      </c>
      <c r="C1819" s="7" t="s">
        <v>29</v>
      </c>
      <c r="D1819" s="7" t="s">
        <v>61</v>
      </c>
      <c r="E1819" s="7">
        <v>5</v>
      </c>
      <c r="F1819" s="6">
        <v>41972.59</v>
      </c>
      <c r="G1819" s="6">
        <f t="shared" si="29"/>
        <v>209862.94999999998</v>
      </c>
      <c r="H1819" s="7" t="s">
        <v>548</v>
      </c>
      <c r="I1819" s="7" t="s">
        <v>41</v>
      </c>
      <c r="J1819" s="7" t="s">
        <v>19</v>
      </c>
      <c r="K1819" s="7">
        <v>5</v>
      </c>
      <c r="L1819" s="7" t="s">
        <v>68</v>
      </c>
    </row>
    <row r="1820" spans="1:12" x14ac:dyDescent="0.3">
      <c r="A1820" s="7">
        <v>1473</v>
      </c>
      <c r="B1820" s="8" t="e">
        <f>DATE(#REF!,#REF!,#REF!)</f>
        <v>#REF!</v>
      </c>
      <c r="C1820" s="7" t="s">
        <v>29</v>
      </c>
      <c r="D1820" s="7" t="s">
        <v>34</v>
      </c>
      <c r="E1820" s="7">
        <v>1</v>
      </c>
      <c r="F1820" s="6">
        <v>43247.72</v>
      </c>
      <c r="G1820" s="6">
        <f t="shared" si="29"/>
        <v>43247.72</v>
      </c>
      <c r="H1820" s="7" t="s">
        <v>548</v>
      </c>
      <c r="I1820" s="7" t="s">
        <v>18</v>
      </c>
      <c r="J1820" s="7" t="s">
        <v>26</v>
      </c>
      <c r="K1820" s="7">
        <v>5</v>
      </c>
      <c r="L1820" s="7" t="s">
        <v>49</v>
      </c>
    </row>
    <row r="1821" spans="1:12" x14ac:dyDescent="0.3">
      <c r="A1821" s="7">
        <v>2389</v>
      </c>
      <c r="B1821" s="8" t="e">
        <f>DATE(#REF!,#REF!,#REF!)</f>
        <v>#REF!</v>
      </c>
      <c r="C1821" s="7" t="s">
        <v>29</v>
      </c>
      <c r="D1821" s="7" t="s">
        <v>61</v>
      </c>
      <c r="E1821" s="7">
        <v>4</v>
      </c>
      <c r="F1821" s="6">
        <v>56207.88</v>
      </c>
      <c r="G1821" s="6">
        <f t="shared" si="29"/>
        <v>224831.52</v>
      </c>
      <c r="H1821" s="7" t="s">
        <v>548</v>
      </c>
      <c r="I1821" s="7" t="s">
        <v>18</v>
      </c>
      <c r="J1821" s="7" t="s">
        <v>26</v>
      </c>
      <c r="K1821" s="7">
        <v>2</v>
      </c>
      <c r="L1821" s="7" t="s">
        <v>75</v>
      </c>
    </row>
    <row r="1822" spans="1:12" x14ac:dyDescent="0.3">
      <c r="A1822" s="7">
        <v>3286</v>
      </c>
      <c r="B1822" s="8" t="e">
        <f>DATE(#REF!,#REF!,#REF!)</f>
        <v>#REF!</v>
      </c>
      <c r="C1822" s="7" t="s">
        <v>29</v>
      </c>
      <c r="D1822" s="7" t="s">
        <v>34</v>
      </c>
      <c r="E1822" s="7">
        <v>7</v>
      </c>
      <c r="F1822" s="6">
        <v>33362.080000000002</v>
      </c>
      <c r="G1822" s="6">
        <f t="shared" si="29"/>
        <v>233534.56</v>
      </c>
      <c r="H1822" s="7" t="s">
        <v>548</v>
      </c>
      <c r="I1822" s="7" t="s">
        <v>41</v>
      </c>
      <c r="J1822" s="7" t="s">
        <v>26</v>
      </c>
      <c r="K1822" s="7">
        <v>1</v>
      </c>
      <c r="L1822" s="7" t="s">
        <v>49</v>
      </c>
    </row>
    <row r="1823" spans="1:12" x14ac:dyDescent="0.3">
      <c r="A1823" s="7">
        <v>3373</v>
      </c>
      <c r="B1823" s="8" t="e">
        <f>DATE(#REF!,#REF!,#REF!)</f>
        <v>#REF!</v>
      </c>
      <c r="C1823" s="7" t="s">
        <v>51</v>
      </c>
      <c r="D1823" s="7" t="s">
        <v>61</v>
      </c>
      <c r="E1823" s="7">
        <v>9</v>
      </c>
      <c r="F1823" s="6">
        <v>68154.95</v>
      </c>
      <c r="G1823" s="6">
        <f t="shared" si="29"/>
        <v>613394.54999999993</v>
      </c>
      <c r="H1823" s="7" t="s">
        <v>548</v>
      </c>
      <c r="I1823" s="7" t="s">
        <v>18</v>
      </c>
      <c r="J1823" s="7" t="s">
        <v>26</v>
      </c>
      <c r="K1823" s="7">
        <v>3</v>
      </c>
      <c r="L1823" s="7" t="s">
        <v>68</v>
      </c>
    </row>
    <row r="1824" spans="1:12" x14ac:dyDescent="0.3">
      <c r="A1824" s="7">
        <v>426</v>
      </c>
      <c r="B1824" s="8" t="e">
        <f>DATE(#REF!,#REF!,#REF!)</f>
        <v>#REF!</v>
      </c>
      <c r="C1824" s="7" t="s">
        <v>29</v>
      </c>
      <c r="D1824" s="7" t="s">
        <v>61</v>
      </c>
      <c r="E1824" s="7">
        <v>5</v>
      </c>
      <c r="F1824" s="6">
        <v>39834.449999999997</v>
      </c>
      <c r="G1824" s="6">
        <f t="shared" si="29"/>
        <v>199172.25</v>
      </c>
      <c r="H1824" s="7" t="s">
        <v>549</v>
      </c>
      <c r="I1824" s="7" t="s">
        <v>18</v>
      </c>
      <c r="J1824" s="7" t="s">
        <v>26</v>
      </c>
      <c r="K1824" s="7">
        <v>4</v>
      </c>
      <c r="L1824" s="7" t="s">
        <v>68</v>
      </c>
    </row>
    <row r="1825" spans="1:12" x14ac:dyDescent="0.3">
      <c r="A1825" s="7">
        <v>2477</v>
      </c>
      <c r="B1825" s="8" t="e">
        <f>DATE(#REF!,#REF!,#REF!)</f>
        <v>#REF!</v>
      </c>
      <c r="C1825" s="7" t="s">
        <v>22</v>
      </c>
      <c r="D1825" s="7" t="s">
        <v>16</v>
      </c>
      <c r="E1825" s="7">
        <v>2</v>
      </c>
      <c r="F1825" s="6">
        <v>67004.149999999994</v>
      </c>
      <c r="G1825" s="6">
        <f t="shared" si="29"/>
        <v>134008.29999999999</v>
      </c>
      <c r="H1825" s="7" t="s">
        <v>549</v>
      </c>
      <c r="I1825" s="7" t="s">
        <v>18</v>
      </c>
      <c r="J1825" s="7" t="s">
        <v>64</v>
      </c>
      <c r="K1825" s="7">
        <v>5</v>
      </c>
      <c r="L1825" s="7" t="s">
        <v>85</v>
      </c>
    </row>
    <row r="1826" spans="1:12" x14ac:dyDescent="0.3">
      <c r="A1826" s="7">
        <v>936</v>
      </c>
      <c r="B1826" s="8" t="e">
        <f>DATE(#REF!,#REF!,#REF!)</f>
        <v>#REF!</v>
      </c>
      <c r="C1826" s="7" t="s">
        <v>67</v>
      </c>
      <c r="D1826" s="7" t="s">
        <v>40</v>
      </c>
      <c r="E1826" s="7">
        <v>5</v>
      </c>
      <c r="F1826" s="6">
        <v>63873.89</v>
      </c>
      <c r="G1826" s="6">
        <f t="shared" si="29"/>
        <v>319369.45</v>
      </c>
      <c r="H1826" s="7" t="s">
        <v>550</v>
      </c>
      <c r="I1826" s="7" t="s">
        <v>41</v>
      </c>
      <c r="J1826" s="7" t="s">
        <v>31</v>
      </c>
      <c r="K1826" s="7">
        <v>5</v>
      </c>
      <c r="L1826" s="7" t="s">
        <v>42</v>
      </c>
    </row>
    <row r="1827" spans="1:12" x14ac:dyDescent="0.3">
      <c r="A1827" s="7">
        <v>1424</v>
      </c>
      <c r="B1827" s="8" t="e">
        <f>DATE(#REF!,#REF!,#REF!)</f>
        <v>#REF!</v>
      </c>
      <c r="C1827" s="7" t="s">
        <v>65</v>
      </c>
      <c r="D1827" s="7" t="s">
        <v>16</v>
      </c>
      <c r="E1827" s="7">
        <v>6</v>
      </c>
      <c r="F1827" s="6">
        <v>48173.13</v>
      </c>
      <c r="G1827" s="6">
        <f t="shared" si="29"/>
        <v>289038.77999999997</v>
      </c>
      <c r="H1827" s="7" t="s">
        <v>550</v>
      </c>
      <c r="I1827" s="7" t="s">
        <v>57</v>
      </c>
      <c r="J1827" s="7" t="s">
        <v>26</v>
      </c>
      <c r="K1827" s="7">
        <v>1</v>
      </c>
      <c r="L1827" s="7" t="s">
        <v>85</v>
      </c>
    </row>
    <row r="1828" spans="1:12" x14ac:dyDescent="0.3">
      <c r="A1828" s="7">
        <v>1573</v>
      </c>
      <c r="B1828" s="8" t="e">
        <f>DATE(#REF!,#REF!,#REF!)</f>
        <v>#REF!</v>
      </c>
      <c r="C1828" s="7" t="s">
        <v>29</v>
      </c>
      <c r="D1828" s="7" t="s">
        <v>16</v>
      </c>
      <c r="E1828" s="7">
        <v>6</v>
      </c>
      <c r="F1828" s="6">
        <v>39825.360000000001</v>
      </c>
      <c r="G1828" s="6">
        <f t="shared" si="29"/>
        <v>238952.16</v>
      </c>
      <c r="H1828" s="7" t="s">
        <v>550</v>
      </c>
      <c r="I1828" s="7" t="s">
        <v>18</v>
      </c>
      <c r="J1828" s="7" t="s">
        <v>64</v>
      </c>
      <c r="K1828" s="7">
        <v>5</v>
      </c>
      <c r="L1828" s="7" t="s">
        <v>71</v>
      </c>
    </row>
    <row r="1829" spans="1:12" x14ac:dyDescent="0.3">
      <c r="A1829" s="7">
        <v>2853</v>
      </c>
      <c r="B1829" s="8" t="e">
        <f>DATE(#REF!,#REF!,#REF!)</f>
        <v>#REF!</v>
      </c>
      <c r="C1829" s="7" t="s">
        <v>29</v>
      </c>
      <c r="D1829" s="7" t="s">
        <v>16</v>
      </c>
      <c r="E1829" s="7">
        <v>6</v>
      </c>
      <c r="F1829" s="6">
        <v>59336.480000000003</v>
      </c>
      <c r="G1829" s="6">
        <f t="shared" si="29"/>
        <v>356018.88</v>
      </c>
      <c r="H1829" s="7" t="s">
        <v>550</v>
      </c>
      <c r="I1829" s="7" t="s">
        <v>41</v>
      </c>
      <c r="J1829" s="7" t="s">
        <v>64</v>
      </c>
      <c r="K1829" s="7">
        <v>3</v>
      </c>
      <c r="L1829" s="7" t="s">
        <v>20</v>
      </c>
    </row>
    <row r="1830" spans="1:12" x14ac:dyDescent="0.3">
      <c r="A1830" s="7">
        <v>3753</v>
      </c>
      <c r="B1830" s="8" t="e">
        <f>DATE(#REF!,#REF!,#REF!)</f>
        <v>#REF!</v>
      </c>
      <c r="C1830" s="7" t="s">
        <v>67</v>
      </c>
      <c r="D1830" s="7" t="s">
        <v>40</v>
      </c>
      <c r="E1830" s="7">
        <v>1</v>
      </c>
      <c r="F1830" s="6">
        <v>28727.17</v>
      </c>
      <c r="G1830" s="6">
        <f t="shared" si="29"/>
        <v>28727.17</v>
      </c>
      <c r="H1830" s="7" t="s">
        <v>550</v>
      </c>
      <c r="I1830" s="7" t="s">
        <v>57</v>
      </c>
      <c r="J1830" s="7" t="s">
        <v>31</v>
      </c>
      <c r="K1830" s="7">
        <v>3</v>
      </c>
      <c r="L1830" s="7" t="s">
        <v>81</v>
      </c>
    </row>
    <row r="1831" spans="1:12" x14ac:dyDescent="0.3">
      <c r="A1831" s="7">
        <v>2424</v>
      </c>
      <c r="B1831" s="8" t="e">
        <f>DATE(#REF!,#REF!,#REF!)</f>
        <v>#REF!</v>
      </c>
      <c r="C1831" s="7" t="s">
        <v>22</v>
      </c>
      <c r="D1831" s="7" t="s">
        <v>23</v>
      </c>
      <c r="E1831" s="7">
        <v>4</v>
      </c>
      <c r="F1831" s="6">
        <v>26981.02</v>
      </c>
      <c r="G1831" s="6">
        <f t="shared" si="29"/>
        <v>107924.08</v>
      </c>
      <c r="H1831" s="7" t="s">
        <v>551</v>
      </c>
      <c r="I1831" s="7" t="s">
        <v>25</v>
      </c>
      <c r="J1831" s="7" t="s">
        <v>64</v>
      </c>
      <c r="K1831" s="7">
        <v>3</v>
      </c>
      <c r="L1831" s="7" t="s">
        <v>46</v>
      </c>
    </row>
    <row r="1832" spans="1:12" x14ac:dyDescent="0.3">
      <c r="A1832" s="7">
        <v>743</v>
      </c>
      <c r="B1832" s="8" t="e">
        <f>DATE(#REF!,#REF!,#REF!)</f>
        <v>#REF!</v>
      </c>
      <c r="C1832" s="7" t="s">
        <v>22</v>
      </c>
      <c r="D1832" s="7" t="s">
        <v>16</v>
      </c>
      <c r="E1832" s="7">
        <v>8</v>
      </c>
      <c r="F1832" s="6">
        <v>38198.71</v>
      </c>
      <c r="G1832" s="6">
        <f t="shared" si="29"/>
        <v>305589.68</v>
      </c>
      <c r="H1832" s="7" t="s">
        <v>552</v>
      </c>
      <c r="I1832" s="7" t="s">
        <v>74</v>
      </c>
      <c r="J1832" s="7" t="s">
        <v>31</v>
      </c>
      <c r="K1832" s="7">
        <v>4</v>
      </c>
      <c r="L1832" s="7" t="s">
        <v>71</v>
      </c>
    </row>
    <row r="1833" spans="1:12" x14ac:dyDescent="0.3">
      <c r="A1833" s="7">
        <v>1492</v>
      </c>
      <c r="B1833" s="8" t="e">
        <f>DATE(#REF!,#REF!,#REF!)</f>
        <v>#REF!</v>
      </c>
      <c r="C1833" s="7" t="s">
        <v>39</v>
      </c>
      <c r="D1833" s="7" t="s">
        <v>23</v>
      </c>
      <c r="E1833" s="7">
        <v>6</v>
      </c>
      <c r="F1833" s="6">
        <v>19766.57</v>
      </c>
      <c r="G1833" s="6">
        <f t="shared" si="29"/>
        <v>118599.42</v>
      </c>
      <c r="H1833" s="7" t="s">
        <v>552</v>
      </c>
      <c r="I1833" s="7" t="s">
        <v>57</v>
      </c>
      <c r="J1833" s="7" t="s">
        <v>19</v>
      </c>
      <c r="K1833" s="7">
        <v>5</v>
      </c>
      <c r="L1833" s="7" t="s">
        <v>32</v>
      </c>
    </row>
    <row r="1834" spans="1:12" x14ac:dyDescent="0.3">
      <c r="A1834" s="7">
        <v>1700</v>
      </c>
      <c r="B1834" s="8" t="e">
        <f>DATE(#REF!,#REF!,#REF!)</f>
        <v>#REF!</v>
      </c>
      <c r="C1834" s="7" t="s">
        <v>65</v>
      </c>
      <c r="D1834" s="7" t="s">
        <v>61</v>
      </c>
      <c r="E1834" s="7">
        <v>3</v>
      </c>
      <c r="F1834" s="6">
        <v>22824.42</v>
      </c>
      <c r="G1834" s="6">
        <f t="shared" si="29"/>
        <v>68473.259999999995</v>
      </c>
      <c r="H1834" s="7" t="s">
        <v>552</v>
      </c>
      <c r="I1834" s="7" t="s">
        <v>18</v>
      </c>
      <c r="J1834" s="7" t="s">
        <v>26</v>
      </c>
      <c r="K1834" s="7">
        <v>3</v>
      </c>
      <c r="L1834" s="7" t="s">
        <v>75</v>
      </c>
    </row>
    <row r="1835" spans="1:12" x14ac:dyDescent="0.3">
      <c r="A1835" s="7">
        <v>1830</v>
      </c>
      <c r="B1835" s="8" t="e">
        <f>DATE(#REF!,#REF!,#REF!)</f>
        <v>#REF!</v>
      </c>
      <c r="C1835" s="7" t="s">
        <v>22</v>
      </c>
      <c r="D1835" s="7" t="s">
        <v>23</v>
      </c>
      <c r="E1835" s="7">
        <v>2</v>
      </c>
      <c r="F1835" s="6">
        <v>46477.46</v>
      </c>
      <c r="G1835" s="6">
        <f t="shared" si="29"/>
        <v>92954.92</v>
      </c>
      <c r="H1835" s="7" t="s">
        <v>552</v>
      </c>
      <c r="I1835" s="7" t="s">
        <v>57</v>
      </c>
      <c r="J1835" s="7" t="s">
        <v>26</v>
      </c>
      <c r="K1835" s="7">
        <v>5</v>
      </c>
      <c r="L1835" s="7" t="s">
        <v>32</v>
      </c>
    </row>
    <row r="1836" spans="1:12" x14ac:dyDescent="0.3">
      <c r="A1836" s="7">
        <v>2414</v>
      </c>
      <c r="B1836" s="8" t="e">
        <f>DATE(#REF!,#REF!,#REF!)</f>
        <v>#REF!</v>
      </c>
      <c r="C1836" s="7" t="s">
        <v>29</v>
      </c>
      <c r="D1836" s="7" t="s">
        <v>61</v>
      </c>
      <c r="E1836" s="7">
        <v>7</v>
      </c>
      <c r="F1836" s="6">
        <v>52852.93</v>
      </c>
      <c r="G1836" s="6">
        <f t="shared" si="29"/>
        <v>369970.51</v>
      </c>
      <c r="H1836" s="7" t="s">
        <v>552</v>
      </c>
      <c r="I1836" s="7" t="s">
        <v>76</v>
      </c>
      <c r="J1836" s="7" t="s">
        <v>31</v>
      </c>
      <c r="K1836" s="7">
        <v>4</v>
      </c>
      <c r="L1836" s="7" t="s">
        <v>75</v>
      </c>
    </row>
    <row r="1837" spans="1:12" x14ac:dyDescent="0.3">
      <c r="A1837" s="7">
        <v>3024</v>
      </c>
      <c r="B1837" s="8" t="e">
        <f>DATE(#REF!,#REF!,#REF!)</f>
        <v>#REF!</v>
      </c>
      <c r="C1837" s="7" t="s">
        <v>65</v>
      </c>
      <c r="D1837" s="7" t="s">
        <v>40</v>
      </c>
      <c r="E1837" s="7">
        <v>7</v>
      </c>
      <c r="F1837" s="6">
        <v>51972.67</v>
      </c>
      <c r="G1837" s="6">
        <f t="shared" si="29"/>
        <v>363808.69</v>
      </c>
      <c r="H1837" s="7" t="s">
        <v>552</v>
      </c>
      <c r="I1837" s="7" t="s">
        <v>72</v>
      </c>
      <c r="J1837" s="7" t="s">
        <v>64</v>
      </c>
      <c r="K1837" s="7">
        <v>1</v>
      </c>
      <c r="L1837" s="7" t="s">
        <v>42</v>
      </c>
    </row>
    <row r="1838" spans="1:12" x14ac:dyDescent="0.3">
      <c r="A1838" s="7">
        <v>809</v>
      </c>
      <c r="B1838" s="8" t="e">
        <f>DATE(#REF!,#REF!,#REF!)</f>
        <v>#REF!</v>
      </c>
      <c r="C1838" s="7" t="s">
        <v>65</v>
      </c>
      <c r="D1838" s="7" t="s">
        <v>40</v>
      </c>
      <c r="E1838" s="7">
        <v>7</v>
      </c>
      <c r="F1838" s="6">
        <v>64351.01</v>
      </c>
      <c r="G1838" s="6">
        <f t="shared" si="29"/>
        <v>450457.07</v>
      </c>
      <c r="H1838" s="7" t="s">
        <v>553</v>
      </c>
      <c r="I1838" s="7" t="s">
        <v>57</v>
      </c>
      <c r="J1838" s="7" t="s">
        <v>26</v>
      </c>
      <c r="K1838" s="7">
        <v>5</v>
      </c>
      <c r="L1838" s="7" t="s">
        <v>42</v>
      </c>
    </row>
    <row r="1839" spans="1:12" x14ac:dyDescent="0.3">
      <c r="A1839" s="7">
        <v>1193</v>
      </c>
      <c r="B1839" s="8" t="e">
        <f>DATE(#REF!,#REF!,#REF!)</f>
        <v>#REF!</v>
      </c>
      <c r="C1839" s="7" t="s">
        <v>39</v>
      </c>
      <c r="D1839" s="7" t="s">
        <v>16</v>
      </c>
      <c r="E1839" s="7">
        <v>2</v>
      </c>
      <c r="F1839" s="6">
        <v>58258.28</v>
      </c>
      <c r="G1839" s="6">
        <f t="shared" si="29"/>
        <v>116516.56</v>
      </c>
      <c r="H1839" s="7" t="s">
        <v>553</v>
      </c>
      <c r="I1839" s="7" t="s">
        <v>45</v>
      </c>
      <c r="J1839" s="7" t="s">
        <v>64</v>
      </c>
      <c r="K1839" s="7">
        <v>1</v>
      </c>
      <c r="L1839" s="7" t="s">
        <v>20</v>
      </c>
    </row>
    <row r="1840" spans="1:12" x14ac:dyDescent="0.3">
      <c r="A1840" s="7">
        <v>2123</v>
      </c>
      <c r="B1840" s="8" t="e">
        <f>DATE(#REF!,#REF!,#REF!)</f>
        <v>#REF!</v>
      </c>
      <c r="C1840" s="7" t="s">
        <v>65</v>
      </c>
      <c r="D1840" s="7" t="s">
        <v>34</v>
      </c>
      <c r="E1840" s="7">
        <v>4</v>
      </c>
      <c r="F1840" s="6">
        <v>21121.24</v>
      </c>
      <c r="G1840" s="6">
        <f t="shared" si="29"/>
        <v>84484.96</v>
      </c>
      <c r="H1840" s="7" t="s">
        <v>553</v>
      </c>
      <c r="I1840" s="7" t="s">
        <v>57</v>
      </c>
      <c r="J1840" s="7" t="s">
        <v>31</v>
      </c>
      <c r="K1840" s="7">
        <v>5</v>
      </c>
      <c r="L1840" s="7" t="s">
        <v>37</v>
      </c>
    </row>
    <row r="1841" spans="1:12" x14ac:dyDescent="0.3">
      <c r="A1841" s="7">
        <v>2732</v>
      </c>
      <c r="B1841" s="8" t="e">
        <f>DATE(#REF!,#REF!,#REF!)</f>
        <v>#REF!</v>
      </c>
      <c r="C1841" s="7" t="s">
        <v>15</v>
      </c>
      <c r="D1841" s="7" t="s">
        <v>34</v>
      </c>
      <c r="E1841" s="7">
        <v>2</v>
      </c>
      <c r="F1841" s="6">
        <v>66355.61</v>
      </c>
      <c r="G1841" s="6">
        <f t="shared" si="29"/>
        <v>132711.22</v>
      </c>
      <c r="H1841" s="7" t="s">
        <v>553</v>
      </c>
      <c r="I1841" s="7" t="s">
        <v>77</v>
      </c>
      <c r="J1841" s="7" t="s">
        <v>26</v>
      </c>
      <c r="K1841" s="7">
        <v>5</v>
      </c>
      <c r="L1841" s="7" t="s">
        <v>53</v>
      </c>
    </row>
    <row r="1842" spans="1:12" x14ac:dyDescent="0.3">
      <c r="A1842" s="7">
        <v>617</v>
      </c>
      <c r="B1842" s="8" t="e">
        <f>DATE(#REF!,#REF!,#REF!)</f>
        <v>#REF!</v>
      </c>
      <c r="C1842" s="7" t="s">
        <v>29</v>
      </c>
      <c r="D1842" s="7" t="s">
        <v>40</v>
      </c>
      <c r="E1842" s="7">
        <v>4</v>
      </c>
      <c r="F1842" s="6">
        <v>55357.95</v>
      </c>
      <c r="G1842" s="6">
        <f t="shared" si="29"/>
        <v>221431.8</v>
      </c>
      <c r="H1842" s="7" t="s">
        <v>554</v>
      </c>
      <c r="I1842" s="7" t="s">
        <v>25</v>
      </c>
      <c r="J1842" s="7" t="s">
        <v>64</v>
      </c>
      <c r="K1842" s="7">
        <v>5</v>
      </c>
      <c r="L1842" s="7" t="s">
        <v>81</v>
      </c>
    </row>
    <row r="1843" spans="1:12" x14ac:dyDescent="0.3">
      <c r="A1843" s="7">
        <v>913</v>
      </c>
      <c r="B1843" s="8" t="e">
        <f>DATE(#REF!,#REF!,#REF!)</f>
        <v>#REF!</v>
      </c>
      <c r="C1843" s="7" t="s">
        <v>22</v>
      </c>
      <c r="D1843" s="7" t="s">
        <v>34</v>
      </c>
      <c r="E1843" s="7">
        <v>3</v>
      </c>
      <c r="F1843" s="6">
        <v>43795.35</v>
      </c>
      <c r="G1843" s="6">
        <f t="shared" si="29"/>
        <v>131386.04999999999</v>
      </c>
      <c r="H1843" s="7" t="s">
        <v>554</v>
      </c>
      <c r="I1843" s="7" t="s">
        <v>90</v>
      </c>
      <c r="J1843" s="7" t="s">
        <v>64</v>
      </c>
      <c r="K1843" s="7">
        <v>2</v>
      </c>
      <c r="L1843" s="7" t="s">
        <v>49</v>
      </c>
    </row>
    <row r="1844" spans="1:12" x14ac:dyDescent="0.3">
      <c r="A1844" s="7">
        <v>748</v>
      </c>
      <c r="B1844" s="8" t="e">
        <f>DATE(#REF!,#REF!,#REF!)</f>
        <v>#REF!</v>
      </c>
      <c r="C1844" s="7" t="s">
        <v>39</v>
      </c>
      <c r="D1844" s="7" t="s">
        <v>61</v>
      </c>
      <c r="E1844" s="7">
        <v>4</v>
      </c>
      <c r="F1844" s="6">
        <v>54970.98</v>
      </c>
      <c r="G1844" s="6">
        <f t="shared" si="29"/>
        <v>219883.92</v>
      </c>
      <c r="H1844" s="7" t="s">
        <v>555</v>
      </c>
      <c r="I1844" s="7" t="s">
        <v>18</v>
      </c>
      <c r="J1844" s="7" t="s">
        <v>19</v>
      </c>
      <c r="K1844" s="7">
        <v>4</v>
      </c>
      <c r="L1844" s="7" t="s">
        <v>68</v>
      </c>
    </row>
    <row r="1845" spans="1:12" x14ac:dyDescent="0.3">
      <c r="A1845" s="7">
        <v>935</v>
      </c>
      <c r="B1845" s="8" t="e">
        <f>DATE(#REF!,#REF!,#REF!)</f>
        <v>#REF!</v>
      </c>
      <c r="C1845" s="7" t="s">
        <v>67</v>
      </c>
      <c r="D1845" s="7" t="s">
        <v>40</v>
      </c>
      <c r="E1845" s="7">
        <v>8</v>
      </c>
      <c r="F1845" s="6">
        <v>68914.320000000007</v>
      </c>
      <c r="G1845" s="6">
        <f t="shared" si="29"/>
        <v>551314.56000000006</v>
      </c>
      <c r="H1845" s="7" t="s">
        <v>555</v>
      </c>
      <c r="I1845" s="7" t="s">
        <v>18</v>
      </c>
      <c r="J1845" s="7" t="s">
        <v>26</v>
      </c>
      <c r="K1845" s="7">
        <v>5</v>
      </c>
      <c r="L1845" s="7" t="s">
        <v>83</v>
      </c>
    </row>
    <row r="1846" spans="1:12" x14ac:dyDescent="0.3">
      <c r="A1846" s="7">
        <v>1079</v>
      </c>
      <c r="B1846" s="8" t="e">
        <f>DATE(#REF!,#REF!,#REF!)</f>
        <v>#REF!</v>
      </c>
      <c r="C1846" s="7" t="s">
        <v>65</v>
      </c>
      <c r="D1846" s="7" t="s">
        <v>34</v>
      </c>
      <c r="E1846" s="7">
        <v>7</v>
      </c>
      <c r="F1846" s="6">
        <v>35674.879999999997</v>
      </c>
      <c r="G1846" s="6">
        <f t="shared" si="29"/>
        <v>249724.15999999997</v>
      </c>
      <c r="H1846" s="7" t="s">
        <v>555</v>
      </c>
      <c r="I1846" s="7" t="s">
        <v>18</v>
      </c>
      <c r="J1846" s="7" t="s">
        <v>31</v>
      </c>
      <c r="K1846" s="7">
        <v>4</v>
      </c>
      <c r="L1846" s="7" t="s">
        <v>49</v>
      </c>
    </row>
    <row r="1847" spans="1:12" x14ac:dyDescent="0.3">
      <c r="A1847" s="7">
        <v>1479</v>
      </c>
      <c r="B1847" s="8" t="e">
        <f>DATE(#REF!,#REF!,#REF!)</f>
        <v>#REF!</v>
      </c>
      <c r="C1847" s="7" t="s">
        <v>67</v>
      </c>
      <c r="D1847" s="7" t="s">
        <v>16</v>
      </c>
      <c r="E1847" s="7">
        <v>3</v>
      </c>
      <c r="F1847" s="6">
        <v>16980.91</v>
      </c>
      <c r="G1847" s="6">
        <f t="shared" si="29"/>
        <v>50942.729999999996</v>
      </c>
      <c r="H1847" s="7" t="s">
        <v>555</v>
      </c>
      <c r="I1847" s="7" t="s">
        <v>18</v>
      </c>
      <c r="J1847" s="7" t="s">
        <v>19</v>
      </c>
      <c r="K1847" s="7">
        <v>3</v>
      </c>
      <c r="L1847" s="7" t="s">
        <v>71</v>
      </c>
    </row>
    <row r="1848" spans="1:12" x14ac:dyDescent="0.3">
      <c r="A1848" s="7">
        <v>3611</v>
      </c>
      <c r="B1848" s="8" t="e">
        <f>DATE(#REF!,#REF!,#REF!)</f>
        <v>#REF!</v>
      </c>
      <c r="C1848" s="7" t="s">
        <v>65</v>
      </c>
      <c r="D1848" s="7" t="s">
        <v>23</v>
      </c>
      <c r="E1848" s="7">
        <v>5</v>
      </c>
      <c r="F1848" s="6">
        <v>55877.120000000003</v>
      </c>
      <c r="G1848" s="6">
        <f t="shared" si="29"/>
        <v>279385.60000000003</v>
      </c>
      <c r="H1848" s="7" t="s">
        <v>555</v>
      </c>
      <c r="I1848" s="7" t="s">
        <v>72</v>
      </c>
      <c r="J1848" s="7" t="s">
        <v>19</v>
      </c>
      <c r="K1848" s="7">
        <v>5</v>
      </c>
      <c r="L1848" s="7" t="s">
        <v>27</v>
      </c>
    </row>
    <row r="1849" spans="1:12" x14ac:dyDescent="0.3">
      <c r="A1849" s="7">
        <v>2708</v>
      </c>
      <c r="B1849" s="8" t="e">
        <f>DATE(#REF!,#REF!,#REF!)</f>
        <v>#REF!</v>
      </c>
      <c r="C1849" s="7" t="s">
        <v>15</v>
      </c>
      <c r="D1849" s="7" t="s">
        <v>23</v>
      </c>
      <c r="E1849" s="7">
        <v>8</v>
      </c>
      <c r="F1849" s="6">
        <v>53595.15</v>
      </c>
      <c r="G1849" s="6">
        <f t="shared" si="29"/>
        <v>428761.2</v>
      </c>
      <c r="H1849" s="7" t="s">
        <v>556</v>
      </c>
      <c r="I1849" s="7" t="s">
        <v>72</v>
      </c>
      <c r="J1849" s="7" t="s">
        <v>26</v>
      </c>
      <c r="K1849" s="7">
        <v>2</v>
      </c>
      <c r="L1849" s="7" t="s">
        <v>32</v>
      </c>
    </row>
    <row r="1850" spans="1:12" x14ac:dyDescent="0.3">
      <c r="A1850" s="7">
        <v>3507</v>
      </c>
      <c r="B1850" s="8" t="e">
        <f>DATE(#REF!,#REF!,#REF!)</f>
        <v>#REF!</v>
      </c>
      <c r="C1850" s="7" t="s">
        <v>39</v>
      </c>
      <c r="D1850" s="7" t="s">
        <v>40</v>
      </c>
      <c r="E1850" s="7">
        <v>3</v>
      </c>
      <c r="F1850" s="6">
        <v>57742.400000000001</v>
      </c>
      <c r="G1850" s="6">
        <f t="shared" si="29"/>
        <v>173227.2</v>
      </c>
      <c r="H1850" s="7" t="s">
        <v>556</v>
      </c>
      <c r="I1850" s="7" t="s">
        <v>77</v>
      </c>
      <c r="J1850" s="7" t="s">
        <v>64</v>
      </c>
      <c r="K1850" s="7">
        <v>5</v>
      </c>
      <c r="L1850" s="7" t="s">
        <v>81</v>
      </c>
    </row>
    <row r="1851" spans="1:12" x14ac:dyDescent="0.3">
      <c r="A1851" s="7">
        <v>350</v>
      </c>
      <c r="B1851" s="8" t="e">
        <f>DATE(#REF!,#REF!,#REF!)</f>
        <v>#REF!</v>
      </c>
      <c r="C1851" s="7" t="s">
        <v>65</v>
      </c>
      <c r="D1851" s="7" t="s">
        <v>16</v>
      </c>
      <c r="E1851" s="7">
        <v>8</v>
      </c>
      <c r="F1851" s="6">
        <v>25059.23</v>
      </c>
      <c r="G1851" s="6">
        <f t="shared" si="29"/>
        <v>200473.84</v>
      </c>
      <c r="H1851" s="7" t="s">
        <v>557</v>
      </c>
      <c r="I1851" s="7" t="s">
        <v>25</v>
      </c>
      <c r="J1851" s="7" t="s">
        <v>31</v>
      </c>
      <c r="K1851" s="7">
        <v>4</v>
      </c>
      <c r="L1851" s="7" t="s">
        <v>71</v>
      </c>
    </row>
    <row r="1852" spans="1:12" x14ac:dyDescent="0.3">
      <c r="A1852" s="7">
        <v>641</v>
      </c>
      <c r="B1852" s="8" t="e">
        <f>DATE(#REF!,#REF!,#REF!)</f>
        <v>#REF!</v>
      </c>
      <c r="C1852" s="7" t="s">
        <v>65</v>
      </c>
      <c r="D1852" s="7" t="s">
        <v>61</v>
      </c>
      <c r="E1852" s="7">
        <v>9</v>
      </c>
      <c r="F1852" s="6">
        <v>34909.82</v>
      </c>
      <c r="G1852" s="6">
        <f t="shared" si="29"/>
        <v>314188.38</v>
      </c>
      <c r="H1852" s="7" t="s">
        <v>557</v>
      </c>
      <c r="I1852" s="7" t="s">
        <v>18</v>
      </c>
      <c r="J1852" s="7" t="s">
        <v>26</v>
      </c>
      <c r="K1852" s="7">
        <v>4</v>
      </c>
      <c r="L1852" s="7" t="s">
        <v>63</v>
      </c>
    </row>
    <row r="1853" spans="1:12" x14ac:dyDescent="0.3">
      <c r="A1853" s="7">
        <v>1368</v>
      </c>
      <c r="B1853" s="8" t="e">
        <f>DATE(#REF!,#REF!,#REF!)</f>
        <v>#REF!</v>
      </c>
      <c r="C1853" s="7" t="s">
        <v>15</v>
      </c>
      <c r="D1853" s="7" t="s">
        <v>34</v>
      </c>
      <c r="E1853" s="7">
        <v>6</v>
      </c>
      <c r="F1853" s="6">
        <v>44659.69</v>
      </c>
      <c r="G1853" s="6">
        <f t="shared" si="29"/>
        <v>267958.14</v>
      </c>
      <c r="H1853" s="7" t="s">
        <v>557</v>
      </c>
      <c r="I1853" s="7" t="s">
        <v>86</v>
      </c>
      <c r="J1853" s="7" t="s">
        <v>19</v>
      </c>
      <c r="K1853" s="7">
        <v>4</v>
      </c>
      <c r="L1853" s="7" t="s">
        <v>37</v>
      </c>
    </row>
    <row r="1854" spans="1:12" x14ac:dyDescent="0.3">
      <c r="A1854" s="7">
        <v>1399</v>
      </c>
      <c r="B1854" s="8" t="e">
        <f>DATE(#REF!,#REF!,#REF!)</f>
        <v>#REF!</v>
      </c>
      <c r="C1854" s="7" t="s">
        <v>65</v>
      </c>
      <c r="D1854" s="7" t="s">
        <v>34</v>
      </c>
      <c r="E1854" s="7">
        <v>2</v>
      </c>
      <c r="F1854" s="6">
        <v>51878.31</v>
      </c>
      <c r="G1854" s="6">
        <f t="shared" si="29"/>
        <v>103756.62</v>
      </c>
      <c r="H1854" s="7" t="s">
        <v>557</v>
      </c>
      <c r="I1854" s="7" t="s">
        <v>52</v>
      </c>
      <c r="J1854" s="7" t="s">
        <v>31</v>
      </c>
      <c r="K1854" s="7">
        <v>5</v>
      </c>
      <c r="L1854" s="7" t="s">
        <v>37</v>
      </c>
    </row>
    <row r="1855" spans="1:12" x14ac:dyDescent="0.3">
      <c r="A1855" s="7">
        <v>1789</v>
      </c>
      <c r="B1855" s="8" t="e">
        <f>DATE(#REF!,#REF!,#REF!)</f>
        <v>#REF!</v>
      </c>
      <c r="C1855" s="7" t="s">
        <v>15</v>
      </c>
      <c r="D1855" s="7" t="s">
        <v>34</v>
      </c>
      <c r="E1855" s="7">
        <v>2</v>
      </c>
      <c r="F1855" s="6">
        <v>55565.72</v>
      </c>
      <c r="G1855" s="6">
        <f t="shared" si="29"/>
        <v>111131.44</v>
      </c>
      <c r="H1855" s="7" t="s">
        <v>557</v>
      </c>
      <c r="I1855" s="7" t="s">
        <v>45</v>
      </c>
      <c r="J1855" s="7" t="s">
        <v>64</v>
      </c>
      <c r="K1855" s="7">
        <v>5</v>
      </c>
      <c r="L1855" s="7" t="s">
        <v>37</v>
      </c>
    </row>
    <row r="1856" spans="1:12" x14ac:dyDescent="0.3">
      <c r="A1856" s="7">
        <v>1795</v>
      </c>
      <c r="B1856" s="8" t="e">
        <f>DATE(#REF!,#REF!,#REF!)</f>
        <v>#REF!</v>
      </c>
      <c r="C1856" s="7" t="s">
        <v>65</v>
      </c>
      <c r="D1856" s="7" t="s">
        <v>61</v>
      </c>
      <c r="E1856" s="7">
        <v>1</v>
      </c>
      <c r="F1856" s="6">
        <v>68081.259999999995</v>
      </c>
      <c r="G1856" s="6">
        <f t="shared" si="29"/>
        <v>68081.259999999995</v>
      </c>
      <c r="H1856" s="7" t="s">
        <v>557</v>
      </c>
      <c r="I1856" s="7" t="s">
        <v>30</v>
      </c>
      <c r="J1856" s="7" t="s">
        <v>31</v>
      </c>
      <c r="K1856" s="7">
        <v>5</v>
      </c>
      <c r="L1856" s="7" t="s">
        <v>63</v>
      </c>
    </row>
    <row r="1857" spans="1:12" x14ac:dyDescent="0.3">
      <c r="A1857" s="7">
        <v>2549</v>
      </c>
      <c r="B1857" s="8" t="e">
        <f>DATE(#REF!,#REF!,#REF!)</f>
        <v>#REF!</v>
      </c>
      <c r="C1857" s="7" t="s">
        <v>67</v>
      </c>
      <c r="D1857" s="7" t="s">
        <v>16</v>
      </c>
      <c r="E1857" s="7">
        <v>1</v>
      </c>
      <c r="F1857" s="6">
        <v>19462.22</v>
      </c>
      <c r="G1857" s="6">
        <f t="shared" si="29"/>
        <v>19462.22</v>
      </c>
      <c r="H1857" s="7" t="s">
        <v>557</v>
      </c>
      <c r="I1857" s="7" t="s">
        <v>57</v>
      </c>
      <c r="J1857" s="7" t="s">
        <v>31</v>
      </c>
      <c r="K1857" s="7">
        <v>4</v>
      </c>
      <c r="L1857" s="7" t="s">
        <v>85</v>
      </c>
    </row>
    <row r="1858" spans="1:12" x14ac:dyDescent="0.3">
      <c r="A1858" s="7">
        <v>3038</v>
      </c>
      <c r="B1858" s="8" t="e">
        <f>DATE(#REF!,#REF!,#REF!)</f>
        <v>#REF!</v>
      </c>
      <c r="C1858" s="7" t="s">
        <v>39</v>
      </c>
      <c r="D1858" s="7" t="s">
        <v>61</v>
      </c>
      <c r="E1858" s="7">
        <v>1</v>
      </c>
      <c r="F1858" s="6">
        <v>24596.39</v>
      </c>
      <c r="G1858" s="6">
        <f t="shared" si="29"/>
        <v>24596.39</v>
      </c>
      <c r="H1858" s="7" t="s">
        <v>557</v>
      </c>
      <c r="I1858" s="7" t="s">
        <v>18</v>
      </c>
      <c r="J1858" s="7" t="s">
        <v>31</v>
      </c>
      <c r="K1858" s="7">
        <v>2</v>
      </c>
      <c r="L1858" s="7" t="s">
        <v>68</v>
      </c>
    </row>
    <row r="1859" spans="1:12" x14ac:dyDescent="0.3">
      <c r="A1859" s="7">
        <v>428</v>
      </c>
      <c r="B1859" s="8" t="e">
        <f>DATE(#REF!,#REF!,#REF!)</f>
        <v>#REF!</v>
      </c>
      <c r="C1859" s="7" t="s">
        <v>65</v>
      </c>
      <c r="D1859" s="7" t="s">
        <v>23</v>
      </c>
      <c r="E1859" s="7">
        <v>7</v>
      </c>
      <c r="F1859" s="6">
        <v>27443.34</v>
      </c>
      <c r="G1859" s="6">
        <f t="shared" ref="G1859:G1922" si="30">F1859*E1859</f>
        <v>192103.38</v>
      </c>
      <c r="H1859" s="7" t="s">
        <v>558</v>
      </c>
      <c r="I1859" s="7" t="s">
        <v>52</v>
      </c>
      <c r="J1859" s="7" t="s">
        <v>31</v>
      </c>
      <c r="K1859" s="7">
        <v>2</v>
      </c>
      <c r="L1859" s="7" t="s">
        <v>32</v>
      </c>
    </row>
    <row r="1860" spans="1:12" x14ac:dyDescent="0.3">
      <c r="A1860" s="7">
        <v>1085</v>
      </c>
      <c r="B1860" s="8" t="e">
        <f>DATE(#REF!,#REF!,#REF!)</f>
        <v>#REF!</v>
      </c>
      <c r="C1860" s="7" t="s">
        <v>67</v>
      </c>
      <c r="D1860" s="7" t="s">
        <v>61</v>
      </c>
      <c r="E1860" s="7">
        <v>6</v>
      </c>
      <c r="F1860" s="6">
        <v>11083.61</v>
      </c>
      <c r="G1860" s="6">
        <f t="shared" si="30"/>
        <v>66501.66</v>
      </c>
      <c r="H1860" s="7" t="s">
        <v>558</v>
      </c>
      <c r="I1860" s="7" t="s">
        <v>74</v>
      </c>
      <c r="J1860" s="7" t="s">
        <v>19</v>
      </c>
      <c r="K1860" s="7">
        <v>4</v>
      </c>
      <c r="L1860" s="7" t="s">
        <v>68</v>
      </c>
    </row>
    <row r="1861" spans="1:12" x14ac:dyDescent="0.3">
      <c r="A1861" s="7">
        <v>3196</v>
      </c>
      <c r="B1861" s="8" t="e">
        <f>DATE(#REF!,#REF!,#REF!)</f>
        <v>#REF!</v>
      </c>
      <c r="C1861" s="7" t="s">
        <v>67</v>
      </c>
      <c r="D1861" s="7" t="s">
        <v>34</v>
      </c>
      <c r="E1861" s="7">
        <v>7</v>
      </c>
      <c r="F1861" s="6">
        <v>62077.87</v>
      </c>
      <c r="G1861" s="6">
        <f t="shared" si="30"/>
        <v>434545.09</v>
      </c>
      <c r="H1861" s="7" t="s">
        <v>558</v>
      </c>
      <c r="I1861" s="7" t="s">
        <v>57</v>
      </c>
      <c r="J1861" s="7" t="s">
        <v>64</v>
      </c>
      <c r="K1861" s="7">
        <v>4</v>
      </c>
      <c r="L1861" s="7" t="s">
        <v>37</v>
      </c>
    </row>
    <row r="1862" spans="1:12" x14ac:dyDescent="0.3">
      <c r="A1862" s="7">
        <v>2103</v>
      </c>
      <c r="B1862" s="8" t="e">
        <f>DATE(#REF!,#REF!,#REF!)</f>
        <v>#REF!</v>
      </c>
      <c r="C1862" s="7" t="s">
        <v>22</v>
      </c>
      <c r="D1862" s="7" t="s">
        <v>61</v>
      </c>
      <c r="E1862" s="7">
        <v>8</v>
      </c>
      <c r="F1862" s="6">
        <v>42107.23</v>
      </c>
      <c r="G1862" s="6">
        <f t="shared" si="30"/>
        <v>336857.84</v>
      </c>
      <c r="H1862" s="7" t="s">
        <v>559</v>
      </c>
      <c r="I1862" s="7" t="s">
        <v>18</v>
      </c>
      <c r="J1862" s="7" t="s">
        <v>19</v>
      </c>
      <c r="K1862" s="7">
        <v>4</v>
      </c>
      <c r="L1862" s="7" t="s">
        <v>68</v>
      </c>
    </row>
    <row r="1863" spans="1:12" x14ac:dyDescent="0.3">
      <c r="A1863" s="7">
        <v>933</v>
      </c>
      <c r="B1863" s="8" t="e">
        <f>DATE(#REF!,#REF!,#REF!)</f>
        <v>#REF!</v>
      </c>
      <c r="C1863" s="7" t="s">
        <v>67</v>
      </c>
      <c r="D1863" s="7" t="s">
        <v>40</v>
      </c>
      <c r="E1863" s="7">
        <v>6</v>
      </c>
      <c r="F1863" s="6">
        <v>45187.57</v>
      </c>
      <c r="G1863" s="6">
        <f t="shared" si="30"/>
        <v>271125.42</v>
      </c>
      <c r="H1863" s="7" t="s">
        <v>560</v>
      </c>
      <c r="I1863" s="7" t="s">
        <v>57</v>
      </c>
      <c r="J1863" s="7" t="s">
        <v>26</v>
      </c>
      <c r="K1863" s="7">
        <v>5</v>
      </c>
      <c r="L1863" s="7" t="s">
        <v>42</v>
      </c>
    </row>
    <row r="1864" spans="1:12" x14ac:dyDescent="0.3">
      <c r="A1864" s="7">
        <v>696</v>
      </c>
      <c r="B1864" s="8" t="e">
        <f>DATE(#REF!,#REF!,#REF!)</f>
        <v>#REF!</v>
      </c>
      <c r="C1864" s="7" t="s">
        <v>22</v>
      </c>
      <c r="D1864" s="7" t="s">
        <v>40</v>
      </c>
      <c r="E1864" s="7">
        <v>7</v>
      </c>
      <c r="F1864" s="6">
        <v>44021.97</v>
      </c>
      <c r="G1864" s="6">
        <f t="shared" si="30"/>
        <v>308153.79000000004</v>
      </c>
      <c r="H1864" s="7" t="s">
        <v>561</v>
      </c>
      <c r="I1864" s="7" t="s">
        <v>77</v>
      </c>
      <c r="J1864" s="7" t="s">
        <v>64</v>
      </c>
      <c r="K1864" s="7">
        <v>4</v>
      </c>
      <c r="L1864" s="7" t="s">
        <v>81</v>
      </c>
    </row>
    <row r="1865" spans="1:12" x14ac:dyDescent="0.3">
      <c r="A1865" s="7">
        <v>844</v>
      </c>
      <c r="B1865" s="8" t="e">
        <f>DATE(#REF!,#REF!,#REF!)</f>
        <v>#REF!</v>
      </c>
      <c r="C1865" s="7" t="s">
        <v>22</v>
      </c>
      <c r="D1865" s="7" t="s">
        <v>16</v>
      </c>
      <c r="E1865" s="7">
        <v>5</v>
      </c>
      <c r="F1865" s="6">
        <v>54949.47</v>
      </c>
      <c r="G1865" s="6">
        <f t="shared" si="30"/>
        <v>274747.34999999998</v>
      </c>
      <c r="H1865" s="7" t="s">
        <v>561</v>
      </c>
      <c r="I1865" s="7" t="s">
        <v>25</v>
      </c>
      <c r="J1865" s="7" t="s">
        <v>64</v>
      </c>
      <c r="K1865" s="7">
        <v>4</v>
      </c>
      <c r="L1865" s="7" t="s">
        <v>20</v>
      </c>
    </row>
    <row r="1866" spans="1:12" x14ac:dyDescent="0.3">
      <c r="A1866" s="7">
        <v>970</v>
      </c>
      <c r="B1866" s="8" t="e">
        <f>DATE(#REF!,#REF!,#REF!)</f>
        <v>#REF!</v>
      </c>
      <c r="C1866" s="7" t="s">
        <v>39</v>
      </c>
      <c r="D1866" s="7" t="s">
        <v>16</v>
      </c>
      <c r="E1866" s="7">
        <v>6</v>
      </c>
      <c r="F1866" s="6">
        <v>27543.46</v>
      </c>
      <c r="G1866" s="6">
        <f t="shared" si="30"/>
        <v>165260.76</v>
      </c>
      <c r="H1866" s="7" t="s">
        <v>561</v>
      </c>
      <c r="I1866" s="7" t="s">
        <v>18</v>
      </c>
      <c r="J1866" s="7" t="s">
        <v>31</v>
      </c>
      <c r="K1866" s="7">
        <v>3</v>
      </c>
      <c r="L1866" s="7" t="s">
        <v>71</v>
      </c>
    </row>
    <row r="1867" spans="1:12" x14ac:dyDescent="0.3">
      <c r="A1867" s="7">
        <v>3199</v>
      </c>
      <c r="B1867" s="8" t="e">
        <f>DATE(#REF!,#REF!,#REF!)</f>
        <v>#REF!</v>
      </c>
      <c r="C1867" s="7" t="s">
        <v>22</v>
      </c>
      <c r="D1867" s="7" t="s">
        <v>16</v>
      </c>
      <c r="E1867" s="7">
        <v>3</v>
      </c>
      <c r="F1867" s="6">
        <v>50326.87</v>
      </c>
      <c r="G1867" s="6">
        <f t="shared" si="30"/>
        <v>150980.61000000002</v>
      </c>
      <c r="H1867" s="7" t="s">
        <v>561</v>
      </c>
      <c r="I1867" s="7" t="s">
        <v>41</v>
      </c>
      <c r="J1867" s="7" t="s">
        <v>31</v>
      </c>
      <c r="K1867" s="7">
        <v>5</v>
      </c>
      <c r="L1867" s="7" t="s">
        <v>71</v>
      </c>
    </row>
    <row r="1868" spans="1:12" x14ac:dyDescent="0.3">
      <c r="A1868" s="7">
        <v>3344</v>
      </c>
      <c r="B1868" s="8" t="e">
        <f>DATE(#REF!,#REF!,#REF!)</f>
        <v>#REF!</v>
      </c>
      <c r="C1868" s="7" t="s">
        <v>67</v>
      </c>
      <c r="D1868" s="7" t="s">
        <v>16</v>
      </c>
      <c r="E1868" s="7">
        <v>5</v>
      </c>
      <c r="F1868" s="6">
        <v>43295.9</v>
      </c>
      <c r="G1868" s="6">
        <f t="shared" si="30"/>
        <v>216479.5</v>
      </c>
      <c r="H1868" s="7" t="s">
        <v>561</v>
      </c>
      <c r="I1868" s="7" t="s">
        <v>18</v>
      </c>
      <c r="J1868" s="7" t="s">
        <v>31</v>
      </c>
      <c r="K1868" s="7">
        <v>2</v>
      </c>
      <c r="L1868" s="7" t="s">
        <v>71</v>
      </c>
    </row>
    <row r="1869" spans="1:12" x14ac:dyDescent="0.3">
      <c r="A1869" s="7">
        <v>3430</v>
      </c>
      <c r="B1869" s="8" t="e">
        <f>DATE(#REF!,#REF!,#REF!)</f>
        <v>#REF!</v>
      </c>
      <c r="C1869" s="7" t="s">
        <v>15</v>
      </c>
      <c r="D1869" s="7" t="s">
        <v>34</v>
      </c>
      <c r="E1869" s="7">
        <v>8</v>
      </c>
      <c r="F1869" s="6">
        <v>44891.83</v>
      </c>
      <c r="G1869" s="6">
        <f t="shared" si="30"/>
        <v>359134.64</v>
      </c>
      <c r="H1869" s="7" t="s">
        <v>561</v>
      </c>
      <c r="I1869" s="7" t="s">
        <v>74</v>
      </c>
      <c r="J1869" s="7" t="s">
        <v>64</v>
      </c>
      <c r="K1869" s="7">
        <v>2</v>
      </c>
      <c r="L1869" s="7" t="s">
        <v>49</v>
      </c>
    </row>
    <row r="1870" spans="1:12" x14ac:dyDescent="0.3">
      <c r="A1870" s="7">
        <v>211</v>
      </c>
      <c r="B1870" s="8" t="e">
        <f>DATE(#REF!,#REF!,#REF!)</f>
        <v>#REF!</v>
      </c>
      <c r="C1870" s="7" t="s">
        <v>51</v>
      </c>
      <c r="D1870" s="7" t="s">
        <v>40</v>
      </c>
      <c r="E1870" s="7">
        <v>1</v>
      </c>
      <c r="F1870" s="6">
        <v>55220.83</v>
      </c>
      <c r="G1870" s="6">
        <f t="shared" si="30"/>
        <v>55220.83</v>
      </c>
      <c r="H1870" s="7" t="s">
        <v>562</v>
      </c>
      <c r="I1870" s="7" t="s">
        <v>25</v>
      </c>
      <c r="J1870" s="7" t="s">
        <v>31</v>
      </c>
      <c r="K1870" s="7">
        <v>5</v>
      </c>
      <c r="L1870" s="7" t="s">
        <v>42</v>
      </c>
    </row>
    <row r="1871" spans="1:12" x14ac:dyDescent="0.3">
      <c r="A1871" s="7">
        <v>1064</v>
      </c>
      <c r="B1871" s="8" t="e">
        <f>DATE(#REF!,#REF!,#REF!)</f>
        <v>#REF!</v>
      </c>
      <c r="C1871" s="7" t="s">
        <v>51</v>
      </c>
      <c r="D1871" s="7" t="s">
        <v>34</v>
      </c>
      <c r="E1871" s="7">
        <v>7</v>
      </c>
      <c r="F1871" s="6">
        <v>23820.57</v>
      </c>
      <c r="G1871" s="6">
        <f t="shared" si="30"/>
        <v>166743.99</v>
      </c>
      <c r="H1871" s="7" t="s">
        <v>562</v>
      </c>
      <c r="I1871" s="7" t="s">
        <v>57</v>
      </c>
      <c r="J1871" s="7" t="s">
        <v>26</v>
      </c>
      <c r="K1871" s="7">
        <v>5</v>
      </c>
      <c r="L1871" s="7" t="s">
        <v>49</v>
      </c>
    </row>
    <row r="1872" spans="1:12" x14ac:dyDescent="0.3">
      <c r="A1872" s="7">
        <v>1807</v>
      </c>
      <c r="B1872" s="8" t="e">
        <f>DATE(#REF!,#REF!,#REF!)</f>
        <v>#REF!</v>
      </c>
      <c r="C1872" s="7" t="s">
        <v>51</v>
      </c>
      <c r="D1872" s="7" t="s">
        <v>40</v>
      </c>
      <c r="E1872" s="7">
        <v>4</v>
      </c>
      <c r="F1872" s="6">
        <v>49998.16</v>
      </c>
      <c r="G1872" s="6">
        <f t="shared" si="30"/>
        <v>199992.64</v>
      </c>
      <c r="H1872" s="7" t="s">
        <v>562</v>
      </c>
      <c r="I1872" s="7" t="s">
        <v>18</v>
      </c>
      <c r="J1872" s="7" t="s">
        <v>26</v>
      </c>
      <c r="K1872" s="7">
        <v>3</v>
      </c>
      <c r="L1872" s="7" t="s">
        <v>42</v>
      </c>
    </row>
    <row r="1873" spans="1:12" x14ac:dyDescent="0.3">
      <c r="A1873" s="7">
        <v>3033</v>
      </c>
      <c r="B1873" s="8" t="e">
        <f>DATE(#REF!,#REF!,#REF!)</f>
        <v>#REF!</v>
      </c>
      <c r="C1873" s="7" t="s">
        <v>51</v>
      </c>
      <c r="D1873" s="7" t="s">
        <v>23</v>
      </c>
      <c r="E1873" s="7">
        <v>8</v>
      </c>
      <c r="F1873" s="6">
        <v>53665.84</v>
      </c>
      <c r="G1873" s="6">
        <f t="shared" si="30"/>
        <v>429326.72</v>
      </c>
      <c r="H1873" s="7" t="s">
        <v>562</v>
      </c>
      <c r="I1873" s="7" t="s">
        <v>30</v>
      </c>
      <c r="J1873" s="7" t="s">
        <v>19</v>
      </c>
      <c r="K1873" s="7">
        <v>4</v>
      </c>
      <c r="L1873" s="7" t="s">
        <v>27</v>
      </c>
    </row>
    <row r="1874" spans="1:12" x14ac:dyDescent="0.3">
      <c r="A1874" s="7">
        <v>335</v>
      </c>
      <c r="B1874" s="8" t="e">
        <f>DATE(#REF!,#REF!,#REF!)</f>
        <v>#REF!</v>
      </c>
      <c r="C1874" s="7" t="s">
        <v>51</v>
      </c>
      <c r="D1874" s="7" t="s">
        <v>16</v>
      </c>
      <c r="E1874" s="7">
        <v>8</v>
      </c>
      <c r="F1874" s="6">
        <v>33405.160000000003</v>
      </c>
      <c r="G1874" s="6">
        <f t="shared" si="30"/>
        <v>267241.28000000003</v>
      </c>
      <c r="H1874" s="7" t="s">
        <v>563</v>
      </c>
      <c r="I1874" s="7" t="s">
        <v>25</v>
      </c>
      <c r="J1874" s="7" t="s">
        <v>26</v>
      </c>
      <c r="K1874" s="7">
        <v>5</v>
      </c>
      <c r="L1874" s="7" t="s">
        <v>20</v>
      </c>
    </row>
    <row r="1875" spans="1:12" x14ac:dyDescent="0.3">
      <c r="A1875" s="7">
        <v>1068</v>
      </c>
      <c r="B1875" s="8" t="e">
        <f>DATE(#REF!,#REF!,#REF!)</f>
        <v>#REF!</v>
      </c>
      <c r="C1875" s="7" t="s">
        <v>39</v>
      </c>
      <c r="D1875" s="7" t="s">
        <v>23</v>
      </c>
      <c r="E1875" s="7">
        <v>7</v>
      </c>
      <c r="F1875" s="6">
        <v>64806.68</v>
      </c>
      <c r="G1875" s="6">
        <f t="shared" si="30"/>
        <v>453646.76</v>
      </c>
      <c r="H1875" s="7" t="s">
        <v>563</v>
      </c>
      <c r="I1875" s="7" t="s">
        <v>57</v>
      </c>
      <c r="J1875" s="7" t="s">
        <v>26</v>
      </c>
      <c r="K1875" s="7">
        <v>5</v>
      </c>
      <c r="L1875" s="7" t="s">
        <v>46</v>
      </c>
    </row>
    <row r="1876" spans="1:12" x14ac:dyDescent="0.3">
      <c r="A1876" s="7">
        <v>1672</v>
      </c>
      <c r="B1876" s="8" t="e">
        <f>DATE(#REF!,#REF!,#REF!)</f>
        <v>#REF!</v>
      </c>
      <c r="C1876" s="7" t="s">
        <v>29</v>
      </c>
      <c r="D1876" s="7" t="s">
        <v>61</v>
      </c>
      <c r="E1876" s="7">
        <v>8</v>
      </c>
      <c r="F1876" s="6">
        <v>37569.75</v>
      </c>
      <c r="G1876" s="6">
        <f t="shared" si="30"/>
        <v>300558</v>
      </c>
      <c r="H1876" s="7" t="s">
        <v>563</v>
      </c>
      <c r="I1876" s="7" t="s">
        <v>76</v>
      </c>
      <c r="J1876" s="7" t="s">
        <v>19</v>
      </c>
      <c r="K1876" s="7">
        <v>5</v>
      </c>
      <c r="L1876" s="7" t="s">
        <v>68</v>
      </c>
    </row>
    <row r="1877" spans="1:12" x14ac:dyDescent="0.3">
      <c r="A1877" s="7">
        <v>1983</v>
      </c>
      <c r="B1877" s="8" t="e">
        <f>DATE(#REF!,#REF!,#REF!)</f>
        <v>#REF!</v>
      </c>
      <c r="C1877" s="7" t="s">
        <v>39</v>
      </c>
      <c r="D1877" s="7" t="s">
        <v>23</v>
      </c>
      <c r="E1877" s="7">
        <v>4</v>
      </c>
      <c r="F1877" s="6">
        <v>65650.210000000006</v>
      </c>
      <c r="G1877" s="6">
        <f t="shared" si="30"/>
        <v>262600.84000000003</v>
      </c>
      <c r="H1877" s="7" t="s">
        <v>563</v>
      </c>
      <c r="I1877" s="7" t="s">
        <v>48</v>
      </c>
      <c r="J1877" s="7" t="s">
        <v>26</v>
      </c>
      <c r="K1877" s="7">
        <v>2</v>
      </c>
      <c r="L1877" s="7" t="s">
        <v>27</v>
      </c>
    </row>
    <row r="1878" spans="1:12" x14ac:dyDescent="0.3">
      <c r="A1878" s="7">
        <v>2848</v>
      </c>
      <c r="B1878" s="8" t="e">
        <f>DATE(#REF!,#REF!,#REF!)</f>
        <v>#REF!</v>
      </c>
      <c r="C1878" s="7" t="s">
        <v>39</v>
      </c>
      <c r="D1878" s="7" t="s">
        <v>16</v>
      </c>
      <c r="E1878" s="7">
        <v>8</v>
      </c>
      <c r="F1878" s="6">
        <v>39778.22</v>
      </c>
      <c r="G1878" s="6">
        <f t="shared" si="30"/>
        <v>318225.76</v>
      </c>
      <c r="H1878" s="7" t="s">
        <v>563</v>
      </c>
      <c r="I1878" s="7" t="s">
        <v>80</v>
      </c>
      <c r="J1878" s="7" t="s">
        <v>26</v>
      </c>
      <c r="K1878" s="7">
        <v>3</v>
      </c>
      <c r="L1878" s="7" t="s">
        <v>85</v>
      </c>
    </row>
    <row r="1879" spans="1:12" x14ac:dyDescent="0.3">
      <c r="A1879" s="7">
        <v>3771</v>
      </c>
      <c r="B1879" s="8" t="e">
        <f>DATE(#REF!,#REF!,#REF!)</f>
        <v>#REF!</v>
      </c>
      <c r="C1879" s="7" t="s">
        <v>29</v>
      </c>
      <c r="D1879" s="7" t="s">
        <v>34</v>
      </c>
      <c r="E1879" s="7">
        <v>9</v>
      </c>
      <c r="F1879" s="6">
        <v>51952.52</v>
      </c>
      <c r="G1879" s="6">
        <f t="shared" si="30"/>
        <v>467572.68</v>
      </c>
      <c r="H1879" s="7" t="s">
        <v>563</v>
      </c>
      <c r="I1879" s="7" t="s">
        <v>76</v>
      </c>
      <c r="J1879" s="7" t="s">
        <v>31</v>
      </c>
      <c r="K1879" s="7">
        <v>3</v>
      </c>
      <c r="L1879" s="7" t="s">
        <v>53</v>
      </c>
    </row>
    <row r="1880" spans="1:12" x14ac:dyDescent="0.3">
      <c r="A1880" s="7">
        <v>3827</v>
      </c>
      <c r="B1880" s="8" t="e">
        <f>DATE(#REF!,#REF!,#REF!)</f>
        <v>#REF!</v>
      </c>
      <c r="C1880" s="7" t="s">
        <v>67</v>
      </c>
      <c r="D1880" s="7" t="s">
        <v>61</v>
      </c>
      <c r="E1880" s="7">
        <v>4</v>
      </c>
      <c r="F1880" s="6">
        <v>27226.55</v>
      </c>
      <c r="G1880" s="6">
        <f t="shared" si="30"/>
        <v>108906.2</v>
      </c>
      <c r="H1880" s="7" t="s">
        <v>563</v>
      </c>
      <c r="I1880" s="7" t="s">
        <v>80</v>
      </c>
      <c r="J1880" s="7" t="s">
        <v>31</v>
      </c>
      <c r="K1880" s="7">
        <v>3</v>
      </c>
      <c r="L1880" s="7" t="s">
        <v>68</v>
      </c>
    </row>
    <row r="1881" spans="1:12" x14ac:dyDescent="0.3">
      <c r="A1881" s="7">
        <v>200</v>
      </c>
      <c r="B1881" s="8" t="e">
        <f>DATE(#REF!,#REF!,#REF!)</f>
        <v>#REF!</v>
      </c>
      <c r="C1881" s="7" t="s">
        <v>65</v>
      </c>
      <c r="D1881" s="7" t="s">
        <v>34</v>
      </c>
      <c r="E1881" s="7">
        <v>2</v>
      </c>
      <c r="F1881" s="6">
        <v>44168.59</v>
      </c>
      <c r="G1881" s="6">
        <f t="shared" si="30"/>
        <v>88337.18</v>
      </c>
      <c r="H1881" s="7" t="s">
        <v>564</v>
      </c>
      <c r="I1881" s="7" t="s">
        <v>30</v>
      </c>
      <c r="J1881" s="7" t="s">
        <v>64</v>
      </c>
      <c r="K1881" s="7">
        <v>5</v>
      </c>
      <c r="L1881" s="7" t="s">
        <v>49</v>
      </c>
    </row>
    <row r="1882" spans="1:12" x14ac:dyDescent="0.3">
      <c r="A1882" s="7">
        <v>1349</v>
      </c>
      <c r="B1882" s="8" t="e">
        <f>DATE(#REF!,#REF!,#REF!)</f>
        <v>#REF!</v>
      </c>
      <c r="C1882" s="7" t="s">
        <v>29</v>
      </c>
      <c r="D1882" s="7" t="s">
        <v>40</v>
      </c>
      <c r="E1882" s="7">
        <v>1</v>
      </c>
      <c r="F1882" s="6">
        <v>26640.81</v>
      </c>
      <c r="G1882" s="6">
        <f t="shared" si="30"/>
        <v>26640.81</v>
      </c>
      <c r="H1882" s="7" t="s">
        <v>564</v>
      </c>
      <c r="I1882" s="7" t="s">
        <v>57</v>
      </c>
      <c r="J1882" s="7" t="s">
        <v>31</v>
      </c>
      <c r="K1882" s="7">
        <v>5</v>
      </c>
      <c r="L1882" s="7" t="s">
        <v>81</v>
      </c>
    </row>
    <row r="1883" spans="1:12" x14ac:dyDescent="0.3">
      <c r="A1883" s="7">
        <v>2255</v>
      </c>
      <c r="B1883" s="8" t="e">
        <f>DATE(#REF!,#REF!,#REF!)</f>
        <v>#REF!</v>
      </c>
      <c r="C1883" s="7" t="s">
        <v>51</v>
      </c>
      <c r="D1883" s="7" t="s">
        <v>23</v>
      </c>
      <c r="E1883" s="7">
        <v>5</v>
      </c>
      <c r="F1883" s="6">
        <v>58949.23</v>
      </c>
      <c r="G1883" s="6">
        <f t="shared" si="30"/>
        <v>294746.15000000002</v>
      </c>
      <c r="H1883" s="7" t="s">
        <v>564</v>
      </c>
      <c r="I1883" s="7" t="s">
        <v>18</v>
      </c>
      <c r="J1883" s="7" t="s">
        <v>26</v>
      </c>
      <c r="K1883" s="7">
        <v>2</v>
      </c>
      <c r="L1883" s="7" t="s">
        <v>46</v>
      </c>
    </row>
    <row r="1884" spans="1:12" x14ac:dyDescent="0.3">
      <c r="A1884" s="7">
        <v>2990</v>
      </c>
      <c r="B1884" s="8" t="e">
        <f>DATE(#REF!,#REF!,#REF!)</f>
        <v>#REF!</v>
      </c>
      <c r="C1884" s="7" t="s">
        <v>39</v>
      </c>
      <c r="D1884" s="7" t="s">
        <v>34</v>
      </c>
      <c r="E1884" s="7">
        <v>2</v>
      </c>
      <c r="F1884" s="6">
        <v>35759.279999999999</v>
      </c>
      <c r="G1884" s="6">
        <f t="shared" si="30"/>
        <v>71518.559999999998</v>
      </c>
      <c r="H1884" s="7" t="s">
        <v>564</v>
      </c>
      <c r="I1884" s="7" t="s">
        <v>18</v>
      </c>
      <c r="J1884" s="7" t="s">
        <v>31</v>
      </c>
      <c r="K1884" s="7">
        <v>2</v>
      </c>
      <c r="L1884" s="7" t="s">
        <v>49</v>
      </c>
    </row>
    <row r="1885" spans="1:12" x14ac:dyDescent="0.3">
      <c r="A1885" s="7">
        <v>255</v>
      </c>
      <c r="B1885" s="8" t="e">
        <f>DATE(#REF!,#REF!,#REF!)</f>
        <v>#REF!</v>
      </c>
      <c r="C1885" s="7" t="s">
        <v>22</v>
      </c>
      <c r="D1885" s="7" t="s">
        <v>61</v>
      </c>
      <c r="E1885" s="7">
        <v>1</v>
      </c>
      <c r="F1885" s="6">
        <v>62860.25</v>
      </c>
      <c r="G1885" s="6">
        <f t="shared" si="30"/>
        <v>62860.25</v>
      </c>
      <c r="H1885" s="7" t="s">
        <v>565</v>
      </c>
      <c r="I1885" s="7" t="s">
        <v>25</v>
      </c>
      <c r="J1885" s="7" t="s">
        <v>26</v>
      </c>
      <c r="K1885" s="7">
        <v>5</v>
      </c>
      <c r="L1885" s="7" t="s">
        <v>63</v>
      </c>
    </row>
    <row r="1886" spans="1:12" x14ac:dyDescent="0.3">
      <c r="A1886" s="7">
        <v>2570</v>
      </c>
      <c r="B1886" s="8" t="e">
        <f>DATE(#REF!,#REF!,#REF!)</f>
        <v>#REF!</v>
      </c>
      <c r="C1886" s="7" t="s">
        <v>67</v>
      </c>
      <c r="D1886" s="7" t="s">
        <v>40</v>
      </c>
      <c r="E1886" s="7">
        <v>7</v>
      </c>
      <c r="F1886" s="6">
        <v>13302.26</v>
      </c>
      <c r="G1886" s="6">
        <f t="shared" si="30"/>
        <v>93115.82</v>
      </c>
      <c r="H1886" s="7" t="s">
        <v>565</v>
      </c>
      <c r="I1886" s="7" t="s">
        <v>18</v>
      </c>
      <c r="J1886" s="7" t="s">
        <v>26</v>
      </c>
      <c r="K1886" s="7">
        <v>4</v>
      </c>
      <c r="L1886" s="7" t="s">
        <v>81</v>
      </c>
    </row>
    <row r="1887" spans="1:12" x14ac:dyDescent="0.3">
      <c r="A1887" s="7">
        <v>591</v>
      </c>
      <c r="B1887" s="8" t="e">
        <f>DATE(#REF!,#REF!,#REF!)</f>
        <v>#REF!</v>
      </c>
      <c r="C1887" s="7" t="s">
        <v>29</v>
      </c>
      <c r="D1887" s="7" t="s">
        <v>61</v>
      </c>
      <c r="E1887" s="7">
        <v>3</v>
      </c>
      <c r="F1887" s="6">
        <v>67697.88</v>
      </c>
      <c r="G1887" s="6">
        <f t="shared" si="30"/>
        <v>203093.64</v>
      </c>
      <c r="H1887" s="7" t="s">
        <v>566</v>
      </c>
      <c r="I1887" s="7" t="s">
        <v>57</v>
      </c>
      <c r="J1887" s="7" t="s">
        <v>31</v>
      </c>
      <c r="K1887" s="7">
        <v>5</v>
      </c>
      <c r="L1887" s="7" t="s">
        <v>68</v>
      </c>
    </row>
    <row r="1888" spans="1:12" x14ac:dyDescent="0.3">
      <c r="A1888" s="7">
        <v>2953</v>
      </c>
      <c r="B1888" s="8" t="e">
        <f>DATE(#REF!,#REF!,#REF!)</f>
        <v>#REF!</v>
      </c>
      <c r="C1888" s="7" t="s">
        <v>65</v>
      </c>
      <c r="D1888" s="7" t="s">
        <v>61</v>
      </c>
      <c r="E1888" s="7">
        <v>3</v>
      </c>
      <c r="F1888" s="6">
        <v>44769.65</v>
      </c>
      <c r="G1888" s="6">
        <f t="shared" si="30"/>
        <v>134308.95000000001</v>
      </c>
      <c r="H1888" s="7" t="s">
        <v>566</v>
      </c>
      <c r="I1888" s="7" t="s">
        <v>18</v>
      </c>
      <c r="J1888" s="7" t="s">
        <v>26</v>
      </c>
      <c r="K1888" s="7">
        <v>2</v>
      </c>
      <c r="L1888" s="7" t="s">
        <v>68</v>
      </c>
    </row>
    <row r="1889" spans="1:12" x14ac:dyDescent="0.3">
      <c r="A1889" s="7">
        <v>3428</v>
      </c>
      <c r="B1889" s="8" t="e">
        <f>DATE(#REF!,#REF!,#REF!)</f>
        <v>#REF!</v>
      </c>
      <c r="C1889" s="7" t="s">
        <v>15</v>
      </c>
      <c r="D1889" s="7" t="s">
        <v>61</v>
      </c>
      <c r="E1889" s="7">
        <v>4</v>
      </c>
      <c r="F1889" s="6">
        <v>26170.639999999999</v>
      </c>
      <c r="G1889" s="6">
        <f t="shared" si="30"/>
        <v>104682.56</v>
      </c>
      <c r="H1889" s="7" t="s">
        <v>566</v>
      </c>
      <c r="I1889" s="7" t="s">
        <v>62</v>
      </c>
      <c r="J1889" s="7" t="s">
        <v>26</v>
      </c>
      <c r="K1889" s="7">
        <v>2</v>
      </c>
      <c r="L1889" s="7" t="s">
        <v>75</v>
      </c>
    </row>
    <row r="1890" spans="1:12" x14ac:dyDescent="0.3">
      <c r="A1890" s="7">
        <v>3497</v>
      </c>
      <c r="B1890" s="8" t="e">
        <f>DATE(#REF!,#REF!,#REF!)</f>
        <v>#REF!</v>
      </c>
      <c r="C1890" s="7" t="s">
        <v>22</v>
      </c>
      <c r="D1890" s="7" t="s">
        <v>61</v>
      </c>
      <c r="E1890" s="7">
        <v>9</v>
      </c>
      <c r="F1890" s="6">
        <v>59598.51</v>
      </c>
      <c r="G1890" s="6">
        <f t="shared" si="30"/>
        <v>536386.59</v>
      </c>
      <c r="H1890" s="7" t="s">
        <v>566</v>
      </c>
      <c r="I1890" s="7" t="s">
        <v>62</v>
      </c>
      <c r="J1890" s="7" t="s">
        <v>64</v>
      </c>
      <c r="K1890" s="7">
        <v>4</v>
      </c>
      <c r="L1890" s="7" t="s">
        <v>75</v>
      </c>
    </row>
    <row r="1891" spans="1:12" x14ac:dyDescent="0.3">
      <c r="A1891" s="7">
        <v>3646</v>
      </c>
      <c r="B1891" s="8" t="e">
        <f>DATE(#REF!,#REF!,#REF!)</f>
        <v>#REF!</v>
      </c>
      <c r="C1891" s="7" t="s">
        <v>51</v>
      </c>
      <c r="D1891" s="7" t="s">
        <v>16</v>
      </c>
      <c r="E1891" s="7">
        <v>3</v>
      </c>
      <c r="F1891" s="6">
        <v>23364.9</v>
      </c>
      <c r="G1891" s="6">
        <f t="shared" si="30"/>
        <v>70094.700000000012</v>
      </c>
      <c r="H1891" s="7" t="s">
        <v>566</v>
      </c>
      <c r="I1891" s="7" t="s">
        <v>57</v>
      </c>
      <c r="J1891" s="7" t="s">
        <v>26</v>
      </c>
      <c r="K1891" s="7">
        <v>4</v>
      </c>
      <c r="L1891" s="7" t="s">
        <v>85</v>
      </c>
    </row>
    <row r="1892" spans="1:12" x14ac:dyDescent="0.3">
      <c r="A1892" s="7">
        <v>1348</v>
      </c>
      <c r="B1892" s="8" t="e">
        <f>DATE(#REF!,#REF!,#REF!)</f>
        <v>#REF!</v>
      </c>
      <c r="C1892" s="7" t="s">
        <v>29</v>
      </c>
      <c r="D1892" s="7" t="s">
        <v>61</v>
      </c>
      <c r="E1892" s="7">
        <v>4</v>
      </c>
      <c r="F1892" s="6">
        <v>27625.71</v>
      </c>
      <c r="G1892" s="6">
        <f t="shared" si="30"/>
        <v>110502.84</v>
      </c>
      <c r="H1892" s="7" t="s">
        <v>567</v>
      </c>
      <c r="I1892" s="7" t="s">
        <v>18</v>
      </c>
      <c r="J1892" s="7" t="s">
        <v>64</v>
      </c>
      <c r="K1892" s="7">
        <v>5</v>
      </c>
      <c r="L1892" s="7" t="s">
        <v>68</v>
      </c>
    </row>
    <row r="1893" spans="1:12" x14ac:dyDescent="0.3">
      <c r="A1893" s="7">
        <v>1816</v>
      </c>
      <c r="B1893" s="8" t="e">
        <f>DATE(#REF!,#REF!,#REF!)</f>
        <v>#REF!</v>
      </c>
      <c r="C1893" s="7" t="s">
        <v>29</v>
      </c>
      <c r="D1893" s="7" t="s">
        <v>23</v>
      </c>
      <c r="E1893" s="7">
        <v>3</v>
      </c>
      <c r="F1893" s="6">
        <v>14960.02</v>
      </c>
      <c r="G1893" s="6">
        <f t="shared" si="30"/>
        <v>44880.06</v>
      </c>
      <c r="H1893" s="7" t="s">
        <v>567</v>
      </c>
      <c r="I1893" s="7" t="s">
        <v>80</v>
      </c>
      <c r="J1893" s="7" t="s">
        <v>64</v>
      </c>
      <c r="K1893" s="7">
        <v>3</v>
      </c>
      <c r="L1893" s="7" t="s">
        <v>32</v>
      </c>
    </row>
    <row r="1894" spans="1:12" x14ac:dyDescent="0.3">
      <c r="A1894" s="7">
        <v>1911</v>
      </c>
      <c r="B1894" s="8" t="e">
        <f>DATE(#REF!,#REF!,#REF!)</f>
        <v>#REF!</v>
      </c>
      <c r="C1894" s="7" t="s">
        <v>39</v>
      </c>
      <c r="D1894" s="7" t="s">
        <v>34</v>
      </c>
      <c r="E1894" s="7">
        <v>3</v>
      </c>
      <c r="F1894" s="6">
        <v>31987.42</v>
      </c>
      <c r="G1894" s="6">
        <f t="shared" si="30"/>
        <v>95962.26</v>
      </c>
      <c r="H1894" s="7" t="s">
        <v>567</v>
      </c>
      <c r="I1894" s="7" t="s">
        <v>57</v>
      </c>
      <c r="J1894" s="7" t="s">
        <v>64</v>
      </c>
      <c r="K1894" s="7">
        <v>1</v>
      </c>
      <c r="L1894" s="7" t="s">
        <v>53</v>
      </c>
    </row>
    <row r="1895" spans="1:12" x14ac:dyDescent="0.3">
      <c r="A1895" s="7">
        <v>2115</v>
      </c>
      <c r="B1895" s="8" t="e">
        <f>DATE(#REF!,#REF!,#REF!)</f>
        <v>#REF!</v>
      </c>
      <c r="C1895" s="7" t="s">
        <v>15</v>
      </c>
      <c r="D1895" s="7" t="s">
        <v>34</v>
      </c>
      <c r="E1895" s="7">
        <v>6</v>
      </c>
      <c r="F1895" s="6">
        <v>11881.69</v>
      </c>
      <c r="G1895" s="6">
        <f t="shared" si="30"/>
        <v>71290.14</v>
      </c>
      <c r="H1895" s="7" t="s">
        <v>567</v>
      </c>
      <c r="I1895" s="7" t="s">
        <v>48</v>
      </c>
      <c r="J1895" s="7" t="s">
        <v>19</v>
      </c>
      <c r="K1895" s="7">
        <v>1</v>
      </c>
      <c r="L1895" s="7" t="s">
        <v>37</v>
      </c>
    </row>
    <row r="1896" spans="1:12" x14ac:dyDescent="0.3">
      <c r="A1896" s="7">
        <v>2232</v>
      </c>
      <c r="B1896" s="8" t="e">
        <f>DATE(#REF!,#REF!,#REF!)</f>
        <v>#REF!</v>
      </c>
      <c r="C1896" s="7" t="s">
        <v>39</v>
      </c>
      <c r="D1896" s="7" t="s">
        <v>23</v>
      </c>
      <c r="E1896" s="7">
        <v>5</v>
      </c>
      <c r="F1896" s="6">
        <v>25288.2</v>
      </c>
      <c r="G1896" s="6">
        <f t="shared" si="30"/>
        <v>126441</v>
      </c>
      <c r="H1896" s="7" t="s">
        <v>567</v>
      </c>
      <c r="I1896" s="7" t="s">
        <v>80</v>
      </c>
      <c r="J1896" s="7" t="s">
        <v>64</v>
      </c>
      <c r="K1896" s="7">
        <v>5</v>
      </c>
      <c r="L1896" s="7" t="s">
        <v>46</v>
      </c>
    </row>
    <row r="1897" spans="1:12" x14ac:dyDescent="0.3">
      <c r="A1897" s="7">
        <v>2842</v>
      </c>
      <c r="B1897" s="8" t="e">
        <f>DATE(#REF!,#REF!,#REF!)</f>
        <v>#REF!</v>
      </c>
      <c r="C1897" s="7" t="s">
        <v>22</v>
      </c>
      <c r="D1897" s="7" t="s">
        <v>40</v>
      </c>
      <c r="E1897" s="7">
        <v>2</v>
      </c>
      <c r="F1897" s="6">
        <v>56106.87</v>
      </c>
      <c r="G1897" s="6">
        <f t="shared" si="30"/>
        <v>112213.74</v>
      </c>
      <c r="H1897" s="7" t="s">
        <v>567</v>
      </c>
      <c r="I1897" s="7" t="s">
        <v>25</v>
      </c>
      <c r="J1897" s="7" t="s">
        <v>64</v>
      </c>
      <c r="K1897" s="7">
        <v>5</v>
      </c>
      <c r="L1897" s="7" t="s">
        <v>42</v>
      </c>
    </row>
    <row r="1898" spans="1:12" x14ac:dyDescent="0.3">
      <c r="A1898" s="7">
        <v>3604</v>
      </c>
      <c r="B1898" s="8" t="e">
        <f>DATE(#REF!,#REF!,#REF!)</f>
        <v>#REF!</v>
      </c>
      <c r="C1898" s="7" t="s">
        <v>39</v>
      </c>
      <c r="D1898" s="7" t="s">
        <v>61</v>
      </c>
      <c r="E1898" s="7">
        <v>2</v>
      </c>
      <c r="F1898" s="6">
        <v>34309.46</v>
      </c>
      <c r="G1898" s="6">
        <f t="shared" si="30"/>
        <v>68618.92</v>
      </c>
      <c r="H1898" s="7" t="s">
        <v>567</v>
      </c>
      <c r="I1898" s="7" t="s">
        <v>57</v>
      </c>
      <c r="J1898" s="7" t="s">
        <v>19</v>
      </c>
      <c r="K1898" s="7">
        <v>5</v>
      </c>
      <c r="L1898" s="7" t="s">
        <v>63</v>
      </c>
    </row>
    <row r="1899" spans="1:12" x14ac:dyDescent="0.3">
      <c r="A1899" s="7">
        <v>619</v>
      </c>
      <c r="B1899" s="8" t="e">
        <f>DATE(#REF!,#REF!,#REF!)</f>
        <v>#REF!</v>
      </c>
      <c r="C1899" s="7" t="s">
        <v>65</v>
      </c>
      <c r="D1899" s="7" t="s">
        <v>40</v>
      </c>
      <c r="E1899" s="7">
        <v>1</v>
      </c>
      <c r="F1899" s="6">
        <v>17193.28</v>
      </c>
      <c r="G1899" s="6">
        <f t="shared" si="30"/>
        <v>17193.28</v>
      </c>
      <c r="H1899" s="7" t="s">
        <v>568</v>
      </c>
      <c r="I1899" s="7" t="s">
        <v>90</v>
      </c>
      <c r="J1899" s="7" t="s">
        <v>19</v>
      </c>
      <c r="K1899" s="7">
        <v>5</v>
      </c>
      <c r="L1899" s="7" t="s">
        <v>81</v>
      </c>
    </row>
    <row r="1900" spans="1:12" x14ac:dyDescent="0.3">
      <c r="A1900" s="7">
        <v>1805</v>
      </c>
      <c r="B1900" s="8" t="e">
        <f>DATE(#REF!,#REF!,#REF!)</f>
        <v>#REF!</v>
      </c>
      <c r="C1900" s="7" t="s">
        <v>51</v>
      </c>
      <c r="D1900" s="7" t="s">
        <v>34</v>
      </c>
      <c r="E1900" s="7">
        <v>1</v>
      </c>
      <c r="F1900" s="6">
        <v>10495.92</v>
      </c>
      <c r="G1900" s="6">
        <f t="shared" si="30"/>
        <v>10495.92</v>
      </c>
      <c r="H1900" s="7" t="s">
        <v>568</v>
      </c>
      <c r="I1900" s="7" t="s">
        <v>90</v>
      </c>
      <c r="J1900" s="7" t="s">
        <v>19</v>
      </c>
      <c r="K1900" s="7">
        <v>3</v>
      </c>
      <c r="L1900" s="7" t="s">
        <v>49</v>
      </c>
    </row>
    <row r="1901" spans="1:12" x14ac:dyDescent="0.3">
      <c r="A1901" s="7">
        <v>2397</v>
      </c>
      <c r="B1901" s="8" t="e">
        <f>DATE(#REF!,#REF!,#REF!)</f>
        <v>#REF!</v>
      </c>
      <c r="C1901" s="7" t="s">
        <v>67</v>
      </c>
      <c r="D1901" s="7" t="s">
        <v>16</v>
      </c>
      <c r="E1901" s="7">
        <v>1</v>
      </c>
      <c r="F1901" s="6">
        <v>11820.35</v>
      </c>
      <c r="G1901" s="6">
        <f t="shared" si="30"/>
        <v>11820.35</v>
      </c>
      <c r="H1901" s="7" t="s">
        <v>568</v>
      </c>
      <c r="I1901" s="7" t="s">
        <v>18</v>
      </c>
      <c r="J1901" s="7" t="s">
        <v>26</v>
      </c>
      <c r="K1901" s="7">
        <v>2</v>
      </c>
      <c r="L1901" s="7" t="s">
        <v>85</v>
      </c>
    </row>
    <row r="1902" spans="1:12" x14ac:dyDescent="0.3">
      <c r="A1902" s="7">
        <v>2954</v>
      </c>
      <c r="B1902" s="8" t="e">
        <f>DATE(#REF!,#REF!,#REF!)</f>
        <v>#REF!</v>
      </c>
      <c r="C1902" s="7" t="s">
        <v>65</v>
      </c>
      <c r="D1902" s="7" t="s">
        <v>61</v>
      </c>
      <c r="E1902" s="7">
        <v>4</v>
      </c>
      <c r="F1902" s="6">
        <v>49907.97</v>
      </c>
      <c r="G1902" s="6">
        <f t="shared" si="30"/>
        <v>199631.88</v>
      </c>
      <c r="H1902" s="7" t="s">
        <v>568</v>
      </c>
      <c r="I1902" s="7" t="s">
        <v>57</v>
      </c>
      <c r="J1902" s="7" t="s">
        <v>31</v>
      </c>
      <c r="K1902" s="7">
        <v>2</v>
      </c>
      <c r="L1902" s="7" t="s">
        <v>63</v>
      </c>
    </row>
    <row r="1903" spans="1:12" x14ac:dyDescent="0.3">
      <c r="A1903" s="7">
        <v>202</v>
      </c>
      <c r="B1903" s="8" t="e">
        <f>DATE(#REF!,#REF!,#REF!)</f>
        <v>#REF!</v>
      </c>
      <c r="C1903" s="7" t="s">
        <v>65</v>
      </c>
      <c r="D1903" s="7" t="s">
        <v>16</v>
      </c>
      <c r="E1903" s="7">
        <v>3</v>
      </c>
      <c r="F1903" s="6">
        <v>43695.06</v>
      </c>
      <c r="G1903" s="6">
        <f t="shared" si="30"/>
        <v>131085.18</v>
      </c>
      <c r="H1903" s="7" t="s">
        <v>569</v>
      </c>
      <c r="I1903" s="7" t="s">
        <v>80</v>
      </c>
      <c r="J1903" s="7" t="s">
        <v>19</v>
      </c>
      <c r="K1903" s="7">
        <v>5</v>
      </c>
      <c r="L1903" s="7" t="s">
        <v>71</v>
      </c>
    </row>
    <row r="1904" spans="1:12" x14ac:dyDescent="0.3">
      <c r="A1904" s="7">
        <v>749</v>
      </c>
      <c r="B1904" s="8" t="e">
        <f>DATE(#REF!,#REF!,#REF!)</f>
        <v>#REF!</v>
      </c>
      <c r="C1904" s="7" t="s">
        <v>39</v>
      </c>
      <c r="D1904" s="7" t="s">
        <v>61</v>
      </c>
      <c r="E1904" s="7">
        <v>9</v>
      </c>
      <c r="F1904" s="6">
        <v>47833.55</v>
      </c>
      <c r="G1904" s="6">
        <f t="shared" si="30"/>
        <v>430501.95</v>
      </c>
      <c r="H1904" s="7" t="s">
        <v>569</v>
      </c>
      <c r="I1904" s="7" t="s">
        <v>57</v>
      </c>
      <c r="J1904" s="7" t="s">
        <v>19</v>
      </c>
      <c r="K1904" s="7">
        <v>4</v>
      </c>
      <c r="L1904" s="7" t="s">
        <v>75</v>
      </c>
    </row>
    <row r="1905" spans="1:12" x14ac:dyDescent="0.3">
      <c r="A1905" s="7">
        <v>1663</v>
      </c>
      <c r="B1905" s="8" t="e">
        <f>DATE(#REF!,#REF!,#REF!)</f>
        <v>#REF!</v>
      </c>
      <c r="C1905" s="7" t="s">
        <v>39</v>
      </c>
      <c r="D1905" s="7" t="s">
        <v>61</v>
      </c>
      <c r="E1905" s="7">
        <v>5</v>
      </c>
      <c r="F1905" s="6">
        <v>11468.82</v>
      </c>
      <c r="G1905" s="6">
        <f t="shared" si="30"/>
        <v>57344.1</v>
      </c>
      <c r="H1905" s="7" t="s">
        <v>569</v>
      </c>
      <c r="I1905" s="7" t="s">
        <v>86</v>
      </c>
      <c r="J1905" s="7" t="s">
        <v>64</v>
      </c>
      <c r="K1905" s="7">
        <v>4</v>
      </c>
      <c r="L1905" s="7" t="s">
        <v>68</v>
      </c>
    </row>
    <row r="1906" spans="1:12" x14ac:dyDescent="0.3">
      <c r="A1906" s="7">
        <v>1709</v>
      </c>
      <c r="B1906" s="8" t="e">
        <f>DATE(#REF!,#REF!,#REF!)</f>
        <v>#REF!</v>
      </c>
      <c r="C1906" s="7" t="s">
        <v>22</v>
      </c>
      <c r="D1906" s="7" t="s">
        <v>34</v>
      </c>
      <c r="E1906" s="7">
        <v>8</v>
      </c>
      <c r="F1906" s="6">
        <v>36879.730000000003</v>
      </c>
      <c r="G1906" s="6">
        <f t="shared" si="30"/>
        <v>295037.84000000003</v>
      </c>
      <c r="H1906" s="7" t="s">
        <v>569</v>
      </c>
      <c r="I1906" s="7" t="s">
        <v>18</v>
      </c>
      <c r="J1906" s="7" t="s">
        <v>31</v>
      </c>
      <c r="K1906" s="7">
        <v>5</v>
      </c>
      <c r="L1906" s="7" t="s">
        <v>53</v>
      </c>
    </row>
    <row r="1907" spans="1:12" x14ac:dyDescent="0.3">
      <c r="A1907" s="7">
        <v>3361</v>
      </c>
      <c r="B1907" s="8" t="e">
        <f>DATE(#REF!,#REF!,#REF!)</f>
        <v>#REF!</v>
      </c>
      <c r="C1907" s="7" t="s">
        <v>29</v>
      </c>
      <c r="D1907" s="7" t="s">
        <v>61</v>
      </c>
      <c r="E1907" s="7">
        <v>8</v>
      </c>
      <c r="F1907" s="6">
        <v>44146.42</v>
      </c>
      <c r="G1907" s="6">
        <f t="shared" si="30"/>
        <v>353171.36</v>
      </c>
      <c r="H1907" s="7" t="s">
        <v>569</v>
      </c>
      <c r="I1907" s="7" t="s">
        <v>77</v>
      </c>
      <c r="J1907" s="7" t="s">
        <v>26</v>
      </c>
      <c r="K1907" s="7">
        <v>3</v>
      </c>
      <c r="L1907" s="7" t="s">
        <v>68</v>
      </c>
    </row>
    <row r="1908" spans="1:12" x14ac:dyDescent="0.3">
      <c r="A1908" s="7">
        <v>3534</v>
      </c>
      <c r="B1908" s="8" t="e">
        <f>DATE(#REF!,#REF!,#REF!)</f>
        <v>#REF!</v>
      </c>
      <c r="C1908" s="7" t="s">
        <v>29</v>
      </c>
      <c r="D1908" s="7" t="s">
        <v>23</v>
      </c>
      <c r="E1908" s="7">
        <v>9</v>
      </c>
      <c r="F1908" s="6">
        <v>21423</v>
      </c>
      <c r="G1908" s="6">
        <f t="shared" si="30"/>
        <v>192807</v>
      </c>
      <c r="H1908" s="7" t="s">
        <v>569</v>
      </c>
      <c r="I1908" s="7" t="s">
        <v>52</v>
      </c>
      <c r="J1908" s="7" t="s">
        <v>31</v>
      </c>
      <c r="K1908" s="7">
        <v>3</v>
      </c>
      <c r="L1908" s="7" t="s">
        <v>27</v>
      </c>
    </row>
    <row r="1909" spans="1:12" x14ac:dyDescent="0.3">
      <c r="A1909" s="7">
        <v>140</v>
      </c>
      <c r="B1909" s="8" t="e">
        <f>DATE(#REF!,#REF!,#REF!)</f>
        <v>#REF!</v>
      </c>
      <c r="C1909" s="7" t="s">
        <v>39</v>
      </c>
      <c r="D1909" s="7" t="s">
        <v>16</v>
      </c>
      <c r="E1909" s="7">
        <v>1</v>
      </c>
      <c r="F1909" s="6">
        <v>55374.02</v>
      </c>
      <c r="G1909" s="6">
        <f t="shared" si="30"/>
        <v>55374.02</v>
      </c>
      <c r="H1909" s="7" t="s">
        <v>570</v>
      </c>
      <c r="I1909" s="7" t="s">
        <v>57</v>
      </c>
      <c r="J1909" s="7" t="s">
        <v>26</v>
      </c>
      <c r="K1909" s="7">
        <v>5</v>
      </c>
      <c r="L1909" s="7" t="s">
        <v>20</v>
      </c>
    </row>
    <row r="1910" spans="1:12" x14ac:dyDescent="0.3">
      <c r="A1910" s="7">
        <v>515</v>
      </c>
      <c r="B1910" s="8" t="e">
        <f>DATE(#REF!,#REF!,#REF!)</f>
        <v>#REF!</v>
      </c>
      <c r="C1910" s="7" t="s">
        <v>39</v>
      </c>
      <c r="D1910" s="7" t="s">
        <v>23</v>
      </c>
      <c r="E1910" s="7">
        <v>8</v>
      </c>
      <c r="F1910" s="6">
        <v>35074.449999999997</v>
      </c>
      <c r="G1910" s="6">
        <f t="shared" si="30"/>
        <v>280595.59999999998</v>
      </c>
      <c r="H1910" s="7" t="s">
        <v>571</v>
      </c>
      <c r="I1910" s="7" t="s">
        <v>18</v>
      </c>
      <c r="J1910" s="7" t="s">
        <v>26</v>
      </c>
      <c r="K1910" s="7">
        <v>2</v>
      </c>
      <c r="L1910" s="7" t="s">
        <v>27</v>
      </c>
    </row>
    <row r="1911" spans="1:12" x14ac:dyDescent="0.3">
      <c r="A1911" s="7">
        <v>1498</v>
      </c>
      <c r="B1911" s="8" t="e">
        <f>DATE(#REF!,#REF!,#REF!)</f>
        <v>#REF!</v>
      </c>
      <c r="C1911" s="7" t="s">
        <v>29</v>
      </c>
      <c r="D1911" s="7" t="s">
        <v>40</v>
      </c>
      <c r="E1911" s="7">
        <v>1</v>
      </c>
      <c r="F1911" s="6">
        <v>51858.78</v>
      </c>
      <c r="G1911" s="6">
        <f t="shared" si="30"/>
        <v>51858.78</v>
      </c>
      <c r="H1911" s="7" t="s">
        <v>571</v>
      </c>
      <c r="I1911" s="7" t="s">
        <v>25</v>
      </c>
      <c r="J1911" s="7" t="s">
        <v>64</v>
      </c>
      <c r="K1911" s="7">
        <v>1</v>
      </c>
      <c r="L1911" s="7" t="s">
        <v>42</v>
      </c>
    </row>
    <row r="1912" spans="1:12" x14ac:dyDescent="0.3">
      <c r="A1912" s="7">
        <v>1987</v>
      </c>
      <c r="B1912" s="8" t="e">
        <f>DATE(#REF!,#REF!,#REF!)</f>
        <v>#REF!</v>
      </c>
      <c r="C1912" s="7" t="s">
        <v>15</v>
      </c>
      <c r="D1912" s="7" t="s">
        <v>16</v>
      </c>
      <c r="E1912" s="7">
        <v>1</v>
      </c>
      <c r="F1912" s="6">
        <v>15406.82</v>
      </c>
      <c r="G1912" s="6">
        <f t="shared" si="30"/>
        <v>15406.82</v>
      </c>
      <c r="H1912" s="7" t="s">
        <v>571</v>
      </c>
      <c r="I1912" s="7" t="s">
        <v>18</v>
      </c>
      <c r="J1912" s="7" t="s">
        <v>31</v>
      </c>
      <c r="K1912" s="7">
        <v>4</v>
      </c>
      <c r="L1912" s="7" t="s">
        <v>85</v>
      </c>
    </row>
    <row r="1913" spans="1:12" x14ac:dyDescent="0.3">
      <c r="A1913" s="7">
        <v>328</v>
      </c>
      <c r="B1913" s="8" t="e">
        <f>DATE(#REF!,#REF!,#REF!)</f>
        <v>#REF!</v>
      </c>
      <c r="C1913" s="7" t="s">
        <v>67</v>
      </c>
      <c r="D1913" s="7" t="s">
        <v>34</v>
      </c>
      <c r="E1913" s="7">
        <v>5</v>
      </c>
      <c r="F1913" s="6">
        <v>50727.29</v>
      </c>
      <c r="G1913" s="6">
        <f t="shared" si="30"/>
        <v>253636.45</v>
      </c>
      <c r="H1913" s="7" t="s">
        <v>572</v>
      </c>
      <c r="I1913" s="7" t="s">
        <v>18</v>
      </c>
      <c r="J1913" s="7" t="s">
        <v>31</v>
      </c>
      <c r="K1913" s="7">
        <v>5</v>
      </c>
      <c r="L1913" s="7" t="s">
        <v>53</v>
      </c>
    </row>
    <row r="1914" spans="1:12" x14ac:dyDescent="0.3">
      <c r="A1914" s="7">
        <v>951</v>
      </c>
      <c r="B1914" s="8" t="e">
        <f>DATE(#REF!,#REF!,#REF!)</f>
        <v>#REF!</v>
      </c>
      <c r="C1914" s="7" t="s">
        <v>29</v>
      </c>
      <c r="D1914" s="7" t="s">
        <v>23</v>
      </c>
      <c r="E1914" s="7">
        <v>7</v>
      </c>
      <c r="F1914" s="6">
        <v>26231.31</v>
      </c>
      <c r="G1914" s="6">
        <f t="shared" si="30"/>
        <v>183619.17</v>
      </c>
      <c r="H1914" s="7" t="s">
        <v>572</v>
      </c>
      <c r="I1914" s="7" t="s">
        <v>18</v>
      </c>
      <c r="J1914" s="7" t="s">
        <v>64</v>
      </c>
      <c r="K1914" s="7">
        <v>5</v>
      </c>
      <c r="L1914" s="7" t="s">
        <v>46</v>
      </c>
    </row>
    <row r="1915" spans="1:12" x14ac:dyDescent="0.3">
      <c r="A1915" s="7">
        <v>3760</v>
      </c>
      <c r="B1915" s="8" t="e">
        <f>DATE(#REF!,#REF!,#REF!)</f>
        <v>#REF!</v>
      </c>
      <c r="C1915" s="7" t="s">
        <v>51</v>
      </c>
      <c r="D1915" s="7" t="s">
        <v>61</v>
      </c>
      <c r="E1915" s="7">
        <v>1</v>
      </c>
      <c r="F1915" s="6">
        <v>63848.97</v>
      </c>
      <c r="G1915" s="6">
        <f t="shared" si="30"/>
        <v>63848.97</v>
      </c>
      <c r="H1915" s="7" t="s">
        <v>572</v>
      </c>
      <c r="I1915" s="7" t="s">
        <v>90</v>
      </c>
      <c r="J1915" s="7" t="s">
        <v>31</v>
      </c>
      <c r="K1915" s="7">
        <v>2</v>
      </c>
      <c r="L1915" s="7" t="s">
        <v>75</v>
      </c>
    </row>
    <row r="1916" spans="1:12" x14ac:dyDescent="0.3">
      <c r="A1916" s="7">
        <v>1429</v>
      </c>
      <c r="B1916" s="8" t="e">
        <f>DATE(#REF!,#REF!,#REF!)</f>
        <v>#REF!</v>
      </c>
      <c r="C1916" s="7" t="s">
        <v>67</v>
      </c>
      <c r="D1916" s="7" t="s">
        <v>40</v>
      </c>
      <c r="E1916" s="7">
        <v>6</v>
      </c>
      <c r="F1916" s="6">
        <v>21869.47</v>
      </c>
      <c r="G1916" s="6">
        <f t="shared" si="30"/>
        <v>131216.82</v>
      </c>
      <c r="H1916" s="7" t="s">
        <v>573</v>
      </c>
      <c r="I1916" s="7" t="s">
        <v>18</v>
      </c>
      <c r="J1916" s="7" t="s">
        <v>26</v>
      </c>
      <c r="K1916" s="7">
        <v>4</v>
      </c>
      <c r="L1916" s="7" t="s">
        <v>83</v>
      </c>
    </row>
    <row r="1917" spans="1:12" x14ac:dyDescent="0.3">
      <c r="A1917" s="7">
        <v>1920</v>
      </c>
      <c r="B1917" s="8" t="e">
        <f>DATE(#REF!,#REF!,#REF!)</f>
        <v>#REF!</v>
      </c>
      <c r="C1917" s="7" t="s">
        <v>65</v>
      </c>
      <c r="D1917" s="7" t="s">
        <v>16</v>
      </c>
      <c r="E1917" s="7">
        <v>4</v>
      </c>
      <c r="F1917" s="6">
        <v>69224.94</v>
      </c>
      <c r="G1917" s="6">
        <f t="shared" si="30"/>
        <v>276899.76</v>
      </c>
      <c r="H1917" s="7" t="s">
        <v>573</v>
      </c>
      <c r="I1917" s="7" t="s">
        <v>52</v>
      </c>
      <c r="J1917" s="7" t="s">
        <v>19</v>
      </c>
      <c r="K1917" s="7">
        <v>4</v>
      </c>
      <c r="L1917" s="7" t="s">
        <v>20</v>
      </c>
    </row>
    <row r="1918" spans="1:12" x14ac:dyDescent="0.3">
      <c r="A1918" s="7">
        <v>2055</v>
      </c>
      <c r="B1918" s="8" t="e">
        <f>DATE(#REF!,#REF!,#REF!)</f>
        <v>#REF!</v>
      </c>
      <c r="C1918" s="7" t="s">
        <v>22</v>
      </c>
      <c r="D1918" s="7" t="s">
        <v>61</v>
      </c>
      <c r="E1918" s="7">
        <v>1</v>
      </c>
      <c r="F1918" s="6">
        <v>54864.61</v>
      </c>
      <c r="G1918" s="6">
        <f t="shared" si="30"/>
        <v>54864.61</v>
      </c>
      <c r="H1918" s="7" t="s">
        <v>573</v>
      </c>
      <c r="I1918" s="7" t="s">
        <v>57</v>
      </c>
      <c r="J1918" s="7" t="s">
        <v>19</v>
      </c>
      <c r="K1918" s="7">
        <v>2</v>
      </c>
      <c r="L1918" s="7" t="s">
        <v>68</v>
      </c>
    </row>
    <row r="1919" spans="1:12" x14ac:dyDescent="0.3">
      <c r="A1919" s="7">
        <v>2225</v>
      </c>
      <c r="B1919" s="8" t="e">
        <f>DATE(#REF!,#REF!,#REF!)</f>
        <v>#REF!</v>
      </c>
      <c r="C1919" s="7" t="s">
        <v>67</v>
      </c>
      <c r="D1919" s="7" t="s">
        <v>34</v>
      </c>
      <c r="E1919" s="7">
        <v>6</v>
      </c>
      <c r="F1919" s="6">
        <v>62601.05</v>
      </c>
      <c r="G1919" s="6">
        <f t="shared" si="30"/>
        <v>375606.30000000005</v>
      </c>
      <c r="H1919" s="7" t="s">
        <v>573</v>
      </c>
      <c r="I1919" s="7" t="s">
        <v>74</v>
      </c>
      <c r="J1919" s="7" t="s">
        <v>19</v>
      </c>
      <c r="K1919" s="7">
        <v>4</v>
      </c>
      <c r="L1919" s="7" t="s">
        <v>37</v>
      </c>
    </row>
    <row r="1920" spans="1:12" x14ac:dyDescent="0.3">
      <c r="A1920" s="7">
        <v>2977</v>
      </c>
      <c r="B1920" s="8" t="e">
        <f>DATE(#REF!,#REF!,#REF!)</f>
        <v>#REF!</v>
      </c>
      <c r="C1920" s="7" t="s">
        <v>65</v>
      </c>
      <c r="D1920" s="7" t="s">
        <v>61</v>
      </c>
      <c r="E1920" s="7">
        <v>3</v>
      </c>
      <c r="F1920" s="6">
        <v>66002.53</v>
      </c>
      <c r="G1920" s="6">
        <f t="shared" si="30"/>
        <v>198007.59</v>
      </c>
      <c r="H1920" s="7" t="s">
        <v>573</v>
      </c>
      <c r="I1920" s="7" t="s">
        <v>48</v>
      </c>
      <c r="J1920" s="7" t="s">
        <v>31</v>
      </c>
      <c r="K1920" s="7">
        <v>1</v>
      </c>
      <c r="L1920" s="7" t="s">
        <v>63</v>
      </c>
    </row>
    <row r="1921" spans="1:12" x14ac:dyDescent="0.3">
      <c r="A1921" s="7">
        <v>3279</v>
      </c>
      <c r="B1921" s="8" t="e">
        <f>DATE(#REF!,#REF!,#REF!)</f>
        <v>#REF!</v>
      </c>
      <c r="C1921" s="7" t="s">
        <v>39</v>
      </c>
      <c r="D1921" s="7" t="s">
        <v>40</v>
      </c>
      <c r="E1921" s="7">
        <v>6</v>
      </c>
      <c r="F1921" s="6">
        <v>12792.49</v>
      </c>
      <c r="G1921" s="6">
        <f t="shared" si="30"/>
        <v>76754.94</v>
      </c>
      <c r="H1921" s="7" t="s">
        <v>573</v>
      </c>
      <c r="I1921" s="7" t="s">
        <v>57</v>
      </c>
      <c r="J1921" s="7" t="s">
        <v>64</v>
      </c>
      <c r="K1921" s="7">
        <v>2</v>
      </c>
      <c r="L1921" s="7" t="s">
        <v>42</v>
      </c>
    </row>
    <row r="1922" spans="1:12" x14ac:dyDescent="0.3">
      <c r="A1922" s="7">
        <v>188</v>
      </c>
      <c r="B1922" s="8" t="e">
        <f>DATE(#REF!,#REF!,#REF!)</f>
        <v>#REF!</v>
      </c>
      <c r="C1922" s="7" t="s">
        <v>39</v>
      </c>
      <c r="D1922" s="7" t="s">
        <v>40</v>
      </c>
      <c r="E1922" s="7">
        <v>4</v>
      </c>
      <c r="F1922" s="6">
        <v>16210.78</v>
      </c>
      <c r="G1922" s="6">
        <f t="shared" si="30"/>
        <v>64843.12</v>
      </c>
      <c r="H1922" s="7" t="s">
        <v>574</v>
      </c>
      <c r="I1922" s="7" t="s">
        <v>36</v>
      </c>
      <c r="J1922" s="7" t="s">
        <v>31</v>
      </c>
      <c r="K1922" s="7">
        <v>3</v>
      </c>
      <c r="L1922" s="7" t="s">
        <v>81</v>
      </c>
    </row>
    <row r="1923" spans="1:12" x14ac:dyDescent="0.3">
      <c r="A1923" s="7">
        <v>197</v>
      </c>
      <c r="B1923" s="8" t="e">
        <f>DATE(#REF!,#REF!,#REF!)</f>
        <v>#REF!</v>
      </c>
      <c r="C1923" s="7" t="s">
        <v>29</v>
      </c>
      <c r="D1923" s="7" t="s">
        <v>61</v>
      </c>
      <c r="E1923" s="7">
        <v>1</v>
      </c>
      <c r="F1923" s="6">
        <v>25310.93</v>
      </c>
      <c r="G1923" s="6">
        <f t="shared" ref="G1923:G1986" si="31">F1923*E1923</f>
        <v>25310.93</v>
      </c>
      <c r="H1923" s="7" t="s">
        <v>574</v>
      </c>
      <c r="I1923" s="7" t="s">
        <v>18</v>
      </c>
      <c r="J1923" s="7" t="s">
        <v>31</v>
      </c>
      <c r="K1923" s="7">
        <v>3</v>
      </c>
      <c r="L1923" s="7" t="s">
        <v>63</v>
      </c>
    </row>
    <row r="1924" spans="1:12" x14ac:dyDescent="0.3">
      <c r="A1924" s="7">
        <v>687</v>
      </c>
      <c r="B1924" s="8" t="e">
        <f>DATE(#REF!,#REF!,#REF!)</f>
        <v>#REF!</v>
      </c>
      <c r="C1924" s="7" t="s">
        <v>65</v>
      </c>
      <c r="D1924" s="7" t="s">
        <v>61</v>
      </c>
      <c r="E1924" s="7">
        <v>9</v>
      </c>
      <c r="F1924" s="6">
        <v>13320.99</v>
      </c>
      <c r="G1924" s="6">
        <f t="shared" si="31"/>
        <v>119888.91</v>
      </c>
      <c r="H1924" s="7" t="s">
        <v>574</v>
      </c>
      <c r="I1924" s="7" t="s">
        <v>57</v>
      </c>
      <c r="J1924" s="7" t="s">
        <v>31</v>
      </c>
      <c r="K1924" s="7">
        <v>5</v>
      </c>
      <c r="L1924" s="7" t="s">
        <v>63</v>
      </c>
    </row>
    <row r="1925" spans="1:12" x14ac:dyDescent="0.3">
      <c r="A1925" s="7">
        <v>1287</v>
      </c>
      <c r="B1925" s="8" t="e">
        <f>DATE(#REF!,#REF!,#REF!)</f>
        <v>#REF!</v>
      </c>
      <c r="C1925" s="7" t="s">
        <v>51</v>
      </c>
      <c r="D1925" s="7" t="s">
        <v>16</v>
      </c>
      <c r="E1925" s="7">
        <v>1</v>
      </c>
      <c r="F1925" s="6">
        <v>65791.509999999995</v>
      </c>
      <c r="G1925" s="6">
        <f t="shared" si="31"/>
        <v>65791.509999999995</v>
      </c>
      <c r="H1925" s="7" t="s">
        <v>574</v>
      </c>
      <c r="I1925" s="7" t="s">
        <v>18</v>
      </c>
      <c r="J1925" s="7" t="s">
        <v>31</v>
      </c>
      <c r="K1925" s="7">
        <v>4</v>
      </c>
      <c r="L1925" s="7" t="s">
        <v>20</v>
      </c>
    </row>
    <row r="1926" spans="1:12" x14ac:dyDescent="0.3">
      <c r="A1926" s="7">
        <v>1508</v>
      </c>
      <c r="B1926" s="8" t="e">
        <f>DATE(#REF!,#REF!,#REF!)</f>
        <v>#REF!</v>
      </c>
      <c r="C1926" s="7" t="s">
        <v>22</v>
      </c>
      <c r="D1926" s="7" t="s">
        <v>40</v>
      </c>
      <c r="E1926" s="7">
        <v>1</v>
      </c>
      <c r="F1926" s="6">
        <v>20598.580000000002</v>
      </c>
      <c r="G1926" s="6">
        <f t="shared" si="31"/>
        <v>20598.580000000002</v>
      </c>
      <c r="H1926" s="7" t="s">
        <v>574</v>
      </c>
      <c r="I1926" s="7" t="s">
        <v>18</v>
      </c>
      <c r="J1926" s="7" t="s">
        <v>64</v>
      </c>
      <c r="K1926" s="7">
        <v>5</v>
      </c>
      <c r="L1926" s="7" t="s">
        <v>83</v>
      </c>
    </row>
    <row r="1927" spans="1:12" x14ac:dyDescent="0.3">
      <c r="A1927" s="7">
        <v>539</v>
      </c>
      <c r="B1927" s="8" t="e">
        <f>DATE(#REF!,#REF!,#REF!)</f>
        <v>#REF!</v>
      </c>
      <c r="C1927" s="7" t="s">
        <v>15</v>
      </c>
      <c r="D1927" s="7" t="s">
        <v>34</v>
      </c>
      <c r="E1927" s="7">
        <v>3</v>
      </c>
      <c r="F1927" s="6">
        <v>59934.35</v>
      </c>
      <c r="G1927" s="6">
        <f t="shared" si="31"/>
        <v>179803.05</v>
      </c>
      <c r="H1927" s="7" t="s">
        <v>575</v>
      </c>
      <c r="I1927" s="7" t="s">
        <v>25</v>
      </c>
      <c r="J1927" s="7" t="s">
        <v>19</v>
      </c>
      <c r="K1927" s="7">
        <v>2</v>
      </c>
      <c r="L1927" s="7" t="s">
        <v>49</v>
      </c>
    </row>
    <row r="1928" spans="1:12" x14ac:dyDescent="0.3">
      <c r="A1928" s="7">
        <v>915</v>
      </c>
      <c r="B1928" s="8" t="e">
        <f>DATE(#REF!,#REF!,#REF!)</f>
        <v>#REF!</v>
      </c>
      <c r="C1928" s="7" t="s">
        <v>22</v>
      </c>
      <c r="D1928" s="7" t="s">
        <v>23</v>
      </c>
      <c r="E1928" s="7">
        <v>7</v>
      </c>
      <c r="F1928" s="6">
        <v>22572.080000000002</v>
      </c>
      <c r="G1928" s="6">
        <f t="shared" si="31"/>
        <v>158004.56</v>
      </c>
      <c r="H1928" s="7" t="s">
        <v>575</v>
      </c>
      <c r="I1928" s="7" t="s">
        <v>90</v>
      </c>
      <c r="J1928" s="7" t="s">
        <v>26</v>
      </c>
      <c r="K1928" s="7">
        <v>4</v>
      </c>
      <c r="L1928" s="7" t="s">
        <v>27</v>
      </c>
    </row>
    <row r="1929" spans="1:12" x14ac:dyDescent="0.3">
      <c r="A1929" s="7">
        <v>1289</v>
      </c>
      <c r="B1929" s="8" t="e">
        <f>DATE(#REF!,#REF!,#REF!)</f>
        <v>#REF!</v>
      </c>
      <c r="C1929" s="7" t="s">
        <v>39</v>
      </c>
      <c r="D1929" s="7" t="s">
        <v>40</v>
      </c>
      <c r="E1929" s="7">
        <v>1</v>
      </c>
      <c r="F1929" s="6">
        <v>14719.72</v>
      </c>
      <c r="G1929" s="6">
        <f t="shared" si="31"/>
        <v>14719.72</v>
      </c>
      <c r="H1929" s="7" t="s">
        <v>575</v>
      </c>
      <c r="I1929" s="7" t="s">
        <v>36</v>
      </c>
      <c r="J1929" s="7" t="s">
        <v>19</v>
      </c>
      <c r="K1929" s="7">
        <v>5</v>
      </c>
      <c r="L1929" s="7" t="s">
        <v>81</v>
      </c>
    </row>
    <row r="1930" spans="1:12" x14ac:dyDescent="0.3">
      <c r="A1930" s="7">
        <v>2682</v>
      </c>
      <c r="B1930" s="8" t="e">
        <f>DATE(#REF!,#REF!,#REF!)</f>
        <v>#REF!</v>
      </c>
      <c r="C1930" s="7" t="s">
        <v>15</v>
      </c>
      <c r="D1930" s="7" t="s">
        <v>23</v>
      </c>
      <c r="E1930" s="7">
        <v>2</v>
      </c>
      <c r="F1930" s="6">
        <v>18454.240000000002</v>
      </c>
      <c r="G1930" s="6">
        <f t="shared" si="31"/>
        <v>36908.480000000003</v>
      </c>
      <c r="H1930" s="7" t="s">
        <v>575</v>
      </c>
      <c r="I1930" s="7" t="s">
        <v>57</v>
      </c>
      <c r="J1930" s="7" t="s">
        <v>31</v>
      </c>
      <c r="K1930" s="7">
        <v>2</v>
      </c>
      <c r="L1930" s="7" t="s">
        <v>46</v>
      </c>
    </row>
    <row r="1931" spans="1:12" x14ac:dyDescent="0.3">
      <c r="A1931" s="7">
        <v>3338</v>
      </c>
      <c r="B1931" s="8" t="e">
        <f>DATE(#REF!,#REF!,#REF!)</f>
        <v>#REF!</v>
      </c>
      <c r="C1931" s="7" t="s">
        <v>65</v>
      </c>
      <c r="D1931" s="7" t="s">
        <v>23</v>
      </c>
      <c r="E1931" s="7">
        <v>7</v>
      </c>
      <c r="F1931" s="6">
        <v>36884.51</v>
      </c>
      <c r="G1931" s="6">
        <f t="shared" si="31"/>
        <v>258191.57</v>
      </c>
      <c r="H1931" s="7" t="s">
        <v>575</v>
      </c>
      <c r="I1931" s="7" t="s">
        <v>70</v>
      </c>
      <c r="J1931" s="7" t="s">
        <v>19</v>
      </c>
      <c r="K1931" s="7">
        <v>4</v>
      </c>
      <c r="L1931" s="7" t="s">
        <v>46</v>
      </c>
    </row>
    <row r="1932" spans="1:12" x14ac:dyDescent="0.3">
      <c r="A1932" s="7">
        <v>521</v>
      </c>
      <c r="B1932" s="8" t="e">
        <f>DATE(#REF!,#REF!,#REF!)</f>
        <v>#REF!</v>
      </c>
      <c r="C1932" s="7" t="s">
        <v>29</v>
      </c>
      <c r="D1932" s="7" t="s">
        <v>34</v>
      </c>
      <c r="E1932" s="7">
        <v>6</v>
      </c>
      <c r="F1932" s="6">
        <v>46224.66</v>
      </c>
      <c r="G1932" s="6">
        <f t="shared" si="31"/>
        <v>277347.96000000002</v>
      </c>
      <c r="H1932" s="7" t="s">
        <v>576</v>
      </c>
      <c r="I1932" s="7" t="s">
        <v>86</v>
      </c>
      <c r="J1932" s="7" t="s">
        <v>64</v>
      </c>
      <c r="K1932" s="7">
        <v>5</v>
      </c>
      <c r="L1932" s="7" t="s">
        <v>53</v>
      </c>
    </row>
    <row r="1933" spans="1:12" x14ac:dyDescent="0.3">
      <c r="A1933" s="7">
        <v>932</v>
      </c>
      <c r="B1933" s="8" t="e">
        <f>DATE(#REF!,#REF!,#REF!)</f>
        <v>#REF!</v>
      </c>
      <c r="C1933" s="7" t="s">
        <v>65</v>
      </c>
      <c r="D1933" s="7" t="s">
        <v>40</v>
      </c>
      <c r="E1933" s="7">
        <v>7</v>
      </c>
      <c r="F1933" s="6">
        <v>55798.46</v>
      </c>
      <c r="G1933" s="6">
        <f t="shared" si="31"/>
        <v>390589.22</v>
      </c>
      <c r="H1933" s="7" t="s">
        <v>576</v>
      </c>
      <c r="I1933" s="7" t="s">
        <v>25</v>
      </c>
      <c r="J1933" s="7" t="s">
        <v>26</v>
      </c>
      <c r="K1933" s="7">
        <v>2</v>
      </c>
      <c r="L1933" s="7" t="s">
        <v>42</v>
      </c>
    </row>
    <row r="1934" spans="1:12" x14ac:dyDescent="0.3">
      <c r="A1934" s="7">
        <v>2079</v>
      </c>
      <c r="B1934" s="8" t="e">
        <f>DATE(#REF!,#REF!,#REF!)</f>
        <v>#REF!</v>
      </c>
      <c r="C1934" s="7" t="s">
        <v>22</v>
      </c>
      <c r="D1934" s="7" t="s">
        <v>16</v>
      </c>
      <c r="E1934" s="7">
        <v>8</v>
      </c>
      <c r="F1934" s="6">
        <v>57980.7</v>
      </c>
      <c r="G1934" s="6">
        <f t="shared" si="31"/>
        <v>463845.6</v>
      </c>
      <c r="H1934" s="7" t="s">
        <v>576</v>
      </c>
      <c r="I1934" s="7" t="s">
        <v>90</v>
      </c>
      <c r="J1934" s="7" t="s">
        <v>64</v>
      </c>
      <c r="K1934" s="7">
        <v>4</v>
      </c>
      <c r="L1934" s="7" t="s">
        <v>20</v>
      </c>
    </row>
    <row r="1935" spans="1:12" x14ac:dyDescent="0.3">
      <c r="A1935" s="7">
        <v>2110</v>
      </c>
      <c r="B1935" s="8" t="e">
        <f>DATE(#REF!,#REF!,#REF!)</f>
        <v>#REF!</v>
      </c>
      <c r="C1935" s="7" t="s">
        <v>39</v>
      </c>
      <c r="D1935" s="7" t="s">
        <v>16</v>
      </c>
      <c r="E1935" s="7">
        <v>5</v>
      </c>
      <c r="F1935" s="6">
        <v>57597.88</v>
      </c>
      <c r="G1935" s="6">
        <f t="shared" si="31"/>
        <v>287989.39999999997</v>
      </c>
      <c r="H1935" s="7" t="s">
        <v>576</v>
      </c>
      <c r="I1935" s="7" t="s">
        <v>57</v>
      </c>
      <c r="J1935" s="7" t="s">
        <v>19</v>
      </c>
      <c r="K1935" s="7">
        <v>2</v>
      </c>
      <c r="L1935" s="7" t="s">
        <v>85</v>
      </c>
    </row>
    <row r="1936" spans="1:12" x14ac:dyDescent="0.3">
      <c r="A1936" s="7">
        <v>2757</v>
      </c>
      <c r="B1936" s="8" t="e">
        <f>DATE(#REF!,#REF!,#REF!)</f>
        <v>#REF!</v>
      </c>
      <c r="C1936" s="7" t="s">
        <v>29</v>
      </c>
      <c r="D1936" s="7" t="s">
        <v>61</v>
      </c>
      <c r="E1936" s="7">
        <v>7</v>
      </c>
      <c r="F1936" s="6">
        <v>15732.63</v>
      </c>
      <c r="G1936" s="6">
        <f t="shared" si="31"/>
        <v>110128.40999999999</v>
      </c>
      <c r="H1936" s="7" t="s">
        <v>576</v>
      </c>
      <c r="I1936" s="7" t="s">
        <v>90</v>
      </c>
      <c r="J1936" s="7" t="s">
        <v>19</v>
      </c>
      <c r="K1936" s="7">
        <v>3</v>
      </c>
      <c r="L1936" s="7" t="s">
        <v>63</v>
      </c>
    </row>
    <row r="1937" spans="1:12" x14ac:dyDescent="0.3">
      <c r="A1937" s="7">
        <v>3058</v>
      </c>
      <c r="B1937" s="8" t="e">
        <f>DATE(#REF!,#REF!,#REF!)</f>
        <v>#REF!</v>
      </c>
      <c r="C1937" s="7" t="s">
        <v>51</v>
      </c>
      <c r="D1937" s="7" t="s">
        <v>61</v>
      </c>
      <c r="E1937" s="7">
        <v>9</v>
      </c>
      <c r="F1937" s="6">
        <v>11014.59</v>
      </c>
      <c r="G1937" s="6">
        <f t="shared" si="31"/>
        <v>99131.31</v>
      </c>
      <c r="H1937" s="7" t="s">
        <v>577</v>
      </c>
      <c r="I1937" s="7" t="s">
        <v>72</v>
      </c>
      <c r="J1937" s="7" t="s">
        <v>19</v>
      </c>
      <c r="K1937" s="7">
        <v>5</v>
      </c>
      <c r="L1937" s="7" t="s">
        <v>63</v>
      </c>
    </row>
    <row r="1938" spans="1:12" x14ac:dyDescent="0.3">
      <c r="A1938" s="7">
        <v>3085</v>
      </c>
      <c r="B1938" s="8" t="e">
        <f>DATE(#REF!,#REF!,#REF!)</f>
        <v>#REF!</v>
      </c>
      <c r="C1938" s="7" t="s">
        <v>51</v>
      </c>
      <c r="D1938" s="7" t="s">
        <v>61</v>
      </c>
      <c r="E1938" s="7">
        <v>1</v>
      </c>
      <c r="F1938" s="6">
        <v>11454.42</v>
      </c>
      <c r="G1938" s="6">
        <f t="shared" si="31"/>
        <v>11454.42</v>
      </c>
      <c r="H1938" s="7" t="s">
        <v>577</v>
      </c>
      <c r="I1938" s="7" t="s">
        <v>77</v>
      </c>
      <c r="J1938" s="7" t="s">
        <v>31</v>
      </c>
      <c r="K1938" s="7">
        <v>3</v>
      </c>
      <c r="L1938" s="7" t="s">
        <v>68</v>
      </c>
    </row>
    <row r="1939" spans="1:12" x14ac:dyDescent="0.3">
      <c r="A1939" s="7">
        <v>3179</v>
      </c>
      <c r="B1939" s="8" t="e">
        <f>DATE(#REF!,#REF!,#REF!)</f>
        <v>#REF!</v>
      </c>
      <c r="C1939" s="7" t="s">
        <v>51</v>
      </c>
      <c r="D1939" s="7" t="s">
        <v>16</v>
      </c>
      <c r="E1939" s="7">
        <v>4</v>
      </c>
      <c r="F1939" s="6">
        <v>48673.79</v>
      </c>
      <c r="G1939" s="6">
        <f t="shared" si="31"/>
        <v>194695.16</v>
      </c>
      <c r="H1939" s="7" t="s">
        <v>577</v>
      </c>
      <c r="I1939" s="7" t="s">
        <v>57</v>
      </c>
      <c r="J1939" s="7" t="s">
        <v>31</v>
      </c>
      <c r="K1939" s="7">
        <v>5</v>
      </c>
      <c r="L1939" s="7" t="s">
        <v>71</v>
      </c>
    </row>
    <row r="1940" spans="1:12" x14ac:dyDescent="0.3">
      <c r="A1940" s="7">
        <v>524</v>
      </c>
      <c r="B1940" s="8" t="e">
        <f>DATE(#REF!,#REF!,#REF!)</f>
        <v>#REF!</v>
      </c>
      <c r="C1940" s="7" t="s">
        <v>65</v>
      </c>
      <c r="D1940" s="7" t="s">
        <v>23</v>
      </c>
      <c r="E1940" s="7">
        <v>4</v>
      </c>
      <c r="F1940" s="6">
        <v>40034.85</v>
      </c>
      <c r="G1940" s="6">
        <f t="shared" si="31"/>
        <v>160139.4</v>
      </c>
      <c r="H1940" s="7" t="s">
        <v>578</v>
      </c>
      <c r="I1940" s="7" t="s">
        <v>52</v>
      </c>
      <c r="J1940" s="7" t="s">
        <v>26</v>
      </c>
      <c r="K1940" s="7">
        <v>4</v>
      </c>
      <c r="L1940" s="7" t="s">
        <v>32</v>
      </c>
    </row>
    <row r="1941" spans="1:12" x14ac:dyDescent="0.3">
      <c r="A1941" s="7">
        <v>990</v>
      </c>
      <c r="B1941" s="8" t="e">
        <f>DATE(#REF!,#REF!,#REF!)</f>
        <v>#REF!</v>
      </c>
      <c r="C1941" s="7" t="s">
        <v>22</v>
      </c>
      <c r="D1941" s="7" t="s">
        <v>61</v>
      </c>
      <c r="E1941" s="7">
        <v>3</v>
      </c>
      <c r="F1941" s="6">
        <v>26320.15</v>
      </c>
      <c r="G1941" s="6">
        <f t="shared" si="31"/>
        <v>78960.450000000012</v>
      </c>
      <c r="H1941" s="7" t="s">
        <v>578</v>
      </c>
      <c r="I1941" s="7" t="s">
        <v>36</v>
      </c>
      <c r="J1941" s="7" t="s">
        <v>31</v>
      </c>
      <c r="K1941" s="7">
        <v>5</v>
      </c>
      <c r="L1941" s="7" t="s">
        <v>68</v>
      </c>
    </row>
    <row r="1942" spans="1:12" x14ac:dyDescent="0.3">
      <c r="A1942" s="7">
        <v>1633</v>
      </c>
      <c r="B1942" s="8" t="e">
        <f>DATE(#REF!,#REF!,#REF!)</f>
        <v>#REF!</v>
      </c>
      <c r="C1942" s="7" t="s">
        <v>22</v>
      </c>
      <c r="D1942" s="7" t="s">
        <v>16</v>
      </c>
      <c r="E1942" s="7">
        <v>8</v>
      </c>
      <c r="F1942" s="6">
        <v>68426.83</v>
      </c>
      <c r="G1942" s="6">
        <f t="shared" si="31"/>
        <v>547414.64</v>
      </c>
      <c r="H1942" s="7" t="s">
        <v>578</v>
      </c>
      <c r="I1942" s="7" t="s">
        <v>18</v>
      </c>
      <c r="J1942" s="7" t="s">
        <v>64</v>
      </c>
      <c r="K1942" s="7">
        <v>5</v>
      </c>
      <c r="L1942" s="7" t="s">
        <v>85</v>
      </c>
    </row>
    <row r="1943" spans="1:12" x14ac:dyDescent="0.3">
      <c r="A1943" s="7">
        <v>2538</v>
      </c>
      <c r="B1943" s="8" t="e">
        <f>DATE(#REF!,#REF!,#REF!)</f>
        <v>#REF!</v>
      </c>
      <c r="C1943" s="7" t="s">
        <v>15</v>
      </c>
      <c r="D1943" s="7" t="s">
        <v>34</v>
      </c>
      <c r="E1943" s="7">
        <v>5</v>
      </c>
      <c r="F1943" s="6">
        <v>10641.52</v>
      </c>
      <c r="G1943" s="6">
        <f t="shared" si="31"/>
        <v>53207.600000000006</v>
      </c>
      <c r="H1943" s="7" t="s">
        <v>578</v>
      </c>
      <c r="I1943" s="7" t="s">
        <v>57</v>
      </c>
      <c r="J1943" s="7" t="s">
        <v>64</v>
      </c>
      <c r="K1943" s="7">
        <v>5</v>
      </c>
      <c r="L1943" s="7" t="s">
        <v>49</v>
      </c>
    </row>
    <row r="1944" spans="1:12" x14ac:dyDescent="0.3">
      <c r="A1944" s="7">
        <v>2758</v>
      </c>
      <c r="B1944" s="8" t="e">
        <f>DATE(#REF!,#REF!,#REF!)</f>
        <v>#REF!</v>
      </c>
      <c r="C1944" s="7" t="s">
        <v>29</v>
      </c>
      <c r="D1944" s="7" t="s">
        <v>23</v>
      </c>
      <c r="E1944" s="7">
        <v>1</v>
      </c>
      <c r="F1944" s="6">
        <v>49532</v>
      </c>
      <c r="G1944" s="6">
        <f t="shared" si="31"/>
        <v>49532</v>
      </c>
      <c r="H1944" s="7" t="s">
        <v>579</v>
      </c>
      <c r="I1944" s="7" t="s">
        <v>18</v>
      </c>
      <c r="J1944" s="7" t="s">
        <v>31</v>
      </c>
      <c r="K1944" s="7">
        <v>2</v>
      </c>
      <c r="L1944" s="7" t="s">
        <v>32</v>
      </c>
    </row>
    <row r="1945" spans="1:12" x14ac:dyDescent="0.3">
      <c r="A1945" s="7">
        <v>92</v>
      </c>
      <c r="B1945" s="8" t="e">
        <f>DATE(#REF!,#REF!,#REF!)</f>
        <v>#REF!</v>
      </c>
      <c r="C1945" s="7" t="s">
        <v>15</v>
      </c>
      <c r="D1945" s="7" t="s">
        <v>16</v>
      </c>
      <c r="E1945" s="7">
        <v>8</v>
      </c>
      <c r="F1945" s="6">
        <v>16796.189999999999</v>
      </c>
      <c r="G1945" s="6">
        <f t="shared" si="31"/>
        <v>134369.51999999999</v>
      </c>
      <c r="H1945" s="7" t="s">
        <v>580</v>
      </c>
      <c r="I1945" s="7" t="s">
        <v>74</v>
      </c>
      <c r="J1945" s="7" t="s">
        <v>31</v>
      </c>
      <c r="K1945" s="7">
        <v>5</v>
      </c>
      <c r="L1945" s="7" t="s">
        <v>85</v>
      </c>
    </row>
    <row r="1946" spans="1:12" x14ac:dyDescent="0.3">
      <c r="A1946" s="7">
        <v>2052</v>
      </c>
      <c r="B1946" s="8" t="e">
        <f>DATE(#REF!,#REF!,#REF!)</f>
        <v>#REF!</v>
      </c>
      <c r="C1946" s="7" t="s">
        <v>22</v>
      </c>
      <c r="D1946" s="7" t="s">
        <v>23</v>
      </c>
      <c r="E1946" s="7">
        <v>6</v>
      </c>
      <c r="F1946" s="6">
        <v>52329.37</v>
      </c>
      <c r="G1946" s="6">
        <f t="shared" si="31"/>
        <v>313976.22000000003</v>
      </c>
      <c r="H1946" s="7" t="s">
        <v>580</v>
      </c>
      <c r="I1946" s="7" t="s">
        <v>70</v>
      </c>
      <c r="J1946" s="7" t="s">
        <v>26</v>
      </c>
      <c r="K1946" s="7">
        <v>1</v>
      </c>
      <c r="L1946" s="7" t="s">
        <v>46</v>
      </c>
    </row>
    <row r="1947" spans="1:12" x14ac:dyDescent="0.3">
      <c r="A1947" s="7">
        <v>2257</v>
      </c>
      <c r="B1947" s="8" t="e">
        <f>DATE(#REF!,#REF!,#REF!)</f>
        <v>#REF!</v>
      </c>
      <c r="C1947" s="7" t="s">
        <v>51</v>
      </c>
      <c r="D1947" s="7" t="s">
        <v>34</v>
      </c>
      <c r="E1947" s="7">
        <v>4</v>
      </c>
      <c r="F1947" s="6">
        <v>60455.43</v>
      </c>
      <c r="G1947" s="6">
        <f t="shared" si="31"/>
        <v>241821.72</v>
      </c>
      <c r="H1947" s="7" t="s">
        <v>580</v>
      </c>
      <c r="I1947" s="7" t="s">
        <v>90</v>
      </c>
      <c r="J1947" s="7" t="s">
        <v>31</v>
      </c>
      <c r="K1947" s="7">
        <v>2</v>
      </c>
      <c r="L1947" s="7" t="s">
        <v>53</v>
      </c>
    </row>
    <row r="1948" spans="1:12" x14ac:dyDescent="0.3">
      <c r="A1948" s="7">
        <v>3391</v>
      </c>
      <c r="B1948" s="8" t="e">
        <f>DATE(#REF!,#REF!,#REF!)</f>
        <v>#REF!</v>
      </c>
      <c r="C1948" s="7" t="s">
        <v>22</v>
      </c>
      <c r="D1948" s="7" t="s">
        <v>61</v>
      </c>
      <c r="E1948" s="7">
        <v>8</v>
      </c>
      <c r="F1948" s="6">
        <v>48565.11</v>
      </c>
      <c r="G1948" s="6">
        <f t="shared" si="31"/>
        <v>388520.88</v>
      </c>
      <c r="H1948" s="7" t="s">
        <v>580</v>
      </c>
      <c r="I1948" s="7" t="s">
        <v>78</v>
      </c>
      <c r="J1948" s="7" t="s">
        <v>26</v>
      </c>
      <c r="K1948" s="7">
        <v>5</v>
      </c>
      <c r="L1948" s="7" t="s">
        <v>63</v>
      </c>
    </row>
    <row r="1949" spans="1:12" x14ac:dyDescent="0.3">
      <c r="A1949" s="7">
        <v>3763</v>
      </c>
      <c r="B1949" s="8" t="e">
        <f>DATE(#REF!,#REF!,#REF!)</f>
        <v>#REF!</v>
      </c>
      <c r="C1949" s="7" t="s">
        <v>39</v>
      </c>
      <c r="D1949" s="7" t="s">
        <v>61</v>
      </c>
      <c r="E1949" s="7">
        <v>6</v>
      </c>
      <c r="F1949" s="6">
        <v>35995.040000000001</v>
      </c>
      <c r="G1949" s="6">
        <f t="shared" si="31"/>
        <v>215970.24</v>
      </c>
      <c r="H1949" s="7" t="s">
        <v>580</v>
      </c>
      <c r="I1949" s="7" t="s">
        <v>52</v>
      </c>
      <c r="J1949" s="7" t="s">
        <v>31</v>
      </c>
      <c r="K1949" s="7">
        <v>4</v>
      </c>
      <c r="L1949" s="7" t="s">
        <v>63</v>
      </c>
    </row>
    <row r="1950" spans="1:12" x14ac:dyDescent="0.3">
      <c r="A1950" s="7">
        <v>1031</v>
      </c>
      <c r="B1950" s="8" t="e">
        <f>DATE(#REF!,#REF!,#REF!)</f>
        <v>#REF!</v>
      </c>
      <c r="C1950" s="7" t="s">
        <v>65</v>
      </c>
      <c r="D1950" s="7" t="s">
        <v>40</v>
      </c>
      <c r="E1950" s="7">
        <v>8</v>
      </c>
      <c r="F1950" s="6">
        <v>29666.27</v>
      </c>
      <c r="G1950" s="6">
        <f t="shared" si="31"/>
        <v>237330.16</v>
      </c>
      <c r="H1950" s="7" t="s">
        <v>581</v>
      </c>
      <c r="I1950" s="7" t="s">
        <v>52</v>
      </c>
      <c r="J1950" s="7" t="s">
        <v>31</v>
      </c>
      <c r="K1950" s="7">
        <v>5</v>
      </c>
      <c r="L1950" s="7" t="s">
        <v>83</v>
      </c>
    </row>
    <row r="1951" spans="1:12" x14ac:dyDescent="0.3">
      <c r="A1951" s="7">
        <v>1306</v>
      </c>
      <c r="B1951" s="8" t="e">
        <f>DATE(#REF!,#REF!,#REF!)</f>
        <v>#REF!</v>
      </c>
      <c r="C1951" s="7" t="s">
        <v>67</v>
      </c>
      <c r="D1951" s="7" t="s">
        <v>61</v>
      </c>
      <c r="E1951" s="7">
        <v>8</v>
      </c>
      <c r="F1951" s="6">
        <v>43977.77</v>
      </c>
      <c r="G1951" s="6">
        <f t="shared" si="31"/>
        <v>351822.16</v>
      </c>
      <c r="H1951" s="7" t="s">
        <v>581</v>
      </c>
      <c r="I1951" s="7" t="s">
        <v>52</v>
      </c>
      <c r="J1951" s="7" t="s">
        <v>64</v>
      </c>
      <c r="K1951" s="7">
        <v>3</v>
      </c>
      <c r="L1951" s="7" t="s">
        <v>75</v>
      </c>
    </row>
    <row r="1952" spans="1:12" x14ac:dyDescent="0.3">
      <c r="A1952" s="7">
        <v>2511</v>
      </c>
      <c r="B1952" s="8" t="e">
        <f>DATE(#REF!,#REF!,#REF!)</f>
        <v>#REF!</v>
      </c>
      <c r="C1952" s="7" t="s">
        <v>15</v>
      </c>
      <c r="D1952" s="7" t="s">
        <v>34</v>
      </c>
      <c r="E1952" s="7">
        <v>9</v>
      </c>
      <c r="F1952" s="6">
        <v>14279.38</v>
      </c>
      <c r="G1952" s="6">
        <f t="shared" si="31"/>
        <v>128514.42</v>
      </c>
      <c r="H1952" s="7" t="s">
        <v>581</v>
      </c>
      <c r="I1952" s="7" t="s">
        <v>57</v>
      </c>
      <c r="J1952" s="7" t="s">
        <v>31</v>
      </c>
      <c r="K1952" s="7">
        <v>5</v>
      </c>
      <c r="L1952" s="7" t="s">
        <v>53</v>
      </c>
    </row>
    <row r="1953" spans="1:12" x14ac:dyDescent="0.3">
      <c r="A1953" s="7">
        <v>2530</v>
      </c>
      <c r="B1953" s="8" t="e">
        <f>DATE(#REF!,#REF!,#REF!)</f>
        <v>#REF!</v>
      </c>
      <c r="C1953" s="7" t="s">
        <v>51</v>
      </c>
      <c r="D1953" s="7" t="s">
        <v>61</v>
      </c>
      <c r="E1953" s="7">
        <v>1</v>
      </c>
      <c r="F1953" s="6">
        <v>40428.629999999997</v>
      </c>
      <c r="G1953" s="6">
        <f t="shared" si="31"/>
        <v>40428.629999999997</v>
      </c>
      <c r="H1953" s="7" t="s">
        <v>581</v>
      </c>
      <c r="I1953" s="7" t="s">
        <v>25</v>
      </c>
      <c r="J1953" s="7" t="s">
        <v>19</v>
      </c>
      <c r="K1953" s="7">
        <v>3</v>
      </c>
      <c r="L1953" s="7" t="s">
        <v>75</v>
      </c>
    </row>
    <row r="1954" spans="1:12" x14ac:dyDescent="0.3">
      <c r="A1954" s="7">
        <v>1320</v>
      </c>
      <c r="B1954" s="8" t="e">
        <f>DATE(#REF!,#REF!,#REF!)</f>
        <v>#REF!</v>
      </c>
      <c r="C1954" s="7" t="s">
        <v>15</v>
      </c>
      <c r="D1954" s="7" t="s">
        <v>23</v>
      </c>
      <c r="E1954" s="7">
        <v>7</v>
      </c>
      <c r="F1954" s="6">
        <v>62319.11</v>
      </c>
      <c r="G1954" s="6">
        <f t="shared" si="31"/>
        <v>436233.77</v>
      </c>
      <c r="H1954" s="7" t="s">
        <v>582</v>
      </c>
      <c r="I1954" s="7" t="s">
        <v>57</v>
      </c>
      <c r="J1954" s="7" t="s">
        <v>31</v>
      </c>
      <c r="K1954" s="7">
        <v>3</v>
      </c>
      <c r="L1954" s="7" t="s">
        <v>46</v>
      </c>
    </row>
    <row r="1955" spans="1:12" x14ac:dyDescent="0.3">
      <c r="A1955" s="7">
        <v>1400</v>
      </c>
      <c r="B1955" s="8" t="e">
        <f>DATE(#REF!,#REF!,#REF!)</f>
        <v>#REF!</v>
      </c>
      <c r="C1955" s="7" t="s">
        <v>65</v>
      </c>
      <c r="D1955" s="7" t="s">
        <v>34</v>
      </c>
      <c r="E1955" s="7">
        <v>7</v>
      </c>
      <c r="F1955" s="6">
        <v>10094.77</v>
      </c>
      <c r="G1955" s="6">
        <f t="shared" si="31"/>
        <v>70663.39</v>
      </c>
      <c r="H1955" s="7" t="s">
        <v>582</v>
      </c>
      <c r="I1955" s="7" t="s">
        <v>45</v>
      </c>
      <c r="J1955" s="7" t="s">
        <v>31</v>
      </c>
      <c r="K1955" s="7">
        <v>5</v>
      </c>
      <c r="L1955" s="7" t="s">
        <v>49</v>
      </c>
    </row>
    <row r="1956" spans="1:12" x14ac:dyDescent="0.3">
      <c r="A1956" s="7">
        <v>2638</v>
      </c>
      <c r="B1956" s="8" t="e">
        <f>DATE(#REF!,#REF!,#REF!)</f>
        <v>#REF!</v>
      </c>
      <c r="C1956" s="7" t="s">
        <v>65</v>
      </c>
      <c r="D1956" s="7" t="s">
        <v>23</v>
      </c>
      <c r="E1956" s="7">
        <v>1</v>
      </c>
      <c r="F1956" s="6">
        <v>13376.5</v>
      </c>
      <c r="G1956" s="6">
        <f t="shared" si="31"/>
        <v>13376.5</v>
      </c>
      <c r="H1956" s="7" t="s">
        <v>582</v>
      </c>
      <c r="I1956" s="7" t="s">
        <v>90</v>
      </c>
      <c r="J1956" s="7" t="s">
        <v>31</v>
      </c>
      <c r="K1956" s="7">
        <v>2</v>
      </c>
      <c r="L1956" s="7" t="s">
        <v>46</v>
      </c>
    </row>
    <row r="1957" spans="1:12" x14ac:dyDescent="0.3">
      <c r="A1957" s="7">
        <v>3442</v>
      </c>
      <c r="B1957" s="8" t="e">
        <f>DATE(#REF!,#REF!,#REF!)</f>
        <v>#REF!</v>
      </c>
      <c r="C1957" s="7" t="s">
        <v>67</v>
      </c>
      <c r="D1957" s="7" t="s">
        <v>34</v>
      </c>
      <c r="E1957" s="7">
        <v>3</v>
      </c>
      <c r="F1957" s="6">
        <v>36162.49</v>
      </c>
      <c r="G1957" s="6">
        <f t="shared" si="31"/>
        <v>108487.47</v>
      </c>
      <c r="H1957" s="7" t="s">
        <v>582</v>
      </c>
      <c r="I1957" s="7" t="s">
        <v>74</v>
      </c>
      <c r="J1957" s="7" t="s">
        <v>26</v>
      </c>
      <c r="K1957" s="7">
        <v>4</v>
      </c>
      <c r="L1957" s="7" t="s">
        <v>37</v>
      </c>
    </row>
    <row r="1958" spans="1:12" x14ac:dyDescent="0.3">
      <c r="A1958" s="7">
        <v>3452</v>
      </c>
      <c r="B1958" s="8" t="e">
        <f>DATE(#REF!,#REF!,#REF!)</f>
        <v>#REF!</v>
      </c>
      <c r="C1958" s="7" t="s">
        <v>39</v>
      </c>
      <c r="D1958" s="7" t="s">
        <v>61</v>
      </c>
      <c r="E1958" s="7">
        <v>2</v>
      </c>
      <c r="F1958" s="6">
        <v>54082.48</v>
      </c>
      <c r="G1958" s="6">
        <f t="shared" si="31"/>
        <v>108164.96</v>
      </c>
      <c r="H1958" s="7" t="s">
        <v>582</v>
      </c>
      <c r="I1958" s="7" t="s">
        <v>18</v>
      </c>
      <c r="J1958" s="7" t="s">
        <v>31</v>
      </c>
      <c r="K1958" s="7">
        <v>4</v>
      </c>
      <c r="L1958" s="7" t="s">
        <v>68</v>
      </c>
    </row>
    <row r="1959" spans="1:12" x14ac:dyDescent="0.3">
      <c r="A1959" s="7">
        <v>398</v>
      </c>
      <c r="B1959" s="8" t="e">
        <f>DATE(#REF!,#REF!,#REF!)</f>
        <v>#REF!</v>
      </c>
      <c r="C1959" s="7" t="s">
        <v>15</v>
      </c>
      <c r="D1959" s="7" t="s">
        <v>23</v>
      </c>
      <c r="E1959" s="7">
        <v>6</v>
      </c>
      <c r="F1959" s="6">
        <v>41628.9</v>
      </c>
      <c r="G1959" s="6">
        <f t="shared" si="31"/>
        <v>249773.40000000002</v>
      </c>
      <c r="H1959" s="7" t="s">
        <v>583</v>
      </c>
      <c r="I1959" s="7" t="s">
        <v>77</v>
      </c>
      <c r="J1959" s="7" t="s">
        <v>64</v>
      </c>
      <c r="K1959" s="7">
        <v>5</v>
      </c>
      <c r="L1959" s="7" t="s">
        <v>32</v>
      </c>
    </row>
    <row r="1960" spans="1:12" x14ac:dyDescent="0.3">
      <c r="A1960" s="7">
        <v>1639</v>
      </c>
      <c r="B1960" s="8" t="e">
        <f>DATE(#REF!,#REF!,#REF!)</f>
        <v>#REF!</v>
      </c>
      <c r="C1960" s="7" t="s">
        <v>39</v>
      </c>
      <c r="D1960" s="7" t="s">
        <v>23</v>
      </c>
      <c r="E1960" s="7">
        <v>9</v>
      </c>
      <c r="F1960" s="6">
        <v>20302.05</v>
      </c>
      <c r="G1960" s="6">
        <f t="shared" si="31"/>
        <v>182718.44999999998</v>
      </c>
      <c r="H1960" s="7" t="s">
        <v>583</v>
      </c>
      <c r="I1960" s="7" t="s">
        <v>57</v>
      </c>
      <c r="J1960" s="7" t="s">
        <v>19</v>
      </c>
      <c r="K1960" s="7">
        <v>3</v>
      </c>
      <c r="L1960" s="7" t="s">
        <v>46</v>
      </c>
    </row>
    <row r="1961" spans="1:12" x14ac:dyDescent="0.3">
      <c r="A1961" s="7">
        <v>1684</v>
      </c>
      <c r="B1961" s="8" t="e">
        <f>DATE(#REF!,#REF!,#REF!)</f>
        <v>#REF!</v>
      </c>
      <c r="C1961" s="7" t="s">
        <v>51</v>
      </c>
      <c r="D1961" s="7" t="s">
        <v>23</v>
      </c>
      <c r="E1961" s="7">
        <v>2</v>
      </c>
      <c r="F1961" s="6">
        <v>53033.15</v>
      </c>
      <c r="G1961" s="6">
        <f t="shared" si="31"/>
        <v>106066.3</v>
      </c>
      <c r="H1961" s="7" t="s">
        <v>583</v>
      </c>
      <c r="I1961" s="7" t="s">
        <v>36</v>
      </c>
      <c r="J1961" s="7" t="s">
        <v>26</v>
      </c>
      <c r="K1961" s="7">
        <v>4</v>
      </c>
      <c r="L1961" s="7" t="s">
        <v>32</v>
      </c>
    </row>
    <row r="1962" spans="1:12" x14ac:dyDescent="0.3">
      <c r="A1962" s="7">
        <v>2948</v>
      </c>
      <c r="B1962" s="8" t="e">
        <f>DATE(#REF!,#REF!,#REF!)</f>
        <v>#REF!</v>
      </c>
      <c r="C1962" s="7" t="s">
        <v>15</v>
      </c>
      <c r="D1962" s="7" t="s">
        <v>16</v>
      </c>
      <c r="E1962" s="7">
        <v>2</v>
      </c>
      <c r="F1962" s="6">
        <v>38205.760000000002</v>
      </c>
      <c r="G1962" s="6">
        <f t="shared" si="31"/>
        <v>76411.520000000004</v>
      </c>
      <c r="H1962" s="7" t="s">
        <v>583</v>
      </c>
      <c r="I1962" s="7" t="s">
        <v>57</v>
      </c>
      <c r="J1962" s="7" t="s">
        <v>64</v>
      </c>
      <c r="K1962" s="7">
        <v>4</v>
      </c>
      <c r="L1962" s="7" t="s">
        <v>71</v>
      </c>
    </row>
    <row r="1963" spans="1:12" x14ac:dyDescent="0.3">
      <c r="A1963" s="7">
        <v>1083</v>
      </c>
      <c r="B1963" s="8" t="e">
        <f>DATE(#REF!,#REF!,#REF!)</f>
        <v>#REF!</v>
      </c>
      <c r="C1963" s="7" t="s">
        <v>67</v>
      </c>
      <c r="D1963" s="7" t="s">
        <v>23</v>
      </c>
      <c r="E1963" s="7">
        <v>3</v>
      </c>
      <c r="F1963" s="6">
        <v>17526.509999999998</v>
      </c>
      <c r="G1963" s="6">
        <f t="shared" si="31"/>
        <v>52579.53</v>
      </c>
      <c r="H1963" s="7" t="s">
        <v>584</v>
      </c>
      <c r="I1963" s="7" t="s">
        <v>18</v>
      </c>
      <c r="J1963" s="7" t="s">
        <v>31</v>
      </c>
      <c r="K1963" s="7">
        <v>4</v>
      </c>
      <c r="L1963" s="7" t="s">
        <v>27</v>
      </c>
    </row>
    <row r="1964" spans="1:12" x14ac:dyDescent="0.3">
      <c r="A1964" s="7">
        <v>2267</v>
      </c>
      <c r="B1964" s="8" t="e">
        <f>DATE(#REF!,#REF!,#REF!)</f>
        <v>#REF!</v>
      </c>
      <c r="C1964" s="7" t="s">
        <v>29</v>
      </c>
      <c r="D1964" s="7" t="s">
        <v>16</v>
      </c>
      <c r="E1964" s="7">
        <v>6</v>
      </c>
      <c r="F1964" s="6">
        <v>50109.32</v>
      </c>
      <c r="G1964" s="6">
        <f t="shared" si="31"/>
        <v>300655.92</v>
      </c>
      <c r="H1964" s="7" t="s">
        <v>584</v>
      </c>
      <c r="I1964" s="7" t="s">
        <v>18</v>
      </c>
      <c r="J1964" s="7" t="s">
        <v>26</v>
      </c>
      <c r="K1964" s="7">
        <v>3</v>
      </c>
      <c r="L1964" s="7" t="s">
        <v>71</v>
      </c>
    </row>
    <row r="1965" spans="1:12" x14ac:dyDescent="0.3">
      <c r="A1965" s="7">
        <v>2752</v>
      </c>
      <c r="B1965" s="8" t="e">
        <f>DATE(#REF!,#REF!,#REF!)</f>
        <v>#REF!</v>
      </c>
      <c r="C1965" s="7" t="s">
        <v>39</v>
      </c>
      <c r="D1965" s="7" t="s">
        <v>34</v>
      </c>
      <c r="E1965" s="7">
        <v>3</v>
      </c>
      <c r="F1965" s="6">
        <v>16393.57</v>
      </c>
      <c r="G1965" s="6">
        <f t="shared" si="31"/>
        <v>49180.71</v>
      </c>
      <c r="H1965" s="7" t="s">
        <v>584</v>
      </c>
      <c r="I1965" s="7" t="s">
        <v>36</v>
      </c>
      <c r="J1965" s="7" t="s">
        <v>19</v>
      </c>
      <c r="K1965" s="7">
        <v>4</v>
      </c>
      <c r="L1965" s="7" t="s">
        <v>37</v>
      </c>
    </row>
    <row r="1966" spans="1:12" x14ac:dyDescent="0.3">
      <c r="A1966" s="7">
        <v>3043</v>
      </c>
      <c r="B1966" s="8" t="e">
        <f>DATE(#REF!,#REF!,#REF!)</f>
        <v>#REF!</v>
      </c>
      <c r="C1966" s="7" t="s">
        <v>29</v>
      </c>
      <c r="D1966" s="7" t="s">
        <v>23</v>
      </c>
      <c r="E1966" s="7">
        <v>1</v>
      </c>
      <c r="F1966" s="6">
        <v>69422.47</v>
      </c>
      <c r="G1966" s="6">
        <f t="shared" si="31"/>
        <v>69422.47</v>
      </c>
      <c r="H1966" s="7" t="s">
        <v>584</v>
      </c>
      <c r="I1966" s="7" t="s">
        <v>18</v>
      </c>
      <c r="J1966" s="7" t="s">
        <v>26</v>
      </c>
      <c r="K1966" s="7">
        <v>5</v>
      </c>
      <c r="L1966" s="7" t="s">
        <v>32</v>
      </c>
    </row>
    <row r="1967" spans="1:12" x14ac:dyDescent="0.3">
      <c r="A1967" s="7">
        <v>3267</v>
      </c>
      <c r="B1967" s="8" t="e">
        <f>DATE(#REF!,#REF!,#REF!)</f>
        <v>#REF!</v>
      </c>
      <c r="C1967" s="7" t="s">
        <v>65</v>
      </c>
      <c r="D1967" s="7" t="s">
        <v>61</v>
      </c>
      <c r="E1967" s="7">
        <v>7</v>
      </c>
      <c r="F1967" s="6">
        <v>59254.58</v>
      </c>
      <c r="G1967" s="6">
        <f t="shared" si="31"/>
        <v>414782.06</v>
      </c>
      <c r="H1967" s="7" t="s">
        <v>584</v>
      </c>
      <c r="I1967" s="7" t="s">
        <v>18</v>
      </c>
      <c r="J1967" s="7" t="s">
        <v>19</v>
      </c>
      <c r="K1967" s="7">
        <v>2</v>
      </c>
      <c r="L1967" s="7" t="s">
        <v>68</v>
      </c>
    </row>
    <row r="1968" spans="1:12" x14ac:dyDescent="0.3">
      <c r="A1968" s="7">
        <v>994</v>
      </c>
      <c r="B1968" s="8" t="e">
        <f>DATE(#REF!,#REF!,#REF!)</f>
        <v>#REF!</v>
      </c>
      <c r="C1968" s="7" t="s">
        <v>51</v>
      </c>
      <c r="D1968" s="7" t="s">
        <v>34</v>
      </c>
      <c r="E1968" s="7">
        <v>8</v>
      </c>
      <c r="F1968" s="6">
        <v>30187.67</v>
      </c>
      <c r="G1968" s="6">
        <f t="shared" si="31"/>
        <v>241501.36</v>
      </c>
      <c r="H1968" s="7" t="s">
        <v>585</v>
      </c>
      <c r="I1968" s="7" t="s">
        <v>57</v>
      </c>
      <c r="J1968" s="7" t="s">
        <v>19</v>
      </c>
      <c r="K1968" s="7">
        <v>5</v>
      </c>
      <c r="L1968" s="7" t="s">
        <v>53</v>
      </c>
    </row>
    <row r="1969" spans="1:12" x14ac:dyDescent="0.3">
      <c r="A1969" s="7">
        <v>2973</v>
      </c>
      <c r="B1969" s="8" t="e">
        <f>DATE(#REF!,#REF!,#REF!)</f>
        <v>#REF!</v>
      </c>
      <c r="C1969" s="7" t="s">
        <v>29</v>
      </c>
      <c r="D1969" s="7" t="s">
        <v>16</v>
      </c>
      <c r="E1969" s="7">
        <v>7</v>
      </c>
      <c r="F1969" s="6">
        <v>54559.64</v>
      </c>
      <c r="G1969" s="6">
        <f t="shared" si="31"/>
        <v>381917.48</v>
      </c>
      <c r="H1969" s="7" t="s">
        <v>585</v>
      </c>
      <c r="I1969" s="7" t="s">
        <v>30</v>
      </c>
      <c r="J1969" s="7" t="s">
        <v>26</v>
      </c>
      <c r="K1969" s="7">
        <v>5</v>
      </c>
      <c r="L1969" s="7" t="s">
        <v>71</v>
      </c>
    </row>
    <row r="1970" spans="1:12" x14ac:dyDescent="0.3">
      <c r="A1970" s="7">
        <v>3132</v>
      </c>
      <c r="B1970" s="8" t="e">
        <f>DATE(#REF!,#REF!,#REF!)</f>
        <v>#REF!</v>
      </c>
      <c r="C1970" s="7" t="s">
        <v>51</v>
      </c>
      <c r="D1970" s="7" t="s">
        <v>34</v>
      </c>
      <c r="E1970" s="7">
        <v>8</v>
      </c>
      <c r="F1970" s="6">
        <v>37321.85</v>
      </c>
      <c r="G1970" s="6">
        <f t="shared" si="31"/>
        <v>298574.8</v>
      </c>
      <c r="H1970" s="7" t="s">
        <v>585</v>
      </c>
      <c r="I1970" s="7" t="s">
        <v>72</v>
      </c>
      <c r="J1970" s="7" t="s">
        <v>64</v>
      </c>
      <c r="K1970" s="7">
        <v>5</v>
      </c>
      <c r="L1970" s="7" t="s">
        <v>53</v>
      </c>
    </row>
    <row r="1971" spans="1:12" x14ac:dyDescent="0.3">
      <c r="A1971" s="7">
        <v>159</v>
      </c>
      <c r="B1971" s="8" t="e">
        <f>DATE(#REF!,#REF!,#REF!)</f>
        <v>#REF!</v>
      </c>
      <c r="C1971" s="7" t="s">
        <v>51</v>
      </c>
      <c r="D1971" s="7" t="s">
        <v>23</v>
      </c>
      <c r="E1971" s="7">
        <v>3</v>
      </c>
      <c r="F1971" s="6">
        <v>20547.03</v>
      </c>
      <c r="G1971" s="6">
        <f t="shared" si="31"/>
        <v>61641.09</v>
      </c>
      <c r="H1971" s="7" t="s">
        <v>586</v>
      </c>
      <c r="I1971" s="7" t="s">
        <v>70</v>
      </c>
      <c r="J1971" s="7" t="s">
        <v>31</v>
      </c>
      <c r="K1971" s="7">
        <v>3</v>
      </c>
      <c r="L1971" s="7" t="s">
        <v>46</v>
      </c>
    </row>
    <row r="1972" spans="1:12" x14ac:dyDescent="0.3">
      <c r="A1972" s="7">
        <v>286</v>
      </c>
      <c r="B1972" s="8" t="e">
        <f>DATE(#REF!,#REF!,#REF!)</f>
        <v>#REF!</v>
      </c>
      <c r="C1972" s="7" t="s">
        <v>39</v>
      </c>
      <c r="D1972" s="7" t="s">
        <v>16</v>
      </c>
      <c r="E1972" s="7">
        <v>1</v>
      </c>
      <c r="F1972" s="6">
        <v>10323.91</v>
      </c>
      <c r="G1972" s="6">
        <f t="shared" si="31"/>
        <v>10323.91</v>
      </c>
      <c r="H1972" s="7" t="s">
        <v>586</v>
      </c>
      <c r="I1972" s="7" t="s">
        <v>74</v>
      </c>
      <c r="J1972" s="7" t="s">
        <v>31</v>
      </c>
      <c r="K1972" s="7">
        <v>3</v>
      </c>
      <c r="L1972" s="7" t="s">
        <v>85</v>
      </c>
    </row>
    <row r="1973" spans="1:12" x14ac:dyDescent="0.3">
      <c r="A1973" s="7">
        <v>3161</v>
      </c>
      <c r="B1973" s="8" t="e">
        <f>DATE(#REF!,#REF!,#REF!)</f>
        <v>#REF!</v>
      </c>
      <c r="C1973" s="7" t="s">
        <v>15</v>
      </c>
      <c r="D1973" s="7" t="s">
        <v>40</v>
      </c>
      <c r="E1973" s="7">
        <v>9</v>
      </c>
      <c r="F1973" s="6">
        <v>35371.360000000001</v>
      </c>
      <c r="G1973" s="6">
        <f t="shared" si="31"/>
        <v>318342.24</v>
      </c>
      <c r="H1973" s="7" t="s">
        <v>586</v>
      </c>
      <c r="I1973" s="7" t="s">
        <v>62</v>
      </c>
      <c r="J1973" s="7" t="s">
        <v>64</v>
      </c>
      <c r="K1973" s="7">
        <v>3</v>
      </c>
      <c r="L1973" s="7" t="s">
        <v>42</v>
      </c>
    </row>
    <row r="1974" spans="1:12" x14ac:dyDescent="0.3">
      <c r="A1974" s="7">
        <v>73</v>
      </c>
      <c r="B1974" s="8" t="e">
        <f>DATE(#REF!,#REF!,#REF!)</f>
        <v>#REF!</v>
      </c>
      <c r="C1974" s="7" t="s">
        <v>65</v>
      </c>
      <c r="D1974" s="7" t="s">
        <v>34</v>
      </c>
      <c r="E1974" s="7">
        <v>1</v>
      </c>
      <c r="F1974" s="6">
        <v>29292.51</v>
      </c>
      <c r="G1974" s="6">
        <f t="shared" si="31"/>
        <v>29292.51</v>
      </c>
      <c r="H1974" s="7" t="s">
        <v>587</v>
      </c>
      <c r="I1974" s="7" t="s">
        <v>18</v>
      </c>
      <c r="J1974" s="7" t="s">
        <v>64</v>
      </c>
      <c r="K1974" s="7">
        <v>5</v>
      </c>
      <c r="L1974" s="7" t="s">
        <v>49</v>
      </c>
    </row>
    <row r="1975" spans="1:12" x14ac:dyDescent="0.3">
      <c r="A1975" s="7">
        <v>1067</v>
      </c>
      <c r="B1975" s="8" t="e">
        <f>DATE(#REF!,#REF!,#REF!)</f>
        <v>#REF!</v>
      </c>
      <c r="C1975" s="7" t="s">
        <v>39</v>
      </c>
      <c r="D1975" s="7" t="s">
        <v>16</v>
      </c>
      <c r="E1975" s="7">
        <v>5</v>
      </c>
      <c r="F1975" s="6">
        <v>29211.17</v>
      </c>
      <c r="G1975" s="6">
        <f t="shared" si="31"/>
        <v>146055.84999999998</v>
      </c>
      <c r="H1975" s="7" t="s">
        <v>587</v>
      </c>
      <c r="I1975" s="7" t="s">
        <v>78</v>
      </c>
      <c r="J1975" s="7" t="s">
        <v>19</v>
      </c>
      <c r="K1975" s="7">
        <v>4</v>
      </c>
      <c r="L1975" s="7" t="s">
        <v>20</v>
      </c>
    </row>
    <row r="1976" spans="1:12" x14ac:dyDescent="0.3">
      <c r="A1976" s="7">
        <v>3171</v>
      </c>
      <c r="B1976" s="8" t="e">
        <f>DATE(#REF!,#REF!,#REF!)</f>
        <v>#REF!</v>
      </c>
      <c r="C1976" s="7" t="s">
        <v>65</v>
      </c>
      <c r="D1976" s="7" t="s">
        <v>40</v>
      </c>
      <c r="E1976" s="7">
        <v>6</v>
      </c>
      <c r="F1976" s="6">
        <v>24690.37</v>
      </c>
      <c r="G1976" s="6">
        <f t="shared" si="31"/>
        <v>148142.22</v>
      </c>
      <c r="H1976" s="7" t="s">
        <v>587</v>
      </c>
      <c r="I1976" s="7" t="s">
        <v>57</v>
      </c>
      <c r="J1976" s="7" t="s">
        <v>26</v>
      </c>
      <c r="K1976" s="7">
        <v>4</v>
      </c>
      <c r="L1976" s="7" t="s">
        <v>81</v>
      </c>
    </row>
    <row r="1977" spans="1:12" x14ac:dyDescent="0.3">
      <c r="A1977" s="7">
        <v>3363</v>
      </c>
      <c r="B1977" s="8" t="e">
        <f>DATE(#REF!,#REF!,#REF!)</f>
        <v>#REF!</v>
      </c>
      <c r="C1977" s="7" t="s">
        <v>65</v>
      </c>
      <c r="D1977" s="7" t="s">
        <v>40</v>
      </c>
      <c r="E1977" s="7">
        <v>3</v>
      </c>
      <c r="F1977" s="6">
        <v>39828.43</v>
      </c>
      <c r="G1977" s="6">
        <f t="shared" si="31"/>
        <v>119485.29000000001</v>
      </c>
      <c r="H1977" s="7" t="s">
        <v>587</v>
      </c>
      <c r="I1977" s="7" t="s">
        <v>18</v>
      </c>
      <c r="J1977" s="7" t="s">
        <v>64</v>
      </c>
      <c r="K1977" s="7">
        <v>3</v>
      </c>
      <c r="L1977" s="7" t="s">
        <v>81</v>
      </c>
    </row>
    <row r="1978" spans="1:12" x14ac:dyDescent="0.3">
      <c r="A1978" s="7">
        <v>3684</v>
      </c>
      <c r="B1978" s="8" t="e">
        <f>DATE(#REF!,#REF!,#REF!)</f>
        <v>#REF!</v>
      </c>
      <c r="C1978" s="7" t="s">
        <v>67</v>
      </c>
      <c r="D1978" s="7" t="s">
        <v>61</v>
      </c>
      <c r="E1978" s="7">
        <v>1</v>
      </c>
      <c r="F1978" s="6">
        <v>54985.17</v>
      </c>
      <c r="G1978" s="6">
        <f t="shared" si="31"/>
        <v>54985.17</v>
      </c>
      <c r="H1978" s="7" t="s">
        <v>587</v>
      </c>
      <c r="I1978" s="7" t="s">
        <v>90</v>
      </c>
      <c r="J1978" s="7" t="s">
        <v>31</v>
      </c>
      <c r="K1978" s="7">
        <v>2</v>
      </c>
      <c r="L1978" s="7" t="s">
        <v>63</v>
      </c>
    </row>
    <row r="1979" spans="1:12" x14ac:dyDescent="0.3">
      <c r="A1979" s="7">
        <v>542</v>
      </c>
      <c r="B1979" s="8" t="e">
        <f>DATE(#REF!,#REF!,#REF!)</f>
        <v>#REF!</v>
      </c>
      <c r="C1979" s="7" t="s">
        <v>29</v>
      </c>
      <c r="D1979" s="7" t="s">
        <v>34</v>
      </c>
      <c r="E1979" s="7">
        <v>6</v>
      </c>
      <c r="F1979" s="6">
        <v>15643.59</v>
      </c>
      <c r="G1979" s="6">
        <f t="shared" si="31"/>
        <v>93861.540000000008</v>
      </c>
      <c r="H1979" s="7" t="s">
        <v>588</v>
      </c>
      <c r="I1979" s="7" t="s">
        <v>36</v>
      </c>
      <c r="J1979" s="7" t="s">
        <v>31</v>
      </c>
      <c r="K1979" s="7">
        <v>3</v>
      </c>
      <c r="L1979" s="7" t="s">
        <v>37</v>
      </c>
    </row>
    <row r="1980" spans="1:12" x14ac:dyDescent="0.3">
      <c r="A1980" s="7">
        <v>1162</v>
      </c>
      <c r="B1980" s="8" t="e">
        <f>DATE(#REF!,#REF!,#REF!)</f>
        <v>#REF!</v>
      </c>
      <c r="C1980" s="7" t="s">
        <v>22</v>
      </c>
      <c r="D1980" s="7" t="s">
        <v>16</v>
      </c>
      <c r="E1980" s="7">
        <v>9</v>
      </c>
      <c r="F1980" s="6">
        <v>11183.54</v>
      </c>
      <c r="G1980" s="6">
        <f t="shared" si="31"/>
        <v>100651.86000000002</v>
      </c>
      <c r="H1980" s="7" t="s">
        <v>588</v>
      </c>
      <c r="I1980" s="7" t="s">
        <v>18</v>
      </c>
      <c r="J1980" s="7" t="s">
        <v>64</v>
      </c>
      <c r="K1980" s="7">
        <v>1</v>
      </c>
      <c r="L1980" s="7" t="s">
        <v>20</v>
      </c>
    </row>
    <row r="1981" spans="1:12" x14ac:dyDescent="0.3">
      <c r="A1981" s="7">
        <v>3216</v>
      </c>
      <c r="B1981" s="8" t="e">
        <f>DATE(#REF!,#REF!,#REF!)</f>
        <v>#REF!</v>
      </c>
      <c r="C1981" s="7" t="s">
        <v>29</v>
      </c>
      <c r="D1981" s="7" t="s">
        <v>23</v>
      </c>
      <c r="E1981" s="7">
        <v>5</v>
      </c>
      <c r="F1981" s="6">
        <v>53570.93</v>
      </c>
      <c r="G1981" s="6">
        <f t="shared" si="31"/>
        <v>267854.65000000002</v>
      </c>
      <c r="H1981" s="7" t="s">
        <v>588</v>
      </c>
      <c r="I1981" s="7" t="s">
        <v>41</v>
      </c>
      <c r="J1981" s="7" t="s">
        <v>31</v>
      </c>
      <c r="K1981" s="7">
        <v>5</v>
      </c>
      <c r="L1981" s="7" t="s">
        <v>32</v>
      </c>
    </row>
    <row r="1982" spans="1:12" x14ac:dyDescent="0.3">
      <c r="A1982" s="7">
        <v>3642</v>
      </c>
      <c r="B1982" s="8" t="e">
        <f>DATE(#REF!,#REF!,#REF!)</f>
        <v>#REF!</v>
      </c>
      <c r="C1982" s="7" t="s">
        <v>22</v>
      </c>
      <c r="D1982" s="7" t="s">
        <v>61</v>
      </c>
      <c r="E1982" s="7">
        <v>9</v>
      </c>
      <c r="F1982" s="6">
        <v>37706.69</v>
      </c>
      <c r="G1982" s="6">
        <f t="shared" si="31"/>
        <v>339360.21</v>
      </c>
      <c r="H1982" s="7" t="s">
        <v>588</v>
      </c>
      <c r="I1982" s="7" t="s">
        <v>18</v>
      </c>
      <c r="J1982" s="7" t="s">
        <v>31</v>
      </c>
      <c r="K1982" s="7">
        <v>5</v>
      </c>
      <c r="L1982" s="7" t="s">
        <v>75</v>
      </c>
    </row>
    <row r="1983" spans="1:12" x14ac:dyDescent="0.3">
      <c r="A1983" s="7">
        <v>1319</v>
      </c>
      <c r="B1983" s="8" t="e">
        <f>DATE(#REF!,#REF!,#REF!)</f>
        <v>#REF!</v>
      </c>
      <c r="C1983" s="7" t="s">
        <v>15</v>
      </c>
      <c r="D1983" s="7" t="s">
        <v>16</v>
      </c>
      <c r="E1983" s="7">
        <v>2</v>
      </c>
      <c r="F1983" s="6">
        <v>53873.27</v>
      </c>
      <c r="G1983" s="6">
        <f t="shared" si="31"/>
        <v>107746.54</v>
      </c>
      <c r="H1983" s="7" t="s">
        <v>589</v>
      </c>
      <c r="I1983" s="7" t="s">
        <v>90</v>
      </c>
      <c r="J1983" s="7" t="s">
        <v>64</v>
      </c>
      <c r="K1983" s="7">
        <v>1</v>
      </c>
      <c r="L1983" s="7" t="s">
        <v>20</v>
      </c>
    </row>
    <row r="1984" spans="1:12" x14ac:dyDescent="0.3">
      <c r="A1984" s="7">
        <v>1784</v>
      </c>
      <c r="B1984" s="8" t="e">
        <f>DATE(#REF!,#REF!,#REF!)</f>
        <v>#REF!</v>
      </c>
      <c r="C1984" s="7" t="s">
        <v>39</v>
      </c>
      <c r="D1984" s="7" t="s">
        <v>40</v>
      </c>
      <c r="E1984" s="7">
        <v>7</v>
      </c>
      <c r="F1984" s="6">
        <v>15224.92</v>
      </c>
      <c r="G1984" s="6">
        <f t="shared" si="31"/>
        <v>106574.44</v>
      </c>
      <c r="H1984" s="7" t="s">
        <v>589</v>
      </c>
      <c r="I1984" s="7" t="s">
        <v>70</v>
      </c>
      <c r="J1984" s="7" t="s">
        <v>31</v>
      </c>
      <c r="K1984" s="7">
        <v>3</v>
      </c>
      <c r="L1984" s="7" t="s">
        <v>81</v>
      </c>
    </row>
    <row r="1985" spans="1:12" x14ac:dyDescent="0.3">
      <c r="A1985" s="7">
        <v>2472</v>
      </c>
      <c r="B1985" s="8" t="e">
        <f>DATE(#REF!,#REF!,#REF!)</f>
        <v>#REF!</v>
      </c>
      <c r="C1985" s="7" t="s">
        <v>67</v>
      </c>
      <c r="D1985" s="7" t="s">
        <v>40</v>
      </c>
      <c r="E1985" s="7">
        <v>7</v>
      </c>
      <c r="F1985" s="6">
        <v>46936.72</v>
      </c>
      <c r="G1985" s="6">
        <f t="shared" si="31"/>
        <v>328557.04000000004</v>
      </c>
      <c r="H1985" s="7" t="s">
        <v>589</v>
      </c>
      <c r="I1985" s="7" t="s">
        <v>57</v>
      </c>
      <c r="J1985" s="7" t="s">
        <v>26</v>
      </c>
      <c r="K1985" s="7">
        <v>5</v>
      </c>
      <c r="L1985" s="7" t="s">
        <v>83</v>
      </c>
    </row>
    <row r="1986" spans="1:12" x14ac:dyDescent="0.3">
      <c r="A1986" s="7">
        <v>186</v>
      </c>
      <c r="B1986" s="8" t="e">
        <f>DATE(#REF!,#REF!,#REF!)</f>
        <v>#REF!</v>
      </c>
      <c r="C1986" s="7" t="s">
        <v>51</v>
      </c>
      <c r="D1986" s="7" t="s">
        <v>34</v>
      </c>
      <c r="E1986" s="7">
        <v>5</v>
      </c>
      <c r="F1986" s="6">
        <v>61255.48</v>
      </c>
      <c r="G1986" s="6">
        <f t="shared" si="31"/>
        <v>306277.40000000002</v>
      </c>
      <c r="H1986" s="7" t="s">
        <v>590</v>
      </c>
      <c r="I1986" s="7" t="s">
        <v>78</v>
      </c>
      <c r="J1986" s="7" t="s">
        <v>19</v>
      </c>
      <c r="K1986" s="7">
        <v>5</v>
      </c>
      <c r="L1986" s="7" t="s">
        <v>53</v>
      </c>
    </row>
    <row r="1987" spans="1:12" x14ac:dyDescent="0.3">
      <c r="A1987" s="7">
        <v>697</v>
      </c>
      <c r="B1987" s="8" t="e">
        <f>DATE(#REF!,#REF!,#REF!)</f>
        <v>#REF!</v>
      </c>
      <c r="C1987" s="7" t="s">
        <v>22</v>
      </c>
      <c r="D1987" s="7" t="s">
        <v>16</v>
      </c>
      <c r="E1987" s="7">
        <v>2</v>
      </c>
      <c r="F1987" s="6">
        <v>65700.149999999994</v>
      </c>
      <c r="G1987" s="6">
        <f t="shared" ref="G1987:G2050" si="32">F1987*E1987</f>
        <v>131400.29999999999</v>
      </c>
      <c r="H1987" s="7" t="s">
        <v>590</v>
      </c>
      <c r="I1987" s="7" t="s">
        <v>57</v>
      </c>
      <c r="J1987" s="7" t="s">
        <v>19</v>
      </c>
      <c r="K1987" s="7">
        <v>3</v>
      </c>
      <c r="L1987" s="7" t="s">
        <v>71</v>
      </c>
    </row>
    <row r="1988" spans="1:12" x14ac:dyDescent="0.3">
      <c r="A1988" s="7">
        <v>2120</v>
      </c>
      <c r="B1988" s="8" t="e">
        <f>DATE(#REF!,#REF!,#REF!)</f>
        <v>#REF!</v>
      </c>
      <c r="C1988" s="7" t="s">
        <v>65</v>
      </c>
      <c r="D1988" s="7" t="s">
        <v>40</v>
      </c>
      <c r="E1988" s="7">
        <v>7</v>
      </c>
      <c r="F1988" s="6">
        <v>13778.28</v>
      </c>
      <c r="G1988" s="6">
        <f t="shared" si="32"/>
        <v>96447.96</v>
      </c>
      <c r="H1988" s="7" t="s">
        <v>590</v>
      </c>
      <c r="I1988" s="7" t="s">
        <v>30</v>
      </c>
      <c r="J1988" s="7" t="s">
        <v>31</v>
      </c>
      <c r="K1988" s="7">
        <v>4</v>
      </c>
      <c r="L1988" s="7" t="s">
        <v>81</v>
      </c>
    </row>
    <row r="1989" spans="1:12" x14ac:dyDescent="0.3">
      <c r="A1989" s="7">
        <v>3447</v>
      </c>
      <c r="B1989" s="8" t="e">
        <f>DATE(#REF!,#REF!,#REF!)</f>
        <v>#REF!</v>
      </c>
      <c r="C1989" s="7" t="s">
        <v>51</v>
      </c>
      <c r="D1989" s="7" t="s">
        <v>16</v>
      </c>
      <c r="E1989" s="7">
        <v>5</v>
      </c>
      <c r="F1989" s="6">
        <v>37706.22</v>
      </c>
      <c r="G1989" s="6">
        <f t="shared" si="32"/>
        <v>188531.1</v>
      </c>
      <c r="H1989" s="7" t="s">
        <v>590</v>
      </c>
      <c r="I1989" s="7" t="s">
        <v>30</v>
      </c>
      <c r="J1989" s="7" t="s">
        <v>31</v>
      </c>
      <c r="K1989" s="7">
        <v>4</v>
      </c>
      <c r="L1989" s="7" t="s">
        <v>71</v>
      </c>
    </row>
    <row r="1990" spans="1:12" x14ac:dyDescent="0.3">
      <c r="A1990" s="7">
        <v>1103</v>
      </c>
      <c r="B1990" s="8" t="e">
        <f>DATE(#REF!,#REF!,#REF!)</f>
        <v>#REF!</v>
      </c>
      <c r="C1990" s="7" t="s">
        <v>65</v>
      </c>
      <c r="D1990" s="7" t="s">
        <v>23</v>
      </c>
      <c r="E1990" s="7">
        <v>3</v>
      </c>
      <c r="F1990" s="6">
        <v>44027.72</v>
      </c>
      <c r="G1990" s="6">
        <f t="shared" si="32"/>
        <v>132083.16</v>
      </c>
      <c r="H1990" s="7" t="s">
        <v>591</v>
      </c>
      <c r="I1990" s="7" t="s">
        <v>78</v>
      </c>
      <c r="J1990" s="7" t="s">
        <v>31</v>
      </c>
      <c r="K1990" s="7">
        <v>5</v>
      </c>
      <c r="L1990" s="7" t="s">
        <v>32</v>
      </c>
    </row>
    <row r="1991" spans="1:12" x14ac:dyDescent="0.3">
      <c r="A1991" s="7">
        <v>1313</v>
      </c>
      <c r="B1991" s="8" t="e">
        <f>DATE(#REF!,#REF!,#REF!)</f>
        <v>#REF!</v>
      </c>
      <c r="C1991" s="7" t="s">
        <v>51</v>
      </c>
      <c r="D1991" s="7" t="s">
        <v>40</v>
      </c>
      <c r="E1991" s="7">
        <v>6</v>
      </c>
      <c r="F1991" s="6">
        <v>19817.439999999999</v>
      </c>
      <c r="G1991" s="6">
        <f t="shared" si="32"/>
        <v>118904.63999999998</v>
      </c>
      <c r="H1991" s="7" t="s">
        <v>591</v>
      </c>
      <c r="I1991" s="7" t="s">
        <v>57</v>
      </c>
      <c r="J1991" s="7" t="s">
        <v>64</v>
      </c>
      <c r="K1991" s="7">
        <v>1</v>
      </c>
      <c r="L1991" s="7" t="s">
        <v>83</v>
      </c>
    </row>
    <row r="1992" spans="1:12" x14ac:dyDescent="0.3">
      <c r="A1992" s="7">
        <v>1357</v>
      </c>
      <c r="B1992" s="8" t="e">
        <f>DATE(#REF!,#REF!,#REF!)</f>
        <v>#REF!</v>
      </c>
      <c r="C1992" s="7" t="s">
        <v>22</v>
      </c>
      <c r="D1992" s="7" t="s">
        <v>23</v>
      </c>
      <c r="E1992" s="7">
        <v>7</v>
      </c>
      <c r="F1992" s="6">
        <v>43742.7</v>
      </c>
      <c r="G1992" s="6">
        <f t="shared" si="32"/>
        <v>306198.89999999997</v>
      </c>
      <c r="H1992" s="7" t="s">
        <v>591</v>
      </c>
      <c r="I1992" s="7" t="s">
        <v>72</v>
      </c>
      <c r="J1992" s="7" t="s">
        <v>19</v>
      </c>
      <c r="K1992" s="7">
        <v>1</v>
      </c>
      <c r="L1992" s="7" t="s">
        <v>32</v>
      </c>
    </row>
    <row r="1993" spans="1:12" x14ac:dyDescent="0.3">
      <c r="A1993" s="7">
        <v>3343</v>
      </c>
      <c r="B1993" s="8" t="e">
        <f>DATE(#REF!,#REF!,#REF!)</f>
        <v>#REF!</v>
      </c>
      <c r="C1993" s="7" t="s">
        <v>67</v>
      </c>
      <c r="D1993" s="7" t="s">
        <v>23</v>
      </c>
      <c r="E1993" s="7">
        <v>1</v>
      </c>
      <c r="F1993" s="6">
        <v>68236</v>
      </c>
      <c r="G1993" s="6">
        <f t="shared" si="32"/>
        <v>68236</v>
      </c>
      <c r="H1993" s="7" t="s">
        <v>591</v>
      </c>
      <c r="I1993" s="7" t="s">
        <v>52</v>
      </c>
      <c r="J1993" s="7" t="s">
        <v>19</v>
      </c>
      <c r="K1993" s="7">
        <v>3</v>
      </c>
      <c r="L1993" s="7" t="s">
        <v>46</v>
      </c>
    </row>
    <row r="1994" spans="1:12" x14ac:dyDescent="0.3">
      <c r="A1994" s="7">
        <v>1759</v>
      </c>
      <c r="B1994" s="8" t="e">
        <f>DATE(#REF!,#REF!,#REF!)</f>
        <v>#REF!</v>
      </c>
      <c r="C1994" s="7" t="s">
        <v>51</v>
      </c>
      <c r="D1994" s="7" t="s">
        <v>34</v>
      </c>
      <c r="E1994" s="7">
        <v>8</v>
      </c>
      <c r="F1994" s="6">
        <v>17022.7</v>
      </c>
      <c r="G1994" s="6">
        <f t="shared" si="32"/>
        <v>136181.6</v>
      </c>
      <c r="H1994" s="7" t="s">
        <v>592</v>
      </c>
      <c r="I1994" s="7" t="s">
        <v>80</v>
      </c>
      <c r="J1994" s="7" t="s">
        <v>26</v>
      </c>
      <c r="K1994" s="7">
        <v>5</v>
      </c>
      <c r="L1994" s="7" t="s">
        <v>53</v>
      </c>
    </row>
    <row r="1995" spans="1:12" x14ac:dyDescent="0.3">
      <c r="A1995" s="7">
        <v>2305</v>
      </c>
      <c r="B1995" s="8" t="e">
        <f>DATE(#REF!,#REF!,#REF!)</f>
        <v>#REF!</v>
      </c>
      <c r="C1995" s="7" t="s">
        <v>51</v>
      </c>
      <c r="D1995" s="7" t="s">
        <v>61</v>
      </c>
      <c r="E1995" s="7">
        <v>6</v>
      </c>
      <c r="F1995" s="6">
        <v>41806.93</v>
      </c>
      <c r="G1995" s="6">
        <f t="shared" si="32"/>
        <v>250841.58000000002</v>
      </c>
      <c r="H1995" s="7" t="s">
        <v>592</v>
      </c>
      <c r="I1995" s="7" t="s">
        <v>18</v>
      </c>
      <c r="J1995" s="7" t="s">
        <v>26</v>
      </c>
      <c r="K1995" s="7">
        <v>3</v>
      </c>
      <c r="L1995" s="7" t="s">
        <v>68</v>
      </c>
    </row>
    <row r="1996" spans="1:12" x14ac:dyDescent="0.3">
      <c r="A1996" s="7">
        <v>3137</v>
      </c>
      <c r="B1996" s="8" t="e">
        <f>DATE(#REF!,#REF!,#REF!)</f>
        <v>#REF!</v>
      </c>
      <c r="C1996" s="7" t="s">
        <v>15</v>
      </c>
      <c r="D1996" s="7" t="s">
        <v>16</v>
      </c>
      <c r="E1996" s="7">
        <v>1</v>
      </c>
      <c r="F1996" s="6">
        <v>12019.02</v>
      </c>
      <c r="G1996" s="6">
        <f t="shared" si="32"/>
        <v>12019.02</v>
      </c>
      <c r="H1996" s="7" t="s">
        <v>592</v>
      </c>
      <c r="I1996" s="7" t="s">
        <v>76</v>
      </c>
      <c r="J1996" s="7" t="s">
        <v>26</v>
      </c>
      <c r="K1996" s="7">
        <v>1</v>
      </c>
      <c r="L1996" s="7" t="s">
        <v>85</v>
      </c>
    </row>
    <row r="1997" spans="1:12" x14ac:dyDescent="0.3">
      <c r="A1997" s="7">
        <v>3513</v>
      </c>
      <c r="B1997" s="8" t="e">
        <f>DATE(#REF!,#REF!,#REF!)</f>
        <v>#REF!</v>
      </c>
      <c r="C1997" s="7" t="s">
        <v>29</v>
      </c>
      <c r="D1997" s="7" t="s">
        <v>34</v>
      </c>
      <c r="E1997" s="7">
        <v>1</v>
      </c>
      <c r="F1997" s="6">
        <v>59518.09</v>
      </c>
      <c r="G1997" s="6">
        <f t="shared" si="32"/>
        <v>59518.09</v>
      </c>
      <c r="H1997" s="7" t="s">
        <v>592</v>
      </c>
      <c r="I1997" s="7" t="s">
        <v>72</v>
      </c>
      <c r="J1997" s="7" t="s">
        <v>19</v>
      </c>
      <c r="K1997" s="7">
        <v>2</v>
      </c>
      <c r="L1997" s="7" t="s">
        <v>53</v>
      </c>
    </row>
    <row r="1998" spans="1:12" x14ac:dyDescent="0.3">
      <c r="A1998" s="7">
        <v>469</v>
      </c>
      <c r="B1998" s="8" t="e">
        <f>DATE(#REF!,#REF!,#REF!)</f>
        <v>#REF!</v>
      </c>
      <c r="C1998" s="7" t="s">
        <v>39</v>
      </c>
      <c r="D1998" s="7" t="s">
        <v>61</v>
      </c>
      <c r="E1998" s="7">
        <v>9</v>
      </c>
      <c r="F1998" s="6">
        <v>40217.199999999997</v>
      </c>
      <c r="G1998" s="6">
        <f t="shared" si="32"/>
        <v>361954.8</v>
      </c>
      <c r="H1998" s="7" t="s">
        <v>593</v>
      </c>
      <c r="I1998" s="7" t="s">
        <v>18</v>
      </c>
      <c r="J1998" s="7" t="s">
        <v>31</v>
      </c>
      <c r="K1998" s="7">
        <v>4</v>
      </c>
      <c r="L1998" s="7" t="s">
        <v>75</v>
      </c>
    </row>
    <row r="1999" spans="1:12" x14ac:dyDescent="0.3">
      <c r="A1999" s="7">
        <v>834</v>
      </c>
      <c r="B1999" s="8" t="e">
        <f>DATE(#REF!,#REF!,#REF!)</f>
        <v>#REF!</v>
      </c>
      <c r="C1999" s="7" t="s">
        <v>29</v>
      </c>
      <c r="D1999" s="7" t="s">
        <v>34</v>
      </c>
      <c r="E1999" s="7">
        <v>7</v>
      </c>
      <c r="F1999" s="6">
        <v>10870.91</v>
      </c>
      <c r="G1999" s="6">
        <f t="shared" si="32"/>
        <v>76096.37</v>
      </c>
      <c r="H1999" s="7" t="s">
        <v>593</v>
      </c>
      <c r="I1999" s="7" t="s">
        <v>45</v>
      </c>
      <c r="J1999" s="7" t="s">
        <v>31</v>
      </c>
      <c r="K1999" s="7">
        <v>4</v>
      </c>
      <c r="L1999" s="7" t="s">
        <v>49</v>
      </c>
    </row>
    <row r="2000" spans="1:12" x14ac:dyDescent="0.3">
      <c r="A2000" s="7">
        <v>1382</v>
      </c>
      <c r="B2000" s="8" t="e">
        <f>DATE(#REF!,#REF!,#REF!)</f>
        <v>#REF!</v>
      </c>
      <c r="C2000" s="7" t="s">
        <v>22</v>
      </c>
      <c r="D2000" s="7" t="s">
        <v>40</v>
      </c>
      <c r="E2000" s="7">
        <v>5</v>
      </c>
      <c r="F2000" s="6">
        <v>41397.550000000003</v>
      </c>
      <c r="G2000" s="6">
        <f t="shared" si="32"/>
        <v>206987.75</v>
      </c>
      <c r="H2000" s="7" t="s">
        <v>593</v>
      </c>
      <c r="I2000" s="7" t="s">
        <v>57</v>
      </c>
      <c r="J2000" s="7" t="s">
        <v>19</v>
      </c>
      <c r="K2000" s="7">
        <v>4</v>
      </c>
      <c r="L2000" s="7" t="s">
        <v>81</v>
      </c>
    </row>
    <row r="2001" spans="1:12" x14ac:dyDescent="0.3">
      <c r="A2001" s="7">
        <v>3118</v>
      </c>
      <c r="B2001" s="8" t="e">
        <f>DATE(#REF!,#REF!,#REF!)</f>
        <v>#REF!</v>
      </c>
      <c r="C2001" s="7" t="s">
        <v>29</v>
      </c>
      <c r="D2001" s="7" t="s">
        <v>34</v>
      </c>
      <c r="E2001" s="7">
        <v>7</v>
      </c>
      <c r="F2001" s="6">
        <v>63646.44</v>
      </c>
      <c r="G2001" s="6">
        <f t="shared" si="32"/>
        <v>445525.08</v>
      </c>
      <c r="H2001" s="7" t="s">
        <v>593</v>
      </c>
      <c r="I2001" s="7" t="s">
        <v>18</v>
      </c>
      <c r="J2001" s="7" t="s">
        <v>64</v>
      </c>
      <c r="K2001" s="7">
        <v>1</v>
      </c>
      <c r="L2001" s="7" t="s">
        <v>49</v>
      </c>
    </row>
    <row r="2002" spans="1:12" x14ac:dyDescent="0.3">
      <c r="A2002" s="7">
        <v>3185</v>
      </c>
      <c r="B2002" s="8" t="e">
        <f>DATE(#REF!,#REF!,#REF!)</f>
        <v>#REF!</v>
      </c>
      <c r="C2002" s="7" t="s">
        <v>39</v>
      </c>
      <c r="D2002" s="7" t="s">
        <v>23</v>
      </c>
      <c r="E2002" s="7">
        <v>6</v>
      </c>
      <c r="F2002" s="6">
        <v>63834.6</v>
      </c>
      <c r="G2002" s="6">
        <f t="shared" si="32"/>
        <v>383007.6</v>
      </c>
      <c r="H2002" s="7" t="s">
        <v>593</v>
      </c>
      <c r="I2002" s="7" t="s">
        <v>18</v>
      </c>
      <c r="J2002" s="7" t="s">
        <v>64</v>
      </c>
      <c r="K2002" s="7">
        <v>2</v>
      </c>
      <c r="L2002" s="7" t="s">
        <v>27</v>
      </c>
    </row>
    <row r="2003" spans="1:12" x14ac:dyDescent="0.3">
      <c r="A2003" s="7">
        <v>3263</v>
      </c>
      <c r="B2003" s="8" t="e">
        <f>DATE(#REF!,#REF!,#REF!)</f>
        <v>#REF!</v>
      </c>
      <c r="C2003" s="7" t="s">
        <v>29</v>
      </c>
      <c r="D2003" s="7" t="s">
        <v>61</v>
      </c>
      <c r="E2003" s="7">
        <v>1</v>
      </c>
      <c r="F2003" s="6">
        <v>49454.1</v>
      </c>
      <c r="G2003" s="6">
        <f t="shared" si="32"/>
        <v>49454.1</v>
      </c>
      <c r="H2003" s="7" t="s">
        <v>593</v>
      </c>
      <c r="I2003" s="7" t="s">
        <v>62</v>
      </c>
      <c r="J2003" s="7" t="s">
        <v>26</v>
      </c>
      <c r="K2003" s="7">
        <v>2</v>
      </c>
      <c r="L2003" s="7" t="s">
        <v>63</v>
      </c>
    </row>
    <row r="2004" spans="1:12" x14ac:dyDescent="0.3">
      <c r="A2004" s="7">
        <v>3483</v>
      </c>
      <c r="B2004" s="8" t="e">
        <f>DATE(#REF!,#REF!,#REF!)</f>
        <v>#REF!</v>
      </c>
      <c r="C2004" s="7" t="s">
        <v>15</v>
      </c>
      <c r="D2004" s="7" t="s">
        <v>23</v>
      </c>
      <c r="E2004" s="7">
        <v>4</v>
      </c>
      <c r="F2004" s="6">
        <v>58475.91</v>
      </c>
      <c r="G2004" s="6">
        <f t="shared" si="32"/>
        <v>233903.64</v>
      </c>
      <c r="H2004" s="7" t="s">
        <v>593</v>
      </c>
      <c r="I2004" s="7" t="s">
        <v>57</v>
      </c>
      <c r="J2004" s="7" t="s">
        <v>19</v>
      </c>
      <c r="K2004" s="7">
        <v>5</v>
      </c>
      <c r="L2004" s="7" t="s">
        <v>32</v>
      </c>
    </row>
    <row r="2005" spans="1:12" x14ac:dyDescent="0.3">
      <c r="A2005" s="7">
        <v>3700</v>
      </c>
      <c r="B2005" s="8" t="e">
        <f>DATE(#REF!,#REF!,#REF!)</f>
        <v>#REF!</v>
      </c>
      <c r="C2005" s="7" t="s">
        <v>29</v>
      </c>
      <c r="D2005" s="7" t="s">
        <v>40</v>
      </c>
      <c r="E2005" s="7">
        <v>8</v>
      </c>
      <c r="F2005" s="6">
        <v>41466.959999999999</v>
      </c>
      <c r="G2005" s="6">
        <f t="shared" si="32"/>
        <v>331735.67999999999</v>
      </c>
      <c r="H2005" s="7" t="s">
        <v>593</v>
      </c>
      <c r="I2005" s="7" t="s">
        <v>76</v>
      </c>
      <c r="J2005" s="7" t="s">
        <v>64</v>
      </c>
      <c r="K2005" s="7">
        <v>4</v>
      </c>
      <c r="L2005" s="7" t="s">
        <v>81</v>
      </c>
    </row>
    <row r="2006" spans="1:12" x14ac:dyDescent="0.3">
      <c r="A2006" s="7">
        <v>882</v>
      </c>
      <c r="B2006" s="8" t="e">
        <f>DATE(#REF!,#REF!,#REF!)</f>
        <v>#REF!</v>
      </c>
      <c r="C2006" s="7" t="s">
        <v>65</v>
      </c>
      <c r="D2006" s="7" t="s">
        <v>23</v>
      </c>
      <c r="E2006" s="7">
        <v>3</v>
      </c>
      <c r="F2006" s="6">
        <v>58340.52</v>
      </c>
      <c r="G2006" s="6">
        <f t="shared" si="32"/>
        <v>175021.56</v>
      </c>
      <c r="H2006" s="7" t="s">
        <v>594</v>
      </c>
      <c r="I2006" s="7" t="s">
        <v>36</v>
      </c>
      <c r="J2006" s="7" t="s">
        <v>19</v>
      </c>
      <c r="K2006" s="7">
        <v>3</v>
      </c>
      <c r="L2006" s="7" t="s">
        <v>46</v>
      </c>
    </row>
    <row r="2007" spans="1:12" x14ac:dyDescent="0.3">
      <c r="A2007" s="7">
        <v>1447</v>
      </c>
      <c r="B2007" s="8" t="e">
        <f>DATE(#REF!,#REF!,#REF!)</f>
        <v>#REF!</v>
      </c>
      <c r="C2007" s="7" t="s">
        <v>29</v>
      </c>
      <c r="D2007" s="7" t="s">
        <v>61</v>
      </c>
      <c r="E2007" s="7">
        <v>2</v>
      </c>
      <c r="F2007" s="6">
        <v>53275.47</v>
      </c>
      <c r="G2007" s="6">
        <f t="shared" si="32"/>
        <v>106550.94</v>
      </c>
      <c r="H2007" s="7" t="s">
        <v>594</v>
      </c>
      <c r="I2007" s="7" t="s">
        <v>18</v>
      </c>
      <c r="J2007" s="7" t="s">
        <v>19</v>
      </c>
      <c r="K2007" s="7">
        <v>1</v>
      </c>
      <c r="L2007" s="7" t="s">
        <v>75</v>
      </c>
    </row>
    <row r="2008" spans="1:12" x14ac:dyDescent="0.3">
      <c r="A2008" s="7">
        <v>1616</v>
      </c>
      <c r="B2008" s="8" t="e">
        <f>DATE(#REF!,#REF!,#REF!)</f>
        <v>#REF!</v>
      </c>
      <c r="C2008" s="7" t="s">
        <v>39</v>
      </c>
      <c r="D2008" s="7" t="s">
        <v>40</v>
      </c>
      <c r="E2008" s="7">
        <v>8</v>
      </c>
      <c r="F2008" s="6">
        <v>43209.42</v>
      </c>
      <c r="G2008" s="6">
        <f t="shared" si="32"/>
        <v>345675.36</v>
      </c>
      <c r="H2008" s="7" t="s">
        <v>594</v>
      </c>
      <c r="I2008" s="7" t="s">
        <v>57</v>
      </c>
      <c r="J2008" s="7" t="s">
        <v>64</v>
      </c>
      <c r="K2008" s="7">
        <v>1</v>
      </c>
      <c r="L2008" s="7" t="s">
        <v>83</v>
      </c>
    </row>
    <row r="2009" spans="1:12" x14ac:dyDescent="0.3">
      <c r="A2009" s="7">
        <v>1866</v>
      </c>
      <c r="B2009" s="8" t="e">
        <f>DATE(#REF!,#REF!,#REF!)</f>
        <v>#REF!</v>
      </c>
      <c r="C2009" s="7" t="s">
        <v>15</v>
      </c>
      <c r="D2009" s="7" t="s">
        <v>34</v>
      </c>
      <c r="E2009" s="7">
        <v>3</v>
      </c>
      <c r="F2009" s="6">
        <v>27891.69</v>
      </c>
      <c r="G2009" s="6">
        <f t="shared" si="32"/>
        <v>83675.069999999992</v>
      </c>
      <c r="H2009" s="7" t="s">
        <v>594</v>
      </c>
      <c r="I2009" s="7" t="s">
        <v>80</v>
      </c>
      <c r="J2009" s="7" t="s">
        <v>19</v>
      </c>
      <c r="K2009" s="7">
        <v>4</v>
      </c>
      <c r="L2009" s="7" t="s">
        <v>37</v>
      </c>
    </row>
    <row r="2010" spans="1:12" x14ac:dyDescent="0.3">
      <c r="A2010" s="7">
        <v>2332</v>
      </c>
      <c r="B2010" s="8" t="e">
        <f>DATE(#REF!,#REF!,#REF!)</f>
        <v>#REF!</v>
      </c>
      <c r="C2010" s="7" t="s">
        <v>39</v>
      </c>
      <c r="D2010" s="7" t="s">
        <v>40</v>
      </c>
      <c r="E2010" s="7">
        <v>2</v>
      </c>
      <c r="F2010" s="6">
        <v>21317.23</v>
      </c>
      <c r="G2010" s="6">
        <f t="shared" si="32"/>
        <v>42634.46</v>
      </c>
      <c r="H2010" s="7" t="s">
        <v>594</v>
      </c>
      <c r="I2010" s="7" t="s">
        <v>25</v>
      </c>
      <c r="J2010" s="7" t="s">
        <v>19</v>
      </c>
      <c r="K2010" s="7">
        <v>2</v>
      </c>
      <c r="L2010" s="7" t="s">
        <v>42</v>
      </c>
    </row>
    <row r="2011" spans="1:12" x14ac:dyDescent="0.3">
      <c r="A2011" s="7">
        <v>3479</v>
      </c>
      <c r="B2011" s="8" t="e">
        <f>DATE(#REF!,#REF!,#REF!)</f>
        <v>#REF!</v>
      </c>
      <c r="C2011" s="7" t="s">
        <v>39</v>
      </c>
      <c r="D2011" s="7" t="s">
        <v>16</v>
      </c>
      <c r="E2011" s="7">
        <v>1</v>
      </c>
      <c r="F2011" s="6">
        <v>62902.76</v>
      </c>
      <c r="G2011" s="6">
        <f t="shared" si="32"/>
        <v>62902.76</v>
      </c>
      <c r="H2011" s="7" t="s">
        <v>594</v>
      </c>
      <c r="I2011" s="7" t="s">
        <v>76</v>
      </c>
      <c r="J2011" s="7" t="s">
        <v>26</v>
      </c>
      <c r="K2011" s="7">
        <v>3</v>
      </c>
      <c r="L2011" s="7" t="s">
        <v>71</v>
      </c>
    </row>
    <row r="2012" spans="1:12" x14ac:dyDescent="0.3">
      <c r="A2012" s="7">
        <v>99</v>
      </c>
      <c r="B2012" s="8" t="e">
        <f>DATE(#REF!,#REF!,#REF!)</f>
        <v>#REF!</v>
      </c>
      <c r="C2012" s="7" t="s">
        <v>65</v>
      </c>
      <c r="D2012" s="7" t="s">
        <v>40</v>
      </c>
      <c r="E2012" s="7">
        <v>6</v>
      </c>
      <c r="F2012" s="6">
        <v>14187.97</v>
      </c>
      <c r="G2012" s="6">
        <f t="shared" si="32"/>
        <v>85127.819999999992</v>
      </c>
      <c r="H2012" s="7" t="s">
        <v>595</v>
      </c>
      <c r="I2012" s="7" t="s">
        <v>78</v>
      </c>
      <c r="J2012" s="7" t="s">
        <v>26</v>
      </c>
      <c r="K2012" s="7">
        <v>4</v>
      </c>
      <c r="L2012" s="7" t="s">
        <v>83</v>
      </c>
    </row>
    <row r="2013" spans="1:12" x14ac:dyDescent="0.3">
      <c r="A2013" s="7">
        <v>183</v>
      </c>
      <c r="B2013" s="8" t="e">
        <f>DATE(#REF!,#REF!,#REF!)</f>
        <v>#REF!</v>
      </c>
      <c r="C2013" s="7" t="s">
        <v>22</v>
      </c>
      <c r="D2013" s="7" t="s">
        <v>61</v>
      </c>
      <c r="E2013" s="7">
        <v>1</v>
      </c>
      <c r="F2013" s="6">
        <v>64152.03</v>
      </c>
      <c r="G2013" s="6">
        <f t="shared" si="32"/>
        <v>64152.03</v>
      </c>
      <c r="H2013" s="7" t="s">
        <v>595</v>
      </c>
      <c r="I2013" s="7" t="s">
        <v>80</v>
      </c>
      <c r="J2013" s="7" t="s">
        <v>64</v>
      </c>
      <c r="K2013" s="7">
        <v>3</v>
      </c>
      <c r="L2013" s="7" t="s">
        <v>75</v>
      </c>
    </row>
    <row r="2014" spans="1:12" x14ac:dyDescent="0.3">
      <c r="A2014" s="7">
        <v>3100</v>
      </c>
      <c r="B2014" s="8" t="e">
        <f>DATE(#REF!,#REF!,#REF!)</f>
        <v>#REF!</v>
      </c>
      <c r="C2014" s="7" t="s">
        <v>67</v>
      </c>
      <c r="D2014" s="7" t="s">
        <v>16</v>
      </c>
      <c r="E2014" s="7">
        <v>2</v>
      </c>
      <c r="F2014" s="6">
        <v>10933.75</v>
      </c>
      <c r="G2014" s="6">
        <f t="shared" si="32"/>
        <v>21867.5</v>
      </c>
      <c r="H2014" s="7" t="s">
        <v>595</v>
      </c>
      <c r="I2014" s="7" t="s">
        <v>80</v>
      </c>
      <c r="J2014" s="7" t="s">
        <v>26</v>
      </c>
      <c r="K2014" s="7">
        <v>4</v>
      </c>
      <c r="L2014" s="7" t="s">
        <v>85</v>
      </c>
    </row>
    <row r="2015" spans="1:12" x14ac:dyDescent="0.3">
      <c r="A2015" s="7">
        <v>3408</v>
      </c>
      <c r="B2015" s="8" t="e">
        <f>DATE(#REF!,#REF!,#REF!)</f>
        <v>#REF!</v>
      </c>
      <c r="C2015" s="7" t="s">
        <v>65</v>
      </c>
      <c r="D2015" s="7" t="s">
        <v>16</v>
      </c>
      <c r="E2015" s="7">
        <v>9</v>
      </c>
      <c r="F2015" s="6">
        <v>54007.62</v>
      </c>
      <c r="G2015" s="6">
        <f t="shared" si="32"/>
        <v>486068.58</v>
      </c>
      <c r="H2015" s="7" t="s">
        <v>595</v>
      </c>
      <c r="I2015" s="7" t="s">
        <v>41</v>
      </c>
      <c r="J2015" s="7" t="s">
        <v>26</v>
      </c>
      <c r="K2015" s="7">
        <v>4</v>
      </c>
      <c r="L2015" s="7" t="s">
        <v>20</v>
      </c>
    </row>
    <row r="2016" spans="1:12" x14ac:dyDescent="0.3">
      <c r="A2016" s="7">
        <v>230</v>
      </c>
      <c r="B2016" s="8" t="e">
        <f>DATE(#REF!,#REF!,#REF!)</f>
        <v>#REF!</v>
      </c>
      <c r="C2016" s="7" t="s">
        <v>22</v>
      </c>
      <c r="D2016" s="7" t="s">
        <v>34</v>
      </c>
      <c r="E2016" s="7">
        <v>7</v>
      </c>
      <c r="F2016" s="6">
        <v>68981.2</v>
      </c>
      <c r="G2016" s="6">
        <f t="shared" si="32"/>
        <v>482868.39999999997</v>
      </c>
      <c r="H2016" s="7" t="s">
        <v>596</v>
      </c>
      <c r="I2016" s="7" t="s">
        <v>36</v>
      </c>
      <c r="J2016" s="7" t="s">
        <v>19</v>
      </c>
      <c r="K2016" s="7">
        <v>5</v>
      </c>
      <c r="L2016" s="7" t="s">
        <v>49</v>
      </c>
    </row>
    <row r="2017" spans="1:12" x14ac:dyDescent="0.3">
      <c r="A2017" s="7">
        <v>1019</v>
      </c>
      <c r="B2017" s="8" t="e">
        <f>DATE(#REF!,#REF!,#REF!)</f>
        <v>#REF!</v>
      </c>
      <c r="C2017" s="7" t="s">
        <v>39</v>
      </c>
      <c r="D2017" s="7" t="s">
        <v>16</v>
      </c>
      <c r="E2017" s="7">
        <v>6</v>
      </c>
      <c r="F2017" s="6">
        <v>26283.29</v>
      </c>
      <c r="G2017" s="6">
        <f t="shared" si="32"/>
        <v>157699.74</v>
      </c>
      <c r="H2017" s="7" t="s">
        <v>596</v>
      </c>
      <c r="I2017" s="7" t="s">
        <v>45</v>
      </c>
      <c r="J2017" s="7" t="s">
        <v>31</v>
      </c>
      <c r="K2017" s="7">
        <v>3</v>
      </c>
      <c r="L2017" s="7" t="s">
        <v>71</v>
      </c>
    </row>
    <row r="2018" spans="1:12" x14ac:dyDescent="0.3">
      <c r="A2018" s="7">
        <v>1125</v>
      </c>
      <c r="B2018" s="8" t="e">
        <f>DATE(#REF!,#REF!,#REF!)</f>
        <v>#REF!</v>
      </c>
      <c r="C2018" s="7" t="s">
        <v>29</v>
      </c>
      <c r="D2018" s="7" t="s">
        <v>61</v>
      </c>
      <c r="E2018" s="7">
        <v>1</v>
      </c>
      <c r="F2018" s="6">
        <v>63739.18</v>
      </c>
      <c r="G2018" s="6">
        <f t="shared" si="32"/>
        <v>63739.18</v>
      </c>
      <c r="H2018" s="7" t="s">
        <v>596</v>
      </c>
      <c r="I2018" s="7" t="s">
        <v>18</v>
      </c>
      <c r="J2018" s="7" t="s">
        <v>26</v>
      </c>
      <c r="K2018" s="7">
        <v>5</v>
      </c>
      <c r="L2018" s="7" t="s">
        <v>68</v>
      </c>
    </row>
    <row r="2019" spans="1:12" x14ac:dyDescent="0.3">
      <c r="A2019" s="7">
        <v>2529</v>
      </c>
      <c r="B2019" s="8" t="e">
        <f>DATE(#REF!,#REF!,#REF!)</f>
        <v>#REF!</v>
      </c>
      <c r="C2019" s="7" t="s">
        <v>51</v>
      </c>
      <c r="D2019" s="7" t="s">
        <v>23</v>
      </c>
      <c r="E2019" s="7">
        <v>3</v>
      </c>
      <c r="F2019" s="6">
        <v>26507.67</v>
      </c>
      <c r="G2019" s="6">
        <f t="shared" si="32"/>
        <v>79523.009999999995</v>
      </c>
      <c r="H2019" s="7" t="s">
        <v>596</v>
      </c>
      <c r="I2019" s="7" t="s">
        <v>62</v>
      </c>
      <c r="J2019" s="7" t="s">
        <v>26</v>
      </c>
      <c r="K2019" s="7">
        <v>2</v>
      </c>
      <c r="L2019" s="7" t="s">
        <v>32</v>
      </c>
    </row>
    <row r="2020" spans="1:12" x14ac:dyDescent="0.3">
      <c r="A2020" s="7">
        <v>2884</v>
      </c>
      <c r="B2020" s="8" t="e">
        <f>DATE(#REF!,#REF!,#REF!)</f>
        <v>#REF!</v>
      </c>
      <c r="C2020" s="7" t="s">
        <v>67</v>
      </c>
      <c r="D2020" s="7" t="s">
        <v>34</v>
      </c>
      <c r="E2020" s="7">
        <v>1</v>
      </c>
      <c r="F2020" s="6">
        <v>17657.39</v>
      </c>
      <c r="G2020" s="6">
        <f t="shared" si="32"/>
        <v>17657.39</v>
      </c>
      <c r="H2020" s="7" t="s">
        <v>596</v>
      </c>
      <c r="I2020" s="7" t="s">
        <v>57</v>
      </c>
      <c r="J2020" s="7" t="s">
        <v>64</v>
      </c>
      <c r="K2020" s="7">
        <v>2</v>
      </c>
      <c r="L2020" s="7" t="s">
        <v>37</v>
      </c>
    </row>
    <row r="2021" spans="1:12" x14ac:dyDescent="0.3">
      <c r="A2021" s="7">
        <v>567</v>
      </c>
      <c r="B2021" s="8" t="e">
        <f>DATE(#REF!,#REF!,#REF!)</f>
        <v>#REF!</v>
      </c>
      <c r="C2021" s="7" t="s">
        <v>29</v>
      </c>
      <c r="D2021" s="7" t="s">
        <v>23</v>
      </c>
      <c r="E2021" s="7">
        <v>2</v>
      </c>
      <c r="F2021" s="6">
        <v>63216.53</v>
      </c>
      <c r="G2021" s="6">
        <f t="shared" si="32"/>
        <v>126433.06</v>
      </c>
      <c r="H2021" s="7" t="s">
        <v>597</v>
      </c>
      <c r="I2021" s="7" t="s">
        <v>62</v>
      </c>
      <c r="J2021" s="7" t="s">
        <v>19</v>
      </c>
      <c r="K2021" s="7">
        <v>3</v>
      </c>
      <c r="L2021" s="7" t="s">
        <v>27</v>
      </c>
    </row>
    <row r="2022" spans="1:12" x14ac:dyDescent="0.3">
      <c r="A2022" s="7">
        <v>1917</v>
      </c>
      <c r="B2022" s="8" t="e">
        <f>DATE(#REF!,#REF!,#REF!)</f>
        <v>#REF!</v>
      </c>
      <c r="C2022" s="7" t="s">
        <v>29</v>
      </c>
      <c r="D2022" s="7" t="s">
        <v>61</v>
      </c>
      <c r="E2022" s="7">
        <v>9</v>
      </c>
      <c r="F2022" s="6">
        <v>25969.5</v>
      </c>
      <c r="G2022" s="6">
        <f t="shared" si="32"/>
        <v>233725.5</v>
      </c>
      <c r="H2022" s="7" t="s">
        <v>597</v>
      </c>
      <c r="I2022" s="7" t="s">
        <v>45</v>
      </c>
      <c r="J2022" s="7" t="s">
        <v>64</v>
      </c>
      <c r="K2022" s="7">
        <v>5</v>
      </c>
      <c r="L2022" s="7" t="s">
        <v>75</v>
      </c>
    </row>
    <row r="2023" spans="1:12" x14ac:dyDescent="0.3">
      <c r="A2023" s="7">
        <v>2376</v>
      </c>
      <c r="B2023" s="8" t="e">
        <f>DATE(#REF!,#REF!,#REF!)</f>
        <v>#REF!</v>
      </c>
      <c r="C2023" s="7" t="s">
        <v>51</v>
      </c>
      <c r="D2023" s="7" t="s">
        <v>23</v>
      </c>
      <c r="E2023" s="7">
        <v>4</v>
      </c>
      <c r="F2023" s="6">
        <v>28727.7</v>
      </c>
      <c r="G2023" s="6">
        <f t="shared" si="32"/>
        <v>114910.8</v>
      </c>
      <c r="H2023" s="7" t="s">
        <v>597</v>
      </c>
      <c r="I2023" s="7" t="s">
        <v>57</v>
      </c>
      <c r="J2023" s="7" t="s">
        <v>31</v>
      </c>
      <c r="K2023" s="7">
        <v>4</v>
      </c>
      <c r="L2023" s="7" t="s">
        <v>46</v>
      </c>
    </row>
    <row r="2024" spans="1:12" x14ac:dyDescent="0.3">
      <c r="A2024" s="7">
        <v>3027</v>
      </c>
      <c r="B2024" s="8" t="e">
        <f>DATE(#REF!,#REF!,#REF!)</f>
        <v>#REF!</v>
      </c>
      <c r="C2024" s="7" t="s">
        <v>67</v>
      </c>
      <c r="D2024" s="7" t="s">
        <v>34</v>
      </c>
      <c r="E2024" s="7">
        <v>6</v>
      </c>
      <c r="F2024" s="6">
        <v>18215.13</v>
      </c>
      <c r="G2024" s="6">
        <f t="shared" si="32"/>
        <v>109290.78</v>
      </c>
      <c r="H2024" s="7" t="s">
        <v>597</v>
      </c>
      <c r="I2024" s="7" t="s">
        <v>57</v>
      </c>
      <c r="J2024" s="7" t="s">
        <v>19</v>
      </c>
      <c r="K2024" s="7">
        <v>2</v>
      </c>
      <c r="L2024" s="7" t="s">
        <v>49</v>
      </c>
    </row>
    <row r="2025" spans="1:12" x14ac:dyDescent="0.3">
      <c r="A2025" s="7">
        <v>106</v>
      </c>
      <c r="B2025" s="8" t="e">
        <f>DATE(#REF!,#REF!,#REF!)</f>
        <v>#REF!</v>
      </c>
      <c r="C2025" s="7" t="s">
        <v>67</v>
      </c>
      <c r="D2025" s="7" t="s">
        <v>40</v>
      </c>
      <c r="E2025" s="7">
        <v>1</v>
      </c>
      <c r="F2025" s="6">
        <v>55837.79</v>
      </c>
      <c r="G2025" s="6">
        <f t="shared" si="32"/>
        <v>55837.79</v>
      </c>
      <c r="H2025" s="7" t="s">
        <v>598</v>
      </c>
      <c r="I2025" s="7" t="s">
        <v>57</v>
      </c>
      <c r="J2025" s="7" t="s">
        <v>64</v>
      </c>
      <c r="K2025" s="7">
        <v>3</v>
      </c>
      <c r="L2025" s="7" t="s">
        <v>42</v>
      </c>
    </row>
    <row r="2026" spans="1:12" x14ac:dyDescent="0.3">
      <c r="A2026" s="7">
        <v>582</v>
      </c>
      <c r="B2026" s="8" t="e">
        <f>DATE(#REF!,#REF!,#REF!)</f>
        <v>#REF!</v>
      </c>
      <c r="C2026" s="7" t="s">
        <v>51</v>
      </c>
      <c r="D2026" s="7" t="s">
        <v>34</v>
      </c>
      <c r="E2026" s="7">
        <v>9</v>
      </c>
      <c r="F2026" s="6">
        <v>46150.68</v>
      </c>
      <c r="G2026" s="6">
        <f t="shared" si="32"/>
        <v>415356.12</v>
      </c>
      <c r="H2026" s="7" t="s">
        <v>598</v>
      </c>
      <c r="I2026" s="7" t="s">
        <v>45</v>
      </c>
      <c r="J2026" s="7" t="s">
        <v>19</v>
      </c>
      <c r="K2026" s="7">
        <v>5</v>
      </c>
      <c r="L2026" s="7" t="s">
        <v>49</v>
      </c>
    </row>
    <row r="2027" spans="1:12" x14ac:dyDescent="0.3">
      <c r="A2027" s="7">
        <v>1207</v>
      </c>
      <c r="B2027" s="8" t="e">
        <f>DATE(#REF!,#REF!,#REF!)</f>
        <v>#REF!</v>
      </c>
      <c r="C2027" s="7" t="s">
        <v>67</v>
      </c>
      <c r="D2027" s="7" t="s">
        <v>61</v>
      </c>
      <c r="E2027" s="7">
        <v>4</v>
      </c>
      <c r="F2027" s="6">
        <v>36565.9</v>
      </c>
      <c r="G2027" s="6">
        <f t="shared" si="32"/>
        <v>146263.6</v>
      </c>
      <c r="H2027" s="7" t="s">
        <v>598</v>
      </c>
      <c r="I2027" s="7" t="s">
        <v>18</v>
      </c>
      <c r="J2027" s="7" t="s">
        <v>31</v>
      </c>
      <c r="K2027" s="7">
        <v>3</v>
      </c>
      <c r="L2027" s="7" t="s">
        <v>75</v>
      </c>
    </row>
    <row r="2028" spans="1:12" x14ac:dyDescent="0.3">
      <c r="A2028" s="7">
        <v>1211</v>
      </c>
      <c r="B2028" s="8" t="e">
        <f>DATE(#REF!,#REF!,#REF!)</f>
        <v>#REF!</v>
      </c>
      <c r="C2028" s="7" t="s">
        <v>22</v>
      </c>
      <c r="D2028" s="7" t="s">
        <v>23</v>
      </c>
      <c r="E2028" s="7">
        <v>3</v>
      </c>
      <c r="F2028" s="6">
        <v>12949.16</v>
      </c>
      <c r="G2028" s="6">
        <f t="shared" si="32"/>
        <v>38847.479999999996</v>
      </c>
      <c r="H2028" s="7" t="s">
        <v>598</v>
      </c>
      <c r="I2028" s="7" t="s">
        <v>77</v>
      </c>
      <c r="J2028" s="7" t="s">
        <v>19</v>
      </c>
      <c r="K2028" s="7">
        <v>3</v>
      </c>
      <c r="L2028" s="7" t="s">
        <v>27</v>
      </c>
    </row>
    <row r="2029" spans="1:12" x14ac:dyDescent="0.3">
      <c r="A2029" s="7">
        <v>1902</v>
      </c>
      <c r="B2029" s="8" t="e">
        <f>DATE(#REF!,#REF!,#REF!)</f>
        <v>#REF!</v>
      </c>
      <c r="C2029" s="7" t="s">
        <v>22</v>
      </c>
      <c r="D2029" s="7" t="s">
        <v>40</v>
      </c>
      <c r="E2029" s="7">
        <v>5</v>
      </c>
      <c r="F2029" s="6">
        <v>16497.36</v>
      </c>
      <c r="G2029" s="6">
        <f t="shared" si="32"/>
        <v>82486.8</v>
      </c>
      <c r="H2029" s="7" t="s">
        <v>598</v>
      </c>
      <c r="I2029" s="7" t="s">
        <v>57</v>
      </c>
      <c r="J2029" s="7" t="s">
        <v>26</v>
      </c>
      <c r="K2029" s="7">
        <v>5</v>
      </c>
      <c r="L2029" s="7" t="s">
        <v>42</v>
      </c>
    </row>
    <row r="2030" spans="1:12" x14ac:dyDescent="0.3">
      <c r="A2030" s="7">
        <v>1916</v>
      </c>
      <c r="B2030" s="8" t="e">
        <f>DATE(#REF!,#REF!,#REF!)</f>
        <v>#REF!</v>
      </c>
      <c r="C2030" s="7" t="s">
        <v>29</v>
      </c>
      <c r="D2030" s="7" t="s">
        <v>23</v>
      </c>
      <c r="E2030" s="7">
        <v>3</v>
      </c>
      <c r="F2030" s="6">
        <v>58607.53</v>
      </c>
      <c r="G2030" s="6">
        <f t="shared" si="32"/>
        <v>175822.59</v>
      </c>
      <c r="H2030" s="7" t="s">
        <v>598</v>
      </c>
      <c r="I2030" s="7" t="s">
        <v>18</v>
      </c>
      <c r="J2030" s="7" t="s">
        <v>64</v>
      </c>
      <c r="K2030" s="7">
        <v>4</v>
      </c>
      <c r="L2030" s="7" t="s">
        <v>32</v>
      </c>
    </row>
    <row r="2031" spans="1:12" x14ac:dyDescent="0.3">
      <c r="A2031" s="7">
        <v>1996</v>
      </c>
      <c r="B2031" s="8" t="e">
        <f>DATE(#REF!,#REF!,#REF!)</f>
        <v>#REF!</v>
      </c>
      <c r="C2031" s="7" t="s">
        <v>65</v>
      </c>
      <c r="D2031" s="7" t="s">
        <v>40</v>
      </c>
      <c r="E2031" s="7">
        <v>6</v>
      </c>
      <c r="F2031" s="6">
        <v>16075.91</v>
      </c>
      <c r="G2031" s="6">
        <f t="shared" si="32"/>
        <v>96455.459999999992</v>
      </c>
      <c r="H2031" s="7" t="s">
        <v>598</v>
      </c>
      <c r="I2031" s="7" t="s">
        <v>77</v>
      </c>
      <c r="J2031" s="7" t="s">
        <v>31</v>
      </c>
      <c r="K2031" s="7">
        <v>2</v>
      </c>
      <c r="L2031" s="7" t="s">
        <v>81</v>
      </c>
    </row>
    <row r="2032" spans="1:12" x14ac:dyDescent="0.3">
      <c r="A2032" s="7">
        <v>2074</v>
      </c>
      <c r="B2032" s="8" t="e">
        <f>DATE(#REF!,#REF!,#REF!)</f>
        <v>#REF!</v>
      </c>
      <c r="C2032" s="7" t="s">
        <v>67</v>
      </c>
      <c r="D2032" s="7" t="s">
        <v>16</v>
      </c>
      <c r="E2032" s="7">
        <v>3</v>
      </c>
      <c r="F2032" s="6">
        <v>19485.54</v>
      </c>
      <c r="G2032" s="6">
        <f t="shared" si="32"/>
        <v>58456.62</v>
      </c>
      <c r="H2032" s="7" t="s">
        <v>598</v>
      </c>
      <c r="I2032" s="7" t="s">
        <v>18</v>
      </c>
      <c r="J2032" s="7" t="s">
        <v>26</v>
      </c>
      <c r="K2032" s="7">
        <v>2</v>
      </c>
      <c r="L2032" s="7" t="s">
        <v>20</v>
      </c>
    </row>
    <row r="2033" spans="1:12" x14ac:dyDescent="0.3">
      <c r="A2033" s="7">
        <v>2937</v>
      </c>
      <c r="B2033" s="8" t="e">
        <f>DATE(#REF!,#REF!,#REF!)</f>
        <v>#REF!</v>
      </c>
      <c r="C2033" s="7" t="s">
        <v>22</v>
      </c>
      <c r="D2033" s="7" t="s">
        <v>61</v>
      </c>
      <c r="E2033" s="7">
        <v>9</v>
      </c>
      <c r="F2033" s="6">
        <v>31745.88</v>
      </c>
      <c r="G2033" s="6">
        <f t="shared" si="32"/>
        <v>285712.92</v>
      </c>
      <c r="H2033" s="7" t="s">
        <v>598</v>
      </c>
      <c r="I2033" s="7" t="s">
        <v>18</v>
      </c>
      <c r="J2033" s="7" t="s">
        <v>19</v>
      </c>
      <c r="K2033" s="7">
        <v>5</v>
      </c>
      <c r="L2033" s="7" t="s">
        <v>68</v>
      </c>
    </row>
    <row r="2034" spans="1:12" x14ac:dyDescent="0.3">
      <c r="A2034" s="7">
        <v>3243</v>
      </c>
      <c r="B2034" s="8" t="e">
        <f>DATE(#REF!,#REF!,#REF!)</f>
        <v>#REF!</v>
      </c>
      <c r="C2034" s="7" t="s">
        <v>65</v>
      </c>
      <c r="D2034" s="7" t="s">
        <v>61</v>
      </c>
      <c r="E2034" s="7">
        <v>4</v>
      </c>
      <c r="F2034" s="6">
        <v>46694.59</v>
      </c>
      <c r="G2034" s="6">
        <f t="shared" si="32"/>
        <v>186778.36</v>
      </c>
      <c r="H2034" s="7" t="s">
        <v>598</v>
      </c>
      <c r="I2034" s="7" t="s">
        <v>90</v>
      </c>
      <c r="J2034" s="7" t="s">
        <v>26</v>
      </c>
      <c r="K2034" s="7">
        <v>5</v>
      </c>
      <c r="L2034" s="7" t="s">
        <v>75</v>
      </c>
    </row>
    <row r="2035" spans="1:12" x14ac:dyDescent="0.3">
      <c r="A2035" s="7">
        <v>756</v>
      </c>
      <c r="B2035" s="8" t="e">
        <f>DATE(#REF!,#REF!,#REF!)</f>
        <v>#REF!</v>
      </c>
      <c r="C2035" s="7" t="s">
        <v>29</v>
      </c>
      <c r="D2035" s="7" t="s">
        <v>34</v>
      </c>
      <c r="E2035" s="7">
        <v>7</v>
      </c>
      <c r="F2035" s="6">
        <v>27208.94</v>
      </c>
      <c r="G2035" s="6">
        <f t="shared" si="32"/>
        <v>190462.58</v>
      </c>
      <c r="H2035" s="7" t="s">
        <v>599</v>
      </c>
      <c r="I2035" s="7" t="s">
        <v>48</v>
      </c>
      <c r="J2035" s="7" t="s">
        <v>19</v>
      </c>
      <c r="K2035" s="7">
        <v>3</v>
      </c>
      <c r="L2035" s="7" t="s">
        <v>53</v>
      </c>
    </row>
    <row r="2036" spans="1:12" x14ac:dyDescent="0.3">
      <c r="A2036" s="7">
        <v>1312</v>
      </c>
      <c r="B2036" s="8" t="e">
        <f>DATE(#REF!,#REF!,#REF!)</f>
        <v>#REF!</v>
      </c>
      <c r="C2036" s="7" t="s">
        <v>51</v>
      </c>
      <c r="D2036" s="7" t="s">
        <v>61</v>
      </c>
      <c r="E2036" s="7">
        <v>3</v>
      </c>
      <c r="F2036" s="6">
        <v>44547.11</v>
      </c>
      <c r="G2036" s="6">
        <f t="shared" si="32"/>
        <v>133641.33000000002</v>
      </c>
      <c r="H2036" s="7" t="s">
        <v>599</v>
      </c>
      <c r="I2036" s="7" t="s">
        <v>74</v>
      </c>
      <c r="J2036" s="7" t="s">
        <v>31</v>
      </c>
      <c r="K2036" s="7">
        <v>5</v>
      </c>
      <c r="L2036" s="7" t="s">
        <v>68</v>
      </c>
    </row>
    <row r="2037" spans="1:12" x14ac:dyDescent="0.3">
      <c r="A2037" s="7">
        <v>3388</v>
      </c>
      <c r="B2037" s="8" t="e">
        <f>DATE(#REF!,#REF!,#REF!)</f>
        <v>#REF!</v>
      </c>
      <c r="C2037" s="7" t="s">
        <v>67</v>
      </c>
      <c r="D2037" s="7" t="s">
        <v>34</v>
      </c>
      <c r="E2037" s="7">
        <v>9</v>
      </c>
      <c r="F2037" s="6">
        <v>43230.42</v>
      </c>
      <c r="G2037" s="6">
        <f t="shared" si="32"/>
        <v>389073.77999999997</v>
      </c>
      <c r="H2037" s="7" t="s">
        <v>599</v>
      </c>
      <c r="I2037" s="7" t="s">
        <v>45</v>
      </c>
      <c r="J2037" s="7" t="s">
        <v>31</v>
      </c>
      <c r="K2037" s="7">
        <v>2</v>
      </c>
      <c r="L2037" s="7" t="s">
        <v>53</v>
      </c>
    </row>
    <row r="2038" spans="1:12" x14ac:dyDescent="0.3">
      <c r="A2038" s="7">
        <v>2351</v>
      </c>
      <c r="B2038" s="8" t="e">
        <f>DATE(#REF!,#REF!,#REF!)</f>
        <v>#REF!</v>
      </c>
      <c r="C2038" s="7" t="s">
        <v>51</v>
      </c>
      <c r="D2038" s="7" t="s">
        <v>61</v>
      </c>
      <c r="E2038" s="7">
        <v>2</v>
      </c>
      <c r="F2038" s="6">
        <v>13403.2</v>
      </c>
      <c r="G2038" s="6">
        <f t="shared" si="32"/>
        <v>26806.400000000001</v>
      </c>
      <c r="H2038" s="7" t="s">
        <v>600</v>
      </c>
      <c r="I2038" s="7" t="s">
        <v>18</v>
      </c>
      <c r="J2038" s="7" t="s">
        <v>64</v>
      </c>
      <c r="K2038" s="7">
        <v>2</v>
      </c>
      <c r="L2038" s="7" t="s">
        <v>68</v>
      </c>
    </row>
    <row r="2039" spans="1:12" x14ac:dyDescent="0.3">
      <c r="A2039" s="7">
        <v>2523</v>
      </c>
      <c r="B2039" s="8" t="e">
        <f>DATE(#REF!,#REF!,#REF!)</f>
        <v>#REF!</v>
      </c>
      <c r="C2039" s="7" t="s">
        <v>67</v>
      </c>
      <c r="D2039" s="7" t="s">
        <v>34</v>
      </c>
      <c r="E2039" s="7">
        <v>2</v>
      </c>
      <c r="F2039" s="6">
        <v>52236.52</v>
      </c>
      <c r="G2039" s="6">
        <f t="shared" si="32"/>
        <v>104473.04</v>
      </c>
      <c r="H2039" s="7" t="s">
        <v>600</v>
      </c>
      <c r="I2039" s="7" t="s">
        <v>48</v>
      </c>
      <c r="J2039" s="7" t="s">
        <v>64</v>
      </c>
      <c r="K2039" s="7">
        <v>2</v>
      </c>
      <c r="L2039" s="7" t="s">
        <v>37</v>
      </c>
    </row>
    <row r="2040" spans="1:12" x14ac:dyDescent="0.3">
      <c r="A2040" s="7">
        <v>7</v>
      </c>
      <c r="B2040" s="8" t="e">
        <f>DATE(#REF!,#REF!,#REF!)</f>
        <v>#REF!</v>
      </c>
      <c r="C2040" s="7" t="s">
        <v>118</v>
      </c>
      <c r="D2040" s="7" t="s">
        <v>23</v>
      </c>
      <c r="E2040" s="7">
        <v>6</v>
      </c>
      <c r="F2040" s="6">
        <v>61805.8</v>
      </c>
      <c r="G2040" s="6">
        <f t="shared" si="32"/>
        <v>370834.80000000005</v>
      </c>
      <c r="H2040" s="7" t="s">
        <v>601</v>
      </c>
      <c r="I2040" s="7" t="s">
        <v>18</v>
      </c>
      <c r="J2040" s="7" t="s">
        <v>19</v>
      </c>
      <c r="K2040" s="7">
        <v>4</v>
      </c>
      <c r="L2040" s="7" t="s">
        <v>46</v>
      </c>
    </row>
    <row r="2041" spans="1:12" x14ac:dyDescent="0.3">
      <c r="A2041" s="7">
        <v>810</v>
      </c>
      <c r="B2041" s="8" t="e">
        <f>DATE(#REF!,#REF!,#REF!)</f>
        <v>#REF!</v>
      </c>
      <c r="C2041" s="7" t="s">
        <v>65</v>
      </c>
      <c r="D2041" s="7" t="s">
        <v>34</v>
      </c>
      <c r="E2041" s="7">
        <v>9</v>
      </c>
      <c r="F2041" s="6">
        <v>60312.95</v>
      </c>
      <c r="G2041" s="6">
        <f t="shared" si="32"/>
        <v>542816.54999999993</v>
      </c>
      <c r="H2041" s="7" t="s">
        <v>601</v>
      </c>
      <c r="I2041" s="7" t="s">
        <v>76</v>
      </c>
      <c r="J2041" s="7" t="s">
        <v>31</v>
      </c>
      <c r="K2041" s="7">
        <v>5</v>
      </c>
      <c r="L2041" s="7" t="s">
        <v>37</v>
      </c>
    </row>
    <row r="2042" spans="1:12" x14ac:dyDescent="0.3">
      <c r="A2042" s="7">
        <v>946</v>
      </c>
      <c r="B2042" s="8" t="e">
        <f>DATE(#REF!,#REF!,#REF!)</f>
        <v>#REF!</v>
      </c>
      <c r="C2042" s="7" t="s">
        <v>39</v>
      </c>
      <c r="D2042" s="7" t="s">
        <v>34</v>
      </c>
      <c r="E2042" s="7">
        <v>7</v>
      </c>
      <c r="F2042" s="6">
        <v>12153.57</v>
      </c>
      <c r="G2042" s="6">
        <f t="shared" si="32"/>
        <v>85074.989999999991</v>
      </c>
      <c r="H2042" s="7" t="s">
        <v>601</v>
      </c>
      <c r="I2042" s="7" t="s">
        <v>74</v>
      </c>
      <c r="J2042" s="7" t="s">
        <v>26</v>
      </c>
      <c r="K2042" s="7">
        <v>5</v>
      </c>
      <c r="L2042" s="7" t="s">
        <v>37</v>
      </c>
    </row>
    <row r="2043" spans="1:12" x14ac:dyDescent="0.3">
      <c r="A2043" s="7">
        <v>1402</v>
      </c>
      <c r="B2043" s="8" t="e">
        <f>DATE(#REF!,#REF!,#REF!)</f>
        <v>#REF!</v>
      </c>
      <c r="C2043" s="7" t="s">
        <v>67</v>
      </c>
      <c r="D2043" s="7" t="s">
        <v>16</v>
      </c>
      <c r="E2043" s="7">
        <v>1</v>
      </c>
      <c r="F2043" s="6">
        <v>11822.77</v>
      </c>
      <c r="G2043" s="6">
        <f t="shared" si="32"/>
        <v>11822.77</v>
      </c>
      <c r="H2043" s="7" t="s">
        <v>601</v>
      </c>
      <c r="I2043" s="7" t="s">
        <v>78</v>
      </c>
      <c r="J2043" s="7" t="s">
        <v>26</v>
      </c>
      <c r="K2043" s="7">
        <v>3</v>
      </c>
      <c r="L2043" s="7" t="s">
        <v>85</v>
      </c>
    </row>
    <row r="2044" spans="1:12" x14ac:dyDescent="0.3">
      <c r="A2044" s="7">
        <v>1640</v>
      </c>
      <c r="B2044" s="8" t="e">
        <f>DATE(#REF!,#REF!,#REF!)</f>
        <v>#REF!</v>
      </c>
      <c r="C2044" s="7" t="s">
        <v>39</v>
      </c>
      <c r="D2044" s="7" t="s">
        <v>61</v>
      </c>
      <c r="E2044" s="7">
        <v>7</v>
      </c>
      <c r="F2044" s="6">
        <v>49225.87</v>
      </c>
      <c r="G2044" s="6">
        <f t="shared" si="32"/>
        <v>344581.09</v>
      </c>
      <c r="H2044" s="7" t="s">
        <v>601</v>
      </c>
      <c r="I2044" s="7" t="s">
        <v>57</v>
      </c>
      <c r="J2044" s="7" t="s">
        <v>31</v>
      </c>
      <c r="K2044" s="7">
        <v>1</v>
      </c>
      <c r="L2044" s="7" t="s">
        <v>75</v>
      </c>
    </row>
    <row r="2045" spans="1:12" x14ac:dyDescent="0.3">
      <c r="A2045" s="7">
        <v>1852</v>
      </c>
      <c r="B2045" s="8" t="e">
        <f>DATE(#REF!,#REF!,#REF!)</f>
        <v>#REF!</v>
      </c>
      <c r="C2045" s="7" t="s">
        <v>22</v>
      </c>
      <c r="D2045" s="7" t="s">
        <v>23</v>
      </c>
      <c r="E2045" s="7">
        <v>4</v>
      </c>
      <c r="F2045" s="6">
        <v>59044.75</v>
      </c>
      <c r="G2045" s="6">
        <f t="shared" si="32"/>
        <v>236179</v>
      </c>
      <c r="H2045" s="7" t="s">
        <v>601</v>
      </c>
      <c r="I2045" s="7" t="s">
        <v>18</v>
      </c>
      <c r="J2045" s="7" t="s">
        <v>64</v>
      </c>
      <c r="K2045" s="7">
        <v>3</v>
      </c>
      <c r="L2045" s="7" t="s">
        <v>32</v>
      </c>
    </row>
    <row r="2046" spans="1:12" x14ac:dyDescent="0.3">
      <c r="A2046" s="7">
        <v>3817</v>
      </c>
      <c r="B2046" s="8" t="e">
        <f>DATE(#REF!,#REF!,#REF!)</f>
        <v>#REF!</v>
      </c>
      <c r="C2046" s="7" t="s">
        <v>15</v>
      </c>
      <c r="D2046" s="7" t="s">
        <v>34</v>
      </c>
      <c r="E2046" s="7">
        <v>7</v>
      </c>
      <c r="F2046" s="6">
        <v>15829.88</v>
      </c>
      <c r="G2046" s="6">
        <f t="shared" si="32"/>
        <v>110809.15999999999</v>
      </c>
      <c r="H2046" s="7" t="s">
        <v>601</v>
      </c>
      <c r="I2046" s="7" t="s">
        <v>90</v>
      </c>
      <c r="J2046" s="7" t="s">
        <v>19</v>
      </c>
      <c r="K2046" s="7">
        <v>3</v>
      </c>
      <c r="L2046" s="7" t="s">
        <v>49</v>
      </c>
    </row>
    <row r="2047" spans="1:12" x14ac:dyDescent="0.3">
      <c r="A2047" s="7">
        <v>497</v>
      </c>
      <c r="B2047" s="8" t="e">
        <f>DATE(#REF!,#REF!,#REF!)</f>
        <v>#REF!</v>
      </c>
      <c r="C2047" s="7" t="s">
        <v>29</v>
      </c>
      <c r="D2047" s="7" t="s">
        <v>34</v>
      </c>
      <c r="E2047" s="7">
        <v>7</v>
      </c>
      <c r="F2047" s="6">
        <v>57362.76</v>
      </c>
      <c r="G2047" s="6">
        <f t="shared" si="32"/>
        <v>401539.32</v>
      </c>
      <c r="H2047" s="7" t="s">
        <v>602</v>
      </c>
      <c r="I2047" s="7" t="s">
        <v>36</v>
      </c>
      <c r="J2047" s="7" t="s">
        <v>19</v>
      </c>
      <c r="K2047" s="7">
        <v>4</v>
      </c>
      <c r="L2047" s="7" t="s">
        <v>49</v>
      </c>
    </row>
    <row r="2048" spans="1:12" x14ac:dyDescent="0.3">
      <c r="A2048" s="7">
        <v>1101</v>
      </c>
      <c r="B2048" s="8" t="e">
        <f>DATE(#REF!,#REF!,#REF!)</f>
        <v>#REF!</v>
      </c>
      <c r="C2048" s="7" t="s">
        <v>29</v>
      </c>
      <c r="D2048" s="7" t="s">
        <v>34</v>
      </c>
      <c r="E2048" s="7">
        <v>4</v>
      </c>
      <c r="F2048" s="6">
        <v>11939.4</v>
      </c>
      <c r="G2048" s="6">
        <f t="shared" si="32"/>
        <v>47757.599999999999</v>
      </c>
      <c r="H2048" s="7" t="s">
        <v>602</v>
      </c>
      <c r="I2048" s="7" t="s">
        <v>62</v>
      </c>
      <c r="J2048" s="7" t="s">
        <v>19</v>
      </c>
      <c r="K2048" s="7">
        <v>5</v>
      </c>
      <c r="L2048" s="7" t="s">
        <v>49</v>
      </c>
    </row>
    <row r="2049" spans="1:12" x14ac:dyDescent="0.3">
      <c r="A2049" s="7">
        <v>2943</v>
      </c>
      <c r="B2049" s="8" t="e">
        <f>DATE(#REF!,#REF!,#REF!)</f>
        <v>#REF!</v>
      </c>
      <c r="C2049" s="7" t="s">
        <v>39</v>
      </c>
      <c r="D2049" s="7" t="s">
        <v>16</v>
      </c>
      <c r="E2049" s="7">
        <v>7</v>
      </c>
      <c r="F2049" s="6">
        <v>44069.69</v>
      </c>
      <c r="G2049" s="6">
        <f t="shared" si="32"/>
        <v>308487.83</v>
      </c>
      <c r="H2049" s="7" t="s">
        <v>602</v>
      </c>
      <c r="I2049" s="7" t="s">
        <v>18</v>
      </c>
      <c r="J2049" s="7" t="s">
        <v>31</v>
      </c>
      <c r="K2049" s="7">
        <v>4</v>
      </c>
      <c r="L2049" s="7" t="s">
        <v>20</v>
      </c>
    </row>
    <row r="2050" spans="1:12" x14ac:dyDescent="0.3">
      <c r="A2050" s="7">
        <v>1191</v>
      </c>
      <c r="B2050" s="8" t="e">
        <f>DATE(#REF!,#REF!,#REF!)</f>
        <v>#REF!</v>
      </c>
      <c r="C2050" s="7" t="s">
        <v>51</v>
      </c>
      <c r="D2050" s="7" t="s">
        <v>40</v>
      </c>
      <c r="E2050" s="7">
        <v>2</v>
      </c>
      <c r="F2050" s="6">
        <v>53596.27</v>
      </c>
      <c r="G2050" s="6">
        <f t="shared" si="32"/>
        <v>107192.54</v>
      </c>
      <c r="H2050" s="7" t="s">
        <v>603</v>
      </c>
      <c r="I2050" s="7" t="s">
        <v>78</v>
      </c>
      <c r="J2050" s="7" t="s">
        <v>31</v>
      </c>
      <c r="K2050" s="7">
        <v>1</v>
      </c>
      <c r="L2050" s="7" t="s">
        <v>81</v>
      </c>
    </row>
    <row r="2051" spans="1:12" x14ac:dyDescent="0.3">
      <c r="A2051" s="7">
        <v>1811</v>
      </c>
      <c r="B2051" s="8" t="e">
        <f>DATE(#REF!,#REF!,#REF!)</f>
        <v>#REF!</v>
      </c>
      <c r="C2051" s="7" t="s">
        <v>39</v>
      </c>
      <c r="D2051" s="7" t="s">
        <v>23</v>
      </c>
      <c r="E2051" s="7">
        <v>1</v>
      </c>
      <c r="F2051" s="6">
        <v>57000.2</v>
      </c>
      <c r="G2051" s="6">
        <f t="shared" ref="G2051:G2114" si="33">F2051*E2051</f>
        <v>57000.2</v>
      </c>
      <c r="H2051" s="7" t="s">
        <v>603</v>
      </c>
      <c r="I2051" s="7" t="s">
        <v>18</v>
      </c>
      <c r="J2051" s="7" t="s">
        <v>19</v>
      </c>
      <c r="K2051" s="7">
        <v>5</v>
      </c>
      <c r="L2051" s="7" t="s">
        <v>32</v>
      </c>
    </row>
    <row r="2052" spans="1:12" x14ac:dyDescent="0.3">
      <c r="A2052" s="7">
        <v>2431</v>
      </c>
      <c r="B2052" s="8" t="e">
        <f>DATE(#REF!,#REF!,#REF!)</f>
        <v>#REF!</v>
      </c>
      <c r="C2052" s="7" t="s">
        <v>39</v>
      </c>
      <c r="D2052" s="7" t="s">
        <v>23</v>
      </c>
      <c r="E2052" s="7">
        <v>8</v>
      </c>
      <c r="F2052" s="6">
        <v>69410.55</v>
      </c>
      <c r="G2052" s="6">
        <f t="shared" si="33"/>
        <v>555284.4</v>
      </c>
      <c r="H2052" s="7" t="s">
        <v>603</v>
      </c>
      <c r="I2052" s="7" t="s">
        <v>57</v>
      </c>
      <c r="J2052" s="7" t="s">
        <v>19</v>
      </c>
      <c r="K2052" s="7">
        <v>2</v>
      </c>
      <c r="L2052" s="7" t="s">
        <v>32</v>
      </c>
    </row>
    <row r="2053" spans="1:12" x14ac:dyDescent="0.3">
      <c r="A2053" s="7">
        <v>3111</v>
      </c>
      <c r="B2053" s="8" t="e">
        <f>DATE(#REF!,#REF!,#REF!)</f>
        <v>#REF!</v>
      </c>
      <c r="C2053" s="7" t="s">
        <v>39</v>
      </c>
      <c r="D2053" s="7" t="s">
        <v>40</v>
      </c>
      <c r="E2053" s="7">
        <v>5</v>
      </c>
      <c r="F2053" s="6">
        <v>13911.99</v>
      </c>
      <c r="G2053" s="6">
        <f t="shared" si="33"/>
        <v>69559.95</v>
      </c>
      <c r="H2053" s="7" t="s">
        <v>603</v>
      </c>
      <c r="I2053" s="7" t="s">
        <v>57</v>
      </c>
      <c r="J2053" s="7" t="s">
        <v>31</v>
      </c>
      <c r="K2053" s="7">
        <v>1</v>
      </c>
      <c r="L2053" s="7" t="s">
        <v>83</v>
      </c>
    </row>
    <row r="2054" spans="1:12" x14ac:dyDescent="0.3">
      <c r="A2054" s="7">
        <v>3449</v>
      </c>
      <c r="B2054" s="8" t="e">
        <f>DATE(#REF!,#REF!,#REF!)</f>
        <v>#REF!</v>
      </c>
      <c r="C2054" s="7" t="s">
        <v>51</v>
      </c>
      <c r="D2054" s="7" t="s">
        <v>16</v>
      </c>
      <c r="E2054" s="7">
        <v>4</v>
      </c>
      <c r="F2054" s="6">
        <v>29604.46</v>
      </c>
      <c r="G2054" s="6">
        <f t="shared" si="33"/>
        <v>118417.84</v>
      </c>
      <c r="H2054" s="7" t="s">
        <v>603</v>
      </c>
      <c r="I2054" s="7" t="s">
        <v>62</v>
      </c>
      <c r="J2054" s="7" t="s">
        <v>31</v>
      </c>
      <c r="K2054" s="7">
        <v>2</v>
      </c>
      <c r="L2054" s="7" t="s">
        <v>20</v>
      </c>
    </row>
    <row r="2055" spans="1:12" x14ac:dyDescent="0.3">
      <c r="A2055" s="7">
        <v>126</v>
      </c>
      <c r="B2055" s="8" t="e">
        <f>DATE(#REF!,#REF!,#REF!)</f>
        <v>#REF!</v>
      </c>
      <c r="C2055" s="7" t="s">
        <v>65</v>
      </c>
      <c r="D2055" s="7" t="s">
        <v>34</v>
      </c>
      <c r="E2055" s="7">
        <v>1</v>
      </c>
      <c r="F2055" s="6">
        <v>59228.14</v>
      </c>
      <c r="G2055" s="6">
        <f t="shared" si="33"/>
        <v>59228.14</v>
      </c>
      <c r="H2055" s="7" t="s">
        <v>604</v>
      </c>
      <c r="I2055" s="7" t="s">
        <v>52</v>
      </c>
      <c r="J2055" s="7" t="s">
        <v>31</v>
      </c>
      <c r="K2055" s="7">
        <v>4</v>
      </c>
      <c r="L2055" s="7" t="s">
        <v>53</v>
      </c>
    </row>
    <row r="2056" spans="1:12" x14ac:dyDescent="0.3">
      <c r="A2056" s="7">
        <v>135</v>
      </c>
      <c r="B2056" s="8" t="e">
        <f>DATE(#REF!,#REF!,#REF!)</f>
        <v>#REF!</v>
      </c>
      <c r="C2056" s="7" t="s">
        <v>51</v>
      </c>
      <c r="D2056" s="7" t="s">
        <v>34</v>
      </c>
      <c r="E2056" s="7">
        <v>8</v>
      </c>
      <c r="F2056" s="6">
        <v>39973.99</v>
      </c>
      <c r="G2056" s="6">
        <f t="shared" si="33"/>
        <v>319791.92</v>
      </c>
      <c r="H2056" s="7" t="s">
        <v>604</v>
      </c>
      <c r="I2056" s="7" t="s">
        <v>57</v>
      </c>
      <c r="J2056" s="7" t="s">
        <v>31</v>
      </c>
      <c r="K2056" s="7">
        <v>3</v>
      </c>
      <c r="L2056" s="7" t="s">
        <v>49</v>
      </c>
    </row>
    <row r="2057" spans="1:12" x14ac:dyDescent="0.3">
      <c r="A2057" s="7">
        <v>912</v>
      </c>
      <c r="B2057" s="8" t="e">
        <f>DATE(#REF!,#REF!,#REF!)</f>
        <v>#REF!</v>
      </c>
      <c r="C2057" s="7" t="s">
        <v>22</v>
      </c>
      <c r="D2057" s="7" t="s">
        <v>16</v>
      </c>
      <c r="E2057" s="7">
        <v>6</v>
      </c>
      <c r="F2057" s="6">
        <v>12899.46</v>
      </c>
      <c r="G2057" s="6">
        <f t="shared" si="33"/>
        <v>77396.759999999995</v>
      </c>
      <c r="H2057" s="7" t="s">
        <v>604</v>
      </c>
      <c r="I2057" s="7" t="s">
        <v>77</v>
      </c>
      <c r="J2057" s="7" t="s">
        <v>26</v>
      </c>
      <c r="K2057" s="7">
        <v>2</v>
      </c>
      <c r="L2057" s="7" t="s">
        <v>20</v>
      </c>
    </row>
    <row r="2058" spans="1:12" x14ac:dyDescent="0.3">
      <c r="A2058" s="7">
        <v>1468</v>
      </c>
      <c r="B2058" s="8" t="e">
        <f>DATE(#REF!,#REF!,#REF!)</f>
        <v>#REF!</v>
      </c>
      <c r="C2058" s="7" t="s">
        <v>15</v>
      </c>
      <c r="D2058" s="7" t="s">
        <v>16</v>
      </c>
      <c r="E2058" s="7">
        <v>5</v>
      </c>
      <c r="F2058" s="6">
        <v>29985.23</v>
      </c>
      <c r="G2058" s="6">
        <f t="shared" si="33"/>
        <v>149926.15</v>
      </c>
      <c r="H2058" s="7" t="s">
        <v>604</v>
      </c>
      <c r="I2058" s="7" t="s">
        <v>57</v>
      </c>
      <c r="J2058" s="7" t="s">
        <v>31</v>
      </c>
      <c r="K2058" s="7">
        <v>3</v>
      </c>
      <c r="L2058" s="7" t="s">
        <v>71</v>
      </c>
    </row>
    <row r="2059" spans="1:12" x14ac:dyDescent="0.3">
      <c r="A2059" s="7">
        <v>1505</v>
      </c>
      <c r="B2059" s="8" t="e">
        <f>DATE(#REF!,#REF!,#REF!)</f>
        <v>#REF!</v>
      </c>
      <c r="C2059" s="7" t="s">
        <v>67</v>
      </c>
      <c r="D2059" s="7" t="s">
        <v>61</v>
      </c>
      <c r="E2059" s="7">
        <v>7</v>
      </c>
      <c r="F2059" s="6">
        <v>34396.35</v>
      </c>
      <c r="G2059" s="6">
        <f t="shared" si="33"/>
        <v>240774.44999999998</v>
      </c>
      <c r="H2059" s="7" t="s">
        <v>604</v>
      </c>
      <c r="I2059" s="7" t="s">
        <v>57</v>
      </c>
      <c r="J2059" s="7" t="s">
        <v>64</v>
      </c>
      <c r="K2059" s="7">
        <v>1</v>
      </c>
      <c r="L2059" s="7" t="s">
        <v>63</v>
      </c>
    </row>
    <row r="2060" spans="1:12" x14ac:dyDescent="0.3">
      <c r="A2060" s="7">
        <v>1926</v>
      </c>
      <c r="B2060" s="8" t="e">
        <f>DATE(#REF!,#REF!,#REF!)</f>
        <v>#REF!</v>
      </c>
      <c r="C2060" s="7" t="s">
        <v>22</v>
      </c>
      <c r="D2060" s="7" t="s">
        <v>34</v>
      </c>
      <c r="E2060" s="7">
        <v>7</v>
      </c>
      <c r="F2060" s="6">
        <v>56408.44</v>
      </c>
      <c r="G2060" s="6">
        <f t="shared" si="33"/>
        <v>394859.08</v>
      </c>
      <c r="H2060" s="7" t="s">
        <v>604</v>
      </c>
      <c r="I2060" s="7" t="s">
        <v>57</v>
      </c>
      <c r="J2060" s="7" t="s">
        <v>19</v>
      </c>
      <c r="K2060" s="7">
        <v>5</v>
      </c>
      <c r="L2060" s="7" t="s">
        <v>53</v>
      </c>
    </row>
    <row r="2061" spans="1:12" x14ac:dyDescent="0.3">
      <c r="A2061" s="7">
        <v>2165</v>
      </c>
      <c r="B2061" s="8" t="e">
        <f>DATE(#REF!,#REF!,#REF!)</f>
        <v>#REF!</v>
      </c>
      <c r="C2061" s="7" t="s">
        <v>15</v>
      </c>
      <c r="D2061" s="7" t="s">
        <v>23</v>
      </c>
      <c r="E2061" s="7">
        <v>1</v>
      </c>
      <c r="F2061" s="6">
        <v>60590.68</v>
      </c>
      <c r="G2061" s="6">
        <f t="shared" si="33"/>
        <v>60590.68</v>
      </c>
      <c r="H2061" s="7" t="s">
        <v>604</v>
      </c>
      <c r="I2061" s="7" t="s">
        <v>90</v>
      </c>
      <c r="J2061" s="7" t="s">
        <v>19</v>
      </c>
      <c r="K2061" s="7">
        <v>4</v>
      </c>
      <c r="L2061" s="7" t="s">
        <v>27</v>
      </c>
    </row>
    <row r="2062" spans="1:12" x14ac:dyDescent="0.3">
      <c r="A2062" s="7">
        <v>2698</v>
      </c>
      <c r="B2062" s="8" t="e">
        <f>DATE(#REF!,#REF!,#REF!)</f>
        <v>#REF!</v>
      </c>
      <c r="C2062" s="7" t="s">
        <v>22</v>
      </c>
      <c r="D2062" s="7" t="s">
        <v>61</v>
      </c>
      <c r="E2062" s="7">
        <v>2</v>
      </c>
      <c r="F2062" s="6">
        <v>30209.15</v>
      </c>
      <c r="G2062" s="6">
        <f t="shared" si="33"/>
        <v>60418.3</v>
      </c>
      <c r="H2062" s="7" t="s">
        <v>605</v>
      </c>
      <c r="I2062" s="7" t="s">
        <v>72</v>
      </c>
      <c r="J2062" s="7" t="s">
        <v>26</v>
      </c>
      <c r="K2062" s="7">
        <v>4</v>
      </c>
      <c r="L2062" s="7" t="s">
        <v>75</v>
      </c>
    </row>
    <row r="2063" spans="1:12" x14ac:dyDescent="0.3">
      <c r="A2063" s="7">
        <v>3703</v>
      </c>
      <c r="B2063" s="8" t="e">
        <f>DATE(#REF!,#REF!,#REF!)</f>
        <v>#REF!</v>
      </c>
      <c r="C2063" s="7" t="s">
        <v>65</v>
      </c>
      <c r="D2063" s="7" t="s">
        <v>16</v>
      </c>
      <c r="E2063" s="7">
        <v>3</v>
      </c>
      <c r="F2063" s="6">
        <v>11500.91</v>
      </c>
      <c r="G2063" s="6">
        <f t="shared" si="33"/>
        <v>34502.729999999996</v>
      </c>
      <c r="H2063" s="7" t="s">
        <v>605</v>
      </c>
      <c r="I2063" s="7" t="s">
        <v>86</v>
      </c>
      <c r="J2063" s="7" t="s">
        <v>31</v>
      </c>
      <c r="K2063" s="7">
        <v>5</v>
      </c>
      <c r="L2063" s="7" t="s">
        <v>85</v>
      </c>
    </row>
    <row r="2064" spans="1:12" x14ac:dyDescent="0.3">
      <c r="A2064" s="7">
        <v>256</v>
      </c>
      <c r="B2064" s="8" t="e">
        <f>DATE(#REF!,#REF!,#REF!)</f>
        <v>#REF!</v>
      </c>
      <c r="C2064" s="7" t="s">
        <v>22</v>
      </c>
      <c r="D2064" s="7" t="s">
        <v>34</v>
      </c>
      <c r="E2064" s="7">
        <v>6</v>
      </c>
      <c r="F2064" s="6">
        <v>41649.760000000002</v>
      </c>
      <c r="G2064" s="6">
        <f t="shared" si="33"/>
        <v>249898.56</v>
      </c>
      <c r="H2064" s="7" t="s">
        <v>606</v>
      </c>
      <c r="I2064" s="7" t="s">
        <v>70</v>
      </c>
      <c r="J2064" s="7" t="s">
        <v>26</v>
      </c>
      <c r="K2064" s="7">
        <v>5</v>
      </c>
      <c r="L2064" s="7" t="s">
        <v>37</v>
      </c>
    </row>
    <row r="2065" spans="1:12" x14ac:dyDescent="0.3">
      <c r="A2065" s="7">
        <v>1416</v>
      </c>
      <c r="B2065" s="8" t="e">
        <f>DATE(#REF!,#REF!,#REF!)</f>
        <v>#REF!</v>
      </c>
      <c r="C2065" s="7" t="s">
        <v>15</v>
      </c>
      <c r="D2065" s="7" t="s">
        <v>40</v>
      </c>
      <c r="E2065" s="7">
        <v>1</v>
      </c>
      <c r="F2065" s="6">
        <v>25603.759999999998</v>
      </c>
      <c r="G2065" s="6">
        <f t="shared" si="33"/>
        <v>25603.759999999998</v>
      </c>
      <c r="H2065" s="7" t="s">
        <v>606</v>
      </c>
      <c r="I2065" s="7" t="s">
        <v>74</v>
      </c>
      <c r="J2065" s="7" t="s">
        <v>64</v>
      </c>
      <c r="K2065" s="7">
        <v>1</v>
      </c>
      <c r="L2065" s="7" t="s">
        <v>81</v>
      </c>
    </row>
    <row r="2066" spans="1:12" x14ac:dyDescent="0.3">
      <c r="A2066" s="7">
        <v>2671</v>
      </c>
      <c r="B2066" s="8" t="e">
        <f>DATE(#REF!,#REF!,#REF!)</f>
        <v>#REF!</v>
      </c>
      <c r="C2066" s="7" t="s">
        <v>67</v>
      </c>
      <c r="D2066" s="7" t="s">
        <v>61</v>
      </c>
      <c r="E2066" s="7">
        <v>7</v>
      </c>
      <c r="F2066" s="6">
        <v>34050.71</v>
      </c>
      <c r="G2066" s="6">
        <f t="shared" si="33"/>
        <v>238354.97</v>
      </c>
      <c r="H2066" s="7" t="s">
        <v>606</v>
      </c>
      <c r="I2066" s="7" t="s">
        <v>18</v>
      </c>
      <c r="J2066" s="7" t="s">
        <v>26</v>
      </c>
      <c r="K2066" s="7">
        <v>3</v>
      </c>
      <c r="L2066" s="7" t="s">
        <v>68</v>
      </c>
    </row>
    <row r="2067" spans="1:12" x14ac:dyDescent="0.3">
      <c r="A2067" s="7">
        <v>431</v>
      </c>
      <c r="B2067" s="8" t="e">
        <f>DATE(#REF!,#REF!,#REF!)</f>
        <v>#REF!</v>
      </c>
      <c r="C2067" s="7" t="s">
        <v>67</v>
      </c>
      <c r="D2067" s="7" t="s">
        <v>40</v>
      </c>
      <c r="E2067" s="7">
        <v>9</v>
      </c>
      <c r="F2067" s="6">
        <v>29229.21</v>
      </c>
      <c r="G2067" s="6">
        <f t="shared" si="33"/>
        <v>263062.89</v>
      </c>
      <c r="H2067" s="7" t="s">
        <v>607</v>
      </c>
      <c r="I2067" s="7" t="s">
        <v>72</v>
      </c>
      <c r="J2067" s="7" t="s">
        <v>64</v>
      </c>
      <c r="K2067" s="7">
        <v>3</v>
      </c>
      <c r="L2067" s="7" t="s">
        <v>83</v>
      </c>
    </row>
    <row r="2068" spans="1:12" x14ac:dyDescent="0.3">
      <c r="A2068" s="7">
        <v>511</v>
      </c>
      <c r="B2068" s="8" t="e">
        <f>DATE(#REF!,#REF!,#REF!)</f>
        <v>#REF!</v>
      </c>
      <c r="C2068" s="7" t="s">
        <v>51</v>
      </c>
      <c r="D2068" s="7" t="s">
        <v>61</v>
      </c>
      <c r="E2068" s="7">
        <v>6</v>
      </c>
      <c r="F2068" s="6">
        <v>59846.04</v>
      </c>
      <c r="G2068" s="6">
        <f t="shared" si="33"/>
        <v>359076.24</v>
      </c>
      <c r="H2068" s="7" t="s">
        <v>607</v>
      </c>
      <c r="I2068" s="7" t="s">
        <v>18</v>
      </c>
      <c r="J2068" s="7" t="s">
        <v>31</v>
      </c>
      <c r="K2068" s="7">
        <v>3</v>
      </c>
      <c r="L2068" s="7" t="s">
        <v>63</v>
      </c>
    </row>
    <row r="2069" spans="1:12" x14ac:dyDescent="0.3">
      <c r="A2069" s="7">
        <v>2661</v>
      </c>
      <c r="B2069" s="8" t="e">
        <f>DATE(#REF!,#REF!,#REF!)</f>
        <v>#REF!</v>
      </c>
      <c r="C2069" s="7" t="s">
        <v>29</v>
      </c>
      <c r="D2069" s="7" t="s">
        <v>61</v>
      </c>
      <c r="E2069" s="7">
        <v>7</v>
      </c>
      <c r="F2069" s="6">
        <v>10604.27</v>
      </c>
      <c r="G2069" s="6">
        <f t="shared" si="33"/>
        <v>74229.89</v>
      </c>
      <c r="H2069" s="7" t="s">
        <v>607</v>
      </c>
      <c r="I2069" s="7" t="s">
        <v>77</v>
      </c>
      <c r="J2069" s="7" t="s">
        <v>64</v>
      </c>
      <c r="K2069" s="7">
        <v>5</v>
      </c>
      <c r="L2069" s="7" t="s">
        <v>75</v>
      </c>
    </row>
    <row r="2070" spans="1:12" x14ac:dyDescent="0.3">
      <c r="A2070" s="7">
        <v>3061</v>
      </c>
      <c r="B2070" s="8" t="e">
        <f>DATE(#REF!,#REF!,#REF!)</f>
        <v>#REF!</v>
      </c>
      <c r="C2070" s="7" t="s">
        <v>39</v>
      </c>
      <c r="D2070" s="7" t="s">
        <v>61</v>
      </c>
      <c r="E2070" s="7">
        <v>1</v>
      </c>
      <c r="F2070" s="6">
        <v>16471.349999999999</v>
      </c>
      <c r="G2070" s="6">
        <f t="shared" si="33"/>
        <v>16471.349999999999</v>
      </c>
      <c r="H2070" s="7" t="s">
        <v>607</v>
      </c>
      <c r="I2070" s="7" t="s">
        <v>57</v>
      </c>
      <c r="J2070" s="7" t="s">
        <v>31</v>
      </c>
      <c r="K2070" s="7">
        <v>5</v>
      </c>
      <c r="L2070" s="7" t="s">
        <v>63</v>
      </c>
    </row>
    <row r="2071" spans="1:12" x14ac:dyDescent="0.3">
      <c r="A2071" s="7">
        <v>3202</v>
      </c>
      <c r="B2071" s="8" t="e">
        <f>DATE(#REF!,#REF!,#REF!)</f>
        <v>#REF!</v>
      </c>
      <c r="C2071" s="7" t="s">
        <v>51</v>
      </c>
      <c r="D2071" s="7" t="s">
        <v>23</v>
      </c>
      <c r="E2071" s="7">
        <v>2</v>
      </c>
      <c r="F2071" s="6">
        <v>32777.85</v>
      </c>
      <c r="G2071" s="6">
        <f t="shared" si="33"/>
        <v>65555.7</v>
      </c>
      <c r="H2071" s="7" t="s">
        <v>607</v>
      </c>
      <c r="I2071" s="7" t="s">
        <v>18</v>
      </c>
      <c r="J2071" s="7" t="s">
        <v>31</v>
      </c>
      <c r="K2071" s="7">
        <v>2</v>
      </c>
      <c r="L2071" s="7" t="s">
        <v>27</v>
      </c>
    </row>
    <row r="2072" spans="1:12" x14ac:dyDescent="0.3">
      <c r="A2072" s="7">
        <v>570</v>
      </c>
      <c r="B2072" s="8" t="e">
        <f>DATE(#REF!,#REF!,#REF!)</f>
        <v>#REF!</v>
      </c>
      <c r="C2072" s="7" t="s">
        <v>65</v>
      </c>
      <c r="D2072" s="7" t="s">
        <v>34</v>
      </c>
      <c r="E2072" s="7">
        <v>7</v>
      </c>
      <c r="F2072" s="6">
        <v>23878.85</v>
      </c>
      <c r="G2072" s="6">
        <f t="shared" si="33"/>
        <v>167151.94999999998</v>
      </c>
      <c r="H2072" s="7" t="s">
        <v>608</v>
      </c>
      <c r="I2072" s="7" t="s">
        <v>18</v>
      </c>
      <c r="J2072" s="7" t="s">
        <v>26</v>
      </c>
      <c r="K2072" s="7">
        <v>5</v>
      </c>
      <c r="L2072" s="7" t="s">
        <v>53</v>
      </c>
    </row>
    <row r="2073" spans="1:12" x14ac:dyDescent="0.3">
      <c r="A2073" s="7">
        <v>944</v>
      </c>
      <c r="B2073" s="8" t="e">
        <f>DATE(#REF!,#REF!,#REF!)</f>
        <v>#REF!</v>
      </c>
      <c r="C2073" s="7" t="s">
        <v>39</v>
      </c>
      <c r="D2073" s="7" t="s">
        <v>16</v>
      </c>
      <c r="E2073" s="7">
        <v>7</v>
      </c>
      <c r="F2073" s="6">
        <v>25552.92</v>
      </c>
      <c r="G2073" s="6">
        <f t="shared" si="33"/>
        <v>178870.44</v>
      </c>
      <c r="H2073" s="7" t="s">
        <v>608</v>
      </c>
      <c r="I2073" s="7" t="s">
        <v>18</v>
      </c>
      <c r="J2073" s="7" t="s">
        <v>31</v>
      </c>
      <c r="K2073" s="7">
        <v>5</v>
      </c>
      <c r="L2073" s="7" t="s">
        <v>71</v>
      </c>
    </row>
    <row r="2074" spans="1:12" x14ac:dyDescent="0.3">
      <c r="A2074" s="7">
        <v>1979</v>
      </c>
      <c r="B2074" s="8" t="e">
        <f>DATE(#REF!,#REF!,#REF!)</f>
        <v>#REF!</v>
      </c>
      <c r="C2074" s="7" t="s">
        <v>22</v>
      </c>
      <c r="D2074" s="7" t="s">
        <v>61</v>
      </c>
      <c r="E2074" s="7">
        <v>8</v>
      </c>
      <c r="F2074" s="6">
        <v>34138.57</v>
      </c>
      <c r="G2074" s="6">
        <f t="shared" si="33"/>
        <v>273108.56</v>
      </c>
      <c r="H2074" s="7" t="s">
        <v>608</v>
      </c>
      <c r="I2074" s="7" t="s">
        <v>45</v>
      </c>
      <c r="J2074" s="7" t="s">
        <v>64</v>
      </c>
      <c r="K2074" s="7">
        <v>5</v>
      </c>
      <c r="L2074" s="7" t="s">
        <v>63</v>
      </c>
    </row>
    <row r="2075" spans="1:12" x14ac:dyDescent="0.3">
      <c r="A2075" s="7">
        <v>2151</v>
      </c>
      <c r="B2075" s="8" t="e">
        <f>DATE(#REF!,#REF!,#REF!)</f>
        <v>#REF!</v>
      </c>
      <c r="C2075" s="7" t="s">
        <v>67</v>
      </c>
      <c r="D2075" s="7" t="s">
        <v>34</v>
      </c>
      <c r="E2075" s="7">
        <v>4</v>
      </c>
      <c r="F2075" s="6">
        <v>10514.15</v>
      </c>
      <c r="G2075" s="6">
        <f t="shared" si="33"/>
        <v>42056.6</v>
      </c>
      <c r="H2075" s="7" t="s">
        <v>608</v>
      </c>
      <c r="I2075" s="7" t="s">
        <v>77</v>
      </c>
      <c r="J2075" s="7" t="s">
        <v>26</v>
      </c>
      <c r="K2075" s="7">
        <v>2</v>
      </c>
      <c r="L2075" s="7" t="s">
        <v>53</v>
      </c>
    </row>
    <row r="2076" spans="1:12" x14ac:dyDescent="0.3">
      <c r="A2076" s="7">
        <v>2287</v>
      </c>
      <c r="B2076" s="8" t="e">
        <f>DATE(#REF!,#REF!,#REF!)</f>
        <v>#REF!</v>
      </c>
      <c r="C2076" s="7" t="s">
        <v>15</v>
      </c>
      <c r="D2076" s="7" t="s">
        <v>16</v>
      </c>
      <c r="E2076" s="7">
        <v>9</v>
      </c>
      <c r="F2076" s="6">
        <v>46130.13</v>
      </c>
      <c r="G2076" s="6">
        <f t="shared" si="33"/>
        <v>415171.17</v>
      </c>
      <c r="H2076" s="7" t="s">
        <v>608</v>
      </c>
      <c r="I2076" s="7" t="s">
        <v>77</v>
      </c>
      <c r="J2076" s="7" t="s">
        <v>64</v>
      </c>
      <c r="K2076" s="7">
        <v>2</v>
      </c>
      <c r="L2076" s="7" t="s">
        <v>20</v>
      </c>
    </row>
    <row r="2077" spans="1:12" x14ac:dyDescent="0.3">
      <c r="A2077" s="7">
        <v>1966</v>
      </c>
      <c r="B2077" s="8" t="e">
        <f>DATE(#REF!,#REF!,#REF!)</f>
        <v>#REF!</v>
      </c>
      <c r="C2077" s="7" t="s">
        <v>29</v>
      </c>
      <c r="D2077" s="7" t="s">
        <v>23</v>
      </c>
      <c r="E2077" s="7">
        <v>8</v>
      </c>
      <c r="F2077" s="6">
        <v>47496.54</v>
      </c>
      <c r="G2077" s="6">
        <f t="shared" si="33"/>
        <v>379972.32</v>
      </c>
      <c r="H2077" s="7" t="s">
        <v>609</v>
      </c>
      <c r="I2077" s="7" t="s">
        <v>36</v>
      </c>
      <c r="J2077" s="7" t="s">
        <v>26</v>
      </c>
      <c r="K2077" s="7">
        <v>5</v>
      </c>
      <c r="L2077" s="7" t="s">
        <v>46</v>
      </c>
    </row>
    <row r="2078" spans="1:12" x14ac:dyDescent="0.3">
      <c r="A2078" s="7">
        <v>2130</v>
      </c>
      <c r="B2078" s="8" t="e">
        <f>DATE(#REF!,#REF!,#REF!)</f>
        <v>#REF!</v>
      </c>
      <c r="C2078" s="7" t="s">
        <v>22</v>
      </c>
      <c r="D2078" s="7" t="s">
        <v>61</v>
      </c>
      <c r="E2078" s="7">
        <v>9</v>
      </c>
      <c r="F2078" s="6">
        <v>29095.3</v>
      </c>
      <c r="G2078" s="6">
        <f t="shared" si="33"/>
        <v>261857.69999999998</v>
      </c>
      <c r="H2078" s="7" t="s">
        <v>610</v>
      </c>
      <c r="I2078" s="7" t="s">
        <v>80</v>
      </c>
      <c r="J2078" s="7" t="s">
        <v>26</v>
      </c>
      <c r="K2078" s="7">
        <v>4</v>
      </c>
      <c r="L2078" s="7" t="s">
        <v>63</v>
      </c>
    </row>
    <row r="2079" spans="1:12" x14ac:dyDescent="0.3">
      <c r="A2079" s="7">
        <v>2971</v>
      </c>
      <c r="B2079" s="8" t="e">
        <f>DATE(#REF!,#REF!,#REF!)</f>
        <v>#REF!</v>
      </c>
      <c r="C2079" s="7" t="s">
        <v>29</v>
      </c>
      <c r="D2079" s="7" t="s">
        <v>34</v>
      </c>
      <c r="E2079" s="7">
        <v>3</v>
      </c>
      <c r="F2079" s="6">
        <v>25014.78</v>
      </c>
      <c r="G2079" s="6">
        <f t="shared" si="33"/>
        <v>75044.34</v>
      </c>
      <c r="H2079" s="7" t="s">
        <v>610</v>
      </c>
      <c r="I2079" s="7" t="s">
        <v>57</v>
      </c>
      <c r="J2079" s="7" t="s">
        <v>64</v>
      </c>
      <c r="K2079" s="7">
        <v>5</v>
      </c>
      <c r="L2079" s="7" t="s">
        <v>49</v>
      </c>
    </row>
    <row r="2080" spans="1:12" x14ac:dyDescent="0.3">
      <c r="A2080" s="7">
        <v>3052</v>
      </c>
      <c r="B2080" s="8" t="e">
        <f>DATE(#REF!,#REF!,#REF!)</f>
        <v>#REF!</v>
      </c>
      <c r="C2080" s="7" t="s">
        <v>67</v>
      </c>
      <c r="D2080" s="7" t="s">
        <v>34</v>
      </c>
      <c r="E2080" s="7">
        <v>1</v>
      </c>
      <c r="F2080" s="6">
        <v>64529.440000000002</v>
      </c>
      <c r="G2080" s="6">
        <f t="shared" si="33"/>
        <v>64529.440000000002</v>
      </c>
      <c r="H2080" s="7" t="s">
        <v>610</v>
      </c>
      <c r="I2080" s="7" t="s">
        <v>70</v>
      </c>
      <c r="J2080" s="7" t="s">
        <v>64</v>
      </c>
      <c r="K2080" s="7">
        <v>3</v>
      </c>
      <c r="L2080" s="7" t="s">
        <v>53</v>
      </c>
    </row>
    <row r="2081" spans="1:12" x14ac:dyDescent="0.3">
      <c r="A2081" s="7">
        <v>118</v>
      </c>
      <c r="B2081" s="8" t="e">
        <f>DATE(#REF!,#REF!,#REF!)</f>
        <v>#REF!</v>
      </c>
      <c r="C2081" s="7" t="s">
        <v>15</v>
      </c>
      <c r="D2081" s="7" t="s">
        <v>34</v>
      </c>
      <c r="E2081" s="7">
        <v>2</v>
      </c>
      <c r="F2081" s="6">
        <v>47565.89</v>
      </c>
      <c r="G2081" s="6">
        <f t="shared" si="33"/>
        <v>95131.78</v>
      </c>
      <c r="H2081" s="7" t="s">
        <v>611</v>
      </c>
      <c r="I2081" s="7" t="s">
        <v>18</v>
      </c>
      <c r="J2081" s="7" t="s">
        <v>31</v>
      </c>
      <c r="K2081" s="7">
        <v>3</v>
      </c>
      <c r="L2081" s="7" t="s">
        <v>53</v>
      </c>
    </row>
    <row r="2082" spans="1:12" x14ac:dyDescent="0.3">
      <c r="A2082" s="7">
        <v>223</v>
      </c>
      <c r="B2082" s="8" t="e">
        <f>DATE(#REF!,#REF!,#REF!)</f>
        <v>#REF!</v>
      </c>
      <c r="C2082" s="7" t="s">
        <v>65</v>
      </c>
      <c r="D2082" s="7" t="s">
        <v>61</v>
      </c>
      <c r="E2082" s="7">
        <v>1</v>
      </c>
      <c r="F2082" s="6">
        <v>36413.300000000003</v>
      </c>
      <c r="G2082" s="6">
        <f t="shared" si="33"/>
        <v>36413.300000000003</v>
      </c>
      <c r="H2082" s="7" t="s">
        <v>611</v>
      </c>
      <c r="I2082" s="7" t="s">
        <v>62</v>
      </c>
      <c r="J2082" s="7" t="s">
        <v>31</v>
      </c>
      <c r="K2082" s="7">
        <v>5</v>
      </c>
      <c r="L2082" s="7" t="s">
        <v>68</v>
      </c>
    </row>
    <row r="2083" spans="1:12" x14ac:dyDescent="0.3">
      <c r="A2083" s="7">
        <v>1045</v>
      </c>
      <c r="B2083" s="8" t="e">
        <f>DATE(#REF!,#REF!,#REF!)</f>
        <v>#REF!</v>
      </c>
      <c r="C2083" s="7" t="s">
        <v>39</v>
      </c>
      <c r="D2083" s="7" t="s">
        <v>34</v>
      </c>
      <c r="E2083" s="7">
        <v>4</v>
      </c>
      <c r="F2083" s="6">
        <v>14150.45</v>
      </c>
      <c r="G2083" s="6">
        <f t="shared" si="33"/>
        <v>56601.8</v>
      </c>
      <c r="H2083" s="7" t="s">
        <v>611</v>
      </c>
      <c r="I2083" s="7" t="s">
        <v>18</v>
      </c>
      <c r="J2083" s="7" t="s">
        <v>31</v>
      </c>
      <c r="K2083" s="7">
        <v>5</v>
      </c>
      <c r="L2083" s="7" t="s">
        <v>53</v>
      </c>
    </row>
    <row r="2084" spans="1:12" x14ac:dyDescent="0.3">
      <c r="A2084" s="7">
        <v>2362</v>
      </c>
      <c r="B2084" s="8" t="e">
        <f>DATE(#REF!,#REF!,#REF!)</f>
        <v>#REF!</v>
      </c>
      <c r="C2084" s="7" t="s">
        <v>29</v>
      </c>
      <c r="D2084" s="7" t="s">
        <v>16</v>
      </c>
      <c r="E2084" s="7">
        <v>6</v>
      </c>
      <c r="F2084" s="6">
        <v>14230.3</v>
      </c>
      <c r="G2084" s="6">
        <f t="shared" si="33"/>
        <v>85381.799999999988</v>
      </c>
      <c r="H2084" s="7" t="s">
        <v>611</v>
      </c>
      <c r="I2084" s="7" t="s">
        <v>86</v>
      </c>
      <c r="J2084" s="7" t="s">
        <v>64</v>
      </c>
      <c r="K2084" s="7">
        <v>2</v>
      </c>
      <c r="L2084" s="7" t="s">
        <v>85</v>
      </c>
    </row>
    <row r="2085" spans="1:12" x14ac:dyDescent="0.3">
      <c r="A2085" s="7">
        <v>3440</v>
      </c>
      <c r="B2085" s="8" t="e">
        <f>DATE(#REF!,#REF!,#REF!)</f>
        <v>#REF!</v>
      </c>
      <c r="C2085" s="7" t="s">
        <v>67</v>
      </c>
      <c r="D2085" s="7" t="s">
        <v>16</v>
      </c>
      <c r="E2085" s="7">
        <v>8</v>
      </c>
      <c r="F2085" s="6">
        <v>16195.53</v>
      </c>
      <c r="G2085" s="6">
        <f t="shared" si="33"/>
        <v>129564.24</v>
      </c>
      <c r="H2085" s="7" t="s">
        <v>611</v>
      </c>
      <c r="I2085" s="7" t="s">
        <v>48</v>
      </c>
      <c r="J2085" s="7" t="s">
        <v>31</v>
      </c>
      <c r="K2085" s="7">
        <v>4</v>
      </c>
      <c r="L2085" s="7" t="s">
        <v>71</v>
      </c>
    </row>
    <row r="2086" spans="1:12" x14ac:dyDescent="0.3">
      <c r="A2086" s="7">
        <v>1703</v>
      </c>
      <c r="B2086" s="8" t="e">
        <f>DATE(#REF!,#REF!,#REF!)</f>
        <v>#REF!</v>
      </c>
      <c r="C2086" s="7" t="s">
        <v>67</v>
      </c>
      <c r="D2086" s="7" t="s">
        <v>23</v>
      </c>
      <c r="E2086" s="7">
        <v>2</v>
      </c>
      <c r="F2086" s="6">
        <v>19177.71</v>
      </c>
      <c r="G2086" s="6">
        <f t="shared" si="33"/>
        <v>38355.42</v>
      </c>
      <c r="H2086" s="7" t="s">
        <v>612</v>
      </c>
      <c r="I2086" s="7" t="s">
        <v>18</v>
      </c>
      <c r="J2086" s="7" t="s">
        <v>19</v>
      </c>
      <c r="K2086" s="7">
        <v>4</v>
      </c>
      <c r="L2086" s="7" t="s">
        <v>27</v>
      </c>
    </row>
    <row r="2087" spans="1:12" x14ac:dyDescent="0.3">
      <c r="A2087" s="7">
        <v>1300</v>
      </c>
      <c r="B2087" s="8" t="e">
        <f>DATE(#REF!,#REF!,#REF!)</f>
        <v>#REF!</v>
      </c>
      <c r="C2087" s="7" t="s">
        <v>65</v>
      </c>
      <c r="D2087" s="7" t="s">
        <v>61</v>
      </c>
      <c r="E2087" s="7">
        <v>6</v>
      </c>
      <c r="F2087" s="6">
        <v>43517.34</v>
      </c>
      <c r="G2087" s="6">
        <f t="shared" si="33"/>
        <v>261104.03999999998</v>
      </c>
      <c r="H2087" s="7" t="s">
        <v>613</v>
      </c>
      <c r="I2087" s="7" t="s">
        <v>86</v>
      </c>
      <c r="J2087" s="7" t="s">
        <v>64</v>
      </c>
      <c r="K2087" s="7">
        <v>3</v>
      </c>
      <c r="L2087" s="7" t="s">
        <v>63</v>
      </c>
    </row>
    <row r="2088" spans="1:12" x14ac:dyDescent="0.3">
      <c r="A2088" s="7">
        <v>2279</v>
      </c>
      <c r="B2088" s="8" t="e">
        <f>DATE(#REF!,#REF!,#REF!)</f>
        <v>#REF!</v>
      </c>
      <c r="C2088" s="7" t="s">
        <v>51</v>
      </c>
      <c r="D2088" s="7" t="s">
        <v>61</v>
      </c>
      <c r="E2088" s="7">
        <v>8</v>
      </c>
      <c r="F2088" s="6">
        <v>39611.85</v>
      </c>
      <c r="G2088" s="6">
        <f t="shared" si="33"/>
        <v>316894.8</v>
      </c>
      <c r="H2088" s="7" t="s">
        <v>613</v>
      </c>
      <c r="I2088" s="7" t="s">
        <v>57</v>
      </c>
      <c r="J2088" s="7" t="s">
        <v>64</v>
      </c>
      <c r="K2088" s="7">
        <v>2</v>
      </c>
      <c r="L2088" s="7" t="s">
        <v>63</v>
      </c>
    </row>
    <row r="2089" spans="1:12" x14ac:dyDescent="0.3">
      <c r="A2089" s="7">
        <v>2486</v>
      </c>
      <c r="B2089" s="8" t="e">
        <f>DATE(#REF!,#REF!,#REF!)</f>
        <v>#REF!</v>
      </c>
      <c r="C2089" s="7" t="s">
        <v>15</v>
      </c>
      <c r="D2089" s="7" t="s">
        <v>16</v>
      </c>
      <c r="E2089" s="7">
        <v>6</v>
      </c>
      <c r="F2089" s="6">
        <v>59351.07</v>
      </c>
      <c r="G2089" s="6">
        <f t="shared" si="33"/>
        <v>356106.42</v>
      </c>
      <c r="H2089" s="7" t="s">
        <v>613</v>
      </c>
      <c r="I2089" s="7" t="s">
        <v>62</v>
      </c>
      <c r="J2089" s="7" t="s">
        <v>19</v>
      </c>
      <c r="K2089" s="7">
        <v>5</v>
      </c>
      <c r="L2089" s="7" t="s">
        <v>85</v>
      </c>
    </row>
    <row r="2090" spans="1:12" x14ac:dyDescent="0.3">
      <c r="A2090" s="7">
        <v>2568</v>
      </c>
      <c r="B2090" s="8" t="e">
        <f>DATE(#REF!,#REF!,#REF!)</f>
        <v>#REF!</v>
      </c>
      <c r="C2090" s="7" t="s">
        <v>65</v>
      </c>
      <c r="D2090" s="7" t="s">
        <v>23</v>
      </c>
      <c r="E2090" s="7">
        <v>6</v>
      </c>
      <c r="F2090" s="6">
        <v>64885.11</v>
      </c>
      <c r="G2090" s="6">
        <f t="shared" si="33"/>
        <v>389310.66000000003</v>
      </c>
      <c r="H2090" s="7" t="s">
        <v>613</v>
      </c>
      <c r="I2090" s="7" t="s">
        <v>25</v>
      </c>
      <c r="J2090" s="7" t="s">
        <v>31</v>
      </c>
      <c r="K2090" s="7">
        <v>5</v>
      </c>
      <c r="L2090" s="7" t="s">
        <v>46</v>
      </c>
    </row>
    <row r="2091" spans="1:12" x14ac:dyDescent="0.3">
      <c r="A2091" s="7">
        <v>507</v>
      </c>
      <c r="B2091" s="8" t="e">
        <f>DATE(#REF!,#REF!,#REF!)</f>
        <v>#REF!</v>
      </c>
      <c r="C2091" s="7" t="s">
        <v>22</v>
      </c>
      <c r="D2091" s="7" t="s">
        <v>61</v>
      </c>
      <c r="E2091" s="7">
        <v>6</v>
      </c>
      <c r="F2091" s="6">
        <v>39541.46</v>
      </c>
      <c r="G2091" s="6">
        <f t="shared" si="33"/>
        <v>237248.76</v>
      </c>
      <c r="H2091" s="7" t="s">
        <v>614</v>
      </c>
      <c r="I2091" s="7" t="s">
        <v>76</v>
      </c>
      <c r="J2091" s="7" t="s">
        <v>64</v>
      </c>
      <c r="K2091" s="7">
        <v>5</v>
      </c>
      <c r="L2091" s="7" t="s">
        <v>75</v>
      </c>
    </row>
    <row r="2092" spans="1:12" x14ac:dyDescent="0.3">
      <c r="A2092" s="7">
        <v>564</v>
      </c>
      <c r="B2092" s="8" t="e">
        <f>DATE(#REF!,#REF!,#REF!)</f>
        <v>#REF!</v>
      </c>
      <c r="C2092" s="7" t="s">
        <v>15</v>
      </c>
      <c r="D2092" s="7" t="s">
        <v>40</v>
      </c>
      <c r="E2092" s="7">
        <v>1</v>
      </c>
      <c r="F2092" s="6">
        <v>12870.33</v>
      </c>
      <c r="G2092" s="6">
        <f t="shared" si="33"/>
        <v>12870.33</v>
      </c>
      <c r="H2092" s="7" t="s">
        <v>614</v>
      </c>
      <c r="I2092" s="7" t="s">
        <v>30</v>
      </c>
      <c r="J2092" s="7" t="s">
        <v>31</v>
      </c>
      <c r="K2092" s="7">
        <v>5</v>
      </c>
      <c r="L2092" s="7" t="s">
        <v>83</v>
      </c>
    </row>
    <row r="2093" spans="1:12" x14ac:dyDescent="0.3">
      <c r="A2093" s="7">
        <v>2239</v>
      </c>
      <c r="B2093" s="8" t="e">
        <f>DATE(#REF!,#REF!,#REF!)</f>
        <v>#REF!</v>
      </c>
      <c r="C2093" s="7" t="s">
        <v>15</v>
      </c>
      <c r="D2093" s="7" t="s">
        <v>61</v>
      </c>
      <c r="E2093" s="7">
        <v>5</v>
      </c>
      <c r="F2093" s="6">
        <v>43993.84</v>
      </c>
      <c r="G2093" s="6">
        <f t="shared" si="33"/>
        <v>219969.19999999998</v>
      </c>
      <c r="H2093" s="7" t="s">
        <v>614</v>
      </c>
      <c r="I2093" s="7" t="s">
        <v>74</v>
      </c>
      <c r="J2093" s="7" t="s">
        <v>31</v>
      </c>
      <c r="K2093" s="7">
        <v>2</v>
      </c>
      <c r="L2093" s="7" t="s">
        <v>63</v>
      </c>
    </row>
    <row r="2094" spans="1:12" x14ac:dyDescent="0.3">
      <c r="A2094" s="7">
        <v>3063</v>
      </c>
      <c r="B2094" s="8" t="e">
        <f>DATE(#REF!,#REF!,#REF!)</f>
        <v>#REF!</v>
      </c>
      <c r="C2094" s="7" t="s">
        <v>39</v>
      </c>
      <c r="D2094" s="7" t="s">
        <v>34</v>
      </c>
      <c r="E2094" s="7">
        <v>9</v>
      </c>
      <c r="F2094" s="6">
        <v>28749.3</v>
      </c>
      <c r="G2094" s="6">
        <f t="shared" si="33"/>
        <v>258743.69999999998</v>
      </c>
      <c r="H2094" s="7" t="s">
        <v>614</v>
      </c>
      <c r="I2094" s="7" t="s">
        <v>18</v>
      </c>
      <c r="J2094" s="7" t="s">
        <v>19</v>
      </c>
      <c r="K2094" s="7">
        <v>1</v>
      </c>
      <c r="L2094" s="7" t="s">
        <v>53</v>
      </c>
    </row>
    <row r="2095" spans="1:12" x14ac:dyDescent="0.3">
      <c r="A2095" s="7">
        <v>3301</v>
      </c>
      <c r="B2095" s="8" t="e">
        <f>DATE(#REF!,#REF!,#REF!)</f>
        <v>#REF!</v>
      </c>
      <c r="C2095" s="7" t="s">
        <v>51</v>
      </c>
      <c r="D2095" s="7" t="s">
        <v>40</v>
      </c>
      <c r="E2095" s="7">
        <v>9</v>
      </c>
      <c r="F2095" s="6">
        <v>43044.6</v>
      </c>
      <c r="G2095" s="6">
        <f t="shared" si="33"/>
        <v>387401.39999999997</v>
      </c>
      <c r="H2095" s="7" t="s">
        <v>614</v>
      </c>
      <c r="I2095" s="7" t="s">
        <v>18</v>
      </c>
      <c r="J2095" s="7" t="s">
        <v>19</v>
      </c>
      <c r="K2095" s="7">
        <v>2</v>
      </c>
      <c r="L2095" s="7" t="s">
        <v>81</v>
      </c>
    </row>
    <row r="2096" spans="1:12" x14ac:dyDescent="0.3">
      <c r="A2096" s="7">
        <v>1218</v>
      </c>
      <c r="B2096" s="8" t="e">
        <f>DATE(#REF!,#REF!,#REF!)</f>
        <v>#REF!</v>
      </c>
      <c r="C2096" s="7" t="s">
        <v>39</v>
      </c>
      <c r="D2096" s="7" t="s">
        <v>61</v>
      </c>
      <c r="E2096" s="7">
        <v>4</v>
      </c>
      <c r="F2096" s="6">
        <v>31594.84</v>
      </c>
      <c r="G2096" s="6">
        <f t="shared" si="33"/>
        <v>126379.36</v>
      </c>
      <c r="H2096" s="7" t="s">
        <v>615</v>
      </c>
      <c r="I2096" s="7" t="s">
        <v>62</v>
      </c>
      <c r="J2096" s="7" t="s">
        <v>64</v>
      </c>
      <c r="K2096" s="7">
        <v>1</v>
      </c>
      <c r="L2096" s="7" t="s">
        <v>68</v>
      </c>
    </row>
    <row r="2097" spans="1:12" x14ac:dyDescent="0.3">
      <c r="A2097" s="7">
        <v>1581</v>
      </c>
      <c r="B2097" s="8" t="e">
        <f>DATE(#REF!,#REF!,#REF!)</f>
        <v>#REF!</v>
      </c>
      <c r="C2097" s="7" t="s">
        <v>67</v>
      </c>
      <c r="D2097" s="7" t="s">
        <v>34</v>
      </c>
      <c r="E2097" s="7">
        <v>1</v>
      </c>
      <c r="F2097" s="6">
        <v>19288.95</v>
      </c>
      <c r="G2097" s="6">
        <f t="shared" si="33"/>
        <v>19288.95</v>
      </c>
      <c r="H2097" s="7" t="s">
        <v>615</v>
      </c>
      <c r="I2097" s="7" t="s">
        <v>18</v>
      </c>
      <c r="J2097" s="7" t="s">
        <v>64</v>
      </c>
      <c r="K2097" s="7">
        <v>3</v>
      </c>
      <c r="L2097" s="7" t="s">
        <v>37</v>
      </c>
    </row>
    <row r="2098" spans="1:12" x14ac:dyDescent="0.3">
      <c r="A2098" s="7">
        <v>2411</v>
      </c>
      <c r="B2098" s="8" t="e">
        <f>DATE(#REF!,#REF!,#REF!)</f>
        <v>#REF!</v>
      </c>
      <c r="C2098" s="7" t="s">
        <v>15</v>
      </c>
      <c r="D2098" s="7" t="s">
        <v>16</v>
      </c>
      <c r="E2098" s="7">
        <v>2</v>
      </c>
      <c r="F2098" s="6">
        <v>18920.349999999999</v>
      </c>
      <c r="G2098" s="6">
        <f t="shared" si="33"/>
        <v>37840.699999999997</v>
      </c>
      <c r="H2098" s="7" t="s">
        <v>615</v>
      </c>
      <c r="I2098" s="7" t="s">
        <v>57</v>
      </c>
      <c r="J2098" s="7" t="s">
        <v>64</v>
      </c>
      <c r="K2098" s="7">
        <v>2</v>
      </c>
      <c r="L2098" s="7" t="s">
        <v>85</v>
      </c>
    </row>
    <row r="2099" spans="1:12" x14ac:dyDescent="0.3">
      <c r="A2099" s="7">
        <v>3274</v>
      </c>
      <c r="B2099" s="8" t="e">
        <f>DATE(#REF!,#REF!,#REF!)</f>
        <v>#REF!</v>
      </c>
      <c r="C2099" s="7" t="s">
        <v>22</v>
      </c>
      <c r="D2099" s="7" t="s">
        <v>40</v>
      </c>
      <c r="E2099" s="7">
        <v>5</v>
      </c>
      <c r="F2099" s="6">
        <v>26755.919999999998</v>
      </c>
      <c r="G2099" s="6">
        <f t="shared" si="33"/>
        <v>133779.59999999998</v>
      </c>
      <c r="H2099" s="7" t="s">
        <v>615</v>
      </c>
      <c r="I2099" s="7" t="s">
        <v>90</v>
      </c>
      <c r="J2099" s="7" t="s">
        <v>19</v>
      </c>
      <c r="K2099" s="7">
        <v>3</v>
      </c>
      <c r="L2099" s="7" t="s">
        <v>42</v>
      </c>
    </row>
    <row r="2100" spans="1:12" x14ac:dyDescent="0.3">
      <c r="A2100" s="7">
        <v>3316</v>
      </c>
      <c r="B2100" s="8" t="e">
        <f>DATE(#REF!,#REF!,#REF!)</f>
        <v>#REF!</v>
      </c>
      <c r="C2100" s="7" t="s">
        <v>65</v>
      </c>
      <c r="D2100" s="7" t="s">
        <v>23</v>
      </c>
      <c r="E2100" s="7">
        <v>1</v>
      </c>
      <c r="F2100" s="6">
        <v>59771.34</v>
      </c>
      <c r="G2100" s="6">
        <f t="shared" si="33"/>
        <v>59771.34</v>
      </c>
      <c r="H2100" s="7" t="s">
        <v>615</v>
      </c>
      <c r="I2100" s="7" t="s">
        <v>86</v>
      </c>
      <c r="J2100" s="7" t="s">
        <v>31</v>
      </c>
      <c r="K2100" s="7">
        <v>5</v>
      </c>
      <c r="L2100" s="7" t="s">
        <v>46</v>
      </c>
    </row>
    <row r="2101" spans="1:12" x14ac:dyDescent="0.3">
      <c r="A2101" s="7">
        <v>3691</v>
      </c>
      <c r="B2101" s="8" t="e">
        <f>DATE(#REF!,#REF!,#REF!)</f>
        <v>#REF!</v>
      </c>
      <c r="C2101" s="7" t="s">
        <v>51</v>
      </c>
      <c r="D2101" s="7" t="s">
        <v>34</v>
      </c>
      <c r="E2101" s="7">
        <v>3</v>
      </c>
      <c r="F2101" s="6">
        <v>31946.29</v>
      </c>
      <c r="G2101" s="6">
        <f t="shared" si="33"/>
        <v>95838.87</v>
      </c>
      <c r="H2101" s="7" t="s">
        <v>615</v>
      </c>
      <c r="I2101" s="7" t="s">
        <v>78</v>
      </c>
      <c r="J2101" s="7" t="s">
        <v>64</v>
      </c>
      <c r="K2101" s="7">
        <v>3</v>
      </c>
      <c r="L2101" s="7" t="s">
        <v>53</v>
      </c>
    </row>
    <row r="2102" spans="1:12" x14ac:dyDescent="0.3">
      <c r="A2102" s="7">
        <v>928</v>
      </c>
      <c r="B2102" s="8" t="e">
        <f>DATE(#REF!,#REF!,#REF!)</f>
        <v>#REF!</v>
      </c>
      <c r="C2102" s="7" t="s">
        <v>29</v>
      </c>
      <c r="D2102" s="7" t="s">
        <v>61</v>
      </c>
      <c r="E2102" s="7">
        <v>6</v>
      </c>
      <c r="F2102" s="6">
        <v>64825.9</v>
      </c>
      <c r="G2102" s="6">
        <f t="shared" si="33"/>
        <v>388955.4</v>
      </c>
      <c r="H2102" s="7" t="s">
        <v>616</v>
      </c>
      <c r="I2102" s="7" t="s">
        <v>41</v>
      </c>
      <c r="J2102" s="7" t="s">
        <v>26</v>
      </c>
      <c r="K2102" s="7">
        <v>3</v>
      </c>
      <c r="L2102" s="7" t="s">
        <v>68</v>
      </c>
    </row>
    <row r="2103" spans="1:12" x14ac:dyDescent="0.3">
      <c r="A2103" s="7">
        <v>931</v>
      </c>
      <c r="B2103" s="8" t="e">
        <f>DATE(#REF!,#REF!,#REF!)</f>
        <v>#REF!</v>
      </c>
      <c r="C2103" s="7" t="s">
        <v>65</v>
      </c>
      <c r="D2103" s="7" t="s">
        <v>23</v>
      </c>
      <c r="E2103" s="7">
        <v>7</v>
      </c>
      <c r="F2103" s="6">
        <v>24643.84</v>
      </c>
      <c r="G2103" s="6">
        <f t="shared" si="33"/>
        <v>172506.88</v>
      </c>
      <c r="H2103" s="7" t="s">
        <v>616</v>
      </c>
      <c r="I2103" s="7" t="s">
        <v>25</v>
      </c>
      <c r="J2103" s="7" t="s">
        <v>19</v>
      </c>
      <c r="K2103" s="7">
        <v>5</v>
      </c>
      <c r="L2103" s="7" t="s">
        <v>27</v>
      </c>
    </row>
    <row r="2104" spans="1:12" x14ac:dyDescent="0.3">
      <c r="A2104" s="7">
        <v>1267</v>
      </c>
      <c r="B2104" s="8" t="e">
        <f>DATE(#REF!,#REF!,#REF!)</f>
        <v>#REF!</v>
      </c>
      <c r="C2104" s="7" t="s">
        <v>39</v>
      </c>
      <c r="D2104" s="7" t="s">
        <v>34</v>
      </c>
      <c r="E2104" s="7">
        <v>2</v>
      </c>
      <c r="F2104" s="6">
        <v>60183.05</v>
      </c>
      <c r="G2104" s="6">
        <f t="shared" si="33"/>
        <v>120366.1</v>
      </c>
      <c r="H2104" s="7" t="s">
        <v>616</v>
      </c>
      <c r="I2104" s="7" t="s">
        <v>57</v>
      </c>
      <c r="J2104" s="7" t="s">
        <v>64</v>
      </c>
      <c r="K2104" s="7">
        <v>3</v>
      </c>
      <c r="L2104" s="7" t="s">
        <v>49</v>
      </c>
    </row>
    <row r="2105" spans="1:12" x14ac:dyDescent="0.3">
      <c r="A2105" s="7">
        <v>1691</v>
      </c>
      <c r="B2105" s="8" t="e">
        <f>DATE(#REF!,#REF!,#REF!)</f>
        <v>#REF!</v>
      </c>
      <c r="C2105" s="7" t="s">
        <v>39</v>
      </c>
      <c r="D2105" s="7" t="s">
        <v>40</v>
      </c>
      <c r="E2105" s="7">
        <v>2</v>
      </c>
      <c r="F2105" s="6">
        <v>64039.97</v>
      </c>
      <c r="G2105" s="6">
        <f t="shared" si="33"/>
        <v>128079.94</v>
      </c>
      <c r="H2105" s="7" t="s">
        <v>616</v>
      </c>
      <c r="I2105" s="7" t="s">
        <v>18</v>
      </c>
      <c r="J2105" s="7" t="s">
        <v>31</v>
      </c>
      <c r="K2105" s="7">
        <v>3</v>
      </c>
      <c r="L2105" s="7" t="s">
        <v>83</v>
      </c>
    </row>
    <row r="2106" spans="1:12" x14ac:dyDescent="0.3">
      <c r="A2106" s="7">
        <v>2986</v>
      </c>
      <c r="B2106" s="8" t="e">
        <f>DATE(#REF!,#REF!,#REF!)</f>
        <v>#REF!</v>
      </c>
      <c r="C2106" s="7" t="s">
        <v>51</v>
      </c>
      <c r="D2106" s="7" t="s">
        <v>61</v>
      </c>
      <c r="E2106" s="7">
        <v>2</v>
      </c>
      <c r="F2106" s="6">
        <v>11929.92</v>
      </c>
      <c r="G2106" s="6">
        <f t="shared" si="33"/>
        <v>23859.84</v>
      </c>
      <c r="H2106" s="7" t="s">
        <v>617</v>
      </c>
      <c r="I2106" s="7" t="s">
        <v>18</v>
      </c>
      <c r="J2106" s="7" t="s">
        <v>31</v>
      </c>
      <c r="K2106" s="7">
        <v>4</v>
      </c>
      <c r="L2106" s="7" t="s">
        <v>75</v>
      </c>
    </row>
    <row r="2107" spans="1:12" x14ac:dyDescent="0.3">
      <c r="A2107" s="7">
        <v>3217</v>
      </c>
      <c r="B2107" s="8" t="e">
        <f>DATE(#REF!,#REF!,#REF!)</f>
        <v>#REF!</v>
      </c>
      <c r="C2107" s="7" t="s">
        <v>29</v>
      </c>
      <c r="D2107" s="7" t="s">
        <v>40</v>
      </c>
      <c r="E2107" s="7">
        <v>1</v>
      </c>
      <c r="F2107" s="6">
        <v>40595.949999999997</v>
      </c>
      <c r="G2107" s="6">
        <f t="shared" si="33"/>
        <v>40595.949999999997</v>
      </c>
      <c r="H2107" s="7" t="s">
        <v>617</v>
      </c>
      <c r="I2107" s="7" t="s">
        <v>76</v>
      </c>
      <c r="J2107" s="7" t="s">
        <v>26</v>
      </c>
      <c r="K2107" s="7">
        <v>5</v>
      </c>
      <c r="L2107" s="7" t="s">
        <v>83</v>
      </c>
    </row>
    <row r="2108" spans="1:12" x14ac:dyDescent="0.3">
      <c r="A2108" s="7">
        <v>36</v>
      </c>
      <c r="B2108" s="8" t="e">
        <f>DATE(#REF!,#REF!,#REF!)</f>
        <v>#REF!</v>
      </c>
      <c r="C2108" s="7" t="s">
        <v>51</v>
      </c>
      <c r="D2108" s="7" t="s">
        <v>34</v>
      </c>
      <c r="E2108" s="7">
        <v>1</v>
      </c>
      <c r="F2108" s="6">
        <v>48027.82</v>
      </c>
      <c r="G2108" s="6">
        <f t="shared" si="33"/>
        <v>48027.82</v>
      </c>
      <c r="H2108" s="7" t="s">
        <v>618</v>
      </c>
      <c r="I2108" s="7" t="s">
        <v>70</v>
      </c>
      <c r="J2108" s="7" t="s">
        <v>64</v>
      </c>
      <c r="K2108" s="7">
        <v>3</v>
      </c>
      <c r="L2108" s="7" t="s">
        <v>53</v>
      </c>
    </row>
    <row r="2109" spans="1:12" x14ac:dyDescent="0.3">
      <c r="A2109" s="7">
        <v>225</v>
      </c>
      <c r="B2109" s="8" t="e">
        <f>DATE(#REF!,#REF!,#REF!)</f>
        <v>#REF!</v>
      </c>
      <c r="C2109" s="7" t="s">
        <v>67</v>
      </c>
      <c r="D2109" s="7" t="s">
        <v>61</v>
      </c>
      <c r="E2109" s="7">
        <v>3</v>
      </c>
      <c r="F2109" s="6">
        <v>65764.45</v>
      </c>
      <c r="G2109" s="6">
        <f t="shared" si="33"/>
        <v>197293.34999999998</v>
      </c>
      <c r="H2109" s="7" t="s">
        <v>618</v>
      </c>
      <c r="I2109" s="7" t="s">
        <v>18</v>
      </c>
      <c r="J2109" s="7" t="s">
        <v>19</v>
      </c>
      <c r="K2109" s="7">
        <v>5</v>
      </c>
      <c r="L2109" s="7" t="s">
        <v>75</v>
      </c>
    </row>
    <row r="2110" spans="1:12" x14ac:dyDescent="0.3">
      <c r="A2110" s="7">
        <v>688</v>
      </c>
      <c r="B2110" s="8" t="e">
        <f>DATE(#REF!,#REF!,#REF!)</f>
        <v>#REF!</v>
      </c>
      <c r="C2110" s="7" t="s">
        <v>65</v>
      </c>
      <c r="D2110" s="7" t="s">
        <v>34</v>
      </c>
      <c r="E2110" s="7">
        <v>4</v>
      </c>
      <c r="F2110" s="6">
        <v>18674.78</v>
      </c>
      <c r="G2110" s="6">
        <f t="shared" si="33"/>
        <v>74699.12</v>
      </c>
      <c r="H2110" s="7" t="s">
        <v>618</v>
      </c>
      <c r="I2110" s="7" t="s">
        <v>74</v>
      </c>
      <c r="J2110" s="7" t="s">
        <v>31</v>
      </c>
      <c r="K2110" s="7">
        <v>3</v>
      </c>
      <c r="L2110" s="7" t="s">
        <v>53</v>
      </c>
    </row>
    <row r="2111" spans="1:12" x14ac:dyDescent="0.3">
      <c r="A2111" s="7">
        <v>727</v>
      </c>
      <c r="B2111" s="8" t="e">
        <f>DATE(#REF!,#REF!,#REF!)</f>
        <v>#REF!</v>
      </c>
      <c r="C2111" s="7" t="s">
        <v>39</v>
      </c>
      <c r="D2111" s="7" t="s">
        <v>40</v>
      </c>
      <c r="E2111" s="7">
        <v>6</v>
      </c>
      <c r="F2111" s="6">
        <v>43901.95</v>
      </c>
      <c r="G2111" s="6">
        <f t="shared" si="33"/>
        <v>263411.69999999995</v>
      </c>
      <c r="H2111" s="7" t="s">
        <v>618</v>
      </c>
      <c r="I2111" s="7" t="s">
        <v>41</v>
      </c>
      <c r="J2111" s="7" t="s">
        <v>31</v>
      </c>
      <c r="K2111" s="7">
        <v>4</v>
      </c>
      <c r="L2111" s="7" t="s">
        <v>42</v>
      </c>
    </row>
    <row r="2112" spans="1:12" x14ac:dyDescent="0.3">
      <c r="A2112" s="7">
        <v>807</v>
      </c>
      <c r="B2112" s="8" t="e">
        <f>DATE(#REF!,#REF!,#REF!)</f>
        <v>#REF!</v>
      </c>
      <c r="C2112" s="7" t="s">
        <v>65</v>
      </c>
      <c r="D2112" s="7" t="s">
        <v>23</v>
      </c>
      <c r="E2112" s="7">
        <v>6</v>
      </c>
      <c r="F2112" s="6">
        <v>49712.7</v>
      </c>
      <c r="G2112" s="6">
        <f t="shared" si="33"/>
        <v>298276.19999999995</v>
      </c>
      <c r="H2112" s="7" t="s">
        <v>618</v>
      </c>
      <c r="I2112" s="7" t="s">
        <v>77</v>
      </c>
      <c r="J2112" s="7" t="s">
        <v>64</v>
      </c>
      <c r="K2112" s="7">
        <v>2</v>
      </c>
      <c r="L2112" s="7" t="s">
        <v>32</v>
      </c>
    </row>
    <row r="2113" spans="1:12" x14ac:dyDescent="0.3">
      <c r="A2113" s="7">
        <v>1486</v>
      </c>
      <c r="B2113" s="8" t="e">
        <f>DATE(#REF!,#REF!,#REF!)</f>
        <v>#REF!</v>
      </c>
      <c r="C2113" s="7" t="s">
        <v>22</v>
      </c>
      <c r="D2113" s="7" t="s">
        <v>23</v>
      </c>
      <c r="E2113" s="7">
        <v>7</v>
      </c>
      <c r="F2113" s="6">
        <v>12903.75</v>
      </c>
      <c r="G2113" s="6">
        <f t="shared" si="33"/>
        <v>90326.25</v>
      </c>
      <c r="H2113" s="7" t="s">
        <v>618</v>
      </c>
      <c r="I2113" s="7" t="s">
        <v>57</v>
      </c>
      <c r="J2113" s="7" t="s">
        <v>64</v>
      </c>
      <c r="K2113" s="7">
        <v>3</v>
      </c>
      <c r="L2113" s="7" t="s">
        <v>27</v>
      </c>
    </row>
    <row r="2114" spans="1:12" x14ac:dyDescent="0.3">
      <c r="A2114" s="7">
        <v>1950</v>
      </c>
      <c r="B2114" s="8" t="e">
        <f>DATE(#REF!,#REF!,#REF!)</f>
        <v>#REF!</v>
      </c>
      <c r="C2114" s="7" t="s">
        <v>22</v>
      </c>
      <c r="D2114" s="7" t="s">
        <v>61</v>
      </c>
      <c r="E2114" s="7">
        <v>5</v>
      </c>
      <c r="F2114" s="6">
        <v>51242.35</v>
      </c>
      <c r="G2114" s="6">
        <f t="shared" si="33"/>
        <v>256211.75</v>
      </c>
      <c r="H2114" s="7" t="s">
        <v>618</v>
      </c>
      <c r="I2114" s="7" t="s">
        <v>57</v>
      </c>
      <c r="J2114" s="7" t="s">
        <v>31</v>
      </c>
      <c r="K2114" s="7">
        <v>2</v>
      </c>
      <c r="L2114" s="7" t="s">
        <v>63</v>
      </c>
    </row>
    <row r="2115" spans="1:12" x14ac:dyDescent="0.3">
      <c r="A2115" s="7">
        <v>2196</v>
      </c>
      <c r="B2115" s="8" t="e">
        <f>DATE(#REF!,#REF!,#REF!)</f>
        <v>#REF!</v>
      </c>
      <c r="C2115" s="7" t="s">
        <v>65</v>
      </c>
      <c r="D2115" s="7" t="s">
        <v>61</v>
      </c>
      <c r="E2115" s="7">
        <v>1</v>
      </c>
      <c r="F2115" s="6">
        <v>59364.19</v>
      </c>
      <c r="G2115" s="6">
        <f t="shared" ref="G2115:G2178" si="34">F2115*E2115</f>
        <v>59364.19</v>
      </c>
      <c r="H2115" s="7" t="s">
        <v>618</v>
      </c>
      <c r="I2115" s="7" t="s">
        <v>78</v>
      </c>
      <c r="J2115" s="7" t="s">
        <v>26</v>
      </c>
      <c r="K2115" s="7">
        <v>1</v>
      </c>
      <c r="L2115" s="7" t="s">
        <v>75</v>
      </c>
    </row>
    <row r="2116" spans="1:12" x14ac:dyDescent="0.3">
      <c r="A2116" s="7">
        <v>2425</v>
      </c>
      <c r="B2116" s="8" t="e">
        <f>DATE(#REF!,#REF!,#REF!)</f>
        <v>#REF!</v>
      </c>
      <c r="C2116" s="7" t="s">
        <v>22</v>
      </c>
      <c r="D2116" s="7" t="s">
        <v>40</v>
      </c>
      <c r="E2116" s="7">
        <v>2</v>
      </c>
      <c r="F2116" s="6">
        <v>36277.839999999997</v>
      </c>
      <c r="G2116" s="6">
        <f t="shared" si="34"/>
        <v>72555.679999999993</v>
      </c>
      <c r="H2116" s="7" t="s">
        <v>618</v>
      </c>
      <c r="I2116" s="7" t="s">
        <v>18</v>
      </c>
      <c r="J2116" s="7" t="s">
        <v>64</v>
      </c>
      <c r="K2116" s="7">
        <v>3</v>
      </c>
      <c r="L2116" s="7" t="s">
        <v>83</v>
      </c>
    </row>
    <row r="2117" spans="1:12" x14ac:dyDescent="0.3">
      <c r="A2117" s="7">
        <v>854</v>
      </c>
      <c r="B2117" s="8" t="e">
        <f>DATE(#REF!,#REF!,#REF!)</f>
        <v>#REF!</v>
      </c>
      <c r="C2117" s="7" t="s">
        <v>15</v>
      </c>
      <c r="D2117" s="7" t="s">
        <v>23</v>
      </c>
      <c r="E2117" s="7">
        <v>5</v>
      </c>
      <c r="F2117" s="6">
        <v>15629.31</v>
      </c>
      <c r="G2117" s="6">
        <f t="shared" si="34"/>
        <v>78146.55</v>
      </c>
      <c r="H2117" s="7" t="s">
        <v>619</v>
      </c>
      <c r="I2117" s="7" t="s">
        <v>57</v>
      </c>
      <c r="J2117" s="7" t="s">
        <v>19</v>
      </c>
      <c r="K2117" s="7">
        <v>3</v>
      </c>
      <c r="L2117" s="7" t="s">
        <v>27</v>
      </c>
    </row>
    <row r="2118" spans="1:12" x14ac:dyDescent="0.3">
      <c r="A2118" s="7">
        <v>1737</v>
      </c>
      <c r="B2118" s="8" t="e">
        <f>DATE(#REF!,#REF!,#REF!)</f>
        <v>#REF!</v>
      </c>
      <c r="C2118" s="7" t="s">
        <v>39</v>
      </c>
      <c r="D2118" s="7" t="s">
        <v>61</v>
      </c>
      <c r="E2118" s="7">
        <v>5</v>
      </c>
      <c r="F2118" s="6">
        <v>45422.86</v>
      </c>
      <c r="G2118" s="6">
        <f t="shared" si="34"/>
        <v>227114.3</v>
      </c>
      <c r="H2118" s="7" t="s">
        <v>619</v>
      </c>
      <c r="I2118" s="7" t="s">
        <v>18</v>
      </c>
      <c r="J2118" s="7" t="s">
        <v>31</v>
      </c>
      <c r="K2118" s="7">
        <v>4</v>
      </c>
      <c r="L2118" s="7" t="s">
        <v>75</v>
      </c>
    </row>
    <row r="2119" spans="1:12" x14ac:dyDescent="0.3">
      <c r="A2119" s="7">
        <v>2258</v>
      </c>
      <c r="B2119" s="8" t="e">
        <f>DATE(#REF!,#REF!,#REF!)</f>
        <v>#REF!</v>
      </c>
      <c r="C2119" s="7" t="s">
        <v>39</v>
      </c>
      <c r="D2119" s="7" t="s">
        <v>23</v>
      </c>
      <c r="E2119" s="7">
        <v>8</v>
      </c>
      <c r="F2119" s="6">
        <v>48620.75</v>
      </c>
      <c r="G2119" s="6">
        <f t="shared" si="34"/>
        <v>388966</v>
      </c>
      <c r="H2119" s="7" t="s">
        <v>619</v>
      </c>
      <c r="I2119" s="7" t="s">
        <v>74</v>
      </c>
      <c r="J2119" s="7" t="s">
        <v>31</v>
      </c>
      <c r="K2119" s="7">
        <v>2</v>
      </c>
      <c r="L2119" s="7" t="s">
        <v>27</v>
      </c>
    </row>
    <row r="2120" spans="1:12" x14ac:dyDescent="0.3">
      <c r="A2120" s="7">
        <v>3210</v>
      </c>
      <c r="B2120" s="8" t="e">
        <f>DATE(#REF!,#REF!,#REF!)</f>
        <v>#REF!</v>
      </c>
      <c r="C2120" s="7" t="s">
        <v>15</v>
      </c>
      <c r="D2120" s="7" t="s">
        <v>40</v>
      </c>
      <c r="E2120" s="7">
        <v>7</v>
      </c>
      <c r="F2120" s="6">
        <v>35144.480000000003</v>
      </c>
      <c r="G2120" s="6">
        <f t="shared" si="34"/>
        <v>246011.36000000002</v>
      </c>
      <c r="H2120" s="7" t="s">
        <v>619</v>
      </c>
      <c r="I2120" s="7" t="s">
        <v>18</v>
      </c>
      <c r="J2120" s="7" t="s">
        <v>31</v>
      </c>
      <c r="K2120" s="7">
        <v>5</v>
      </c>
      <c r="L2120" s="7" t="s">
        <v>42</v>
      </c>
    </row>
    <row r="2121" spans="1:12" x14ac:dyDescent="0.3">
      <c r="A2121" s="7">
        <v>3329</v>
      </c>
      <c r="B2121" s="8" t="e">
        <f>DATE(#REF!,#REF!,#REF!)</f>
        <v>#REF!</v>
      </c>
      <c r="C2121" s="7" t="s">
        <v>39</v>
      </c>
      <c r="D2121" s="7" t="s">
        <v>16</v>
      </c>
      <c r="E2121" s="7">
        <v>4</v>
      </c>
      <c r="F2121" s="6">
        <v>49165.59</v>
      </c>
      <c r="G2121" s="6">
        <f t="shared" si="34"/>
        <v>196662.36</v>
      </c>
      <c r="H2121" s="7" t="s">
        <v>619</v>
      </c>
      <c r="I2121" s="7" t="s">
        <v>72</v>
      </c>
      <c r="J2121" s="7" t="s">
        <v>26</v>
      </c>
      <c r="K2121" s="7">
        <v>4</v>
      </c>
      <c r="L2121" s="7" t="s">
        <v>85</v>
      </c>
    </row>
    <row r="2122" spans="1:12" x14ac:dyDescent="0.3">
      <c r="A2122" s="7">
        <v>3459</v>
      </c>
      <c r="B2122" s="8" t="e">
        <f>DATE(#REF!,#REF!,#REF!)</f>
        <v>#REF!</v>
      </c>
      <c r="C2122" s="7" t="s">
        <v>29</v>
      </c>
      <c r="D2122" s="7" t="s">
        <v>34</v>
      </c>
      <c r="E2122" s="7">
        <v>7</v>
      </c>
      <c r="F2122" s="6">
        <v>60154.57</v>
      </c>
      <c r="G2122" s="6">
        <f t="shared" si="34"/>
        <v>421081.99</v>
      </c>
      <c r="H2122" s="7" t="s">
        <v>619</v>
      </c>
      <c r="I2122" s="7" t="s">
        <v>25</v>
      </c>
      <c r="J2122" s="7" t="s">
        <v>26</v>
      </c>
      <c r="K2122" s="7">
        <v>3</v>
      </c>
      <c r="L2122" s="7" t="s">
        <v>49</v>
      </c>
    </row>
    <row r="2123" spans="1:12" x14ac:dyDescent="0.3">
      <c r="A2123" s="7">
        <v>3467</v>
      </c>
      <c r="B2123" s="8" t="e">
        <f>DATE(#REF!,#REF!,#REF!)</f>
        <v>#REF!</v>
      </c>
      <c r="C2123" s="7" t="s">
        <v>67</v>
      </c>
      <c r="D2123" s="7" t="s">
        <v>34</v>
      </c>
      <c r="E2123" s="7">
        <v>3</v>
      </c>
      <c r="F2123" s="6">
        <v>28228.43</v>
      </c>
      <c r="G2123" s="6">
        <f t="shared" si="34"/>
        <v>84685.290000000008</v>
      </c>
      <c r="H2123" s="7" t="s">
        <v>619</v>
      </c>
      <c r="I2123" s="7" t="s">
        <v>57</v>
      </c>
      <c r="J2123" s="7" t="s">
        <v>26</v>
      </c>
      <c r="K2123" s="7">
        <v>2</v>
      </c>
      <c r="L2123" s="7" t="s">
        <v>49</v>
      </c>
    </row>
    <row r="2124" spans="1:12" x14ac:dyDescent="0.3">
      <c r="A2124" s="7">
        <v>342</v>
      </c>
      <c r="B2124" s="8" t="e">
        <f>DATE(#REF!,#REF!,#REF!)</f>
        <v>#REF!</v>
      </c>
      <c r="C2124" s="7" t="s">
        <v>15</v>
      </c>
      <c r="D2124" s="7" t="s">
        <v>16</v>
      </c>
      <c r="E2124" s="7">
        <v>1</v>
      </c>
      <c r="F2124" s="6">
        <v>51644.34</v>
      </c>
      <c r="G2124" s="6">
        <f t="shared" si="34"/>
        <v>51644.34</v>
      </c>
      <c r="H2124" s="7" t="s">
        <v>620</v>
      </c>
      <c r="I2124" s="7" t="s">
        <v>18</v>
      </c>
      <c r="J2124" s="7" t="s">
        <v>64</v>
      </c>
      <c r="K2124" s="7">
        <v>5</v>
      </c>
      <c r="L2124" s="7" t="s">
        <v>85</v>
      </c>
    </row>
    <row r="2125" spans="1:12" x14ac:dyDescent="0.3">
      <c r="A2125" s="7">
        <v>1171</v>
      </c>
      <c r="B2125" s="8" t="e">
        <f>DATE(#REF!,#REF!,#REF!)</f>
        <v>#REF!</v>
      </c>
      <c r="C2125" s="7" t="s">
        <v>15</v>
      </c>
      <c r="D2125" s="7" t="s">
        <v>34</v>
      </c>
      <c r="E2125" s="7">
        <v>8</v>
      </c>
      <c r="F2125" s="6">
        <v>44020.74</v>
      </c>
      <c r="G2125" s="6">
        <f t="shared" si="34"/>
        <v>352165.92</v>
      </c>
      <c r="H2125" s="7" t="s">
        <v>620</v>
      </c>
      <c r="I2125" s="7" t="s">
        <v>62</v>
      </c>
      <c r="J2125" s="7" t="s">
        <v>64</v>
      </c>
      <c r="K2125" s="7">
        <v>5</v>
      </c>
      <c r="L2125" s="7" t="s">
        <v>53</v>
      </c>
    </row>
    <row r="2126" spans="1:12" x14ac:dyDescent="0.3">
      <c r="A2126" s="7">
        <v>1466</v>
      </c>
      <c r="B2126" s="8" t="e">
        <f>DATE(#REF!,#REF!,#REF!)</f>
        <v>#REF!</v>
      </c>
      <c r="C2126" s="7" t="s">
        <v>39</v>
      </c>
      <c r="D2126" s="7" t="s">
        <v>23</v>
      </c>
      <c r="E2126" s="7">
        <v>8</v>
      </c>
      <c r="F2126" s="6">
        <v>62048.62</v>
      </c>
      <c r="G2126" s="6">
        <f t="shared" si="34"/>
        <v>496388.96</v>
      </c>
      <c r="H2126" s="7" t="s">
        <v>620</v>
      </c>
      <c r="I2126" s="7" t="s">
        <v>74</v>
      </c>
      <c r="J2126" s="7" t="s">
        <v>19</v>
      </c>
      <c r="K2126" s="7">
        <v>4</v>
      </c>
      <c r="L2126" s="7" t="s">
        <v>46</v>
      </c>
    </row>
    <row r="2127" spans="1:12" x14ac:dyDescent="0.3">
      <c r="A2127" s="7">
        <v>2740</v>
      </c>
      <c r="B2127" s="8" t="e">
        <f>DATE(#REF!,#REF!,#REF!)</f>
        <v>#REF!</v>
      </c>
      <c r="C2127" s="7" t="s">
        <v>67</v>
      </c>
      <c r="D2127" s="7" t="s">
        <v>61</v>
      </c>
      <c r="E2127" s="7">
        <v>2</v>
      </c>
      <c r="F2127" s="6">
        <v>55325.87</v>
      </c>
      <c r="G2127" s="6">
        <f t="shared" si="34"/>
        <v>110651.74</v>
      </c>
      <c r="H2127" s="7" t="s">
        <v>620</v>
      </c>
      <c r="I2127" s="7" t="s">
        <v>18</v>
      </c>
      <c r="J2127" s="7" t="s">
        <v>26</v>
      </c>
      <c r="K2127" s="7">
        <v>5</v>
      </c>
      <c r="L2127" s="7" t="s">
        <v>75</v>
      </c>
    </row>
    <row r="2128" spans="1:12" x14ac:dyDescent="0.3">
      <c r="A2128" s="7">
        <v>3290</v>
      </c>
      <c r="B2128" s="8" t="e">
        <f>DATE(#REF!,#REF!,#REF!)</f>
        <v>#REF!</v>
      </c>
      <c r="C2128" s="7" t="s">
        <v>65</v>
      </c>
      <c r="D2128" s="7" t="s">
        <v>34</v>
      </c>
      <c r="E2128" s="7">
        <v>6</v>
      </c>
      <c r="F2128" s="6">
        <v>14820.21</v>
      </c>
      <c r="G2128" s="6">
        <f t="shared" si="34"/>
        <v>88921.26</v>
      </c>
      <c r="H2128" s="7" t="s">
        <v>620</v>
      </c>
      <c r="I2128" s="7" t="s">
        <v>18</v>
      </c>
      <c r="J2128" s="7" t="s">
        <v>64</v>
      </c>
      <c r="K2128" s="7">
        <v>4</v>
      </c>
      <c r="L2128" s="7" t="s">
        <v>37</v>
      </c>
    </row>
    <row r="2129" spans="1:12" x14ac:dyDescent="0.3">
      <c r="A2129" s="7">
        <v>745</v>
      </c>
      <c r="B2129" s="8" t="e">
        <f>DATE(#REF!,#REF!,#REF!)</f>
        <v>#REF!</v>
      </c>
      <c r="C2129" s="7" t="s">
        <v>51</v>
      </c>
      <c r="D2129" s="7" t="s">
        <v>16</v>
      </c>
      <c r="E2129" s="7">
        <v>3</v>
      </c>
      <c r="F2129" s="6">
        <v>27912.880000000001</v>
      </c>
      <c r="G2129" s="6">
        <f t="shared" si="34"/>
        <v>83738.64</v>
      </c>
      <c r="H2129" s="7" t="s">
        <v>621</v>
      </c>
      <c r="I2129" s="7" t="s">
        <v>57</v>
      </c>
      <c r="J2129" s="7" t="s">
        <v>26</v>
      </c>
      <c r="K2129" s="7">
        <v>5</v>
      </c>
      <c r="L2129" s="7" t="s">
        <v>20</v>
      </c>
    </row>
    <row r="2130" spans="1:12" x14ac:dyDescent="0.3">
      <c r="A2130" s="7">
        <v>880</v>
      </c>
      <c r="B2130" s="8" t="e">
        <f>DATE(#REF!,#REF!,#REF!)</f>
        <v>#REF!</v>
      </c>
      <c r="C2130" s="7" t="s">
        <v>29</v>
      </c>
      <c r="D2130" s="7" t="s">
        <v>16</v>
      </c>
      <c r="E2130" s="7">
        <v>9</v>
      </c>
      <c r="F2130" s="6">
        <v>58665.23</v>
      </c>
      <c r="G2130" s="6">
        <f t="shared" si="34"/>
        <v>527987.07000000007</v>
      </c>
      <c r="H2130" s="7" t="s">
        <v>621</v>
      </c>
      <c r="I2130" s="7" t="s">
        <v>18</v>
      </c>
      <c r="J2130" s="7" t="s">
        <v>64</v>
      </c>
      <c r="K2130" s="7">
        <v>5</v>
      </c>
      <c r="L2130" s="7" t="s">
        <v>20</v>
      </c>
    </row>
    <row r="2131" spans="1:12" x14ac:dyDescent="0.3">
      <c r="A2131" s="7">
        <v>1915</v>
      </c>
      <c r="B2131" s="8" t="e">
        <f>DATE(#REF!,#REF!,#REF!)</f>
        <v>#REF!</v>
      </c>
      <c r="C2131" s="7" t="s">
        <v>29</v>
      </c>
      <c r="D2131" s="7" t="s">
        <v>23</v>
      </c>
      <c r="E2131" s="7">
        <v>8</v>
      </c>
      <c r="F2131" s="6">
        <v>28863.1</v>
      </c>
      <c r="G2131" s="6">
        <f t="shared" si="34"/>
        <v>230904.8</v>
      </c>
      <c r="H2131" s="7" t="s">
        <v>621</v>
      </c>
      <c r="I2131" s="7" t="s">
        <v>62</v>
      </c>
      <c r="J2131" s="7" t="s">
        <v>64</v>
      </c>
      <c r="K2131" s="7">
        <v>4</v>
      </c>
      <c r="L2131" s="7" t="s">
        <v>32</v>
      </c>
    </row>
    <row r="2132" spans="1:12" x14ac:dyDescent="0.3">
      <c r="A2132" s="7">
        <v>3007</v>
      </c>
      <c r="B2132" s="8" t="e">
        <f>DATE(#REF!,#REF!,#REF!)</f>
        <v>#REF!</v>
      </c>
      <c r="C2132" s="7" t="s">
        <v>22</v>
      </c>
      <c r="D2132" s="7" t="s">
        <v>34</v>
      </c>
      <c r="E2132" s="7">
        <v>5</v>
      </c>
      <c r="F2132" s="6">
        <v>67562.789999999994</v>
      </c>
      <c r="G2132" s="6">
        <f t="shared" si="34"/>
        <v>337813.94999999995</v>
      </c>
      <c r="H2132" s="7" t="s">
        <v>621</v>
      </c>
      <c r="I2132" s="7" t="s">
        <v>57</v>
      </c>
      <c r="J2132" s="7" t="s">
        <v>31</v>
      </c>
      <c r="K2132" s="7">
        <v>4</v>
      </c>
      <c r="L2132" s="7" t="s">
        <v>53</v>
      </c>
    </row>
    <row r="2133" spans="1:12" x14ac:dyDescent="0.3">
      <c r="A2133" s="7">
        <v>1249</v>
      </c>
      <c r="B2133" s="8" t="e">
        <f>DATE(#REF!,#REF!,#REF!)</f>
        <v>#REF!</v>
      </c>
      <c r="C2133" s="7" t="s">
        <v>29</v>
      </c>
      <c r="D2133" s="7" t="s">
        <v>23</v>
      </c>
      <c r="E2133" s="7">
        <v>1</v>
      </c>
      <c r="F2133" s="6">
        <v>12018.98</v>
      </c>
      <c r="G2133" s="6">
        <f t="shared" si="34"/>
        <v>12018.98</v>
      </c>
      <c r="H2133" s="7" t="s">
        <v>622</v>
      </c>
      <c r="I2133" s="7" t="s">
        <v>57</v>
      </c>
      <c r="J2133" s="7" t="s">
        <v>19</v>
      </c>
      <c r="K2133" s="7">
        <v>4</v>
      </c>
      <c r="L2133" s="7" t="s">
        <v>32</v>
      </c>
    </row>
    <row r="2134" spans="1:12" x14ac:dyDescent="0.3">
      <c r="A2134" s="7">
        <v>1255</v>
      </c>
      <c r="B2134" s="8" t="e">
        <f>DATE(#REF!,#REF!,#REF!)</f>
        <v>#REF!</v>
      </c>
      <c r="C2134" s="7" t="s">
        <v>67</v>
      </c>
      <c r="D2134" s="7" t="s">
        <v>40</v>
      </c>
      <c r="E2134" s="7">
        <v>1</v>
      </c>
      <c r="F2134" s="6">
        <v>53375.839999999997</v>
      </c>
      <c r="G2134" s="6">
        <f t="shared" si="34"/>
        <v>53375.839999999997</v>
      </c>
      <c r="H2134" s="7" t="s">
        <v>622</v>
      </c>
      <c r="I2134" s="7" t="s">
        <v>90</v>
      </c>
      <c r="J2134" s="7" t="s">
        <v>31</v>
      </c>
      <c r="K2134" s="7">
        <v>1</v>
      </c>
      <c r="L2134" s="7" t="s">
        <v>42</v>
      </c>
    </row>
    <row r="2135" spans="1:12" x14ac:dyDescent="0.3">
      <c r="A2135" s="7">
        <v>1978</v>
      </c>
      <c r="B2135" s="8" t="e">
        <f>DATE(#REF!,#REF!,#REF!)</f>
        <v>#REF!</v>
      </c>
      <c r="C2135" s="7" t="s">
        <v>22</v>
      </c>
      <c r="D2135" s="7" t="s">
        <v>61</v>
      </c>
      <c r="E2135" s="7">
        <v>9</v>
      </c>
      <c r="F2135" s="6">
        <v>41927.96</v>
      </c>
      <c r="G2135" s="6">
        <f t="shared" si="34"/>
        <v>377351.64</v>
      </c>
      <c r="H2135" s="7" t="s">
        <v>622</v>
      </c>
      <c r="I2135" s="7" t="s">
        <v>18</v>
      </c>
      <c r="J2135" s="7" t="s">
        <v>19</v>
      </c>
      <c r="K2135" s="7">
        <v>5</v>
      </c>
      <c r="L2135" s="7" t="s">
        <v>68</v>
      </c>
    </row>
    <row r="2136" spans="1:12" x14ac:dyDescent="0.3">
      <c r="A2136" s="7">
        <v>2528</v>
      </c>
      <c r="B2136" s="8" t="e">
        <f>DATE(#REF!,#REF!,#REF!)</f>
        <v>#REF!</v>
      </c>
      <c r="C2136" s="7" t="s">
        <v>22</v>
      </c>
      <c r="D2136" s="7" t="s">
        <v>16</v>
      </c>
      <c r="E2136" s="7">
        <v>5</v>
      </c>
      <c r="F2136" s="6">
        <v>48551.91</v>
      </c>
      <c r="G2136" s="6">
        <f t="shared" si="34"/>
        <v>242759.55000000002</v>
      </c>
      <c r="H2136" s="7" t="s">
        <v>622</v>
      </c>
      <c r="I2136" s="7" t="s">
        <v>48</v>
      </c>
      <c r="J2136" s="7" t="s">
        <v>64</v>
      </c>
      <c r="K2136" s="7">
        <v>2</v>
      </c>
      <c r="L2136" s="7" t="s">
        <v>71</v>
      </c>
    </row>
    <row r="2137" spans="1:12" x14ac:dyDescent="0.3">
      <c r="A2137" s="7">
        <v>3750</v>
      </c>
      <c r="B2137" s="8" t="e">
        <f>DATE(#REF!,#REF!,#REF!)</f>
        <v>#REF!</v>
      </c>
      <c r="C2137" s="7" t="s">
        <v>65</v>
      </c>
      <c r="D2137" s="7" t="s">
        <v>40</v>
      </c>
      <c r="E2137" s="7">
        <v>3</v>
      </c>
      <c r="F2137" s="6">
        <v>19848.86</v>
      </c>
      <c r="G2137" s="6">
        <f t="shared" si="34"/>
        <v>59546.58</v>
      </c>
      <c r="H2137" s="7" t="s">
        <v>622</v>
      </c>
      <c r="I2137" s="7" t="s">
        <v>18</v>
      </c>
      <c r="J2137" s="7" t="s">
        <v>19</v>
      </c>
      <c r="K2137" s="7">
        <v>4</v>
      </c>
      <c r="L2137" s="7" t="s">
        <v>81</v>
      </c>
    </row>
    <row r="2138" spans="1:12" x14ac:dyDescent="0.3">
      <c r="A2138" s="7">
        <v>9</v>
      </c>
      <c r="B2138" s="8" t="e">
        <f>DATE(#REF!,#REF!,#REF!)</f>
        <v>#REF!</v>
      </c>
      <c r="C2138" s="7" t="s">
        <v>396</v>
      </c>
      <c r="D2138" s="7" t="s">
        <v>16</v>
      </c>
      <c r="E2138" s="7">
        <v>6</v>
      </c>
      <c r="F2138" s="6">
        <v>69808.460000000006</v>
      </c>
      <c r="G2138" s="6">
        <f t="shared" si="34"/>
        <v>418850.76</v>
      </c>
      <c r="H2138" s="7" t="s">
        <v>623</v>
      </c>
      <c r="I2138" s="7" t="s">
        <v>18</v>
      </c>
      <c r="J2138" s="7" t="s">
        <v>64</v>
      </c>
      <c r="K2138" s="7">
        <v>5</v>
      </c>
      <c r="L2138" s="7" t="s">
        <v>20</v>
      </c>
    </row>
    <row r="2139" spans="1:12" x14ac:dyDescent="0.3">
      <c r="A2139" s="7">
        <v>1336</v>
      </c>
      <c r="B2139" s="8" t="e">
        <f>DATE(#REF!,#REF!,#REF!)</f>
        <v>#REF!</v>
      </c>
      <c r="C2139" s="7" t="s">
        <v>51</v>
      </c>
      <c r="D2139" s="7" t="s">
        <v>61</v>
      </c>
      <c r="E2139" s="7">
        <v>4</v>
      </c>
      <c r="F2139" s="6">
        <v>47570.44</v>
      </c>
      <c r="G2139" s="6">
        <f t="shared" si="34"/>
        <v>190281.76</v>
      </c>
      <c r="H2139" s="7" t="s">
        <v>623</v>
      </c>
      <c r="I2139" s="7" t="s">
        <v>77</v>
      </c>
      <c r="J2139" s="7" t="s">
        <v>26</v>
      </c>
      <c r="K2139" s="7">
        <v>1</v>
      </c>
      <c r="L2139" s="7" t="s">
        <v>68</v>
      </c>
    </row>
    <row r="2140" spans="1:12" x14ac:dyDescent="0.3">
      <c r="A2140" s="7">
        <v>1912</v>
      </c>
      <c r="B2140" s="8" t="e">
        <f>DATE(#REF!,#REF!,#REF!)</f>
        <v>#REF!</v>
      </c>
      <c r="C2140" s="7" t="s">
        <v>15</v>
      </c>
      <c r="D2140" s="7" t="s">
        <v>61</v>
      </c>
      <c r="E2140" s="7">
        <v>5</v>
      </c>
      <c r="F2140" s="6">
        <v>55347.47</v>
      </c>
      <c r="G2140" s="6">
        <f t="shared" si="34"/>
        <v>276737.34999999998</v>
      </c>
      <c r="H2140" s="7" t="s">
        <v>623</v>
      </c>
      <c r="I2140" s="7" t="s">
        <v>62</v>
      </c>
      <c r="J2140" s="7" t="s">
        <v>31</v>
      </c>
      <c r="K2140" s="7">
        <v>1</v>
      </c>
      <c r="L2140" s="7" t="s">
        <v>75</v>
      </c>
    </row>
    <row r="2141" spans="1:12" x14ac:dyDescent="0.3">
      <c r="A2141" s="7">
        <v>3114</v>
      </c>
      <c r="B2141" s="8" t="e">
        <f>DATE(#REF!,#REF!,#REF!)</f>
        <v>#REF!</v>
      </c>
      <c r="C2141" s="7" t="s">
        <v>15</v>
      </c>
      <c r="D2141" s="7" t="s">
        <v>40</v>
      </c>
      <c r="E2141" s="7">
        <v>5</v>
      </c>
      <c r="F2141" s="6">
        <v>64901.95</v>
      </c>
      <c r="G2141" s="6">
        <f t="shared" si="34"/>
        <v>324509.75</v>
      </c>
      <c r="H2141" s="7" t="s">
        <v>623</v>
      </c>
      <c r="I2141" s="7" t="s">
        <v>18</v>
      </c>
      <c r="J2141" s="7" t="s">
        <v>64</v>
      </c>
      <c r="K2141" s="7">
        <v>3</v>
      </c>
      <c r="L2141" s="7" t="s">
        <v>42</v>
      </c>
    </row>
    <row r="2142" spans="1:12" x14ac:dyDescent="0.3">
      <c r="A2142" s="7">
        <v>3690</v>
      </c>
      <c r="B2142" s="8" t="e">
        <f>DATE(#REF!,#REF!,#REF!)</f>
        <v>#REF!</v>
      </c>
      <c r="C2142" s="7" t="s">
        <v>51</v>
      </c>
      <c r="D2142" s="7" t="s">
        <v>16</v>
      </c>
      <c r="E2142" s="7">
        <v>1</v>
      </c>
      <c r="F2142" s="6">
        <v>44708.94</v>
      </c>
      <c r="G2142" s="6">
        <f t="shared" si="34"/>
        <v>44708.94</v>
      </c>
      <c r="H2142" s="7" t="s">
        <v>623</v>
      </c>
      <c r="I2142" s="7" t="s">
        <v>57</v>
      </c>
      <c r="J2142" s="7" t="s">
        <v>19</v>
      </c>
      <c r="K2142" s="7">
        <v>5</v>
      </c>
      <c r="L2142" s="7" t="s">
        <v>85</v>
      </c>
    </row>
    <row r="2143" spans="1:12" x14ac:dyDescent="0.3">
      <c r="A2143" s="7">
        <v>3044</v>
      </c>
      <c r="B2143" s="8" t="e">
        <f>DATE(#REF!,#REF!,#REF!)</f>
        <v>#REF!</v>
      </c>
      <c r="C2143" s="7" t="s">
        <v>29</v>
      </c>
      <c r="D2143" s="7" t="s">
        <v>34</v>
      </c>
      <c r="E2143" s="7">
        <v>1</v>
      </c>
      <c r="F2143" s="6">
        <v>21530.36</v>
      </c>
      <c r="G2143" s="6">
        <f t="shared" si="34"/>
        <v>21530.36</v>
      </c>
      <c r="H2143" s="7" t="s">
        <v>624</v>
      </c>
      <c r="I2143" s="7" t="s">
        <v>18</v>
      </c>
      <c r="J2143" s="7" t="s">
        <v>64</v>
      </c>
      <c r="K2143" s="7">
        <v>4</v>
      </c>
      <c r="L2143" s="7" t="s">
        <v>49</v>
      </c>
    </row>
    <row r="2144" spans="1:12" x14ac:dyDescent="0.3">
      <c r="A2144" s="7">
        <v>3228</v>
      </c>
      <c r="B2144" s="8" t="e">
        <f>DATE(#REF!,#REF!,#REF!)</f>
        <v>#REF!</v>
      </c>
      <c r="C2144" s="7" t="s">
        <v>22</v>
      </c>
      <c r="D2144" s="7" t="s">
        <v>16</v>
      </c>
      <c r="E2144" s="7">
        <v>3</v>
      </c>
      <c r="F2144" s="6">
        <v>24138.639999999999</v>
      </c>
      <c r="G2144" s="6">
        <f t="shared" si="34"/>
        <v>72415.92</v>
      </c>
      <c r="H2144" s="7" t="s">
        <v>624</v>
      </c>
      <c r="I2144" s="7" t="s">
        <v>86</v>
      </c>
      <c r="J2144" s="7" t="s">
        <v>31</v>
      </c>
      <c r="K2144" s="7">
        <v>2</v>
      </c>
      <c r="L2144" s="7" t="s">
        <v>20</v>
      </c>
    </row>
    <row r="2145" spans="1:12" x14ac:dyDescent="0.3">
      <c r="A2145" s="7">
        <v>2029</v>
      </c>
      <c r="B2145" s="8" t="e">
        <f>DATE(#REF!,#REF!,#REF!)</f>
        <v>#REF!</v>
      </c>
      <c r="C2145" s="7" t="s">
        <v>51</v>
      </c>
      <c r="D2145" s="7" t="s">
        <v>16</v>
      </c>
      <c r="E2145" s="7">
        <v>2</v>
      </c>
      <c r="F2145" s="6">
        <v>66497.990000000005</v>
      </c>
      <c r="G2145" s="6">
        <f t="shared" si="34"/>
        <v>132995.98000000001</v>
      </c>
      <c r="H2145" s="7" t="s">
        <v>625</v>
      </c>
      <c r="I2145" s="7" t="s">
        <v>18</v>
      </c>
      <c r="J2145" s="7" t="s">
        <v>26</v>
      </c>
      <c r="K2145" s="7">
        <v>4</v>
      </c>
      <c r="L2145" s="7" t="s">
        <v>85</v>
      </c>
    </row>
    <row r="2146" spans="1:12" x14ac:dyDescent="0.3">
      <c r="A2146" s="7">
        <v>2231</v>
      </c>
      <c r="B2146" s="8" t="e">
        <f>DATE(#REF!,#REF!,#REF!)</f>
        <v>#REF!</v>
      </c>
      <c r="C2146" s="7" t="s">
        <v>51</v>
      </c>
      <c r="D2146" s="7" t="s">
        <v>61</v>
      </c>
      <c r="E2146" s="7">
        <v>8</v>
      </c>
      <c r="F2146" s="6">
        <v>25754.34</v>
      </c>
      <c r="G2146" s="6">
        <f t="shared" si="34"/>
        <v>206034.72</v>
      </c>
      <c r="H2146" s="7" t="s">
        <v>625</v>
      </c>
      <c r="I2146" s="7" t="s">
        <v>80</v>
      </c>
      <c r="J2146" s="7" t="s">
        <v>26</v>
      </c>
      <c r="K2146" s="7">
        <v>4</v>
      </c>
      <c r="L2146" s="7" t="s">
        <v>75</v>
      </c>
    </row>
    <row r="2147" spans="1:12" x14ac:dyDescent="0.3">
      <c r="A2147" s="7">
        <v>2634</v>
      </c>
      <c r="B2147" s="8" t="e">
        <f>DATE(#REF!,#REF!,#REF!)</f>
        <v>#REF!</v>
      </c>
      <c r="C2147" s="7" t="s">
        <v>15</v>
      </c>
      <c r="D2147" s="7" t="s">
        <v>34</v>
      </c>
      <c r="E2147" s="7">
        <v>6</v>
      </c>
      <c r="F2147" s="6">
        <v>62223.75</v>
      </c>
      <c r="G2147" s="6">
        <f t="shared" si="34"/>
        <v>373342.5</v>
      </c>
      <c r="H2147" s="7" t="s">
        <v>625</v>
      </c>
      <c r="I2147" s="7" t="s">
        <v>18</v>
      </c>
      <c r="J2147" s="7" t="s">
        <v>31</v>
      </c>
      <c r="K2147" s="7">
        <v>2</v>
      </c>
      <c r="L2147" s="7" t="s">
        <v>49</v>
      </c>
    </row>
    <row r="2148" spans="1:12" x14ac:dyDescent="0.3">
      <c r="A2148" s="7">
        <v>47</v>
      </c>
      <c r="B2148" s="8" t="e">
        <f>DATE(#REF!,#REF!,#REF!)</f>
        <v>#REF!</v>
      </c>
      <c r="C2148" s="7" t="s">
        <v>65</v>
      </c>
      <c r="D2148" s="7" t="s">
        <v>16</v>
      </c>
      <c r="E2148" s="7">
        <v>9</v>
      </c>
      <c r="F2148" s="6">
        <v>58336.5</v>
      </c>
      <c r="G2148" s="6">
        <f t="shared" si="34"/>
        <v>525028.5</v>
      </c>
      <c r="H2148" s="7" t="s">
        <v>626</v>
      </c>
      <c r="I2148" s="7" t="s">
        <v>18</v>
      </c>
      <c r="J2148" s="7" t="s">
        <v>31</v>
      </c>
      <c r="K2148" s="7">
        <v>5</v>
      </c>
      <c r="L2148" s="7" t="s">
        <v>20</v>
      </c>
    </row>
    <row r="2149" spans="1:12" x14ac:dyDescent="0.3">
      <c r="A2149" s="7">
        <v>246</v>
      </c>
      <c r="B2149" s="8" t="e">
        <f>DATE(#REF!,#REF!,#REF!)</f>
        <v>#REF!</v>
      </c>
      <c r="C2149" s="7" t="s">
        <v>65</v>
      </c>
      <c r="D2149" s="7" t="s">
        <v>16</v>
      </c>
      <c r="E2149" s="7">
        <v>5</v>
      </c>
      <c r="F2149" s="6">
        <v>11784.18</v>
      </c>
      <c r="G2149" s="6">
        <f t="shared" si="34"/>
        <v>58920.9</v>
      </c>
      <c r="H2149" s="7" t="s">
        <v>626</v>
      </c>
      <c r="I2149" s="7" t="s">
        <v>18</v>
      </c>
      <c r="J2149" s="7" t="s">
        <v>31</v>
      </c>
      <c r="K2149" s="7">
        <v>3</v>
      </c>
      <c r="L2149" s="7" t="s">
        <v>85</v>
      </c>
    </row>
    <row r="2150" spans="1:12" x14ac:dyDescent="0.3">
      <c r="A2150" s="7">
        <v>249</v>
      </c>
      <c r="B2150" s="8" t="e">
        <f>DATE(#REF!,#REF!,#REF!)</f>
        <v>#REF!</v>
      </c>
      <c r="C2150" s="7" t="s">
        <v>65</v>
      </c>
      <c r="D2150" s="7" t="s">
        <v>23</v>
      </c>
      <c r="E2150" s="7">
        <v>6</v>
      </c>
      <c r="F2150" s="6">
        <v>35895.06</v>
      </c>
      <c r="G2150" s="6">
        <f t="shared" si="34"/>
        <v>215370.36</v>
      </c>
      <c r="H2150" s="7" t="s">
        <v>626</v>
      </c>
      <c r="I2150" s="7" t="s">
        <v>74</v>
      </c>
      <c r="J2150" s="7" t="s">
        <v>31</v>
      </c>
      <c r="K2150" s="7">
        <v>5</v>
      </c>
      <c r="L2150" s="7" t="s">
        <v>46</v>
      </c>
    </row>
    <row r="2151" spans="1:12" x14ac:dyDescent="0.3">
      <c r="A2151" s="7">
        <v>269</v>
      </c>
      <c r="B2151" s="8" t="e">
        <f>DATE(#REF!,#REF!,#REF!)</f>
        <v>#REF!</v>
      </c>
      <c r="C2151" s="7" t="s">
        <v>29</v>
      </c>
      <c r="D2151" s="7" t="s">
        <v>61</v>
      </c>
      <c r="E2151" s="7">
        <v>1</v>
      </c>
      <c r="F2151" s="6">
        <v>49191.23</v>
      </c>
      <c r="G2151" s="6">
        <f t="shared" si="34"/>
        <v>49191.23</v>
      </c>
      <c r="H2151" s="7" t="s">
        <v>626</v>
      </c>
      <c r="I2151" s="7" t="s">
        <v>72</v>
      </c>
      <c r="J2151" s="7" t="s">
        <v>31</v>
      </c>
      <c r="K2151" s="7">
        <v>4</v>
      </c>
      <c r="L2151" s="7" t="s">
        <v>63</v>
      </c>
    </row>
    <row r="2152" spans="1:12" x14ac:dyDescent="0.3">
      <c r="A2152" s="7">
        <v>273</v>
      </c>
      <c r="B2152" s="8" t="e">
        <f>DATE(#REF!,#REF!,#REF!)</f>
        <v>#REF!</v>
      </c>
      <c r="C2152" s="7" t="s">
        <v>65</v>
      </c>
      <c r="D2152" s="7" t="s">
        <v>61</v>
      </c>
      <c r="E2152" s="7">
        <v>5</v>
      </c>
      <c r="F2152" s="6">
        <v>47825.06</v>
      </c>
      <c r="G2152" s="6">
        <f t="shared" si="34"/>
        <v>239125.3</v>
      </c>
      <c r="H2152" s="7" t="s">
        <v>626</v>
      </c>
      <c r="I2152" s="7" t="s">
        <v>57</v>
      </c>
      <c r="J2152" s="7" t="s">
        <v>64</v>
      </c>
      <c r="K2152" s="7">
        <v>5</v>
      </c>
      <c r="L2152" s="7" t="s">
        <v>63</v>
      </c>
    </row>
    <row r="2153" spans="1:12" x14ac:dyDescent="0.3">
      <c r="A2153" s="7">
        <v>740</v>
      </c>
      <c r="B2153" s="8" t="e">
        <f>DATE(#REF!,#REF!,#REF!)</f>
        <v>#REF!</v>
      </c>
      <c r="C2153" s="7" t="s">
        <v>67</v>
      </c>
      <c r="D2153" s="7" t="s">
        <v>40</v>
      </c>
      <c r="E2153" s="7">
        <v>2</v>
      </c>
      <c r="F2153" s="6">
        <v>60424.02</v>
      </c>
      <c r="G2153" s="6">
        <f t="shared" si="34"/>
        <v>120848.04</v>
      </c>
      <c r="H2153" s="7" t="s">
        <v>626</v>
      </c>
      <c r="I2153" s="7" t="s">
        <v>18</v>
      </c>
      <c r="J2153" s="7" t="s">
        <v>31</v>
      </c>
      <c r="K2153" s="7">
        <v>5</v>
      </c>
      <c r="L2153" s="7" t="s">
        <v>81</v>
      </c>
    </row>
    <row r="2154" spans="1:12" x14ac:dyDescent="0.3">
      <c r="A2154" s="7">
        <v>2192</v>
      </c>
      <c r="B2154" s="8" t="e">
        <f>DATE(#REF!,#REF!,#REF!)</f>
        <v>#REF!</v>
      </c>
      <c r="C2154" s="7" t="s">
        <v>29</v>
      </c>
      <c r="D2154" s="7" t="s">
        <v>61</v>
      </c>
      <c r="E2154" s="7">
        <v>8</v>
      </c>
      <c r="F2154" s="6">
        <v>48072.1</v>
      </c>
      <c r="G2154" s="6">
        <f t="shared" si="34"/>
        <v>384576.8</v>
      </c>
      <c r="H2154" s="7" t="s">
        <v>626</v>
      </c>
      <c r="I2154" s="7" t="s">
        <v>18</v>
      </c>
      <c r="J2154" s="7" t="s">
        <v>26</v>
      </c>
      <c r="K2154" s="7">
        <v>5</v>
      </c>
      <c r="L2154" s="7" t="s">
        <v>68</v>
      </c>
    </row>
    <row r="2155" spans="1:12" x14ac:dyDescent="0.3">
      <c r="A2155" s="7">
        <v>3511</v>
      </c>
      <c r="B2155" s="8" t="e">
        <f>DATE(#REF!,#REF!,#REF!)</f>
        <v>#REF!</v>
      </c>
      <c r="C2155" s="7" t="s">
        <v>29</v>
      </c>
      <c r="D2155" s="7" t="s">
        <v>40</v>
      </c>
      <c r="E2155" s="7">
        <v>6</v>
      </c>
      <c r="F2155" s="6">
        <v>45527.39</v>
      </c>
      <c r="G2155" s="6">
        <f t="shared" si="34"/>
        <v>273164.33999999997</v>
      </c>
      <c r="H2155" s="7" t="s">
        <v>626</v>
      </c>
      <c r="I2155" s="7" t="s">
        <v>41</v>
      </c>
      <c r="J2155" s="7" t="s">
        <v>31</v>
      </c>
      <c r="K2155" s="7">
        <v>4</v>
      </c>
      <c r="L2155" s="7" t="s">
        <v>83</v>
      </c>
    </row>
    <row r="2156" spans="1:12" x14ac:dyDescent="0.3">
      <c r="A2156" s="7">
        <v>3600</v>
      </c>
      <c r="B2156" s="8" t="e">
        <f>DATE(#REF!,#REF!,#REF!)</f>
        <v>#REF!</v>
      </c>
      <c r="C2156" s="7" t="s">
        <v>51</v>
      </c>
      <c r="D2156" s="7" t="s">
        <v>40</v>
      </c>
      <c r="E2156" s="7">
        <v>1</v>
      </c>
      <c r="F2156" s="6">
        <v>13334.72</v>
      </c>
      <c r="G2156" s="6">
        <f t="shared" si="34"/>
        <v>13334.72</v>
      </c>
      <c r="H2156" s="7" t="s">
        <v>626</v>
      </c>
      <c r="I2156" s="7" t="s">
        <v>86</v>
      </c>
      <c r="J2156" s="7" t="s">
        <v>19</v>
      </c>
      <c r="K2156" s="7">
        <v>4</v>
      </c>
      <c r="L2156" s="7" t="s">
        <v>42</v>
      </c>
    </row>
    <row r="2157" spans="1:12" x14ac:dyDescent="0.3">
      <c r="A2157" s="7">
        <v>3090</v>
      </c>
      <c r="B2157" s="8" t="e">
        <f>DATE(#REF!,#REF!,#REF!)</f>
        <v>#REF!</v>
      </c>
      <c r="C2157" s="7" t="s">
        <v>15</v>
      </c>
      <c r="D2157" s="7" t="s">
        <v>16</v>
      </c>
      <c r="E2157" s="7">
        <v>8</v>
      </c>
      <c r="F2157" s="6">
        <v>64955.66</v>
      </c>
      <c r="G2157" s="6">
        <f t="shared" si="34"/>
        <v>519645.28</v>
      </c>
      <c r="H2157" s="7" t="s">
        <v>627</v>
      </c>
      <c r="I2157" s="7" t="s">
        <v>72</v>
      </c>
      <c r="J2157" s="7" t="s">
        <v>31</v>
      </c>
      <c r="K2157" s="7">
        <v>3</v>
      </c>
      <c r="L2157" s="7" t="s">
        <v>71</v>
      </c>
    </row>
    <row r="2158" spans="1:12" x14ac:dyDescent="0.3">
      <c r="A2158" s="7">
        <v>919</v>
      </c>
      <c r="B2158" s="8" t="e">
        <f>DATE(#REF!,#REF!,#REF!)</f>
        <v>#REF!</v>
      </c>
      <c r="C2158" s="7" t="s">
        <v>39</v>
      </c>
      <c r="D2158" s="7" t="s">
        <v>34</v>
      </c>
      <c r="E2158" s="7">
        <v>1</v>
      </c>
      <c r="F2158" s="6">
        <v>69513.570000000007</v>
      </c>
      <c r="G2158" s="6">
        <f t="shared" si="34"/>
        <v>69513.570000000007</v>
      </c>
      <c r="H2158" s="7" t="s">
        <v>628</v>
      </c>
      <c r="I2158" s="7" t="s">
        <v>18</v>
      </c>
      <c r="J2158" s="7" t="s">
        <v>64</v>
      </c>
      <c r="K2158" s="7">
        <v>3</v>
      </c>
      <c r="L2158" s="7" t="s">
        <v>37</v>
      </c>
    </row>
    <row r="2159" spans="1:12" x14ac:dyDescent="0.3">
      <c r="A2159" s="7">
        <v>1502</v>
      </c>
      <c r="B2159" s="8" t="e">
        <f>DATE(#REF!,#REF!,#REF!)</f>
        <v>#REF!</v>
      </c>
      <c r="C2159" s="7" t="s">
        <v>65</v>
      </c>
      <c r="D2159" s="7" t="s">
        <v>16</v>
      </c>
      <c r="E2159" s="7">
        <v>7</v>
      </c>
      <c r="F2159" s="6">
        <v>68118.320000000007</v>
      </c>
      <c r="G2159" s="6">
        <f t="shared" si="34"/>
        <v>476828.24000000005</v>
      </c>
      <c r="H2159" s="7" t="s">
        <v>628</v>
      </c>
      <c r="I2159" s="7" t="s">
        <v>57</v>
      </c>
      <c r="J2159" s="7" t="s">
        <v>31</v>
      </c>
      <c r="K2159" s="7">
        <v>3</v>
      </c>
      <c r="L2159" s="7" t="s">
        <v>71</v>
      </c>
    </row>
    <row r="2160" spans="1:12" x14ac:dyDescent="0.3">
      <c r="A2160" s="7">
        <v>1518</v>
      </c>
      <c r="B2160" s="8" t="e">
        <f>DATE(#REF!,#REF!,#REF!)</f>
        <v>#REF!</v>
      </c>
      <c r="C2160" s="7" t="s">
        <v>15</v>
      </c>
      <c r="D2160" s="7" t="s">
        <v>40</v>
      </c>
      <c r="E2160" s="7">
        <v>2</v>
      </c>
      <c r="F2160" s="6">
        <v>58951.32</v>
      </c>
      <c r="G2160" s="6">
        <f t="shared" si="34"/>
        <v>117902.64</v>
      </c>
      <c r="H2160" s="7" t="s">
        <v>628</v>
      </c>
      <c r="I2160" s="7" t="s">
        <v>57</v>
      </c>
      <c r="J2160" s="7" t="s">
        <v>26</v>
      </c>
      <c r="K2160" s="7">
        <v>1</v>
      </c>
      <c r="L2160" s="7" t="s">
        <v>81</v>
      </c>
    </row>
    <row r="2161" spans="1:12" x14ac:dyDescent="0.3">
      <c r="A2161" s="7">
        <v>2096</v>
      </c>
      <c r="B2161" s="8" t="e">
        <f>DATE(#REF!,#REF!,#REF!)</f>
        <v>#REF!</v>
      </c>
      <c r="C2161" s="7" t="s">
        <v>65</v>
      </c>
      <c r="D2161" s="7" t="s">
        <v>16</v>
      </c>
      <c r="E2161" s="7">
        <v>4</v>
      </c>
      <c r="F2161" s="6">
        <v>67654.25</v>
      </c>
      <c r="G2161" s="6">
        <f t="shared" si="34"/>
        <v>270617</v>
      </c>
      <c r="H2161" s="7" t="s">
        <v>628</v>
      </c>
      <c r="I2161" s="7" t="s">
        <v>18</v>
      </c>
      <c r="J2161" s="7" t="s">
        <v>64</v>
      </c>
      <c r="K2161" s="7">
        <v>4</v>
      </c>
      <c r="L2161" s="7" t="s">
        <v>85</v>
      </c>
    </row>
    <row r="2162" spans="1:12" x14ac:dyDescent="0.3">
      <c r="A2162" s="7">
        <v>2535</v>
      </c>
      <c r="B2162" s="8" t="e">
        <f>DATE(#REF!,#REF!,#REF!)</f>
        <v>#REF!</v>
      </c>
      <c r="C2162" s="7" t="s">
        <v>39</v>
      </c>
      <c r="D2162" s="7" t="s">
        <v>16</v>
      </c>
      <c r="E2162" s="7">
        <v>5</v>
      </c>
      <c r="F2162" s="6">
        <v>24928.98</v>
      </c>
      <c r="G2162" s="6">
        <f t="shared" si="34"/>
        <v>124644.9</v>
      </c>
      <c r="H2162" s="7" t="s">
        <v>628</v>
      </c>
      <c r="I2162" s="7" t="s">
        <v>52</v>
      </c>
      <c r="J2162" s="7" t="s">
        <v>31</v>
      </c>
      <c r="K2162" s="7">
        <v>2</v>
      </c>
      <c r="L2162" s="7" t="s">
        <v>85</v>
      </c>
    </row>
    <row r="2163" spans="1:12" x14ac:dyDescent="0.3">
      <c r="A2163" s="7">
        <v>2925</v>
      </c>
      <c r="B2163" s="8" t="e">
        <f>DATE(#REF!,#REF!,#REF!)</f>
        <v>#REF!</v>
      </c>
      <c r="C2163" s="7" t="s">
        <v>29</v>
      </c>
      <c r="D2163" s="7" t="s">
        <v>23</v>
      </c>
      <c r="E2163" s="7">
        <v>8</v>
      </c>
      <c r="F2163" s="6">
        <v>31215.47</v>
      </c>
      <c r="G2163" s="6">
        <f t="shared" si="34"/>
        <v>249723.76</v>
      </c>
      <c r="H2163" s="7" t="s">
        <v>628</v>
      </c>
      <c r="I2163" s="7" t="s">
        <v>18</v>
      </c>
      <c r="J2163" s="7" t="s">
        <v>64</v>
      </c>
      <c r="K2163" s="7">
        <v>2</v>
      </c>
      <c r="L2163" s="7" t="s">
        <v>46</v>
      </c>
    </row>
    <row r="2164" spans="1:12" x14ac:dyDescent="0.3">
      <c r="A2164" s="7">
        <v>2992</v>
      </c>
      <c r="B2164" s="8" t="e">
        <f>DATE(#REF!,#REF!,#REF!)</f>
        <v>#REF!</v>
      </c>
      <c r="C2164" s="7" t="s">
        <v>39</v>
      </c>
      <c r="D2164" s="7" t="s">
        <v>34</v>
      </c>
      <c r="E2164" s="7">
        <v>2</v>
      </c>
      <c r="F2164" s="6">
        <v>46246.53</v>
      </c>
      <c r="G2164" s="6">
        <f t="shared" si="34"/>
        <v>92493.06</v>
      </c>
      <c r="H2164" s="7" t="s">
        <v>628</v>
      </c>
      <c r="I2164" s="7" t="s">
        <v>78</v>
      </c>
      <c r="J2164" s="7" t="s">
        <v>26</v>
      </c>
      <c r="K2164" s="7">
        <v>5</v>
      </c>
      <c r="L2164" s="7" t="s">
        <v>49</v>
      </c>
    </row>
    <row r="2165" spans="1:12" x14ac:dyDescent="0.3">
      <c r="A2165" s="7">
        <v>3051</v>
      </c>
      <c r="B2165" s="8" t="e">
        <f>DATE(#REF!,#REF!,#REF!)</f>
        <v>#REF!</v>
      </c>
      <c r="C2165" s="7" t="s">
        <v>67</v>
      </c>
      <c r="D2165" s="7" t="s">
        <v>34</v>
      </c>
      <c r="E2165" s="7">
        <v>9</v>
      </c>
      <c r="F2165" s="6">
        <v>25554.41</v>
      </c>
      <c r="G2165" s="6">
        <f t="shared" si="34"/>
        <v>229989.69</v>
      </c>
      <c r="H2165" s="7" t="s">
        <v>628</v>
      </c>
      <c r="I2165" s="7" t="s">
        <v>57</v>
      </c>
      <c r="J2165" s="7" t="s">
        <v>31</v>
      </c>
      <c r="K2165" s="7">
        <v>2</v>
      </c>
      <c r="L2165" s="7" t="s">
        <v>53</v>
      </c>
    </row>
    <row r="2166" spans="1:12" x14ac:dyDescent="0.3">
      <c r="A2166" s="7">
        <v>3661</v>
      </c>
      <c r="B2166" s="8" t="e">
        <f>DATE(#REF!,#REF!,#REF!)</f>
        <v>#REF!</v>
      </c>
      <c r="C2166" s="7" t="s">
        <v>67</v>
      </c>
      <c r="D2166" s="7" t="s">
        <v>40</v>
      </c>
      <c r="E2166" s="7">
        <v>6</v>
      </c>
      <c r="F2166" s="6">
        <v>28513.99</v>
      </c>
      <c r="G2166" s="6">
        <f t="shared" si="34"/>
        <v>171083.94</v>
      </c>
      <c r="H2166" s="7" t="s">
        <v>628</v>
      </c>
      <c r="I2166" s="7" t="s">
        <v>18</v>
      </c>
      <c r="J2166" s="7" t="s">
        <v>19</v>
      </c>
      <c r="K2166" s="7">
        <v>5</v>
      </c>
      <c r="L2166" s="7" t="s">
        <v>83</v>
      </c>
    </row>
    <row r="2167" spans="1:12" x14ac:dyDescent="0.3">
      <c r="A2167" s="7">
        <v>157</v>
      </c>
      <c r="B2167" s="8" t="e">
        <f>DATE(#REF!,#REF!,#REF!)</f>
        <v>#REF!</v>
      </c>
      <c r="C2167" s="7" t="s">
        <v>22</v>
      </c>
      <c r="D2167" s="7" t="s">
        <v>23</v>
      </c>
      <c r="E2167" s="7">
        <v>8</v>
      </c>
      <c r="F2167" s="6">
        <v>38679.97</v>
      </c>
      <c r="G2167" s="6">
        <f t="shared" si="34"/>
        <v>309439.76</v>
      </c>
      <c r="H2167" s="7" t="s">
        <v>629</v>
      </c>
      <c r="I2167" s="7" t="s">
        <v>18</v>
      </c>
      <c r="J2167" s="7" t="s">
        <v>19</v>
      </c>
      <c r="K2167" s="7">
        <v>5</v>
      </c>
      <c r="L2167" s="7" t="s">
        <v>46</v>
      </c>
    </row>
    <row r="2168" spans="1:12" x14ac:dyDescent="0.3">
      <c r="A2168" s="7">
        <v>632</v>
      </c>
      <c r="B2168" s="8" t="e">
        <f>DATE(#REF!,#REF!,#REF!)</f>
        <v>#REF!</v>
      </c>
      <c r="C2168" s="7" t="s">
        <v>39</v>
      </c>
      <c r="D2168" s="7" t="s">
        <v>61</v>
      </c>
      <c r="E2168" s="7">
        <v>4</v>
      </c>
      <c r="F2168" s="6">
        <v>60996.25</v>
      </c>
      <c r="G2168" s="6">
        <f t="shared" si="34"/>
        <v>243985</v>
      </c>
      <c r="H2168" s="7" t="s">
        <v>629</v>
      </c>
      <c r="I2168" s="7" t="s">
        <v>18</v>
      </c>
      <c r="J2168" s="7" t="s">
        <v>19</v>
      </c>
      <c r="K2168" s="7">
        <v>5</v>
      </c>
      <c r="L2168" s="7" t="s">
        <v>68</v>
      </c>
    </row>
    <row r="2169" spans="1:12" x14ac:dyDescent="0.3">
      <c r="A2169" s="7">
        <v>678</v>
      </c>
      <c r="B2169" s="8" t="e">
        <f>DATE(#REF!,#REF!,#REF!)</f>
        <v>#REF!</v>
      </c>
      <c r="C2169" s="7" t="s">
        <v>39</v>
      </c>
      <c r="D2169" s="7" t="s">
        <v>16</v>
      </c>
      <c r="E2169" s="7">
        <v>3</v>
      </c>
      <c r="F2169" s="6">
        <v>30412.97</v>
      </c>
      <c r="G2169" s="6">
        <f t="shared" si="34"/>
        <v>91238.91</v>
      </c>
      <c r="H2169" s="7" t="s">
        <v>629</v>
      </c>
      <c r="I2169" s="7" t="s">
        <v>18</v>
      </c>
      <c r="J2169" s="7" t="s">
        <v>64</v>
      </c>
      <c r="K2169" s="7">
        <v>5</v>
      </c>
      <c r="L2169" s="7" t="s">
        <v>71</v>
      </c>
    </row>
    <row r="2170" spans="1:12" x14ac:dyDescent="0.3">
      <c r="A2170" s="7">
        <v>2553</v>
      </c>
      <c r="B2170" s="8" t="e">
        <f>DATE(#REF!,#REF!,#REF!)</f>
        <v>#REF!</v>
      </c>
      <c r="C2170" s="7" t="s">
        <v>22</v>
      </c>
      <c r="D2170" s="7" t="s">
        <v>34</v>
      </c>
      <c r="E2170" s="7">
        <v>6</v>
      </c>
      <c r="F2170" s="6">
        <v>34324.239999999998</v>
      </c>
      <c r="G2170" s="6">
        <f t="shared" si="34"/>
        <v>205945.44</v>
      </c>
      <c r="H2170" s="7" t="s">
        <v>629</v>
      </c>
      <c r="I2170" s="7" t="s">
        <v>86</v>
      </c>
      <c r="J2170" s="7" t="s">
        <v>26</v>
      </c>
      <c r="K2170" s="7">
        <v>4</v>
      </c>
      <c r="L2170" s="7" t="s">
        <v>53</v>
      </c>
    </row>
    <row r="2171" spans="1:12" x14ac:dyDescent="0.3">
      <c r="A2171" s="7">
        <v>327</v>
      </c>
      <c r="B2171" s="8" t="e">
        <f>DATE(#REF!,#REF!,#REF!)</f>
        <v>#REF!</v>
      </c>
      <c r="C2171" s="7" t="s">
        <v>67</v>
      </c>
      <c r="D2171" s="7" t="s">
        <v>61</v>
      </c>
      <c r="E2171" s="7">
        <v>7</v>
      </c>
      <c r="F2171" s="6">
        <v>14559.61</v>
      </c>
      <c r="G2171" s="6">
        <f t="shared" si="34"/>
        <v>101917.27</v>
      </c>
      <c r="H2171" s="7" t="s">
        <v>630</v>
      </c>
      <c r="I2171" s="7" t="s">
        <v>76</v>
      </c>
      <c r="J2171" s="7" t="s">
        <v>31</v>
      </c>
      <c r="K2171" s="7">
        <v>5</v>
      </c>
      <c r="L2171" s="7" t="s">
        <v>75</v>
      </c>
    </row>
    <row r="2172" spans="1:12" x14ac:dyDescent="0.3">
      <c r="A2172" s="7">
        <v>1189</v>
      </c>
      <c r="B2172" s="8" t="e">
        <f>DATE(#REF!,#REF!,#REF!)</f>
        <v>#REF!</v>
      </c>
      <c r="C2172" s="7" t="s">
        <v>51</v>
      </c>
      <c r="D2172" s="7" t="s">
        <v>16</v>
      </c>
      <c r="E2172" s="7">
        <v>1</v>
      </c>
      <c r="F2172" s="6">
        <v>51318.7</v>
      </c>
      <c r="G2172" s="6">
        <f t="shared" si="34"/>
        <v>51318.7</v>
      </c>
      <c r="H2172" s="7" t="s">
        <v>630</v>
      </c>
      <c r="I2172" s="7" t="s">
        <v>18</v>
      </c>
      <c r="J2172" s="7" t="s">
        <v>64</v>
      </c>
      <c r="K2172" s="7">
        <v>1</v>
      </c>
      <c r="L2172" s="7" t="s">
        <v>85</v>
      </c>
    </row>
    <row r="2173" spans="1:12" x14ac:dyDescent="0.3">
      <c r="A2173" s="7">
        <v>1809</v>
      </c>
      <c r="B2173" s="8" t="e">
        <f>DATE(#REF!,#REF!,#REF!)</f>
        <v>#REF!</v>
      </c>
      <c r="C2173" s="7" t="s">
        <v>39</v>
      </c>
      <c r="D2173" s="7" t="s">
        <v>23</v>
      </c>
      <c r="E2173" s="7">
        <v>7</v>
      </c>
      <c r="F2173" s="6">
        <v>27546.51</v>
      </c>
      <c r="G2173" s="6">
        <f t="shared" si="34"/>
        <v>192825.56999999998</v>
      </c>
      <c r="H2173" s="7" t="s">
        <v>630</v>
      </c>
      <c r="I2173" s="7" t="s">
        <v>48</v>
      </c>
      <c r="J2173" s="7" t="s">
        <v>31</v>
      </c>
      <c r="K2173" s="7">
        <v>5</v>
      </c>
      <c r="L2173" s="7" t="s">
        <v>46</v>
      </c>
    </row>
    <row r="2174" spans="1:12" x14ac:dyDescent="0.3">
      <c r="A2174" s="7">
        <v>2181</v>
      </c>
      <c r="B2174" s="8" t="e">
        <f>DATE(#REF!,#REF!,#REF!)</f>
        <v>#REF!</v>
      </c>
      <c r="C2174" s="7" t="s">
        <v>51</v>
      </c>
      <c r="D2174" s="7" t="s">
        <v>16</v>
      </c>
      <c r="E2174" s="7">
        <v>5</v>
      </c>
      <c r="F2174" s="6">
        <v>32522.639999999999</v>
      </c>
      <c r="G2174" s="6">
        <f t="shared" si="34"/>
        <v>162613.20000000001</v>
      </c>
      <c r="H2174" s="7" t="s">
        <v>630</v>
      </c>
      <c r="I2174" s="7" t="s">
        <v>36</v>
      </c>
      <c r="J2174" s="7" t="s">
        <v>19</v>
      </c>
      <c r="K2174" s="7">
        <v>5</v>
      </c>
      <c r="L2174" s="7" t="s">
        <v>71</v>
      </c>
    </row>
    <row r="2175" spans="1:12" x14ac:dyDescent="0.3">
      <c r="A2175" s="7">
        <v>2578</v>
      </c>
      <c r="B2175" s="8" t="e">
        <f>DATE(#REF!,#REF!,#REF!)</f>
        <v>#REF!</v>
      </c>
      <c r="C2175" s="7" t="s">
        <v>51</v>
      </c>
      <c r="D2175" s="7" t="s">
        <v>40</v>
      </c>
      <c r="E2175" s="7">
        <v>7</v>
      </c>
      <c r="F2175" s="6">
        <v>59669.72</v>
      </c>
      <c r="G2175" s="6">
        <f t="shared" si="34"/>
        <v>417688.04000000004</v>
      </c>
      <c r="H2175" s="7" t="s">
        <v>630</v>
      </c>
      <c r="I2175" s="7" t="s">
        <v>30</v>
      </c>
      <c r="J2175" s="7" t="s">
        <v>19</v>
      </c>
      <c r="K2175" s="7">
        <v>4</v>
      </c>
      <c r="L2175" s="7" t="s">
        <v>42</v>
      </c>
    </row>
    <row r="2176" spans="1:12" x14ac:dyDescent="0.3">
      <c r="A2176" s="7">
        <v>3191</v>
      </c>
      <c r="B2176" s="8" t="e">
        <f>DATE(#REF!,#REF!,#REF!)</f>
        <v>#REF!</v>
      </c>
      <c r="C2176" s="7" t="s">
        <v>29</v>
      </c>
      <c r="D2176" s="7" t="s">
        <v>61</v>
      </c>
      <c r="E2176" s="7">
        <v>7</v>
      </c>
      <c r="F2176" s="6">
        <v>52322.83</v>
      </c>
      <c r="G2176" s="6">
        <f t="shared" si="34"/>
        <v>366259.81</v>
      </c>
      <c r="H2176" s="7" t="s">
        <v>630</v>
      </c>
      <c r="I2176" s="7" t="s">
        <v>74</v>
      </c>
      <c r="J2176" s="7" t="s">
        <v>26</v>
      </c>
      <c r="K2176" s="7">
        <v>4</v>
      </c>
      <c r="L2176" s="7" t="s">
        <v>63</v>
      </c>
    </row>
    <row r="2177" spans="1:12" x14ac:dyDescent="0.3">
      <c r="A2177" s="7">
        <v>3221</v>
      </c>
      <c r="B2177" s="8" t="e">
        <f>DATE(#REF!,#REF!,#REF!)</f>
        <v>#REF!</v>
      </c>
      <c r="C2177" s="7" t="s">
        <v>65</v>
      </c>
      <c r="D2177" s="7" t="s">
        <v>34</v>
      </c>
      <c r="E2177" s="7">
        <v>5</v>
      </c>
      <c r="F2177" s="6">
        <v>60342.95</v>
      </c>
      <c r="G2177" s="6">
        <f t="shared" si="34"/>
        <v>301714.75</v>
      </c>
      <c r="H2177" s="7" t="s">
        <v>630</v>
      </c>
      <c r="I2177" s="7" t="s">
        <v>57</v>
      </c>
      <c r="J2177" s="7" t="s">
        <v>26</v>
      </c>
      <c r="K2177" s="7">
        <v>1</v>
      </c>
      <c r="L2177" s="7" t="s">
        <v>37</v>
      </c>
    </row>
    <row r="2178" spans="1:12" x14ac:dyDescent="0.3">
      <c r="A2178" s="7">
        <v>165</v>
      </c>
      <c r="B2178" s="8" t="e">
        <f>DATE(#REF!,#REF!,#REF!)</f>
        <v>#REF!</v>
      </c>
      <c r="C2178" s="7" t="s">
        <v>39</v>
      </c>
      <c r="D2178" s="7" t="s">
        <v>40</v>
      </c>
      <c r="E2178" s="7">
        <v>9</v>
      </c>
      <c r="F2178" s="6">
        <v>55452.9</v>
      </c>
      <c r="G2178" s="6">
        <f t="shared" si="34"/>
        <v>499076.10000000003</v>
      </c>
      <c r="H2178" s="7" t="s">
        <v>631</v>
      </c>
      <c r="I2178" s="7" t="s">
        <v>45</v>
      </c>
      <c r="J2178" s="7" t="s">
        <v>19</v>
      </c>
      <c r="K2178" s="7">
        <v>5</v>
      </c>
      <c r="L2178" s="7" t="s">
        <v>81</v>
      </c>
    </row>
    <row r="2179" spans="1:12" x14ac:dyDescent="0.3">
      <c r="A2179" s="7">
        <v>275</v>
      </c>
      <c r="B2179" s="8" t="e">
        <f>DATE(#REF!,#REF!,#REF!)</f>
        <v>#REF!</v>
      </c>
      <c r="C2179" s="7" t="s">
        <v>65</v>
      </c>
      <c r="D2179" s="7" t="s">
        <v>61</v>
      </c>
      <c r="E2179" s="7">
        <v>6</v>
      </c>
      <c r="F2179" s="6">
        <v>32412.42</v>
      </c>
      <c r="G2179" s="6">
        <f t="shared" ref="G2179:G2242" si="35">F2179*E2179</f>
        <v>194474.52</v>
      </c>
      <c r="H2179" s="7" t="s">
        <v>631</v>
      </c>
      <c r="I2179" s="7" t="s">
        <v>18</v>
      </c>
      <c r="J2179" s="7" t="s">
        <v>26</v>
      </c>
      <c r="K2179" s="7">
        <v>5</v>
      </c>
      <c r="L2179" s="7" t="s">
        <v>63</v>
      </c>
    </row>
    <row r="2180" spans="1:12" x14ac:dyDescent="0.3">
      <c r="A2180" s="7">
        <v>343</v>
      </c>
      <c r="B2180" s="8" t="e">
        <f>DATE(#REF!,#REF!,#REF!)</f>
        <v>#REF!</v>
      </c>
      <c r="C2180" s="7" t="s">
        <v>15</v>
      </c>
      <c r="D2180" s="7" t="s">
        <v>40</v>
      </c>
      <c r="E2180" s="7">
        <v>4</v>
      </c>
      <c r="F2180" s="6">
        <v>41149.78</v>
      </c>
      <c r="G2180" s="6">
        <f t="shared" si="35"/>
        <v>164599.12</v>
      </c>
      <c r="H2180" s="7" t="s">
        <v>631</v>
      </c>
      <c r="I2180" s="7" t="s">
        <v>18</v>
      </c>
      <c r="J2180" s="7" t="s">
        <v>64</v>
      </c>
      <c r="K2180" s="7">
        <v>5</v>
      </c>
      <c r="L2180" s="7" t="s">
        <v>83</v>
      </c>
    </row>
    <row r="2181" spans="1:12" x14ac:dyDescent="0.3">
      <c r="A2181" s="7">
        <v>823</v>
      </c>
      <c r="B2181" s="8" t="e">
        <f>DATE(#REF!,#REF!,#REF!)</f>
        <v>#REF!</v>
      </c>
      <c r="C2181" s="7" t="s">
        <v>39</v>
      </c>
      <c r="D2181" s="7" t="s">
        <v>61</v>
      </c>
      <c r="E2181" s="7">
        <v>7</v>
      </c>
      <c r="F2181" s="6">
        <v>48745.55</v>
      </c>
      <c r="G2181" s="6">
        <f t="shared" si="35"/>
        <v>341218.85000000003</v>
      </c>
      <c r="H2181" s="7" t="s">
        <v>631</v>
      </c>
      <c r="I2181" s="7" t="s">
        <v>52</v>
      </c>
      <c r="J2181" s="7" t="s">
        <v>31</v>
      </c>
      <c r="K2181" s="7">
        <v>4</v>
      </c>
      <c r="L2181" s="7" t="s">
        <v>68</v>
      </c>
    </row>
    <row r="2182" spans="1:12" x14ac:dyDescent="0.3">
      <c r="A2182" s="7">
        <v>1170</v>
      </c>
      <c r="B2182" s="8" t="e">
        <f>DATE(#REF!,#REF!,#REF!)</f>
        <v>#REF!</v>
      </c>
      <c r="C2182" s="7" t="s">
        <v>15</v>
      </c>
      <c r="D2182" s="7" t="s">
        <v>61</v>
      </c>
      <c r="E2182" s="7">
        <v>1</v>
      </c>
      <c r="F2182" s="6">
        <v>51340</v>
      </c>
      <c r="G2182" s="6">
        <f t="shared" si="35"/>
        <v>51340</v>
      </c>
      <c r="H2182" s="7" t="s">
        <v>631</v>
      </c>
      <c r="I2182" s="7" t="s">
        <v>57</v>
      </c>
      <c r="J2182" s="7" t="s">
        <v>64</v>
      </c>
      <c r="K2182" s="7">
        <v>4</v>
      </c>
      <c r="L2182" s="7" t="s">
        <v>68</v>
      </c>
    </row>
    <row r="2183" spans="1:12" x14ac:dyDescent="0.3">
      <c r="A2183" s="7">
        <v>2182</v>
      </c>
      <c r="B2183" s="8" t="e">
        <f>DATE(#REF!,#REF!,#REF!)</f>
        <v>#REF!</v>
      </c>
      <c r="C2183" s="7" t="s">
        <v>51</v>
      </c>
      <c r="D2183" s="7" t="s">
        <v>16</v>
      </c>
      <c r="E2183" s="7">
        <v>7</v>
      </c>
      <c r="F2183" s="6">
        <v>24495.1</v>
      </c>
      <c r="G2183" s="6">
        <f t="shared" si="35"/>
        <v>171465.69999999998</v>
      </c>
      <c r="H2183" s="7" t="s">
        <v>631</v>
      </c>
      <c r="I2183" s="7" t="s">
        <v>18</v>
      </c>
      <c r="J2183" s="7" t="s">
        <v>31</v>
      </c>
      <c r="K2183" s="7">
        <v>2</v>
      </c>
      <c r="L2183" s="7" t="s">
        <v>20</v>
      </c>
    </row>
    <row r="2184" spans="1:12" x14ac:dyDescent="0.3">
      <c r="A2184" s="7">
        <v>829</v>
      </c>
      <c r="B2184" s="8" t="e">
        <f>DATE(#REF!,#REF!,#REF!)</f>
        <v>#REF!</v>
      </c>
      <c r="C2184" s="7" t="s">
        <v>15</v>
      </c>
      <c r="D2184" s="7" t="s">
        <v>40</v>
      </c>
      <c r="E2184" s="7">
        <v>6</v>
      </c>
      <c r="F2184" s="6">
        <v>34472.959999999999</v>
      </c>
      <c r="G2184" s="6">
        <f t="shared" si="35"/>
        <v>206837.76000000001</v>
      </c>
      <c r="H2184" s="7" t="s">
        <v>632</v>
      </c>
      <c r="I2184" s="7" t="s">
        <v>18</v>
      </c>
      <c r="J2184" s="7" t="s">
        <v>64</v>
      </c>
      <c r="K2184" s="7">
        <v>3</v>
      </c>
      <c r="L2184" s="7" t="s">
        <v>42</v>
      </c>
    </row>
    <row r="2185" spans="1:12" x14ac:dyDescent="0.3">
      <c r="A2185" s="7">
        <v>857</v>
      </c>
      <c r="B2185" s="8" t="e">
        <f>DATE(#REF!,#REF!,#REF!)</f>
        <v>#REF!</v>
      </c>
      <c r="C2185" s="7" t="s">
        <v>29</v>
      </c>
      <c r="D2185" s="7" t="s">
        <v>61</v>
      </c>
      <c r="E2185" s="7">
        <v>8</v>
      </c>
      <c r="F2185" s="6">
        <v>39649.46</v>
      </c>
      <c r="G2185" s="6">
        <f t="shared" si="35"/>
        <v>317195.68</v>
      </c>
      <c r="H2185" s="7" t="s">
        <v>632</v>
      </c>
      <c r="I2185" s="7" t="s">
        <v>18</v>
      </c>
      <c r="J2185" s="7" t="s">
        <v>26</v>
      </c>
      <c r="K2185" s="7">
        <v>2</v>
      </c>
      <c r="L2185" s="7" t="s">
        <v>75</v>
      </c>
    </row>
    <row r="2186" spans="1:12" x14ac:dyDescent="0.3">
      <c r="A2186" s="7">
        <v>1366</v>
      </c>
      <c r="B2186" s="8" t="e">
        <f>DATE(#REF!,#REF!,#REF!)</f>
        <v>#REF!</v>
      </c>
      <c r="C2186" s="7" t="s">
        <v>15</v>
      </c>
      <c r="D2186" s="7" t="s">
        <v>34</v>
      </c>
      <c r="E2186" s="7">
        <v>4</v>
      </c>
      <c r="F2186" s="6">
        <v>20536.009999999998</v>
      </c>
      <c r="G2186" s="6">
        <f t="shared" si="35"/>
        <v>82144.039999999994</v>
      </c>
      <c r="H2186" s="7" t="s">
        <v>632</v>
      </c>
      <c r="I2186" s="7" t="s">
        <v>57</v>
      </c>
      <c r="J2186" s="7" t="s">
        <v>19</v>
      </c>
      <c r="K2186" s="7">
        <v>3</v>
      </c>
      <c r="L2186" s="7" t="s">
        <v>37</v>
      </c>
    </row>
    <row r="2187" spans="1:12" x14ac:dyDescent="0.3">
      <c r="A2187" s="7">
        <v>2459</v>
      </c>
      <c r="B2187" s="8" t="e">
        <f>DATE(#REF!,#REF!,#REF!)</f>
        <v>#REF!</v>
      </c>
      <c r="C2187" s="7" t="s">
        <v>39</v>
      </c>
      <c r="D2187" s="7" t="s">
        <v>40</v>
      </c>
      <c r="E2187" s="7">
        <v>3</v>
      </c>
      <c r="F2187" s="6">
        <v>10162.07</v>
      </c>
      <c r="G2187" s="6">
        <f t="shared" si="35"/>
        <v>30486.21</v>
      </c>
      <c r="H2187" s="7" t="s">
        <v>632</v>
      </c>
      <c r="I2187" s="7" t="s">
        <v>18</v>
      </c>
      <c r="J2187" s="7" t="s">
        <v>64</v>
      </c>
      <c r="K2187" s="7">
        <v>5</v>
      </c>
      <c r="L2187" s="7" t="s">
        <v>83</v>
      </c>
    </row>
    <row r="2188" spans="1:12" x14ac:dyDescent="0.3">
      <c r="A2188" s="7">
        <v>346</v>
      </c>
      <c r="B2188" s="8" t="e">
        <f>DATE(#REF!,#REF!,#REF!)</f>
        <v>#REF!</v>
      </c>
      <c r="C2188" s="7" t="s">
        <v>29</v>
      </c>
      <c r="D2188" s="7" t="s">
        <v>16</v>
      </c>
      <c r="E2188" s="7">
        <v>9</v>
      </c>
      <c r="F2188" s="6">
        <v>27900.26</v>
      </c>
      <c r="G2188" s="6">
        <f t="shared" si="35"/>
        <v>251102.34</v>
      </c>
      <c r="H2188" s="7" t="s">
        <v>633</v>
      </c>
      <c r="I2188" s="7" t="s">
        <v>18</v>
      </c>
      <c r="J2188" s="7" t="s">
        <v>26</v>
      </c>
      <c r="K2188" s="7">
        <v>4</v>
      </c>
      <c r="L2188" s="7" t="s">
        <v>85</v>
      </c>
    </row>
    <row r="2189" spans="1:12" x14ac:dyDescent="0.3">
      <c r="A2189" s="7">
        <v>1436</v>
      </c>
      <c r="B2189" s="8" t="e">
        <f>DATE(#REF!,#REF!,#REF!)</f>
        <v>#REF!</v>
      </c>
      <c r="C2189" s="7" t="s">
        <v>51</v>
      </c>
      <c r="D2189" s="7" t="s">
        <v>61</v>
      </c>
      <c r="E2189" s="7">
        <v>8</v>
      </c>
      <c r="F2189" s="6">
        <v>48323.57</v>
      </c>
      <c r="G2189" s="6">
        <f t="shared" si="35"/>
        <v>386588.56</v>
      </c>
      <c r="H2189" s="7" t="s">
        <v>633</v>
      </c>
      <c r="I2189" s="7" t="s">
        <v>90</v>
      </c>
      <c r="J2189" s="7" t="s">
        <v>26</v>
      </c>
      <c r="K2189" s="7">
        <v>5</v>
      </c>
      <c r="L2189" s="7" t="s">
        <v>75</v>
      </c>
    </row>
    <row r="2190" spans="1:12" x14ac:dyDescent="0.3">
      <c r="A2190" s="7">
        <v>1093</v>
      </c>
      <c r="B2190" s="8" t="e">
        <f>DATE(#REF!,#REF!,#REF!)</f>
        <v>#REF!</v>
      </c>
      <c r="C2190" s="7" t="s">
        <v>39</v>
      </c>
      <c r="D2190" s="7" t="s">
        <v>61</v>
      </c>
      <c r="E2190" s="7">
        <v>4</v>
      </c>
      <c r="F2190" s="6">
        <v>69360.44</v>
      </c>
      <c r="G2190" s="6">
        <f t="shared" si="35"/>
        <v>277441.76</v>
      </c>
      <c r="H2190" s="7" t="s">
        <v>634</v>
      </c>
      <c r="I2190" s="7" t="s">
        <v>18</v>
      </c>
      <c r="J2190" s="7" t="s">
        <v>26</v>
      </c>
      <c r="K2190" s="7">
        <v>5</v>
      </c>
      <c r="L2190" s="7" t="s">
        <v>63</v>
      </c>
    </row>
    <row r="2191" spans="1:12" x14ac:dyDescent="0.3">
      <c r="A2191" s="7">
        <v>1818</v>
      </c>
      <c r="B2191" s="8" t="e">
        <f>DATE(#REF!,#REF!,#REF!)</f>
        <v>#REF!</v>
      </c>
      <c r="C2191" s="7" t="s">
        <v>29</v>
      </c>
      <c r="D2191" s="7" t="s">
        <v>23</v>
      </c>
      <c r="E2191" s="7">
        <v>7</v>
      </c>
      <c r="F2191" s="6">
        <v>21124.71</v>
      </c>
      <c r="G2191" s="6">
        <f t="shared" si="35"/>
        <v>147872.97</v>
      </c>
      <c r="H2191" s="7" t="s">
        <v>634</v>
      </c>
      <c r="I2191" s="7" t="s">
        <v>18</v>
      </c>
      <c r="J2191" s="7" t="s">
        <v>31</v>
      </c>
      <c r="K2191" s="7">
        <v>4</v>
      </c>
      <c r="L2191" s="7" t="s">
        <v>32</v>
      </c>
    </row>
    <row r="2192" spans="1:12" x14ac:dyDescent="0.3">
      <c r="A2192" s="7">
        <v>2532</v>
      </c>
      <c r="B2192" s="8" t="e">
        <f>DATE(#REF!,#REF!,#REF!)</f>
        <v>#REF!</v>
      </c>
      <c r="C2192" s="7" t="s">
        <v>51</v>
      </c>
      <c r="D2192" s="7" t="s">
        <v>40</v>
      </c>
      <c r="E2192" s="7">
        <v>7</v>
      </c>
      <c r="F2192" s="6">
        <v>62903.35</v>
      </c>
      <c r="G2192" s="6">
        <f t="shared" si="35"/>
        <v>440323.45</v>
      </c>
      <c r="H2192" s="7" t="s">
        <v>634</v>
      </c>
      <c r="I2192" s="7" t="s">
        <v>74</v>
      </c>
      <c r="J2192" s="7" t="s">
        <v>26</v>
      </c>
      <c r="K2192" s="7">
        <v>5</v>
      </c>
      <c r="L2192" s="7" t="s">
        <v>81</v>
      </c>
    </row>
    <row r="2193" spans="1:12" x14ac:dyDescent="0.3">
      <c r="A2193" s="7">
        <v>3183</v>
      </c>
      <c r="B2193" s="8" t="e">
        <f>DATE(#REF!,#REF!,#REF!)</f>
        <v>#REF!</v>
      </c>
      <c r="C2193" s="7" t="s">
        <v>39</v>
      </c>
      <c r="D2193" s="7" t="s">
        <v>16</v>
      </c>
      <c r="E2193" s="7">
        <v>2</v>
      </c>
      <c r="F2193" s="6">
        <v>61072.44</v>
      </c>
      <c r="G2193" s="6">
        <f t="shared" si="35"/>
        <v>122144.88</v>
      </c>
      <c r="H2193" s="7" t="s">
        <v>634</v>
      </c>
      <c r="I2193" s="7" t="s">
        <v>62</v>
      </c>
      <c r="J2193" s="7" t="s">
        <v>26</v>
      </c>
      <c r="K2193" s="7">
        <v>1</v>
      </c>
      <c r="L2193" s="7" t="s">
        <v>71</v>
      </c>
    </row>
    <row r="2194" spans="1:12" x14ac:dyDescent="0.3">
      <c r="A2194" s="7">
        <v>503</v>
      </c>
      <c r="B2194" s="8" t="e">
        <f>DATE(#REF!,#REF!,#REF!)</f>
        <v>#REF!</v>
      </c>
      <c r="C2194" s="7" t="s">
        <v>67</v>
      </c>
      <c r="D2194" s="7" t="s">
        <v>23</v>
      </c>
      <c r="E2194" s="7">
        <v>2</v>
      </c>
      <c r="F2194" s="6">
        <v>33049.65</v>
      </c>
      <c r="G2194" s="6">
        <f t="shared" si="35"/>
        <v>66099.3</v>
      </c>
      <c r="H2194" s="7" t="s">
        <v>635</v>
      </c>
      <c r="I2194" s="7" t="s">
        <v>18</v>
      </c>
      <c r="J2194" s="7" t="s">
        <v>64</v>
      </c>
      <c r="K2194" s="7">
        <v>5</v>
      </c>
      <c r="L2194" s="7" t="s">
        <v>46</v>
      </c>
    </row>
    <row r="2195" spans="1:12" x14ac:dyDescent="0.3">
      <c r="A2195" s="7">
        <v>1765</v>
      </c>
      <c r="B2195" s="8" t="e">
        <f>DATE(#REF!,#REF!,#REF!)</f>
        <v>#REF!</v>
      </c>
      <c r="C2195" s="7" t="s">
        <v>15</v>
      </c>
      <c r="D2195" s="7" t="s">
        <v>23</v>
      </c>
      <c r="E2195" s="7">
        <v>3</v>
      </c>
      <c r="F2195" s="6">
        <v>47653.36</v>
      </c>
      <c r="G2195" s="6">
        <f t="shared" si="35"/>
        <v>142960.08000000002</v>
      </c>
      <c r="H2195" s="7" t="s">
        <v>635</v>
      </c>
      <c r="I2195" s="7" t="s">
        <v>57</v>
      </c>
      <c r="J2195" s="7" t="s">
        <v>31</v>
      </c>
      <c r="K2195" s="7">
        <v>1</v>
      </c>
      <c r="L2195" s="7" t="s">
        <v>32</v>
      </c>
    </row>
    <row r="2196" spans="1:12" x14ac:dyDescent="0.3">
      <c r="A2196" s="7">
        <v>1786</v>
      </c>
      <c r="B2196" s="8" t="e">
        <f>DATE(#REF!,#REF!,#REF!)</f>
        <v>#REF!</v>
      </c>
      <c r="C2196" s="7" t="s">
        <v>39</v>
      </c>
      <c r="D2196" s="7" t="s">
        <v>16</v>
      </c>
      <c r="E2196" s="7">
        <v>9</v>
      </c>
      <c r="F2196" s="6">
        <v>47217.32</v>
      </c>
      <c r="G2196" s="6">
        <f t="shared" si="35"/>
        <v>424955.88</v>
      </c>
      <c r="H2196" s="7" t="s">
        <v>635</v>
      </c>
      <c r="I2196" s="7" t="s">
        <v>18</v>
      </c>
      <c r="J2196" s="7" t="s">
        <v>26</v>
      </c>
      <c r="K2196" s="7">
        <v>3</v>
      </c>
      <c r="L2196" s="7" t="s">
        <v>20</v>
      </c>
    </row>
    <row r="2197" spans="1:12" x14ac:dyDescent="0.3">
      <c r="A2197" s="7">
        <v>2237</v>
      </c>
      <c r="B2197" s="8" t="e">
        <f>DATE(#REF!,#REF!,#REF!)</f>
        <v>#REF!</v>
      </c>
      <c r="C2197" s="7" t="s">
        <v>15</v>
      </c>
      <c r="D2197" s="7" t="s">
        <v>23</v>
      </c>
      <c r="E2197" s="7">
        <v>8</v>
      </c>
      <c r="F2197" s="6">
        <v>55919.95</v>
      </c>
      <c r="G2197" s="6">
        <f t="shared" si="35"/>
        <v>447359.6</v>
      </c>
      <c r="H2197" s="7" t="s">
        <v>635</v>
      </c>
      <c r="I2197" s="7" t="s">
        <v>52</v>
      </c>
      <c r="J2197" s="7" t="s">
        <v>19</v>
      </c>
      <c r="K2197" s="7">
        <v>4</v>
      </c>
      <c r="L2197" s="7" t="s">
        <v>32</v>
      </c>
    </row>
    <row r="2198" spans="1:12" x14ac:dyDescent="0.3">
      <c r="A2198" s="7">
        <v>2991</v>
      </c>
      <c r="B2198" s="8" t="e">
        <f>DATE(#REF!,#REF!,#REF!)</f>
        <v>#REF!</v>
      </c>
      <c r="C2198" s="7" t="s">
        <v>39</v>
      </c>
      <c r="D2198" s="7" t="s">
        <v>61</v>
      </c>
      <c r="E2198" s="7">
        <v>9</v>
      </c>
      <c r="F2198" s="6">
        <v>67963.37</v>
      </c>
      <c r="G2198" s="6">
        <f t="shared" si="35"/>
        <v>611670.32999999996</v>
      </c>
      <c r="H2198" s="7" t="s">
        <v>635</v>
      </c>
      <c r="I2198" s="7" t="s">
        <v>30</v>
      </c>
      <c r="J2198" s="7" t="s">
        <v>31</v>
      </c>
      <c r="K2198" s="7">
        <v>4</v>
      </c>
      <c r="L2198" s="7" t="s">
        <v>68</v>
      </c>
    </row>
    <row r="2199" spans="1:12" x14ac:dyDescent="0.3">
      <c r="A2199" s="7">
        <v>2289</v>
      </c>
      <c r="B2199" s="8" t="e">
        <f>DATE(#REF!,#REF!,#REF!)</f>
        <v>#REF!</v>
      </c>
      <c r="C2199" s="7" t="s">
        <v>29</v>
      </c>
      <c r="D2199" s="7" t="s">
        <v>34</v>
      </c>
      <c r="E2199" s="7">
        <v>9</v>
      </c>
      <c r="F2199" s="6">
        <v>57145.16</v>
      </c>
      <c r="G2199" s="6">
        <f t="shared" si="35"/>
        <v>514306.44000000006</v>
      </c>
      <c r="H2199" s="7" t="s">
        <v>636</v>
      </c>
      <c r="I2199" s="7" t="s">
        <v>78</v>
      </c>
      <c r="J2199" s="7" t="s">
        <v>26</v>
      </c>
      <c r="K2199" s="7">
        <v>4</v>
      </c>
      <c r="L2199" s="7" t="s">
        <v>37</v>
      </c>
    </row>
    <row r="2200" spans="1:12" x14ac:dyDescent="0.3">
      <c r="A2200" s="7">
        <v>2951</v>
      </c>
      <c r="B2200" s="8" t="e">
        <f>DATE(#REF!,#REF!,#REF!)</f>
        <v>#REF!</v>
      </c>
      <c r="C2200" s="7" t="s">
        <v>29</v>
      </c>
      <c r="D2200" s="7" t="s">
        <v>23</v>
      </c>
      <c r="E2200" s="7">
        <v>6</v>
      </c>
      <c r="F2200" s="6">
        <v>46962.31</v>
      </c>
      <c r="G2200" s="6">
        <f t="shared" si="35"/>
        <v>281773.86</v>
      </c>
      <c r="H2200" s="7" t="s">
        <v>636</v>
      </c>
      <c r="I2200" s="7" t="s">
        <v>41</v>
      </c>
      <c r="J2200" s="7" t="s">
        <v>26</v>
      </c>
      <c r="K2200" s="7">
        <v>4</v>
      </c>
      <c r="L2200" s="7" t="s">
        <v>46</v>
      </c>
    </row>
    <row r="2201" spans="1:12" x14ac:dyDescent="0.3">
      <c r="A2201" s="7">
        <v>3610</v>
      </c>
      <c r="B2201" s="8" t="e">
        <f>DATE(#REF!,#REF!,#REF!)</f>
        <v>#REF!</v>
      </c>
      <c r="C2201" s="7" t="s">
        <v>29</v>
      </c>
      <c r="D2201" s="7" t="s">
        <v>16</v>
      </c>
      <c r="E2201" s="7">
        <v>2</v>
      </c>
      <c r="F2201" s="6">
        <v>53035.81</v>
      </c>
      <c r="G2201" s="6">
        <f t="shared" si="35"/>
        <v>106071.62</v>
      </c>
      <c r="H2201" s="7" t="s">
        <v>636</v>
      </c>
      <c r="I2201" s="7" t="s">
        <v>57</v>
      </c>
      <c r="J2201" s="7" t="s">
        <v>26</v>
      </c>
      <c r="K2201" s="7">
        <v>5</v>
      </c>
      <c r="L2201" s="7" t="s">
        <v>71</v>
      </c>
    </row>
    <row r="2202" spans="1:12" x14ac:dyDescent="0.3">
      <c r="A2202" s="7">
        <v>647</v>
      </c>
      <c r="B2202" s="8" t="e">
        <f>DATE(#REF!,#REF!,#REF!)</f>
        <v>#REF!</v>
      </c>
      <c r="C2202" s="7" t="s">
        <v>67</v>
      </c>
      <c r="D2202" s="7" t="s">
        <v>23</v>
      </c>
      <c r="E2202" s="7">
        <v>8</v>
      </c>
      <c r="F2202" s="6">
        <v>40756.300000000003</v>
      </c>
      <c r="G2202" s="6">
        <f t="shared" si="35"/>
        <v>326050.40000000002</v>
      </c>
      <c r="H2202" s="7" t="s">
        <v>637</v>
      </c>
      <c r="I2202" s="7" t="s">
        <v>70</v>
      </c>
      <c r="J2202" s="7" t="s">
        <v>26</v>
      </c>
      <c r="K2202" s="7">
        <v>4</v>
      </c>
      <c r="L2202" s="7" t="s">
        <v>46</v>
      </c>
    </row>
    <row r="2203" spans="1:12" x14ac:dyDescent="0.3">
      <c r="A2203" s="7">
        <v>1510</v>
      </c>
      <c r="B2203" s="8" t="e">
        <f>DATE(#REF!,#REF!,#REF!)</f>
        <v>#REF!</v>
      </c>
      <c r="C2203" s="7" t="s">
        <v>22</v>
      </c>
      <c r="D2203" s="7" t="s">
        <v>61</v>
      </c>
      <c r="E2203" s="7">
        <v>4</v>
      </c>
      <c r="F2203" s="6">
        <v>67352.2</v>
      </c>
      <c r="G2203" s="6">
        <f t="shared" si="35"/>
        <v>269408.8</v>
      </c>
      <c r="H2203" s="7" t="s">
        <v>637</v>
      </c>
      <c r="I2203" s="7" t="s">
        <v>62</v>
      </c>
      <c r="J2203" s="7" t="s">
        <v>19</v>
      </c>
      <c r="K2203" s="7">
        <v>1</v>
      </c>
      <c r="L2203" s="7" t="s">
        <v>75</v>
      </c>
    </row>
    <row r="2204" spans="1:12" x14ac:dyDescent="0.3">
      <c r="A2204" s="7">
        <v>2970</v>
      </c>
      <c r="B2204" s="8" t="e">
        <f>DATE(#REF!,#REF!,#REF!)</f>
        <v>#REF!</v>
      </c>
      <c r="C2204" s="7" t="s">
        <v>15</v>
      </c>
      <c r="D2204" s="7" t="s">
        <v>61</v>
      </c>
      <c r="E2204" s="7">
        <v>9</v>
      </c>
      <c r="F2204" s="6">
        <v>36127.93</v>
      </c>
      <c r="G2204" s="6">
        <f t="shared" si="35"/>
        <v>325151.37</v>
      </c>
      <c r="H2204" s="7" t="s">
        <v>637</v>
      </c>
      <c r="I2204" s="7" t="s">
        <v>57</v>
      </c>
      <c r="J2204" s="7" t="s">
        <v>19</v>
      </c>
      <c r="K2204" s="7">
        <v>4</v>
      </c>
      <c r="L2204" s="7" t="s">
        <v>63</v>
      </c>
    </row>
    <row r="2205" spans="1:12" x14ac:dyDescent="0.3">
      <c r="A2205" s="7">
        <v>41</v>
      </c>
      <c r="B2205" s="8" t="e">
        <f>DATE(#REF!,#REF!,#REF!)</f>
        <v>#REF!</v>
      </c>
      <c r="C2205" s="7" t="s">
        <v>15</v>
      </c>
      <c r="D2205" s="7" t="s">
        <v>61</v>
      </c>
      <c r="E2205" s="7">
        <v>7</v>
      </c>
      <c r="F2205" s="6">
        <v>65469.66</v>
      </c>
      <c r="G2205" s="6">
        <f t="shared" si="35"/>
        <v>458287.62</v>
      </c>
      <c r="H2205" s="7" t="s">
        <v>638</v>
      </c>
      <c r="I2205" s="7" t="s">
        <v>18</v>
      </c>
      <c r="J2205" s="7" t="s">
        <v>64</v>
      </c>
      <c r="K2205" s="7">
        <v>5</v>
      </c>
      <c r="L2205" s="7" t="s">
        <v>75</v>
      </c>
    </row>
    <row r="2206" spans="1:12" x14ac:dyDescent="0.3">
      <c r="A2206" s="7">
        <v>2114</v>
      </c>
      <c r="B2206" s="8" t="e">
        <f>DATE(#REF!,#REF!,#REF!)</f>
        <v>#REF!</v>
      </c>
      <c r="C2206" s="7" t="s">
        <v>15</v>
      </c>
      <c r="D2206" s="7" t="s">
        <v>16</v>
      </c>
      <c r="E2206" s="7">
        <v>8</v>
      </c>
      <c r="F2206" s="6">
        <v>45756.88</v>
      </c>
      <c r="G2206" s="6">
        <f t="shared" si="35"/>
        <v>366055.04</v>
      </c>
      <c r="H2206" s="7" t="s">
        <v>638</v>
      </c>
      <c r="I2206" s="7" t="s">
        <v>18</v>
      </c>
      <c r="J2206" s="7" t="s">
        <v>26</v>
      </c>
      <c r="K2206" s="7">
        <v>5</v>
      </c>
      <c r="L2206" s="7" t="s">
        <v>71</v>
      </c>
    </row>
    <row r="2207" spans="1:12" x14ac:dyDescent="0.3">
      <c r="A2207" s="7">
        <v>2709</v>
      </c>
      <c r="B2207" s="8" t="e">
        <f>DATE(#REF!,#REF!,#REF!)</f>
        <v>#REF!</v>
      </c>
      <c r="C2207" s="7" t="s">
        <v>15</v>
      </c>
      <c r="D2207" s="7" t="s">
        <v>61</v>
      </c>
      <c r="E2207" s="7">
        <v>6</v>
      </c>
      <c r="F2207" s="6">
        <v>40603.61</v>
      </c>
      <c r="G2207" s="6">
        <f t="shared" si="35"/>
        <v>243621.66</v>
      </c>
      <c r="H2207" s="7" t="s">
        <v>638</v>
      </c>
      <c r="I2207" s="7" t="s">
        <v>74</v>
      </c>
      <c r="J2207" s="7" t="s">
        <v>26</v>
      </c>
      <c r="K2207" s="7">
        <v>5</v>
      </c>
      <c r="L2207" s="7" t="s">
        <v>68</v>
      </c>
    </row>
    <row r="2208" spans="1:12" x14ac:dyDescent="0.3">
      <c r="A2208" s="7">
        <v>2980</v>
      </c>
      <c r="B2208" s="8" t="e">
        <f>DATE(#REF!,#REF!,#REF!)</f>
        <v>#REF!</v>
      </c>
      <c r="C2208" s="7" t="s">
        <v>67</v>
      </c>
      <c r="D2208" s="7" t="s">
        <v>16</v>
      </c>
      <c r="E2208" s="7">
        <v>3</v>
      </c>
      <c r="F2208" s="6">
        <v>32111.06</v>
      </c>
      <c r="G2208" s="6">
        <f t="shared" si="35"/>
        <v>96333.180000000008</v>
      </c>
      <c r="H2208" s="7" t="s">
        <v>638</v>
      </c>
      <c r="I2208" s="7" t="s">
        <v>74</v>
      </c>
      <c r="J2208" s="7" t="s">
        <v>64</v>
      </c>
      <c r="K2208" s="7">
        <v>4</v>
      </c>
      <c r="L2208" s="7" t="s">
        <v>20</v>
      </c>
    </row>
    <row r="2209" spans="1:12" x14ac:dyDescent="0.3">
      <c r="A2209" s="7">
        <v>3561</v>
      </c>
      <c r="B2209" s="8" t="e">
        <f>DATE(#REF!,#REF!,#REF!)</f>
        <v>#REF!</v>
      </c>
      <c r="C2209" s="7" t="s">
        <v>65</v>
      </c>
      <c r="D2209" s="7" t="s">
        <v>16</v>
      </c>
      <c r="E2209" s="7">
        <v>9</v>
      </c>
      <c r="F2209" s="6">
        <v>62669.93</v>
      </c>
      <c r="G2209" s="6">
        <f t="shared" si="35"/>
        <v>564029.37</v>
      </c>
      <c r="H2209" s="7" t="s">
        <v>638</v>
      </c>
      <c r="I2209" s="7" t="s">
        <v>30</v>
      </c>
      <c r="J2209" s="7" t="s">
        <v>26</v>
      </c>
      <c r="K2209" s="7">
        <v>4</v>
      </c>
      <c r="L2209" s="7" t="s">
        <v>85</v>
      </c>
    </row>
    <row r="2210" spans="1:12" x14ac:dyDescent="0.3">
      <c r="A2210" s="7">
        <v>3674</v>
      </c>
      <c r="B2210" s="8" t="e">
        <f>DATE(#REF!,#REF!,#REF!)</f>
        <v>#REF!</v>
      </c>
      <c r="C2210" s="7" t="s">
        <v>15</v>
      </c>
      <c r="D2210" s="7" t="s">
        <v>34</v>
      </c>
      <c r="E2210" s="7">
        <v>6</v>
      </c>
      <c r="F2210" s="6">
        <v>12988.47</v>
      </c>
      <c r="G2210" s="6">
        <f t="shared" si="35"/>
        <v>77930.819999999992</v>
      </c>
      <c r="H2210" s="7" t="s">
        <v>638</v>
      </c>
      <c r="I2210" s="7" t="s">
        <v>57</v>
      </c>
      <c r="J2210" s="7" t="s">
        <v>31</v>
      </c>
      <c r="K2210" s="7">
        <v>2</v>
      </c>
      <c r="L2210" s="7" t="s">
        <v>53</v>
      </c>
    </row>
    <row r="2211" spans="1:12" x14ac:dyDescent="0.3">
      <c r="A2211" s="7">
        <v>3717</v>
      </c>
      <c r="B2211" s="8" t="e">
        <f>DATE(#REF!,#REF!,#REF!)</f>
        <v>#REF!</v>
      </c>
      <c r="C2211" s="7" t="s">
        <v>39</v>
      </c>
      <c r="D2211" s="7" t="s">
        <v>16</v>
      </c>
      <c r="E2211" s="7">
        <v>3</v>
      </c>
      <c r="F2211" s="6">
        <v>49388.29</v>
      </c>
      <c r="G2211" s="6">
        <f t="shared" si="35"/>
        <v>148164.87</v>
      </c>
      <c r="H2211" s="7" t="s">
        <v>638</v>
      </c>
      <c r="I2211" s="7" t="s">
        <v>36</v>
      </c>
      <c r="J2211" s="7" t="s">
        <v>26</v>
      </c>
      <c r="K2211" s="7">
        <v>5</v>
      </c>
      <c r="L2211" s="7" t="s">
        <v>71</v>
      </c>
    </row>
    <row r="2212" spans="1:12" x14ac:dyDescent="0.3">
      <c r="A2212" s="7">
        <v>70</v>
      </c>
      <c r="B2212" s="8" t="e">
        <f>DATE(#REF!,#REF!,#REF!)</f>
        <v>#REF!</v>
      </c>
      <c r="C2212" s="7" t="s">
        <v>29</v>
      </c>
      <c r="D2212" s="7" t="s">
        <v>61</v>
      </c>
      <c r="E2212" s="7">
        <v>4</v>
      </c>
      <c r="F2212" s="6">
        <v>49253.8</v>
      </c>
      <c r="G2212" s="6">
        <f t="shared" si="35"/>
        <v>197015.2</v>
      </c>
      <c r="H2212" s="7" t="s">
        <v>639</v>
      </c>
      <c r="I2212" s="7" t="s">
        <v>18</v>
      </c>
      <c r="J2212" s="7" t="s">
        <v>19</v>
      </c>
      <c r="K2212" s="7">
        <v>5</v>
      </c>
      <c r="L2212" s="7" t="s">
        <v>63</v>
      </c>
    </row>
    <row r="2213" spans="1:12" x14ac:dyDescent="0.3">
      <c r="A2213" s="7">
        <v>291</v>
      </c>
      <c r="B2213" s="8" t="e">
        <f>DATE(#REF!,#REF!,#REF!)</f>
        <v>#REF!</v>
      </c>
      <c r="C2213" s="7" t="s">
        <v>15</v>
      </c>
      <c r="D2213" s="7" t="s">
        <v>40</v>
      </c>
      <c r="E2213" s="7">
        <v>3</v>
      </c>
      <c r="F2213" s="6">
        <v>29243.99</v>
      </c>
      <c r="G2213" s="6">
        <f t="shared" si="35"/>
        <v>87731.97</v>
      </c>
      <c r="H2213" s="7" t="s">
        <v>639</v>
      </c>
      <c r="I2213" s="7" t="s">
        <v>57</v>
      </c>
      <c r="J2213" s="7" t="s">
        <v>26</v>
      </c>
      <c r="K2213" s="7">
        <v>3</v>
      </c>
      <c r="L2213" s="7" t="s">
        <v>83</v>
      </c>
    </row>
    <row r="2214" spans="1:12" x14ac:dyDescent="0.3">
      <c r="A2214" s="7">
        <v>90</v>
      </c>
      <c r="B2214" s="8" t="e">
        <f>DATE(#REF!,#REF!,#REF!)</f>
        <v>#REF!</v>
      </c>
      <c r="C2214" s="7" t="s">
        <v>39</v>
      </c>
      <c r="D2214" s="7" t="s">
        <v>34</v>
      </c>
      <c r="E2214" s="7">
        <v>8</v>
      </c>
      <c r="F2214" s="6">
        <v>10647.9</v>
      </c>
      <c r="G2214" s="6">
        <f t="shared" si="35"/>
        <v>85183.2</v>
      </c>
      <c r="H2214" s="7" t="s">
        <v>640</v>
      </c>
      <c r="I2214" s="7" t="s">
        <v>18</v>
      </c>
      <c r="J2214" s="7" t="s">
        <v>26</v>
      </c>
      <c r="K2214" s="7">
        <v>5</v>
      </c>
      <c r="L2214" s="7" t="s">
        <v>49</v>
      </c>
    </row>
    <row r="2215" spans="1:12" x14ac:dyDescent="0.3">
      <c r="A2215" s="7">
        <v>1430</v>
      </c>
      <c r="B2215" s="8" t="e">
        <f>DATE(#REF!,#REF!,#REF!)</f>
        <v>#REF!</v>
      </c>
      <c r="C2215" s="7" t="s">
        <v>67</v>
      </c>
      <c r="D2215" s="7" t="s">
        <v>23</v>
      </c>
      <c r="E2215" s="7">
        <v>9</v>
      </c>
      <c r="F2215" s="6">
        <v>60602.400000000001</v>
      </c>
      <c r="G2215" s="6">
        <f t="shared" si="35"/>
        <v>545421.6</v>
      </c>
      <c r="H2215" s="7" t="s">
        <v>640</v>
      </c>
      <c r="I2215" s="7" t="s">
        <v>18</v>
      </c>
      <c r="J2215" s="7" t="s">
        <v>26</v>
      </c>
      <c r="K2215" s="7">
        <v>5</v>
      </c>
      <c r="L2215" s="7" t="s">
        <v>27</v>
      </c>
    </row>
    <row r="2216" spans="1:12" x14ac:dyDescent="0.3">
      <c r="A2216" s="7">
        <v>2594</v>
      </c>
      <c r="B2216" s="8" t="e">
        <f>DATE(#REF!,#REF!,#REF!)</f>
        <v>#REF!</v>
      </c>
      <c r="C2216" s="7" t="s">
        <v>67</v>
      </c>
      <c r="D2216" s="7" t="s">
        <v>40</v>
      </c>
      <c r="E2216" s="7">
        <v>3</v>
      </c>
      <c r="F2216" s="6">
        <v>38255.25</v>
      </c>
      <c r="G2216" s="6">
        <f t="shared" si="35"/>
        <v>114765.75</v>
      </c>
      <c r="H2216" s="7" t="s">
        <v>640</v>
      </c>
      <c r="I2216" s="7" t="s">
        <v>30</v>
      </c>
      <c r="J2216" s="7" t="s">
        <v>64</v>
      </c>
      <c r="K2216" s="7">
        <v>5</v>
      </c>
      <c r="L2216" s="7" t="s">
        <v>42</v>
      </c>
    </row>
    <row r="2217" spans="1:12" x14ac:dyDescent="0.3">
      <c r="A2217" s="7">
        <v>2997</v>
      </c>
      <c r="B2217" s="8" t="e">
        <f>DATE(#REF!,#REF!,#REF!)</f>
        <v>#REF!</v>
      </c>
      <c r="C2217" s="7" t="s">
        <v>29</v>
      </c>
      <c r="D2217" s="7" t="s">
        <v>61</v>
      </c>
      <c r="E2217" s="7">
        <v>5</v>
      </c>
      <c r="F2217" s="6">
        <v>12057.5</v>
      </c>
      <c r="G2217" s="6">
        <f t="shared" si="35"/>
        <v>60287.5</v>
      </c>
      <c r="H2217" s="7" t="s">
        <v>640</v>
      </c>
      <c r="I2217" s="7" t="s">
        <v>18</v>
      </c>
      <c r="J2217" s="7" t="s">
        <v>64</v>
      </c>
      <c r="K2217" s="7">
        <v>3</v>
      </c>
      <c r="L2217" s="7" t="s">
        <v>63</v>
      </c>
    </row>
    <row r="2218" spans="1:12" x14ac:dyDescent="0.3">
      <c r="A2218" s="7">
        <v>1278</v>
      </c>
      <c r="B2218" s="8" t="e">
        <f>DATE(#REF!,#REF!,#REF!)</f>
        <v>#REF!</v>
      </c>
      <c r="C2218" s="7" t="s">
        <v>67</v>
      </c>
      <c r="D2218" s="7" t="s">
        <v>61</v>
      </c>
      <c r="E2218" s="7">
        <v>4</v>
      </c>
      <c r="F2218" s="6">
        <v>55855.34</v>
      </c>
      <c r="G2218" s="6">
        <f t="shared" si="35"/>
        <v>223421.36</v>
      </c>
      <c r="H2218" s="7" t="s">
        <v>641</v>
      </c>
      <c r="I2218" s="7" t="s">
        <v>18</v>
      </c>
      <c r="J2218" s="7" t="s">
        <v>31</v>
      </c>
      <c r="K2218" s="7">
        <v>4</v>
      </c>
      <c r="L2218" s="7" t="s">
        <v>68</v>
      </c>
    </row>
    <row r="2219" spans="1:12" x14ac:dyDescent="0.3">
      <c r="A2219" s="7">
        <v>1677</v>
      </c>
      <c r="B2219" s="8" t="e">
        <f>DATE(#REF!,#REF!,#REF!)</f>
        <v>#REF!</v>
      </c>
      <c r="C2219" s="7" t="s">
        <v>67</v>
      </c>
      <c r="D2219" s="7" t="s">
        <v>61</v>
      </c>
      <c r="E2219" s="7">
        <v>2</v>
      </c>
      <c r="F2219" s="6">
        <v>54892.43</v>
      </c>
      <c r="G2219" s="6">
        <f t="shared" si="35"/>
        <v>109784.86</v>
      </c>
      <c r="H2219" s="7" t="s">
        <v>641</v>
      </c>
      <c r="I2219" s="7" t="s">
        <v>62</v>
      </c>
      <c r="J2219" s="7" t="s">
        <v>19</v>
      </c>
      <c r="K2219" s="7">
        <v>5</v>
      </c>
      <c r="L2219" s="7" t="s">
        <v>68</v>
      </c>
    </row>
    <row r="2220" spans="1:12" x14ac:dyDescent="0.3">
      <c r="A2220" s="7">
        <v>2022</v>
      </c>
      <c r="B2220" s="8" t="e">
        <f>DATE(#REF!,#REF!,#REF!)</f>
        <v>#REF!</v>
      </c>
      <c r="C2220" s="7" t="s">
        <v>67</v>
      </c>
      <c r="D2220" s="7" t="s">
        <v>40</v>
      </c>
      <c r="E2220" s="7">
        <v>1</v>
      </c>
      <c r="F2220" s="6">
        <v>65653.679999999993</v>
      </c>
      <c r="G2220" s="6">
        <f t="shared" si="35"/>
        <v>65653.679999999993</v>
      </c>
      <c r="H2220" s="7" t="s">
        <v>641</v>
      </c>
      <c r="I2220" s="7" t="s">
        <v>86</v>
      </c>
      <c r="J2220" s="7" t="s">
        <v>26</v>
      </c>
      <c r="K2220" s="7">
        <v>4</v>
      </c>
      <c r="L2220" s="7" t="s">
        <v>83</v>
      </c>
    </row>
    <row r="2221" spans="1:12" x14ac:dyDescent="0.3">
      <c r="A2221" s="7">
        <v>2199</v>
      </c>
      <c r="B2221" s="8" t="e">
        <f>DATE(#REF!,#REF!,#REF!)</f>
        <v>#REF!</v>
      </c>
      <c r="C2221" s="7" t="s">
        <v>67</v>
      </c>
      <c r="D2221" s="7" t="s">
        <v>16</v>
      </c>
      <c r="E2221" s="7">
        <v>6</v>
      </c>
      <c r="F2221" s="6">
        <v>41249.72</v>
      </c>
      <c r="G2221" s="6">
        <f t="shared" si="35"/>
        <v>247498.32</v>
      </c>
      <c r="H2221" s="7" t="s">
        <v>641</v>
      </c>
      <c r="I2221" s="7" t="s">
        <v>48</v>
      </c>
      <c r="J2221" s="7" t="s">
        <v>64</v>
      </c>
      <c r="K2221" s="7">
        <v>2</v>
      </c>
      <c r="L2221" s="7" t="s">
        <v>20</v>
      </c>
    </row>
    <row r="2222" spans="1:12" x14ac:dyDescent="0.3">
      <c r="A2222" s="7">
        <v>3172</v>
      </c>
      <c r="B2222" s="8" t="e">
        <f>DATE(#REF!,#REF!,#REF!)</f>
        <v>#REF!</v>
      </c>
      <c r="C2222" s="7" t="s">
        <v>67</v>
      </c>
      <c r="D2222" s="7" t="s">
        <v>40</v>
      </c>
      <c r="E2222" s="7">
        <v>4</v>
      </c>
      <c r="F2222" s="6">
        <v>52993.22</v>
      </c>
      <c r="G2222" s="6">
        <f t="shared" si="35"/>
        <v>211972.88</v>
      </c>
      <c r="H2222" s="7" t="s">
        <v>641</v>
      </c>
      <c r="I2222" s="7" t="s">
        <v>18</v>
      </c>
      <c r="J2222" s="7" t="s">
        <v>19</v>
      </c>
      <c r="K2222" s="7">
        <v>1</v>
      </c>
      <c r="L2222" s="7" t="s">
        <v>81</v>
      </c>
    </row>
    <row r="2223" spans="1:12" x14ac:dyDescent="0.3">
      <c r="A2223" s="7">
        <v>3712</v>
      </c>
      <c r="B2223" s="8" t="e">
        <f>DATE(#REF!,#REF!,#REF!)</f>
        <v>#REF!</v>
      </c>
      <c r="C2223" s="7" t="s">
        <v>22</v>
      </c>
      <c r="D2223" s="7" t="s">
        <v>61</v>
      </c>
      <c r="E2223" s="7">
        <v>3</v>
      </c>
      <c r="F2223" s="6">
        <v>33636.660000000003</v>
      </c>
      <c r="G2223" s="6">
        <f t="shared" si="35"/>
        <v>100909.98000000001</v>
      </c>
      <c r="H2223" s="7" t="s">
        <v>641</v>
      </c>
      <c r="I2223" s="7" t="s">
        <v>48</v>
      </c>
      <c r="J2223" s="7" t="s">
        <v>31</v>
      </c>
      <c r="K2223" s="7">
        <v>4</v>
      </c>
      <c r="L2223" s="7" t="s">
        <v>75</v>
      </c>
    </row>
    <row r="2224" spans="1:12" x14ac:dyDescent="0.3">
      <c r="A2224" s="7">
        <v>277</v>
      </c>
      <c r="B2224" s="8" t="e">
        <f>DATE(#REF!,#REF!,#REF!)</f>
        <v>#REF!</v>
      </c>
      <c r="C2224" s="7" t="s">
        <v>67</v>
      </c>
      <c r="D2224" s="7" t="s">
        <v>23</v>
      </c>
      <c r="E2224" s="7">
        <v>2</v>
      </c>
      <c r="F2224" s="6">
        <v>14318.85</v>
      </c>
      <c r="G2224" s="6">
        <f t="shared" si="35"/>
        <v>28637.7</v>
      </c>
      <c r="H2224" s="7" t="s">
        <v>642</v>
      </c>
      <c r="I2224" s="7" t="s">
        <v>18</v>
      </c>
      <c r="J2224" s="7" t="s">
        <v>26</v>
      </c>
      <c r="K2224" s="7">
        <v>5</v>
      </c>
      <c r="L2224" s="7" t="s">
        <v>27</v>
      </c>
    </row>
    <row r="2225" spans="1:12" x14ac:dyDescent="0.3">
      <c r="A2225" s="7">
        <v>1767</v>
      </c>
      <c r="B2225" s="8" t="e">
        <f>DATE(#REF!,#REF!,#REF!)</f>
        <v>#REF!</v>
      </c>
      <c r="C2225" s="7" t="s">
        <v>29</v>
      </c>
      <c r="D2225" s="7" t="s">
        <v>16</v>
      </c>
      <c r="E2225" s="7">
        <v>3</v>
      </c>
      <c r="F2225" s="6">
        <v>29409.27</v>
      </c>
      <c r="G2225" s="6">
        <f t="shared" si="35"/>
        <v>88227.81</v>
      </c>
      <c r="H2225" s="7" t="s">
        <v>642</v>
      </c>
      <c r="I2225" s="7" t="s">
        <v>57</v>
      </c>
      <c r="J2225" s="7" t="s">
        <v>19</v>
      </c>
      <c r="K2225" s="7">
        <v>3</v>
      </c>
      <c r="L2225" s="7" t="s">
        <v>85</v>
      </c>
    </row>
    <row r="2226" spans="1:12" x14ac:dyDescent="0.3">
      <c r="A2226" s="7">
        <v>3244</v>
      </c>
      <c r="B2226" s="8" t="e">
        <f>DATE(#REF!,#REF!,#REF!)</f>
        <v>#REF!</v>
      </c>
      <c r="C2226" s="7" t="s">
        <v>65</v>
      </c>
      <c r="D2226" s="7" t="s">
        <v>34</v>
      </c>
      <c r="E2226" s="7">
        <v>8</v>
      </c>
      <c r="F2226" s="6">
        <v>56745.64</v>
      </c>
      <c r="G2226" s="6">
        <f t="shared" si="35"/>
        <v>453965.12</v>
      </c>
      <c r="H2226" s="7" t="s">
        <v>642</v>
      </c>
      <c r="I2226" s="7" t="s">
        <v>41</v>
      </c>
      <c r="J2226" s="7" t="s">
        <v>19</v>
      </c>
      <c r="K2226" s="7">
        <v>1</v>
      </c>
      <c r="L2226" s="7" t="s">
        <v>53</v>
      </c>
    </row>
    <row r="2227" spans="1:12" x14ac:dyDescent="0.3">
      <c r="A2227" s="7">
        <v>1961</v>
      </c>
      <c r="B2227" s="8" t="e">
        <f>DATE(#REF!,#REF!,#REF!)</f>
        <v>#REF!</v>
      </c>
      <c r="C2227" s="7" t="s">
        <v>39</v>
      </c>
      <c r="D2227" s="7" t="s">
        <v>16</v>
      </c>
      <c r="E2227" s="7">
        <v>4</v>
      </c>
      <c r="F2227" s="6">
        <v>40754.959999999999</v>
      </c>
      <c r="G2227" s="6">
        <f t="shared" si="35"/>
        <v>163019.84</v>
      </c>
      <c r="H2227" s="7" t="s">
        <v>643</v>
      </c>
      <c r="I2227" s="7" t="s">
        <v>57</v>
      </c>
      <c r="J2227" s="7" t="s">
        <v>64</v>
      </c>
      <c r="K2227" s="7">
        <v>1</v>
      </c>
      <c r="L2227" s="7" t="s">
        <v>71</v>
      </c>
    </row>
    <row r="2228" spans="1:12" x14ac:dyDescent="0.3">
      <c r="A2228" s="7">
        <v>2380</v>
      </c>
      <c r="B2228" s="8" t="e">
        <f>DATE(#REF!,#REF!,#REF!)</f>
        <v>#REF!</v>
      </c>
      <c r="C2228" s="7" t="s">
        <v>39</v>
      </c>
      <c r="D2228" s="7" t="s">
        <v>34</v>
      </c>
      <c r="E2228" s="7">
        <v>4</v>
      </c>
      <c r="F2228" s="6">
        <v>13256.27</v>
      </c>
      <c r="G2228" s="6">
        <f t="shared" si="35"/>
        <v>53025.08</v>
      </c>
      <c r="H2228" s="7" t="s">
        <v>643</v>
      </c>
      <c r="I2228" s="7" t="s">
        <v>76</v>
      </c>
      <c r="J2228" s="7" t="s">
        <v>64</v>
      </c>
      <c r="K2228" s="7">
        <v>5</v>
      </c>
      <c r="L2228" s="7" t="s">
        <v>37</v>
      </c>
    </row>
    <row r="2229" spans="1:12" x14ac:dyDescent="0.3">
      <c r="A2229" s="7">
        <v>2773</v>
      </c>
      <c r="B2229" s="8" t="e">
        <f>DATE(#REF!,#REF!,#REF!)</f>
        <v>#REF!</v>
      </c>
      <c r="C2229" s="7" t="s">
        <v>51</v>
      </c>
      <c r="D2229" s="7" t="s">
        <v>23</v>
      </c>
      <c r="E2229" s="7">
        <v>9</v>
      </c>
      <c r="F2229" s="6">
        <v>56570.29</v>
      </c>
      <c r="G2229" s="6">
        <f t="shared" si="35"/>
        <v>509132.61</v>
      </c>
      <c r="H2229" s="7" t="s">
        <v>643</v>
      </c>
      <c r="I2229" s="7" t="s">
        <v>57</v>
      </c>
      <c r="J2229" s="7" t="s">
        <v>26</v>
      </c>
      <c r="K2229" s="7">
        <v>5</v>
      </c>
      <c r="L2229" s="7" t="s">
        <v>27</v>
      </c>
    </row>
    <row r="2230" spans="1:12" x14ac:dyDescent="0.3">
      <c r="A2230" s="7">
        <v>3382</v>
      </c>
      <c r="B2230" s="8" t="e">
        <f>DATE(#REF!,#REF!,#REF!)</f>
        <v>#REF!</v>
      </c>
      <c r="C2230" s="7" t="s">
        <v>29</v>
      </c>
      <c r="D2230" s="7" t="s">
        <v>34</v>
      </c>
      <c r="E2230" s="7">
        <v>5</v>
      </c>
      <c r="F2230" s="6">
        <v>61899.64</v>
      </c>
      <c r="G2230" s="6">
        <f t="shared" si="35"/>
        <v>309498.2</v>
      </c>
      <c r="H2230" s="7" t="s">
        <v>643</v>
      </c>
      <c r="I2230" s="7" t="s">
        <v>41</v>
      </c>
      <c r="J2230" s="7" t="s">
        <v>19</v>
      </c>
      <c r="K2230" s="7">
        <v>5</v>
      </c>
      <c r="L2230" s="7" t="s">
        <v>49</v>
      </c>
    </row>
    <row r="2231" spans="1:12" x14ac:dyDescent="0.3">
      <c r="A2231" s="7">
        <v>167</v>
      </c>
      <c r="B2231" s="8" t="e">
        <f>DATE(#REF!,#REF!,#REF!)</f>
        <v>#REF!</v>
      </c>
      <c r="C2231" s="7" t="s">
        <v>15</v>
      </c>
      <c r="D2231" s="7" t="s">
        <v>61</v>
      </c>
      <c r="E2231" s="7">
        <v>2</v>
      </c>
      <c r="F2231" s="6">
        <v>63196.93</v>
      </c>
      <c r="G2231" s="6">
        <f t="shared" si="35"/>
        <v>126393.86</v>
      </c>
      <c r="H2231" s="7" t="s">
        <v>644</v>
      </c>
      <c r="I2231" s="7" t="s">
        <v>18</v>
      </c>
      <c r="J2231" s="7" t="s">
        <v>31</v>
      </c>
      <c r="K2231" s="7">
        <v>5</v>
      </c>
      <c r="L2231" s="7" t="s">
        <v>63</v>
      </c>
    </row>
    <row r="2232" spans="1:12" x14ac:dyDescent="0.3">
      <c r="A2232" s="7">
        <v>1925</v>
      </c>
      <c r="B2232" s="8" t="e">
        <f>DATE(#REF!,#REF!,#REF!)</f>
        <v>#REF!</v>
      </c>
      <c r="C2232" s="7" t="s">
        <v>67</v>
      </c>
      <c r="D2232" s="7" t="s">
        <v>40</v>
      </c>
      <c r="E2232" s="7">
        <v>7</v>
      </c>
      <c r="F2232" s="6">
        <v>55713.24</v>
      </c>
      <c r="G2232" s="6">
        <f t="shared" si="35"/>
        <v>389992.68</v>
      </c>
      <c r="H2232" s="7" t="s">
        <v>644</v>
      </c>
      <c r="I2232" s="7" t="s">
        <v>52</v>
      </c>
      <c r="J2232" s="7" t="s">
        <v>26</v>
      </c>
      <c r="K2232" s="7">
        <v>4</v>
      </c>
      <c r="L2232" s="7" t="s">
        <v>81</v>
      </c>
    </row>
    <row r="2233" spans="1:12" x14ac:dyDescent="0.3">
      <c r="A2233" s="7">
        <v>2218</v>
      </c>
      <c r="B2233" s="8" t="e">
        <f>DATE(#REF!,#REF!,#REF!)</f>
        <v>#REF!</v>
      </c>
      <c r="C2233" s="7" t="s">
        <v>29</v>
      </c>
      <c r="D2233" s="7" t="s">
        <v>34</v>
      </c>
      <c r="E2233" s="7">
        <v>2</v>
      </c>
      <c r="F2233" s="6">
        <v>36878.51</v>
      </c>
      <c r="G2233" s="6">
        <f t="shared" si="35"/>
        <v>73757.02</v>
      </c>
      <c r="H2233" s="7" t="s">
        <v>644</v>
      </c>
      <c r="I2233" s="7" t="s">
        <v>18</v>
      </c>
      <c r="J2233" s="7" t="s">
        <v>19</v>
      </c>
      <c r="K2233" s="7">
        <v>1</v>
      </c>
      <c r="L2233" s="7" t="s">
        <v>49</v>
      </c>
    </row>
    <row r="2234" spans="1:12" x14ac:dyDescent="0.3">
      <c r="A2234" s="7">
        <v>2245</v>
      </c>
      <c r="B2234" s="8" t="e">
        <f>DATE(#REF!,#REF!,#REF!)</f>
        <v>#REF!</v>
      </c>
      <c r="C2234" s="7" t="s">
        <v>65</v>
      </c>
      <c r="D2234" s="7" t="s">
        <v>40</v>
      </c>
      <c r="E2234" s="7">
        <v>8</v>
      </c>
      <c r="F2234" s="6">
        <v>23494.36</v>
      </c>
      <c r="G2234" s="6">
        <f t="shared" si="35"/>
        <v>187954.88</v>
      </c>
      <c r="H2234" s="7" t="s">
        <v>644</v>
      </c>
      <c r="I2234" s="7" t="s">
        <v>57</v>
      </c>
      <c r="J2234" s="7" t="s">
        <v>19</v>
      </c>
      <c r="K2234" s="7">
        <v>2</v>
      </c>
      <c r="L2234" s="7" t="s">
        <v>81</v>
      </c>
    </row>
    <row r="2235" spans="1:12" x14ac:dyDescent="0.3">
      <c r="A2235" s="7">
        <v>995</v>
      </c>
      <c r="B2235" s="8" t="e">
        <f>DATE(#REF!,#REF!,#REF!)</f>
        <v>#REF!</v>
      </c>
      <c r="C2235" s="7" t="s">
        <v>39</v>
      </c>
      <c r="D2235" s="7" t="s">
        <v>61</v>
      </c>
      <c r="E2235" s="7">
        <v>3</v>
      </c>
      <c r="F2235" s="6">
        <v>45349.38</v>
      </c>
      <c r="G2235" s="6">
        <f t="shared" si="35"/>
        <v>136048.13999999998</v>
      </c>
      <c r="H2235" s="7" t="s">
        <v>645</v>
      </c>
      <c r="I2235" s="7" t="s">
        <v>36</v>
      </c>
      <c r="J2235" s="7" t="s">
        <v>31</v>
      </c>
      <c r="K2235" s="7">
        <v>4</v>
      </c>
      <c r="L2235" s="7" t="s">
        <v>68</v>
      </c>
    </row>
    <row r="2236" spans="1:12" x14ac:dyDescent="0.3">
      <c r="A2236" s="7">
        <v>1257</v>
      </c>
      <c r="B2236" s="8" t="e">
        <f>DATE(#REF!,#REF!,#REF!)</f>
        <v>#REF!</v>
      </c>
      <c r="C2236" s="7" t="s">
        <v>67</v>
      </c>
      <c r="D2236" s="7" t="s">
        <v>23</v>
      </c>
      <c r="E2236" s="7">
        <v>7</v>
      </c>
      <c r="F2236" s="6">
        <v>57810.89</v>
      </c>
      <c r="G2236" s="6">
        <f t="shared" si="35"/>
        <v>404676.23</v>
      </c>
      <c r="H2236" s="7" t="s">
        <v>645</v>
      </c>
      <c r="I2236" s="7" t="s">
        <v>74</v>
      </c>
      <c r="J2236" s="7" t="s">
        <v>19</v>
      </c>
      <c r="K2236" s="7">
        <v>3</v>
      </c>
      <c r="L2236" s="7" t="s">
        <v>27</v>
      </c>
    </row>
    <row r="2237" spans="1:12" x14ac:dyDescent="0.3">
      <c r="A2237" s="7">
        <v>1377</v>
      </c>
      <c r="B2237" s="8" t="e">
        <f>DATE(#REF!,#REF!,#REF!)</f>
        <v>#REF!</v>
      </c>
      <c r="C2237" s="7" t="s">
        <v>67</v>
      </c>
      <c r="D2237" s="7" t="s">
        <v>23</v>
      </c>
      <c r="E2237" s="7">
        <v>7</v>
      </c>
      <c r="F2237" s="6">
        <v>59949.919999999998</v>
      </c>
      <c r="G2237" s="6">
        <f t="shared" si="35"/>
        <v>419649.44</v>
      </c>
      <c r="H2237" s="7" t="s">
        <v>645</v>
      </c>
      <c r="I2237" s="7" t="s">
        <v>77</v>
      </c>
      <c r="J2237" s="7" t="s">
        <v>26</v>
      </c>
      <c r="K2237" s="7">
        <v>3</v>
      </c>
      <c r="L2237" s="7" t="s">
        <v>46</v>
      </c>
    </row>
    <row r="2238" spans="1:12" x14ac:dyDescent="0.3">
      <c r="A2238" s="7">
        <v>1738</v>
      </c>
      <c r="B2238" s="8" t="e">
        <f>DATE(#REF!,#REF!,#REF!)</f>
        <v>#REF!</v>
      </c>
      <c r="C2238" s="7" t="s">
        <v>39</v>
      </c>
      <c r="D2238" s="7" t="s">
        <v>16</v>
      </c>
      <c r="E2238" s="7">
        <v>9</v>
      </c>
      <c r="F2238" s="6">
        <v>14207.08</v>
      </c>
      <c r="G2238" s="6">
        <f t="shared" si="35"/>
        <v>127863.72</v>
      </c>
      <c r="H2238" s="7" t="s">
        <v>645</v>
      </c>
      <c r="I2238" s="7" t="s">
        <v>57</v>
      </c>
      <c r="J2238" s="7" t="s">
        <v>26</v>
      </c>
      <c r="K2238" s="7">
        <v>4</v>
      </c>
      <c r="L2238" s="7" t="s">
        <v>85</v>
      </c>
    </row>
    <row r="2239" spans="1:12" x14ac:dyDescent="0.3">
      <c r="A2239" s="7">
        <v>2277</v>
      </c>
      <c r="B2239" s="8" t="e">
        <f>DATE(#REF!,#REF!,#REF!)</f>
        <v>#REF!</v>
      </c>
      <c r="C2239" s="7" t="s">
        <v>22</v>
      </c>
      <c r="D2239" s="7" t="s">
        <v>23</v>
      </c>
      <c r="E2239" s="7">
        <v>9</v>
      </c>
      <c r="F2239" s="6">
        <v>20770.02</v>
      </c>
      <c r="G2239" s="6">
        <f t="shared" si="35"/>
        <v>186930.18</v>
      </c>
      <c r="H2239" s="7" t="s">
        <v>645</v>
      </c>
      <c r="I2239" s="7" t="s">
        <v>74</v>
      </c>
      <c r="J2239" s="7" t="s">
        <v>26</v>
      </c>
      <c r="K2239" s="7">
        <v>5</v>
      </c>
      <c r="L2239" s="7" t="s">
        <v>46</v>
      </c>
    </row>
    <row r="2240" spans="1:12" x14ac:dyDescent="0.3">
      <c r="A2240" s="7">
        <v>2689</v>
      </c>
      <c r="B2240" s="8" t="e">
        <f>DATE(#REF!,#REF!,#REF!)</f>
        <v>#REF!</v>
      </c>
      <c r="C2240" s="7" t="s">
        <v>65</v>
      </c>
      <c r="D2240" s="7" t="s">
        <v>61</v>
      </c>
      <c r="E2240" s="7">
        <v>1</v>
      </c>
      <c r="F2240" s="6">
        <v>54033.72</v>
      </c>
      <c r="G2240" s="6">
        <f t="shared" si="35"/>
        <v>54033.72</v>
      </c>
      <c r="H2240" s="7" t="s">
        <v>645</v>
      </c>
      <c r="I2240" s="7" t="s">
        <v>45</v>
      </c>
      <c r="J2240" s="7" t="s">
        <v>19</v>
      </c>
      <c r="K2240" s="7">
        <v>4</v>
      </c>
      <c r="L2240" s="7" t="s">
        <v>75</v>
      </c>
    </row>
    <row r="2241" spans="1:12" x14ac:dyDescent="0.3">
      <c r="A2241" s="7">
        <v>3083</v>
      </c>
      <c r="B2241" s="8" t="e">
        <f>DATE(#REF!,#REF!,#REF!)</f>
        <v>#REF!</v>
      </c>
      <c r="C2241" s="7" t="s">
        <v>51</v>
      </c>
      <c r="D2241" s="7" t="s">
        <v>23</v>
      </c>
      <c r="E2241" s="7">
        <v>6</v>
      </c>
      <c r="F2241" s="6">
        <v>43363.15</v>
      </c>
      <c r="G2241" s="6">
        <f t="shared" si="35"/>
        <v>260178.90000000002</v>
      </c>
      <c r="H2241" s="7" t="s">
        <v>645</v>
      </c>
      <c r="I2241" s="7" t="s">
        <v>62</v>
      </c>
      <c r="J2241" s="7" t="s">
        <v>26</v>
      </c>
      <c r="K2241" s="7">
        <v>3</v>
      </c>
      <c r="L2241" s="7" t="s">
        <v>27</v>
      </c>
    </row>
    <row r="2242" spans="1:12" x14ac:dyDescent="0.3">
      <c r="A2242" s="7">
        <v>3525</v>
      </c>
      <c r="B2242" s="8" t="e">
        <f>DATE(#REF!,#REF!,#REF!)</f>
        <v>#REF!</v>
      </c>
      <c r="C2242" s="7" t="s">
        <v>51</v>
      </c>
      <c r="D2242" s="7" t="s">
        <v>40</v>
      </c>
      <c r="E2242" s="7">
        <v>4</v>
      </c>
      <c r="F2242" s="6">
        <v>17637.55</v>
      </c>
      <c r="G2242" s="6">
        <f t="shared" si="35"/>
        <v>70550.2</v>
      </c>
      <c r="H2242" s="7" t="s">
        <v>645</v>
      </c>
      <c r="I2242" s="7" t="s">
        <v>57</v>
      </c>
      <c r="J2242" s="7" t="s">
        <v>31</v>
      </c>
      <c r="K2242" s="7">
        <v>3</v>
      </c>
      <c r="L2242" s="7" t="s">
        <v>81</v>
      </c>
    </row>
    <row r="2243" spans="1:12" x14ac:dyDescent="0.3">
      <c r="A2243" s="7">
        <v>3592</v>
      </c>
      <c r="B2243" s="8" t="e">
        <f>DATE(#REF!,#REF!,#REF!)</f>
        <v>#REF!</v>
      </c>
      <c r="C2243" s="7" t="s">
        <v>67</v>
      </c>
      <c r="D2243" s="7" t="s">
        <v>23</v>
      </c>
      <c r="E2243" s="7">
        <v>1</v>
      </c>
      <c r="F2243" s="6">
        <v>39854.51</v>
      </c>
      <c r="G2243" s="6">
        <f t="shared" ref="G2243:G2306" si="36">F2243*E2243</f>
        <v>39854.51</v>
      </c>
      <c r="H2243" s="7" t="s">
        <v>645</v>
      </c>
      <c r="I2243" s="7" t="s">
        <v>18</v>
      </c>
      <c r="J2243" s="7" t="s">
        <v>26</v>
      </c>
      <c r="K2243" s="7">
        <v>2</v>
      </c>
      <c r="L2243" s="7" t="s">
        <v>32</v>
      </c>
    </row>
    <row r="2244" spans="1:12" x14ac:dyDescent="0.3">
      <c r="A2244" s="7">
        <v>812</v>
      </c>
      <c r="B2244" s="8" t="e">
        <f>DATE(#REF!,#REF!,#REF!)</f>
        <v>#REF!</v>
      </c>
      <c r="C2244" s="7" t="s">
        <v>67</v>
      </c>
      <c r="D2244" s="7" t="s">
        <v>16</v>
      </c>
      <c r="E2244" s="7">
        <v>7</v>
      </c>
      <c r="F2244" s="6">
        <v>34668.94</v>
      </c>
      <c r="G2244" s="6">
        <f t="shared" si="36"/>
        <v>242682.58000000002</v>
      </c>
      <c r="H2244" s="7" t="s">
        <v>646</v>
      </c>
      <c r="I2244" s="7" t="s">
        <v>57</v>
      </c>
      <c r="J2244" s="7" t="s">
        <v>64</v>
      </c>
      <c r="K2244" s="7">
        <v>5</v>
      </c>
      <c r="L2244" s="7" t="s">
        <v>20</v>
      </c>
    </row>
    <row r="2245" spans="1:12" x14ac:dyDescent="0.3">
      <c r="A2245" s="7">
        <v>1014</v>
      </c>
      <c r="B2245" s="8" t="e">
        <f>DATE(#REF!,#REF!,#REF!)</f>
        <v>#REF!</v>
      </c>
      <c r="C2245" s="7" t="s">
        <v>22</v>
      </c>
      <c r="D2245" s="7" t="s">
        <v>40</v>
      </c>
      <c r="E2245" s="7">
        <v>8</v>
      </c>
      <c r="F2245" s="6">
        <v>66529.48</v>
      </c>
      <c r="G2245" s="6">
        <f t="shared" si="36"/>
        <v>532235.84</v>
      </c>
      <c r="H2245" s="7" t="s">
        <v>646</v>
      </c>
      <c r="I2245" s="7" t="s">
        <v>25</v>
      </c>
      <c r="J2245" s="7" t="s">
        <v>19</v>
      </c>
      <c r="K2245" s="7">
        <v>5</v>
      </c>
      <c r="L2245" s="7" t="s">
        <v>81</v>
      </c>
    </row>
    <row r="2246" spans="1:12" x14ac:dyDescent="0.3">
      <c r="A2246" s="7">
        <v>1223</v>
      </c>
      <c r="B2246" s="8" t="e">
        <f>DATE(#REF!,#REF!,#REF!)</f>
        <v>#REF!</v>
      </c>
      <c r="C2246" s="7" t="s">
        <v>29</v>
      </c>
      <c r="D2246" s="7" t="s">
        <v>23</v>
      </c>
      <c r="E2246" s="7">
        <v>1</v>
      </c>
      <c r="F2246" s="6">
        <v>58180.36</v>
      </c>
      <c r="G2246" s="6">
        <f t="shared" si="36"/>
        <v>58180.36</v>
      </c>
      <c r="H2246" s="7" t="s">
        <v>646</v>
      </c>
      <c r="I2246" s="7" t="s">
        <v>80</v>
      </c>
      <c r="J2246" s="7" t="s">
        <v>26</v>
      </c>
      <c r="K2246" s="7">
        <v>5</v>
      </c>
      <c r="L2246" s="7" t="s">
        <v>46</v>
      </c>
    </row>
    <row r="2247" spans="1:12" x14ac:dyDescent="0.3">
      <c r="A2247" s="7">
        <v>2741</v>
      </c>
      <c r="B2247" s="8" t="e">
        <f>DATE(#REF!,#REF!,#REF!)</f>
        <v>#REF!</v>
      </c>
      <c r="C2247" s="7" t="s">
        <v>67</v>
      </c>
      <c r="D2247" s="7" t="s">
        <v>23</v>
      </c>
      <c r="E2247" s="7">
        <v>7</v>
      </c>
      <c r="F2247" s="6">
        <v>26024.32</v>
      </c>
      <c r="G2247" s="6">
        <f t="shared" si="36"/>
        <v>182170.23999999999</v>
      </c>
      <c r="H2247" s="7" t="s">
        <v>646</v>
      </c>
      <c r="I2247" s="7" t="s">
        <v>18</v>
      </c>
      <c r="J2247" s="7" t="s">
        <v>31</v>
      </c>
      <c r="K2247" s="7">
        <v>5</v>
      </c>
      <c r="L2247" s="7" t="s">
        <v>32</v>
      </c>
    </row>
    <row r="2248" spans="1:12" x14ac:dyDescent="0.3">
      <c r="A2248" s="7">
        <v>1240</v>
      </c>
      <c r="B2248" s="8" t="e">
        <f>DATE(#REF!,#REF!,#REF!)</f>
        <v>#REF!</v>
      </c>
      <c r="C2248" s="7" t="s">
        <v>39</v>
      </c>
      <c r="D2248" s="7" t="s">
        <v>23</v>
      </c>
      <c r="E2248" s="7">
        <v>6</v>
      </c>
      <c r="F2248" s="6">
        <v>38807.57</v>
      </c>
      <c r="G2248" s="6">
        <f t="shared" si="36"/>
        <v>232845.41999999998</v>
      </c>
      <c r="H2248" s="7" t="s">
        <v>647</v>
      </c>
      <c r="I2248" s="7" t="s">
        <v>18</v>
      </c>
      <c r="J2248" s="7" t="s">
        <v>19</v>
      </c>
      <c r="K2248" s="7">
        <v>5</v>
      </c>
      <c r="L2248" s="7" t="s">
        <v>46</v>
      </c>
    </row>
    <row r="2249" spans="1:12" x14ac:dyDescent="0.3">
      <c r="A2249" s="7">
        <v>1338</v>
      </c>
      <c r="B2249" s="8" t="e">
        <f>DATE(#REF!,#REF!,#REF!)</f>
        <v>#REF!</v>
      </c>
      <c r="C2249" s="7" t="s">
        <v>51</v>
      </c>
      <c r="D2249" s="7" t="s">
        <v>23</v>
      </c>
      <c r="E2249" s="7">
        <v>6</v>
      </c>
      <c r="F2249" s="6">
        <v>49048.160000000003</v>
      </c>
      <c r="G2249" s="6">
        <f t="shared" si="36"/>
        <v>294288.96000000002</v>
      </c>
      <c r="H2249" s="7" t="s">
        <v>647</v>
      </c>
      <c r="I2249" s="7" t="s">
        <v>78</v>
      </c>
      <c r="J2249" s="7" t="s">
        <v>19</v>
      </c>
      <c r="K2249" s="7">
        <v>5</v>
      </c>
      <c r="L2249" s="7" t="s">
        <v>46</v>
      </c>
    </row>
    <row r="2250" spans="1:12" x14ac:dyDescent="0.3">
      <c r="A2250" s="7">
        <v>2331</v>
      </c>
      <c r="B2250" s="8" t="e">
        <f>DATE(#REF!,#REF!,#REF!)</f>
        <v>#REF!</v>
      </c>
      <c r="C2250" s="7" t="s">
        <v>39</v>
      </c>
      <c r="D2250" s="7" t="s">
        <v>61</v>
      </c>
      <c r="E2250" s="7">
        <v>9</v>
      </c>
      <c r="F2250" s="6">
        <v>54101.39</v>
      </c>
      <c r="G2250" s="6">
        <f t="shared" si="36"/>
        <v>486912.51</v>
      </c>
      <c r="H2250" s="7" t="s">
        <v>647</v>
      </c>
      <c r="I2250" s="7" t="s">
        <v>25</v>
      </c>
      <c r="J2250" s="7" t="s">
        <v>31</v>
      </c>
      <c r="K2250" s="7">
        <v>2</v>
      </c>
      <c r="L2250" s="7" t="s">
        <v>63</v>
      </c>
    </row>
    <row r="2251" spans="1:12" x14ac:dyDescent="0.3">
      <c r="A2251" s="7">
        <v>3351</v>
      </c>
      <c r="B2251" s="8" t="e">
        <f>DATE(#REF!,#REF!,#REF!)</f>
        <v>#REF!</v>
      </c>
      <c r="C2251" s="7" t="s">
        <v>39</v>
      </c>
      <c r="D2251" s="7" t="s">
        <v>23</v>
      </c>
      <c r="E2251" s="7">
        <v>3</v>
      </c>
      <c r="F2251" s="6">
        <v>57727.72</v>
      </c>
      <c r="G2251" s="6">
        <f t="shared" si="36"/>
        <v>173183.16</v>
      </c>
      <c r="H2251" s="7" t="s">
        <v>647</v>
      </c>
      <c r="I2251" s="7" t="s">
        <v>25</v>
      </c>
      <c r="J2251" s="7" t="s">
        <v>19</v>
      </c>
      <c r="K2251" s="7">
        <v>4</v>
      </c>
      <c r="L2251" s="7" t="s">
        <v>46</v>
      </c>
    </row>
    <row r="2252" spans="1:12" x14ac:dyDescent="0.3">
      <c r="A2252" s="7">
        <v>689</v>
      </c>
      <c r="B2252" s="8" t="e">
        <f>DATE(#REF!,#REF!,#REF!)</f>
        <v>#REF!</v>
      </c>
      <c r="C2252" s="7" t="s">
        <v>65</v>
      </c>
      <c r="D2252" s="7" t="s">
        <v>34</v>
      </c>
      <c r="E2252" s="7">
        <v>6</v>
      </c>
      <c r="F2252" s="6">
        <v>51715.5</v>
      </c>
      <c r="G2252" s="6">
        <f t="shared" si="36"/>
        <v>310293</v>
      </c>
      <c r="H2252" s="7" t="s">
        <v>648</v>
      </c>
      <c r="I2252" s="7" t="s">
        <v>18</v>
      </c>
      <c r="J2252" s="7" t="s">
        <v>31</v>
      </c>
      <c r="K2252" s="7">
        <v>5</v>
      </c>
      <c r="L2252" s="7" t="s">
        <v>37</v>
      </c>
    </row>
    <row r="2253" spans="1:12" x14ac:dyDescent="0.3">
      <c r="A2253" s="7">
        <v>1538</v>
      </c>
      <c r="B2253" s="8" t="e">
        <f>DATE(#REF!,#REF!,#REF!)</f>
        <v>#REF!</v>
      </c>
      <c r="C2253" s="7" t="s">
        <v>51</v>
      </c>
      <c r="D2253" s="7" t="s">
        <v>23</v>
      </c>
      <c r="E2253" s="7">
        <v>4</v>
      </c>
      <c r="F2253" s="6">
        <v>14751.18</v>
      </c>
      <c r="G2253" s="6">
        <f t="shared" si="36"/>
        <v>59004.72</v>
      </c>
      <c r="H2253" s="7" t="s">
        <v>648</v>
      </c>
      <c r="I2253" s="7" t="s">
        <v>30</v>
      </c>
      <c r="J2253" s="7" t="s">
        <v>19</v>
      </c>
      <c r="K2253" s="7">
        <v>1</v>
      </c>
      <c r="L2253" s="7" t="s">
        <v>46</v>
      </c>
    </row>
    <row r="2254" spans="1:12" x14ac:dyDescent="0.3">
      <c r="A2254" s="7">
        <v>1566</v>
      </c>
      <c r="B2254" s="8" t="e">
        <f>DATE(#REF!,#REF!,#REF!)</f>
        <v>#REF!</v>
      </c>
      <c r="C2254" s="7" t="s">
        <v>39</v>
      </c>
      <c r="D2254" s="7" t="s">
        <v>16</v>
      </c>
      <c r="E2254" s="7">
        <v>9</v>
      </c>
      <c r="F2254" s="6">
        <v>49327.21</v>
      </c>
      <c r="G2254" s="6">
        <f t="shared" si="36"/>
        <v>443944.89</v>
      </c>
      <c r="H2254" s="7" t="s">
        <v>648</v>
      </c>
      <c r="I2254" s="7" t="s">
        <v>48</v>
      </c>
      <c r="J2254" s="7" t="s">
        <v>19</v>
      </c>
      <c r="K2254" s="7">
        <v>5</v>
      </c>
      <c r="L2254" s="7" t="s">
        <v>71</v>
      </c>
    </row>
    <row r="2255" spans="1:12" x14ac:dyDescent="0.3">
      <c r="A2255" s="7">
        <v>2504</v>
      </c>
      <c r="B2255" s="8" t="e">
        <f>DATE(#REF!,#REF!,#REF!)</f>
        <v>#REF!</v>
      </c>
      <c r="C2255" s="7" t="s">
        <v>51</v>
      </c>
      <c r="D2255" s="7" t="s">
        <v>16</v>
      </c>
      <c r="E2255" s="7">
        <v>4</v>
      </c>
      <c r="F2255" s="6">
        <v>19340.509999999998</v>
      </c>
      <c r="G2255" s="6">
        <f t="shared" si="36"/>
        <v>77362.039999999994</v>
      </c>
      <c r="H2255" s="7" t="s">
        <v>648</v>
      </c>
      <c r="I2255" s="7" t="s">
        <v>72</v>
      </c>
      <c r="J2255" s="7" t="s">
        <v>31</v>
      </c>
      <c r="K2255" s="7">
        <v>5</v>
      </c>
      <c r="L2255" s="7" t="s">
        <v>20</v>
      </c>
    </row>
    <row r="2256" spans="1:12" x14ac:dyDescent="0.3">
      <c r="A2256" s="7">
        <v>2675</v>
      </c>
      <c r="B2256" s="8" t="e">
        <f>DATE(#REF!,#REF!,#REF!)</f>
        <v>#REF!</v>
      </c>
      <c r="C2256" s="7" t="s">
        <v>51</v>
      </c>
      <c r="D2256" s="7" t="s">
        <v>23</v>
      </c>
      <c r="E2256" s="7">
        <v>4</v>
      </c>
      <c r="F2256" s="6">
        <v>50313.52</v>
      </c>
      <c r="G2256" s="6">
        <f t="shared" si="36"/>
        <v>201254.08</v>
      </c>
      <c r="H2256" s="7" t="s">
        <v>648</v>
      </c>
      <c r="I2256" s="7" t="s">
        <v>30</v>
      </c>
      <c r="J2256" s="7" t="s">
        <v>64</v>
      </c>
      <c r="K2256" s="7">
        <v>4</v>
      </c>
      <c r="L2256" s="7" t="s">
        <v>46</v>
      </c>
    </row>
    <row r="2257" spans="1:12" x14ac:dyDescent="0.3">
      <c r="A2257" s="7">
        <v>81</v>
      </c>
      <c r="B2257" s="8" t="e">
        <f>DATE(#REF!,#REF!,#REF!)</f>
        <v>#REF!</v>
      </c>
      <c r="C2257" s="7" t="s">
        <v>22</v>
      </c>
      <c r="D2257" s="7" t="s">
        <v>34</v>
      </c>
      <c r="E2257" s="7">
        <v>8</v>
      </c>
      <c r="F2257" s="6">
        <v>68166.490000000005</v>
      </c>
      <c r="G2257" s="6">
        <f t="shared" si="36"/>
        <v>545331.92000000004</v>
      </c>
      <c r="H2257" s="7" t="s">
        <v>649</v>
      </c>
      <c r="I2257" s="7" t="s">
        <v>62</v>
      </c>
      <c r="J2257" s="7" t="s">
        <v>26</v>
      </c>
      <c r="K2257" s="7">
        <v>5</v>
      </c>
      <c r="L2257" s="7" t="s">
        <v>49</v>
      </c>
    </row>
    <row r="2258" spans="1:12" x14ac:dyDescent="0.3">
      <c r="A2258" s="7">
        <v>875</v>
      </c>
      <c r="B2258" s="8" t="e">
        <f>DATE(#REF!,#REF!,#REF!)</f>
        <v>#REF!</v>
      </c>
      <c r="C2258" s="7" t="s">
        <v>15</v>
      </c>
      <c r="D2258" s="7" t="s">
        <v>61</v>
      </c>
      <c r="E2258" s="7">
        <v>9</v>
      </c>
      <c r="F2258" s="6">
        <v>55539.75</v>
      </c>
      <c r="G2258" s="6">
        <f t="shared" si="36"/>
        <v>499857.75</v>
      </c>
      <c r="H2258" s="7" t="s">
        <v>649</v>
      </c>
      <c r="I2258" s="7" t="s">
        <v>48</v>
      </c>
      <c r="J2258" s="7" t="s">
        <v>26</v>
      </c>
      <c r="K2258" s="7">
        <v>5</v>
      </c>
      <c r="L2258" s="7" t="s">
        <v>68</v>
      </c>
    </row>
    <row r="2259" spans="1:12" x14ac:dyDescent="0.3">
      <c r="A2259" s="7">
        <v>2188</v>
      </c>
      <c r="B2259" s="8" t="e">
        <f>DATE(#REF!,#REF!,#REF!)</f>
        <v>#REF!</v>
      </c>
      <c r="C2259" s="7" t="s">
        <v>15</v>
      </c>
      <c r="D2259" s="7" t="s">
        <v>61</v>
      </c>
      <c r="E2259" s="7">
        <v>3</v>
      </c>
      <c r="F2259" s="6">
        <v>29089.13</v>
      </c>
      <c r="G2259" s="6">
        <f t="shared" si="36"/>
        <v>87267.39</v>
      </c>
      <c r="H2259" s="7" t="s">
        <v>649</v>
      </c>
      <c r="I2259" s="7" t="s">
        <v>30</v>
      </c>
      <c r="J2259" s="7" t="s">
        <v>26</v>
      </c>
      <c r="K2259" s="7">
        <v>4</v>
      </c>
      <c r="L2259" s="7" t="s">
        <v>63</v>
      </c>
    </row>
    <row r="2260" spans="1:12" x14ac:dyDescent="0.3">
      <c r="A2260" s="7">
        <v>1720</v>
      </c>
      <c r="B2260" s="8" t="e">
        <f>DATE(#REF!,#REF!,#REF!)</f>
        <v>#REF!</v>
      </c>
      <c r="C2260" s="7" t="s">
        <v>29</v>
      </c>
      <c r="D2260" s="7" t="s">
        <v>61</v>
      </c>
      <c r="E2260" s="7">
        <v>7</v>
      </c>
      <c r="F2260" s="6">
        <v>38843.410000000003</v>
      </c>
      <c r="G2260" s="6">
        <f t="shared" si="36"/>
        <v>271903.87</v>
      </c>
      <c r="H2260" s="7" t="s">
        <v>650</v>
      </c>
      <c r="I2260" s="7" t="s">
        <v>80</v>
      </c>
      <c r="J2260" s="7" t="s">
        <v>26</v>
      </c>
      <c r="K2260" s="7">
        <v>5</v>
      </c>
      <c r="L2260" s="7" t="s">
        <v>68</v>
      </c>
    </row>
    <row r="2261" spans="1:12" x14ac:dyDescent="0.3">
      <c r="A2261" s="7">
        <v>1155</v>
      </c>
      <c r="B2261" s="8" t="e">
        <f>DATE(#REF!,#REF!,#REF!)</f>
        <v>#REF!</v>
      </c>
      <c r="C2261" s="7" t="s">
        <v>65</v>
      </c>
      <c r="D2261" s="7" t="s">
        <v>34</v>
      </c>
      <c r="E2261" s="7">
        <v>7</v>
      </c>
      <c r="F2261" s="6">
        <v>23429.09</v>
      </c>
      <c r="G2261" s="6">
        <f t="shared" si="36"/>
        <v>164003.63</v>
      </c>
      <c r="H2261" s="7" t="s">
        <v>651</v>
      </c>
      <c r="I2261" s="7" t="s">
        <v>57</v>
      </c>
      <c r="J2261" s="7" t="s">
        <v>64</v>
      </c>
      <c r="K2261" s="7">
        <v>5</v>
      </c>
      <c r="L2261" s="7" t="s">
        <v>53</v>
      </c>
    </row>
    <row r="2262" spans="1:12" x14ac:dyDescent="0.3">
      <c r="A2262" s="7">
        <v>1346</v>
      </c>
      <c r="B2262" s="8" t="e">
        <f>DATE(#REF!,#REF!,#REF!)</f>
        <v>#REF!</v>
      </c>
      <c r="C2262" s="7" t="s">
        <v>15</v>
      </c>
      <c r="D2262" s="7" t="s">
        <v>16</v>
      </c>
      <c r="E2262" s="7">
        <v>8</v>
      </c>
      <c r="F2262" s="6">
        <v>42288.22</v>
      </c>
      <c r="G2262" s="6">
        <f t="shared" si="36"/>
        <v>338305.76</v>
      </c>
      <c r="H2262" s="7" t="s">
        <v>651</v>
      </c>
      <c r="I2262" s="7" t="s">
        <v>80</v>
      </c>
      <c r="J2262" s="7" t="s">
        <v>19</v>
      </c>
      <c r="K2262" s="7">
        <v>5</v>
      </c>
      <c r="L2262" s="7" t="s">
        <v>71</v>
      </c>
    </row>
    <row r="2263" spans="1:12" x14ac:dyDescent="0.3">
      <c r="A2263" s="7">
        <v>1393</v>
      </c>
      <c r="B2263" s="8" t="e">
        <f>DATE(#REF!,#REF!,#REF!)</f>
        <v>#REF!</v>
      </c>
      <c r="C2263" s="7" t="s">
        <v>15</v>
      </c>
      <c r="D2263" s="7" t="s">
        <v>40</v>
      </c>
      <c r="E2263" s="7">
        <v>1</v>
      </c>
      <c r="F2263" s="6">
        <v>38390.36</v>
      </c>
      <c r="G2263" s="6">
        <f t="shared" si="36"/>
        <v>38390.36</v>
      </c>
      <c r="H2263" s="7" t="s">
        <v>651</v>
      </c>
      <c r="I2263" s="7" t="s">
        <v>57</v>
      </c>
      <c r="J2263" s="7" t="s">
        <v>64</v>
      </c>
      <c r="K2263" s="7">
        <v>3</v>
      </c>
      <c r="L2263" s="7" t="s">
        <v>83</v>
      </c>
    </row>
    <row r="2264" spans="1:12" x14ac:dyDescent="0.3">
      <c r="A2264" s="7">
        <v>1657</v>
      </c>
      <c r="B2264" s="8" t="e">
        <f>DATE(#REF!,#REF!,#REF!)</f>
        <v>#REF!</v>
      </c>
      <c r="C2264" s="7" t="s">
        <v>22</v>
      </c>
      <c r="D2264" s="7" t="s">
        <v>34</v>
      </c>
      <c r="E2264" s="7">
        <v>8</v>
      </c>
      <c r="F2264" s="6">
        <v>51194.46</v>
      </c>
      <c r="G2264" s="6">
        <f t="shared" si="36"/>
        <v>409555.68</v>
      </c>
      <c r="H2264" s="7" t="s">
        <v>651</v>
      </c>
      <c r="I2264" s="7" t="s">
        <v>30</v>
      </c>
      <c r="J2264" s="7" t="s">
        <v>26</v>
      </c>
      <c r="K2264" s="7">
        <v>5</v>
      </c>
      <c r="L2264" s="7" t="s">
        <v>49</v>
      </c>
    </row>
    <row r="2265" spans="1:12" x14ac:dyDescent="0.3">
      <c r="A2265" s="7">
        <v>1692</v>
      </c>
      <c r="B2265" s="8" t="e">
        <f>DATE(#REF!,#REF!,#REF!)</f>
        <v>#REF!</v>
      </c>
      <c r="C2265" s="7" t="s">
        <v>15</v>
      </c>
      <c r="D2265" s="7" t="s">
        <v>16</v>
      </c>
      <c r="E2265" s="7">
        <v>5</v>
      </c>
      <c r="F2265" s="6">
        <v>59419.56</v>
      </c>
      <c r="G2265" s="6">
        <f t="shared" si="36"/>
        <v>297097.8</v>
      </c>
      <c r="H2265" s="7" t="s">
        <v>651</v>
      </c>
      <c r="I2265" s="7" t="s">
        <v>80</v>
      </c>
      <c r="J2265" s="7" t="s">
        <v>26</v>
      </c>
      <c r="K2265" s="7">
        <v>5</v>
      </c>
      <c r="L2265" s="7" t="s">
        <v>20</v>
      </c>
    </row>
    <row r="2266" spans="1:12" x14ac:dyDescent="0.3">
      <c r="A2266" s="7">
        <v>2010</v>
      </c>
      <c r="B2266" s="8" t="e">
        <f>DATE(#REF!,#REF!,#REF!)</f>
        <v>#REF!</v>
      </c>
      <c r="C2266" s="7" t="s">
        <v>39</v>
      </c>
      <c r="D2266" s="7" t="s">
        <v>40</v>
      </c>
      <c r="E2266" s="7">
        <v>7</v>
      </c>
      <c r="F2266" s="6">
        <v>52145.05</v>
      </c>
      <c r="G2266" s="6">
        <f t="shared" si="36"/>
        <v>365015.35000000003</v>
      </c>
      <c r="H2266" s="7" t="s">
        <v>651</v>
      </c>
      <c r="I2266" s="7" t="s">
        <v>74</v>
      </c>
      <c r="J2266" s="7" t="s">
        <v>64</v>
      </c>
      <c r="K2266" s="7">
        <v>5</v>
      </c>
      <c r="L2266" s="7" t="s">
        <v>81</v>
      </c>
    </row>
    <row r="2267" spans="1:12" x14ac:dyDescent="0.3">
      <c r="A2267" s="7">
        <v>2031</v>
      </c>
      <c r="B2267" s="8" t="e">
        <f>DATE(#REF!,#REF!,#REF!)</f>
        <v>#REF!</v>
      </c>
      <c r="C2267" s="7" t="s">
        <v>51</v>
      </c>
      <c r="D2267" s="7" t="s">
        <v>40</v>
      </c>
      <c r="E2267" s="7">
        <v>1</v>
      </c>
      <c r="F2267" s="6">
        <v>27738.3</v>
      </c>
      <c r="G2267" s="6">
        <f t="shared" si="36"/>
        <v>27738.3</v>
      </c>
      <c r="H2267" s="7" t="s">
        <v>651</v>
      </c>
      <c r="I2267" s="7" t="s">
        <v>18</v>
      </c>
      <c r="J2267" s="7" t="s">
        <v>31</v>
      </c>
      <c r="K2267" s="7">
        <v>4</v>
      </c>
      <c r="L2267" s="7" t="s">
        <v>83</v>
      </c>
    </row>
    <row r="2268" spans="1:12" x14ac:dyDescent="0.3">
      <c r="A2268" s="7">
        <v>2659</v>
      </c>
      <c r="B2268" s="8" t="e">
        <f>DATE(#REF!,#REF!,#REF!)</f>
        <v>#REF!</v>
      </c>
      <c r="C2268" s="7" t="s">
        <v>15</v>
      </c>
      <c r="D2268" s="7" t="s">
        <v>61</v>
      </c>
      <c r="E2268" s="7">
        <v>8</v>
      </c>
      <c r="F2268" s="6">
        <v>34760.199999999997</v>
      </c>
      <c r="G2268" s="6">
        <f t="shared" si="36"/>
        <v>278081.59999999998</v>
      </c>
      <c r="H2268" s="7" t="s">
        <v>651</v>
      </c>
      <c r="I2268" s="7" t="s">
        <v>18</v>
      </c>
      <c r="J2268" s="7" t="s">
        <v>31</v>
      </c>
      <c r="K2268" s="7">
        <v>5</v>
      </c>
      <c r="L2268" s="7" t="s">
        <v>68</v>
      </c>
    </row>
    <row r="2269" spans="1:12" x14ac:dyDescent="0.3">
      <c r="A2269" s="7">
        <v>2760</v>
      </c>
      <c r="B2269" s="8" t="e">
        <f>DATE(#REF!,#REF!,#REF!)</f>
        <v>#REF!</v>
      </c>
      <c r="C2269" s="7" t="s">
        <v>29</v>
      </c>
      <c r="D2269" s="7" t="s">
        <v>40</v>
      </c>
      <c r="E2269" s="7">
        <v>8</v>
      </c>
      <c r="F2269" s="6">
        <v>11983.13</v>
      </c>
      <c r="G2269" s="6">
        <f t="shared" si="36"/>
        <v>95865.04</v>
      </c>
      <c r="H2269" s="7" t="s">
        <v>651</v>
      </c>
      <c r="I2269" s="7" t="s">
        <v>48</v>
      </c>
      <c r="J2269" s="7" t="s">
        <v>64</v>
      </c>
      <c r="K2269" s="7">
        <v>5</v>
      </c>
      <c r="L2269" s="7" t="s">
        <v>83</v>
      </c>
    </row>
    <row r="2270" spans="1:12" x14ac:dyDescent="0.3">
      <c r="A2270" s="7">
        <v>2863</v>
      </c>
      <c r="B2270" s="8" t="e">
        <f>DATE(#REF!,#REF!,#REF!)</f>
        <v>#REF!</v>
      </c>
      <c r="C2270" s="7" t="s">
        <v>22</v>
      </c>
      <c r="D2270" s="7" t="s">
        <v>16</v>
      </c>
      <c r="E2270" s="7">
        <v>5</v>
      </c>
      <c r="F2270" s="6">
        <v>22021.05</v>
      </c>
      <c r="G2270" s="6">
        <f t="shared" si="36"/>
        <v>110105.25</v>
      </c>
      <c r="H2270" s="7" t="s">
        <v>651</v>
      </c>
      <c r="I2270" s="7" t="s">
        <v>30</v>
      </c>
      <c r="J2270" s="7" t="s">
        <v>26</v>
      </c>
      <c r="K2270" s="7">
        <v>5</v>
      </c>
      <c r="L2270" s="7" t="s">
        <v>71</v>
      </c>
    </row>
    <row r="2271" spans="1:12" x14ac:dyDescent="0.3">
      <c r="A2271" s="7">
        <v>3089</v>
      </c>
      <c r="B2271" s="8" t="e">
        <f>DATE(#REF!,#REF!,#REF!)</f>
        <v>#REF!</v>
      </c>
      <c r="C2271" s="7" t="s">
        <v>15</v>
      </c>
      <c r="D2271" s="7" t="s">
        <v>34</v>
      </c>
      <c r="E2271" s="7">
        <v>7</v>
      </c>
      <c r="F2271" s="6">
        <v>54820.51</v>
      </c>
      <c r="G2271" s="6">
        <f t="shared" si="36"/>
        <v>383743.57</v>
      </c>
      <c r="H2271" s="7" t="s">
        <v>651</v>
      </c>
      <c r="I2271" s="7" t="s">
        <v>18</v>
      </c>
      <c r="J2271" s="7" t="s">
        <v>64</v>
      </c>
      <c r="K2271" s="7">
        <v>2</v>
      </c>
      <c r="L2271" s="7" t="s">
        <v>37</v>
      </c>
    </row>
    <row r="2272" spans="1:12" x14ac:dyDescent="0.3">
      <c r="A2272" s="7">
        <v>3323</v>
      </c>
      <c r="B2272" s="8" t="e">
        <f>DATE(#REF!,#REF!,#REF!)</f>
        <v>#REF!</v>
      </c>
      <c r="C2272" s="7" t="s">
        <v>22</v>
      </c>
      <c r="D2272" s="7" t="s">
        <v>23</v>
      </c>
      <c r="E2272" s="7">
        <v>9</v>
      </c>
      <c r="F2272" s="6">
        <v>22075.02</v>
      </c>
      <c r="G2272" s="6">
        <f t="shared" si="36"/>
        <v>198675.18</v>
      </c>
      <c r="H2272" s="7" t="s">
        <v>651</v>
      </c>
      <c r="I2272" s="7" t="s">
        <v>70</v>
      </c>
      <c r="J2272" s="7" t="s">
        <v>26</v>
      </c>
      <c r="K2272" s="7">
        <v>3</v>
      </c>
      <c r="L2272" s="7" t="s">
        <v>27</v>
      </c>
    </row>
    <row r="2273" spans="1:12" x14ac:dyDescent="0.3">
      <c r="A2273" s="7">
        <v>1051</v>
      </c>
      <c r="B2273" s="8" t="e">
        <f>DATE(#REF!,#REF!,#REF!)</f>
        <v>#REF!</v>
      </c>
      <c r="C2273" s="7" t="s">
        <v>29</v>
      </c>
      <c r="D2273" s="7" t="s">
        <v>61</v>
      </c>
      <c r="E2273" s="7">
        <v>3</v>
      </c>
      <c r="F2273" s="6">
        <v>65861.56</v>
      </c>
      <c r="G2273" s="6">
        <f t="shared" si="36"/>
        <v>197584.68</v>
      </c>
      <c r="H2273" s="7" t="s">
        <v>652</v>
      </c>
      <c r="I2273" s="7" t="s">
        <v>36</v>
      </c>
      <c r="J2273" s="7" t="s">
        <v>19</v>
      </c>
      <c r="K2273" s="7">
        <v>5</v>
      </c>
      <c r="L2273" s="7" t="s">
        <v>63</v>
      </c>
    </row>
    <row r="2274" spans="1:12" x14ac:dyDescent="0.3">
      <c r="A2274" s="7">
        <v>1572</v>
      </c>
      <c r="B2274" s="8" t="e">
        <f>DATE(#REF!,#REF!,#REF!)</f>
        <v>#REF!</v>
      </c>
      <c r="C2274" s="7" t="s">
        <v>29</v>
      </c>
      <c r="D2274" s="7" t="s">
        <v>61</v>
      </c>
      <c r="E2274" s="7">
        <v>7</v>
      </c>
      <c r="F2274" s="6">
        <v>10081.33</v>
      </c>
      <c r="G2274" s="6">
        <f t="shared" si="36"/>
        <v>70569.31</v>
      </c>
      <c r="H2274" s="7" t="s">
        <v>652</v>
      </c>
      <c r="I2274" s="7" t="s">
        <v>18</v>
      </c>
      <c r="J2274" s="7" t="s">
        <v>31</v>
      </c>
      <c r="K2274" s="7">
        <v>4</v>
      </c>
      <c r="L2274" s="7" t="s">
        <v>63</v>
      </c>
    </row>
    <row r="2275" spans="1:12" x14ac:dyDescent="0.3">
      <c r="A2275" s="7">
        <v>1820</v>
      </c>
      <c r="B2275" s="8" t="e">
        <f>DATE(#REF!,#REF!,#REF!)</f>
        <v>#REF!</v>
      </c>
      <c r="C2275" s="7" t="s">
        <v>65</v>
      </c>
      <c r="D2275" s="7" t="s">
        <v>23</v>
      </c>
      <c r="E2275" s="7">
        <v>1</v>
      </c>
      <c r="F2275" s="6">
        <v>69534.509999999995</v>
      </c>
      <c r="G2275" s="6">
        <f t="shared" si="36"/>
        <v>69534.509999999995</v>
      </c>
      <c r="H2275" s="7" t="s">
        <v>652</v>
      </c>
      <c r="I2275" s="7" t="s">
        <v>57</v>
      </c>
      <c r="J2275" s="7" t="s">
        <v>26</v>
      </c>
      <c r="K2275" s="7">
        <v>3</v>
      </c>
      <c r="L2275" s="7" t="s">
        <v>46</v>
      </c>
    </row>
    <row r="2276" spans="1:12" x14ac:dyDescent="0.3">
      <c r="A2276" s="7">
        <v>3423</v>
      </c>
      <c r="B2276" s="8" t="e">
        <f>DATE(#REF!,#REF!,#REF!)</f>
        <v>#REF!</v>
      </c>
      <c r="C2276" s="7" t="s">
        <v>39</v>
      </c>
      <c r="D2276" s="7" t="s">
        <v>40</v>
      </c>
      <c r="E2276" s="7">
        <v>2</v>
      </c>
      <c r="F2276" s="6">
        <v>46010.92</v>
      </c>
      <c r="G2276" s="6">
        <f t="shared" si="36"/>
        <v>92021.84</v>
      </c>
      <c r="H2276" s="7" t="s">
        <v>652</v>
      </c>
      <c r="I2276" s="7" t="s">
        <v>57</v>
      </c>
      <c r="J2276" s="7" t="s">
        <v>19</v>
      </c>
      <c r="K2276" s="7">
        <v>5</v>
      </c>
      <c r="L2276" s="7" t="s">
        <v>83</v>
      </c>
    </row>
    <row r="2277" spans="1:12" x14ac:dyDescent="0.3">
      <c r="A2277" s="7">
        <v>128</v>
      </c>
      <c r="B2277" s="8" t="e">
        <f>DATE(#REF!,#REF!,#REF!)</f>
        <v>#REF!</v>
      </c>
      <c r="C2277" s="7" t="s">
        <v>67</v>
      </c>
      <c r="D2277" s="7" t="s">
        <v>40</v>
      </c>
      <c r="E2277" s="7">
        <v>4</v>
      </c>
      <c r="F2277" s="6">
        <v>40511.65</v>
      </c>
      <c r="G2277" s="6">
        <f t="shared" si="36"/>
        <v>162046.6</v>
      </c>
      <c r="H2277" s="7" t="s">
        <v>653</v>
      </c>
      <c r="I2277" s="7" t="s">
        <v>30</v>
      </c>
      <c r="J2277" s="7" t="s">
        <v>31</v>
      </c>
      <c r="K2277" s="7">
        <v>5</v>
      </c>
      <c r="L2277" s="7" t="s">
        <v>42</v>
      </c>
    </row>
    <row r="2278" spans="1:12" x14ac:dyDescent="0.3">
      <c r="A2278" s="7">
        <v>1597</v>
      </c>
      <c r="B2278" s="8" t="e">
        <f>DATE(#REF!,#REF!,#REF!)</f>
        <v>#REF!</v>
      </c>
      <c r="C2278" s="7" t="s">
        <v>15</v>
      </c>
      <c r="D2278" s="7" t="s">
        <v>16</v>
      </c>
      <c r="E2278" s="7">
        <v>3</v>
      </c>
      <c r="F2278" s="6">
        <v>60046.69</v>
      </c>
      <c r="G2278" s="6">
        <f t="shared" si="36"/>
        <v>180140.07</v>
      </c>
      <c r="H2278" s="7" t="s">
        <v>653</v>
      </c>
      <c r="I2278" s="7" t="s">
        <v>57</v>
      </c>
      <c r="J2278" s="7" t="s">
        <v>31</v>
      </c>
      <c r="K2278" s="7">
        <v>1</v>
      </c>
      <c r="L2278" s="7" t="s">
        <v>20</v>
      </c>
    </row>
    <row r="2279" spans="1:12" x14ac:dyDescent="0.3">
      <c r="A2279" s="7">
        <v>1701</v>
      </c>
      <c r="B2279" s="8" t="e">
        <f>DATE(#REF!,#REF!,#REF!)</f>
        <v>#REF!</v>
      </c>
      <c r="C2279" s="7" t="s">
        <v>65</v>
      </c>
      <c r="D2279" s="7" t="s">
        <v>34</v>
      </c>
      <c r="E2279" s="7">
        <v>8</v>
      </c>
      <c r="F2279" s="6">
        <v>49439.13</v>
      </c>
      <c r="G2279" s="6">
        <f t="shared" si="36"/>
        <v>395513.04</v>
      </c>
      <c r="H2279" s="7" t="s">
        <v>653</v>
      </c>
      <c r="I2279" s="7" t="s">
        <v>41</v>
      </c>
      <c r="J2279" s="7" t="s">
        <v>19</v>
      </c>
      <c r="K2279" s="7">
        <v>1</v>
      </c>
      <c r="L2279" s="7" t="s">
        <v>37</v>
      </c>
    </row>
    <row r="2280" spans="1:12" x14ac:dyDescent="0.3">
      <c r="A2280" s="7">
        <v>2817</v>
      </c>
      <c r="B2280" s="8" t="e">
        <f>DATE(#REF!,#REF!,#REF!)</f>
        <v>#REF!</v>
      </c>
      <c r="C2280" s="7" t="s">
        <v>22</v>
      </c>
      <c r="D2280" s="7" t="s">
        <v>23</v>
      </c>
      <c r="E2280" s="7">
        <v>2</v>
      </c>
      <c r="F2280" s="6">
        <v>57398.49</v>
      </c>
      <c r="G2280" s="6">
        <f t="shared" si="36"/>
        <v>114796.98</v>
      </c>
      <c r="H2280" s="7" t="s">
        <v>653</v>
      </c>
      <c r="I2280" s="7" t="s">
        <v>80</v>
      </c>
      <c r="J2280" s="7" t="s">
        <v>64</v>
      </c>
      <c r="K2280" s="7">
        <v>5</v>
      </c>
      <c r="L2280" s="7" t="s">
        <v>27</v>
      </c>
    </row>
    <row r="2281" spans="1:12" x14ac:dyDescent="0.3">
      <c r="A2281" s="7">
        <v>3065</v>
      </c>
      <c r="B2281" s="8" t="e">
        <f>DATE(#REF!,#REF!,#REF!)</f>
        <v>#REF!</v>
      </c>
      <c r="C2281" s="7" t="s">
        <v>15</v>
      </c>
      <c r="D2281" s="7" t="s">
        <v>23</v>
      </c>
      <c r="E2281" s="7">
        <v>4</v>
      </c>
      <c r="F2281" s="6">
        <v>39208.42</v>
      </c>
      <c r="G2281" s="6">
        <f t="shared" si="36"/>
        <v>156833.68</v>
      </c>
      <c r="H2281" s="7" t="s">
        <v>653</v>
      </c>
      <c r="I2281" s="7" t="s">
        <v>18</v>
      </c>
      <c r="J2281" s="7" t="s">
        <v>26</v>
      </c>
      <c r="K2281" s="7">
        <v>1</v>
      </c>
      <c r="L2281" s="7" t="s">
        <v>32</v>
      </c>
    </row>
    <row r="2282" spans="1:12" x14ac:dyDescent="0.3">
      <c r="A2282" s="7">
        <v>1688</v>
      </c>
      <c r="B2282" s="8" t="e">
        <f>DATE(#REF!,#REF!,#REF!)</f>
        <v>#REF!</v>
      </c>
      <c r="C2282" s="7" t="s">
        <v>39</v>
      </c>
      <c r="D2282" s="7" t="s">
        <v>23</v>
      </c>
      <c r="E2282" s="7">
        <v>6</v>
      </c>
      <c r="F2282" s="6">
        <v>13831.98</v>
      </c>
      <c r="G2282" s="6">
        <f t="shared" si="36"/>
        <v>82991.88</v>
      </c>
      <c r="H2282" s="7" t="s">
        <v>654</v>
      </c>
      <c r="I2282" s="7" t="s">
        <v>74</v>
      </c>
      <c r="J2282" s="7" t="s">
        <v>64</v>
      </c>
      <c r="K2282" s="7">
        <v>3</v>
      </c>
      <c r="L2282" s="7" t="s">
        <v>27</v>
      </c>
    </row>
    <row r="2283" spans="1:12" x14ac:dyDescent="0.3">
      <c r="A2283" s="7">
        <v>1977</v>
      </c>
      <c r="B2283" s="8" t="e">
        <f>DATE(#REF!,#REF!,#REF!)</f>
        <v>#REF!</v>
      </c>
      <c r="C2283" s="7" t="s">
        <v>22</v>
      </c>
      <c r="D2283" s="7" t="s">
        <v>34</v>
      </c>
      <c r="E2283" s="7">
        <v>1</v>
      </c>
      <c r="F2283" s="6">
        <v>43551.15</v>
      </c>
      <c r="G2283" s="6">
        <f t="shared" si="36"/>
        <v>43551.15</v>
      </c>
      <c r="H2283" s="7" t="s">
        <v>654</v>
      </c>
      <c r="I2283" s="7" t="s">
        <v>18</v>
      </c>
      <c r="J2283" s="7" t="s">
        <v>64</v>
      </c>
      <c r="K2283" s="7">
        <v>4</v>
      </c>
      <c r="L2283" s="7" t="s">
        <v>37</v>
      </c>
    </row>
    <row r="2284" spans="1:12" x14ac:dyDescent="0.3">
      <c r="A2284" s="7">
        <v>2083</v>
      </c>
      <c r="B2284" s="8" t="e">
        <f>DATE(#REF!,#REF!,#REF!)</f>
        <v>#REF!</v>
      </c>
      <c r="C2284" s="7" t="s">
        <v>51</v>
      </c>
      <c r="D2284" s="7" t="s">
        <v>34</v>
      </c>
      <c r="E2284" s="7">
        <v>9</v>
      </c>
      <c r="F2284" s="6">
        <v>52261.18</v>
      </c>
      <c r="G2284" s="6">
        <f t="shared" si="36"/>
        <v>470350.62</v>
      </c>
      <c r="H2284" s="7" t="s">
        <v>654</v>
      </c>
      <c r="I2284" s="7" t="s">
        <v>18</v>
      </c>
      <c r="J2284" s="7" t="s">
        <v>31</v>
      </c>
      <c r="K2284" s="7">
        <v>1</v>
      </c>
      <c r="L2284" s="7" t="s">
        <v>37</v>
      </c>
    </row>
    <row r="2285" spans="1:12" x14ac:dyDescent="0.3">
      <c r="A2285" s="7">
        <v>2286</v>
      </c>
      <c r="B2285" s="8" t="e">
        <f>DATE(#REF!,#REF!,#REF!)</f>
        <v>#REF!</v>
      </c>
      <c r="C2285" s="7" t="s">
        <v>15</v>
      </c>
      <c r="D2285" s="7" t="s">
        <v>23</v>
      </c>
      <c r="E2285" s="7">
        <v>4</v>
      </c>
      <c r="F2285" s="6">
        <v>64251.47</v>
      </c>
      <c r="G2285" s="6">
        <f t="shared" si="36"/>
        <v>257005.88</v>
      </c>
      <c r="H2285" s="7" t="s">
        <v>654</v>
      </c>
      <c r="I2285" s="7" t="s">
        <v>72</v>
      </c>
      <c r="J2285" s="7" t="s">
        <v>31</v>
      </c>
      <c r="K2285" s="7">
        <v>4</v>
      </c>
      <c r="L2285" s="7" t="s">
        <v>46</v>
      </c>
    </row>
    <row r="2286" spans="1:12" x14ac:dyDescent="0.3">
      <c r="A2286" s="7">
        <v>2751</v>
      </c>
      <c r="B2286" s="8" t="e">
        <f>DATE(#REF!,#REF!,#REF!)</f>
        <v>#REF!</v>
      </c>
      <c r="C2286" s="7" t="s">
        <v>39</v>
      </c>
      <c r="D2286" s="7" t="s">
        <v>61</v>
      </c>
      <c r="E2286" s="7">
        <v>4</v>
      </c>
      <c r="F2286" s="6">
        <v>34616.15</v>
      </c>
      <c r="G2286" s="6">
        <f t="shared" si="36"/>
        <v>138464.6</v>
      </c>
      <c r="H2286" s="7" t="s">
        <v>655</v>
      </c>
      <c r="I2286" s="7" t="s">
        <v>77</v>
      </c>
      <c r="J2286" s="7" t="s">
        <v>31</v>
      </c>
      <c r="K2286" s="7">
        <v>5</v>
      </c>
      <c r="L2286" s="7" t="s">
        <v>75</v>
      </c>
    </row>
    <row r="2287" spans="1:12" x14ac:dyDescent="0.3">
      <c r="A2287" s="7">
        <v>3234</v>
      </c>
      <c r="B2287" s="8" t="e">
        <f>DATE(#REF!,#REF!,#REF!)</f>
        <v>#REF!</v>
      </c>
      <c r="C2287" s="7" t="s">
        <v>39</v>
      </c>
      <c r="D2287" s="7" t="s">
        <v>40</v>
      </c>
      <c r="E2287" s="7">
        <v>1</v>
      </c>
      <c r="F2287" s="6">
        <v>40868.78</v>
      </c>
      <c r="G2287" s="6">
        <f t="shared" si="36"/>
        <v>40868.78</v>
      </c>
      <c r="H2287" s="7" t="s">
        <v>655</v>
      </c>
      <c r="I2287" s="7" t="s">
        <v>45</v>
      </c>
      <c r="J2287" s="7" t="s">
        <v>26</v>
      </c>
      <c r="K2287" s="7">
        <v>5</v>
      </c>
      <c r="L2287" s="7" t="s">
        <v>81</v>
      </c>
    </row>
    <row r="2288" spans="1:12" x14ac:dyDescent="0.3">
      <c r="A2288" s="7">
        <v>3619</v>
      </c>
      <c r="B2288" s="8" t="e">
        <f>DATE(#REF!,#REF!,#REF!)</f>
        <v>#REF!</v>
      </c>
      <c r="C2288" s="7" t="s">
        <v>22</v>
      </c>
      <c r="D2288" s="7" t="s">
        <v>61</v>
      </c>
      <c r="E2288" s="7">
        <v>6</v>
      </c>
      <c r="F2288" s="6">
        <v>38217.31</v>
      </c>
      <c r="G2288" s="6">
        <f t="shared" si="36"/>
        <v>229303.86</v>
      </c>
      <c r="H2288" s="7" t="s">
        <v>655</v>
      </c>
      <c r="I2288" s="7" t="s">
        <v>52</v>
      </c>
      <c r="J2288" s="7" t="s">
        <v>19</v>
      </c>
      <c r="K2288" s="7">
        <v>5</v>
      </c>
      <c r="L2288" s="7" t="s">
        <v>68</v>
      </c>
    </row>
    <row r="2289" spans="1:12" x14ac:dyDescent="0.3">
      <c r="A2289" s="7">
        <v>1158</v>
      </c>
      <c r="B2289" s="8" t="e">
        <f>DATE(#REF!,#REF!,#REF!)</f>
        <v>#REF!</v>
      </c>
      <c r="C2289" s="7" t="s">
        <v>67</v>
      </c>
      <c r="D2289" s="7" t="s">
        <v>34</v>
      </c>
      <c r="E2289" s="7">
        <v>1</v>
      </c>
      <c r="F2289" s="6">
        <v>41412.5</v>
      </c>
      <c r="G2289" s="6">
        <f t="shared" si="36"/>
        <v>41412.5</v>
      </c>
      <c r="H2289" s="7" t="s">
        <v>656</v>
      </c>
      <c r="I2289" s="7" t="s">
        <v>18</v>
      </c>
      <c r="J2289" s="7" t="s">
        <v>19</v>
      </c>
      <c r="K2289" s="7">
        <v>4</v>
      </c>
      <c r="L2289" s="7" t="s">
        <v>53</v>
      </c>
    </row>
    <row r="2290" spans="1:12" x14ac:dyDescent="0.3">
      <c r="A2290" s="7">
        <v>1159</v>
      </c>
      <c r="B2290" s="8" t="e">
        <f>DATE(#REF!,#REF!,#REF!)</f>
        <v>#REF!</v>
      </c>
      <c r="C2290" s="7" t="s">
        <v>67</v>
      </c>
      <c r="D2290" s="7" t="s">
        <v>61</v>
      </c>
      <c r="E2290" s="7">
        <v>2</v>
      </c>
      <c r="F2290" s="6">
        <v>22282.84</v>
      </c>
      <c r="G2290" s="6">
        <f t="shared" si="36"/>
        <v>44565.68</v>
      </c>
      <c r="H2290" s="7" t="s">
        <v>656</v>
      </c>
      <c r="I2290" s="7" t="s">
        <v>25</v>
      </c>
      <c r="J2290" s="7" t="s">
        <v>26</v>
      </c>
      <c r="K2290" s="7">
        <v>3</v>
      </c>
      <c r="L2290" s="7" t="s">
        <v>63</v>
      </c>
    </row>
    <row r="2291" spans="1:12" x14ac:dyDescent="0.3">
      <c r="A2291" s="7">
        <v>1832</v>
      </c>
      <c r="B2291" s="8" t="e">
        <f>DATE(#REF!,#REF!,#REF!)</f>
        <v>#REF!</v>
      </c>
      <c r="C2291" s="7" t="s">
        <v>51</v>
      </c>
      <c r="D2291" s="7" t="s">
        <v>40</v>
      </c>
      <c r="E2291" s="7">
        <v>1</v>
      </c>
      <c r="F2291" s="6">
        <v>37253.67</v>
      </c>
      <c r="G2291" s="6">
        <f t="shared" si="36"/>
        <v>37253.67</v>
      </c>
      <c r="H2291" s="7" t="s">
        <v>656</v>
      </c>
      <c r="I2291" s="7" t="s">
        <v>25</v>
      </c>
      <c r="J2291" s="7" t="s">
        <v>31</v>
      </c>
      <c r="K2291" s="7">
        <v>1</v>
      </c>
      <c r="L2291" s="7" t="s">
        <v>81</v>
      </c>
    </row>
    <row r="2292" spans="1:12" x14ac:dyDescent="0.3">
      <c r="A2292" s="7">
        <v>3375</v>
      </c>
      <c r="B2292" s="8" t="e">
        <f>DATE(#REF!,#REF!,#REF!)</f>
        <v>#REF!</v>
      </c>
      <c r="C2292" s="7" t="s">
        <v>39</v>
      </c>
      <c r="D2292" s="7" t="s">
        <v>34</v>
      </c>
      <c r="E2292" s="7">
        <v>2</v>
      </c>
      <c r="F2292" s="6">
        <v>33964.1</v>
      </c>
      <c r="G2292" s="6">
        <f t="shared" si="36"/>
        <v>67928.2</v>
      </c>
      <c r="H2292" s="7" t="s">
        <v>656</v>
      </c>
      <c r="I2292" s="7" t="s">
        <v>78</v>
      </c>
      <c r="J2292" s="7" t="s">
        <v>26</v>
      </c>
      <c r="K2292" s="7">
        <v>5</v>
      </c>
      <c r="L2292" s="7" t="s">
        <v>37</v>
      </c>
    </row>
    <row r="2293" spans="1:12" x14ac:dyDescent="0.3">
      <c r="A2293" s="7">
        <v>3406</v>
      </c>
      <c r="B2293" s="8" t="e">
        <f>DATE(#REF!,#REF!,#REF!)</f>
        <v>#REF!</v>
      </c>
      <c r="C2293" s="7" t="s">
        <v>29</v>
      </c>
      <c r="D2293" s="7" t="s">
        <v>40</v>
      </c>
      <c r="E2293" s="7">
        <v>1</v>
      </c>
      <c r="F2293" s="6">
        <v>69398.84</v>
      </c>
      <c r="G2293" s="6">
        <f t="shared" si="36"/>
        <v>69398.84</v>
      </c>
      <c r="H2293" s="7" t="s">
        <v>656</v>
      </c>
      <c r="I2293" s="7" t="s">
        <v>74</v>
      </c>
      <c r="J2293" s="7" t="s">
        <v>26</v>
      </c>
      <c r="K2293" s="7">
        <v>3</v>
      </c>
      <c r="L2293" s="7" t="s">
        <v>83</v>
      </c>
    </row>
    <row r="2294" spans="1:12" x14ac:dyDescent="0.3">
      <c r="A2294" s="7">
        <v>448</v>
      </c>
      <c r="B2294" s="8" t="e">
        <f>DATE(#REF!,#REF!,#REF!)</f>
        <v>#REF!</v>
      </c>
      <c r="C2294" s="7" t="s">
        <v>29</v>
      </c>
      <c r="D2294" s="7" t="s">
        <v>16</v>
      </c>
      <c r="E2294" s="7">
        <v>4</v>
      </c>
      <c r="F2294" s="6">
        <v>61231.96</v>
      </c>
      <c r="G2294" s="6">
        <f t="shared" si="36"/>
        <v>244927.84</v>
      </c>
      <c r="H2294" s="7" t="s">
        <v>657</v>
      </c>
      <c r="I2294" s="7" t="s">
        <v>57</v>
      </c>
      <c r="J2294" s="7" t="s">
        <v>31</v>
      </c>
      <c r="K2294" s="7">
        <v>5</v>
      </c>
      <c r="L2294" s="7" t="s">
        <v>85</v>
      </c>
    </row>
    <row r="2295" spans="1:12" x14ac:dyDescent="0.3">
      <c r="A2295" s="7">
        <v>1258</v>
      </c>
      <c r="B2295" s="8" t="e">
        <f>DATE(#REF!,#REF!,#REF!)</f>
        <v>#REF!</v>
      </c>
      <c r="C2295" s="7" t="s">
        <v>22</v>
      </c>
      <c r="D2295" s="7" t="s">
        <v>23</v>
      </c>
      <c r="E2295" s="7">
        <v>4</v>
      </c>
      <c r="F2295" s="6">
        <v>17654.09</v>
      </c>
      <c r="G2295" s="6">
        <f t="shared" si="36"/>
        <v>70616.36</v>
      </c>
      <c r="H2295" s="7" t="s">
        <v>657</v>
      </c>
      <c r="I2295" s="7" t="s">
        <v>80</v>
      </c>
      <c r="J2295" s="7" t="s">
        <v>31</v>
      </c>
      <c r="K2295" s="7">
        <v>5</v>
      </c>
      <c r="L2295" s="7" t="s">
        <v>32</v>
      </c>
    </row>
    <row r="2296" spans="1:12" x14ac:dyDescent="0.3">
      <c r="A2296" s="7">
        <v>2442</v>
      </c>
      <c r="B2296" s="8" t="e">
        <f>DATE(#REF!,#REF!,#REF!)</f>
        <v>#REF!</v>
      </c>
      <c r="C2296" s="7" t="s">
        <v>65</v>
      </c>
      <c r="D2296" s="7" t="s">
        <v>23</v>
      </c>
      <c r="E2296" s="7">
        <v>2</v>
      </c>
      <c r="F2296" s="6">
        <v>29010.7</v>
      </c>
      <c r="G2296" s="6">
        <f t="shared" si="36"/>
        <v>58021.4</v>
      </c>
      <c r="H2296" s="7" t="s">
        <v>657</v>
      </c>
      <c r="I2296" s="7" t="s">
        <v>57</v>
      </c>
      <c r="J2296" s="7" t="s">
        <v>64</v>
      </c>
      <c r="K2296" s="7">
        <v>4</v>
      </c>
      <c r="L2296" s="7" t="s">
        <v>32</v>
      </c>
    </row>
    <row r="2297" spans="1:12" x14ac:dyDescent="0.3">
      <c r="A2297" s="7">
        <v>2444</v>
      </c>
      <c r="B2297" s="8" t="e">
        <f>DATE(#REF!,#REF!,#REF!)</f>
        <v>#REF!</v>
      </c>
      <c r="C2297" s="7" t="s">
        <v>65</v>
      </c>
      <c r="D2297" s="7" t="s">
        <v>16</v>
      </c>
      <c r="E2297" s="7">
        <v>9</v>
      </c>
      <c r="F2297" s="6">
        <v>17259.990000000002</v>
      </c>
      <c r="G2297" s="6">
        <f t="shared" si="36"/>
        <v>155339.91</v>
      </c>
      <c r="H2297" s="7" t="s">
        <v>657</v>
      </c>
      <c r="I2297" s="7" t="s">
        <v>18</v>
      </c>
      <c r="J2297" s="7" t="s">
        <v>19</v>
      </c>
      <c r="K2297" s="7">
        <v>4</v>
      </c>
      <c r="L2297" s="7" t="s">
        <v>71</v>
      </c>
    </row>
    <row r="2298" spans="1:12" x14ac:dyDescent="0.3">
      <c r="A2298" s="7">
        <v>1529</v>
      </c>
      <c r="B2298" s="8" t="e">
        <f>DATE(#REF!,#REF!,#REF!)</f>
        <v>#REF!</v>
      </c>
      <c r="C2298" s="7" t="s">
        <v>67</v>
      </c>
      <c r="D2298" s="7" t="s">
        <v>34</v>
      </c>
      <c r="E2298" s="7">
        <v>4</v>
      </c>
      <c r="F2298" s="6">
        <v>31397.31</v>
      </c>
      <c r="G2298" s="6">
        <f t="shared" si="36"/>
        <v>125589.24</v>
      </c>
      <c r="H2298" s="7" t="s">
        <v>658</v>
      </c>
      <c r="I2298" s="7" t="s">
        <v>78</v>
      </c>
      <c r="J2298" s="7" t="s">
        <v>64</v>
      </c>
      <c r="K2298" s="7">
        <v>5</v>
      </c>
      <c r="L2298" s="7" t="s">
        <v>37</v>
      </c>
    </row>
    <row r="2299" spans="1:12" x14ac:dyDescent="0.3">
      <c r="A2299" s="7">
        <v>1704</v>
      </c>
      <c r="B2299" s="8" t="e">
        <f>DATE(#REF!,#REF!,#REF!)</f>
        <v>#REF!</v>
      </c>
      <c r="C2299" s="7" t="s">
        <v>67</v>
      </c>
      <c r="D2299" s="7" t="s">
        <v>40</v>
      </c>
      <c r="E2299" s="7">
        <v>5</v>
      </c>
      <c r="F2299" s="6">
        <v>58384.17</v>
      </c>
      <c r="G2299" s="6">
        <f t="shared" si="36"/>
        <v>291920.84999999998</v>
      </c>
      <c r="H2299" s="7" t="s">
        <v>658</v>
      </c>
      <c r="I2299" s="7" t="s">
        <v>25</v>
      </c>
      <c r="J2299" s="7" t="s">
        <v>64</v>
      </c>
      <c r="K2299" s="7">
        <v>4</v>
      </c>
      <c r="L2299" s="7" t="s">
        <v>83</v>
      </c>
    </row>
    <row r="2300" spans="1:12" x14ac:dyDescent="0.3">
      <c r="A2300" s="7">
        <v>2240</v>
      </c>
      <c r="B2300" s="8" t="e">
        <f>DATE(#REF!,#REF!,#REF!)</f>
        <v>#REF!</v>
      </c>
      <c r="C2300" s="7" t="s">
        <v>29</v>
      </c>
      <c r="D2300" s="7" t="s">
        <v>34</v>
      </c>
      <c r="E2300" s="7">
        <v>2</v>
      </c>
      <c r="F2300" s="6">
        <v>67438.820000000007</v>
      </c>
      <c r="G2300" s="6">
        <f t="shared" si="36"/>
        <v>134877.64000000001</v>
      </c>
      <c r="H2300" s="7" t="s">
        <v>658</v>
      </c>
      <c r="I2300" s="7" t="s">
        <v>57</v>
      </c>
      <c r="J2300" s="7" t="s">
        <v>19</v>
      </c>
      <c r="K2300" s="7">
        <v>4</v>
      </c>
      <c r="L2300" s="7" t="s">
        <v>49</v>
      </c>
    </row>
    <row r="2301" spans="1:12" x14ac:dyDescent="0.3">
      <c r="A2301" s="7">
        <v>3772</v>
      </c>
      <c r="B2301" s="8" t="e">
        <f>DATE(#REF!,#REF!,#REF!)</f>
        <v>#REF!</v>
      </c>
      <c r="C2301" s="7" t="s">
        <v>65</v>
      </c>
      <c r="D2301" s="7" t="s">
        <v>23</v>
      </c>
      <c r="E2301" s="7">
        <v>3</v>
      </c>
      <c r="F2301" s="6">
        <v>48687.62</v>
      </c>
      <c r="G2301" s="6">
        <f t="shared" si="36"/>
        <v>146062.86000000002</v>
      </c>
      <c r="H2301" s="7" t="s">
        <v>658</v>
      </c>
      <c r="I2301" s="7" t="s">
        <v>18</v>
      </c>
      <c r="J2301" s="7" t="s">
        <v>19</v>
      </c>
      <c r="K2301" s="7">
        <v>4</v>
      </c>
      <c r="L2301" s="7" t="s">
        <v>32</v>
      </c>
    </row>
    <row r="2302" spans="1:12" x14ac:dyDescent="0.3">
      <c r="A2302" s="7">
        <v>808</v>
      </c>
      <c r="B2302" s="8" t="e">
        <f>DATE(#REF!,#REF!,#REF!)</f>
        <v>#REF!</v>
      </c>
      <c r="C2302" s="7" t="s">
        <v>65</v>
      </c>
      <c r="D2302" s="7" t="s">
        <v>34</v>
      </c>
      <c r="E2302" s="7">
        <v>9</v>
      </c>
      <c r="F2302" s="6">
        <v>22448.17</v>
      </c>
      <c r="G2302" s="6">
        <f t="shared" si="36"/>
        <v>202033.52999999997</v>
      </c>
      <c r="H2302" s="7" t="s">
        <v>659</v>
      </c>
      <c r="I2302" s="7" t="s">
        <v>70</v>
      </c>
      <c r="J2302" s="7" t="s">
        <v>31</v>
      </c>
      <c r="K2302" s="7">
        <v>3</v>
      </c>
      <c r="L2302" s="7" t="s">
        <v>37</v>
      </c>
    </row>
    <row r="2303" spans="1:12" x14ac:dyDescent="0.3">
      <c r="A2303" s="7">
        <v>1637</v>
      </c>
      <c r="B2303" s="8" t="e">
        <f>DATE(#REF!,#REF!,#REF!)</f>
        <v>#REF!</v>
      </c>
      <c r="C2303" s="7" t="s">
        <v>51</v>
      </c>
      <c r="D2303" s="7" t="s">
        <v>40</v>
      </c>
      <c r="E2303" s="7">
        <v>6</v>
      </c>
      <c r="F2303" s="6">
        <v>67661.259999999995</v>
      </c>
      <c r="G2303" s="6">
        <f t="shared" si="36"/>
        <v>405967.55999999994</v>
      </c>
      <c r="H2303" s="7" t="s">
        <v>659</v>
      </c>
      <c r="I2303" s="7" t="s">
        <v>86</v>
      </c>
      <c r="J2303" s="7" t="s">
        <v>19</v>
      </c>
      <c r="K2303" s="7">
        <v>5</v>
      </c>
      <c r="L2303" s="7" t="s">
        <v>83</v>
      </c>
    </row>
    <row r="2304" spans="1:12" x14ac:dyDescent="0.3">
      <c r="A2304" s="7">
        <v>993</v>
      </c>
      <c r="B2304" s="8" t="e">
        <f>DATE(#REF!,#REF!,#REF!)</f>
        <v>#REF!</v>
      </c>
      <c r="C2304" s="7" t="s">
        <v>51</v>
      </c>
      <c r="D2304" s="7" t="s">
        <v>23</v>
      </c>
      <c r="E2304" s="7">
        <v>4</v>
      </c>
      <c r="F2304" s="6">
        <v>24991.23</v>
      </c>
      <c r="G2304" s="6">
        <f t="shared" si="36"/>
        <v>99964.92</v>
      </c>
      <c r="H2304" s="7" t="s">
        <v>660</v>
      </c>
      <c r="I2304" s="7" t="s">
        <v>57</v>
      </c>
      <c r="J2304" s="7" t="s">
        <v>64</v>
      </c>
      <c r="K2304" s="7">
        <v>3</v>
      </c>
      <c r="L2304" s="7" t="s">
        <v>27</v>
      </c>
    </row>
    <row r="2305" spans="1:12" x14ac:dyDescent="0.3">
      <c r="A2305" s="7">
        <v>1041</v>
      </c>
      <c r="B2305" s="8" t="e">
        <f>DATE(#REF!,#REF!,#REF!)</f>
        <v>#REF!</v>
      </c>
      <c r="C2305" s="7" t="s">
        <v>51</v>
      </c>
      <c r="D2305" s="7" t="s">
        <v>23</v>
      </c>
      <c r="E2305" s="7">
        <v>5</v>
      </c>
      <c r="F2305" s="6">
        <v>22559.31</v>
      </c>
      <c r="G2305" s="6">
        <f t="shared" si="36"/>
        <v>112796.55</v>
      </c>
      <c r="H2305" s="7" t="s">
        <v>660</v>
      </c>
      <c r="I2305" s="7" t="s">
        <v>18</v>
      </c>
      <c r="J2305" s="7" t="s">
        <v>31</v>
      </c>
      <c r="K2305" s="7">
        <v>5</v>
      </c>
      <c r="L2305" s="7" t="s">
        <v>27</v>
      </c>
    </row>
    <row r="2306" spans="1:12" x14ac:dyDescent="0.3">
      <c r="A2306" s="7">
        <v>1833</v>
      </c>
      <c r="B2306" s="8" t="e">
        <f>DATE(#REF!,#REF!,#REF!)</f>
        <v>#REF!</v>
      </c>
      <c r="C2306" s="7" t="s">
        <v>51</v>
      </c>
      <c r="D2306" s="7" t="s">
        <v>34</v>
      </c>
      <c r="E2306" s="7">
        <v>7</v>
      </c>
      <c r="F2306" s="6">
        <v>24325.95</v>
      </c>
      <c r="G2306" s="6">
        <f t="shared" si="36"/>
        <v>170281.65</v>
      </c>
      <c r="H2306" s="7" t="s">
        <v>660</v>
      </c>
      <c r="I2306" s="7" t="s">
        <v>18</v>
      </c>
      <c r="J2306" s="7" t="s">
        <v>26</v>
      </c>
      <c r="K2306" s="7">
        <v>4</v>
      </c>
      <c r="L2306" s="7" t="s">
        <v>37</v>
      </c>
    </row>
    <row r="2307" spans="1:12" x14ac:dyDescent="0.3">
      <c r="A2307" s="7">
        <v>2607</v>
      </c>
      <c r="B2307" s="8" t="e">
        <f>DATE(#REF!,#REF!,#REF!)</f>
        <v>#REF!</v>
      </c>
      <c r="C2307" s="7" t="s">
        <v>39</v>
      </c>
      <c r="D2307" s="7" t="s">
        <v>16</v>
      </c>
      <c r="E2307" s="7">
        <v>2</v>
      </c>
      <c r="F2307" s="6">
        <v>26533.4</v>
      </c>
      <c r="G2307" s="6">
        <f t="shared" ref="G2307:G2370" si="37">F2307*E2307</f>
        <v>53066.8</v>
      </c>
      <c r="H2307" s="7" t="s">
        <v>660</v>
      </c>
      <c r="I2307" s="7" t="s">
        <v>18</v>
      </c>
      <c r="J2307" s="7" t="s">
        <v>26</v>
      </c>
      <c r="K2307" s="7">
        <v>5</v>
      </c>
      <c r="L2307" s="7" t="s">
        <v>20</v>
      </c>
    </row>
    <row r="2308" spans="1:12" x14ac:dyDescent="0.3">
      <c r="A2308" s="7">
        <v>520</v>
      </c>
      <c r="B2308" s="8" t="e">
        <f>DATE(#REF!,#REF!,#REF!)</f>
        <v>#REF!</v>
      </c>
      <c r="C2308" s="7" t="s">
        <v>29</v>
      </c>
      <c r="D2308" s="7" t="s">
        <v>61</v>
      </c>
      <c r="E2308" s="7">
        <v>5</v>
      </c>
      <c r="F2308" s="6">
        <v>66508.990000000005</v>
      </c>
      <c r="G2308" s="6">
        <f t="shared" si="37"/>
        <v>332544.95</v>
      </c>
      <c r="H2308" s="7" t="s">
        <v>661</v>
      </c>
      <c r="I2308" s="7" t="s">
        <v>45</v>
      </c>
      <c r="J2308" s="7" t="s">
        <v>19</v>
      </c>
      <c r="K2308" s="7">
        <v>5</v>
      </c>
      <c r="L2308" s="7" t="s">
        <v>75</v>
      </c>
    </row>
    <row r="2309" spans="1:12" x14ac:dyDescent="0.3">
      <c r="A2309" s="7">
        <v>146</v>
      </c>
      <c r="B2309" s="8" t="e">
        <f>DATE(#REF!,#REF!,#REF!)</f>
        <v>#REF!</v>
      </c>
      <c r="C2309" s="7" t="s">
        <v>29</v>
      </c>
      <c r="D2309" s="7" t="s">
        <v>61</v>
      </c>
      <c r="E2309" s="7">
        <v>9</v>
      </c>
      <c r="F2309" s="6">
        <v>31383.43</v>
      </c>
      <c r="G2309" s="6">
        <f t="shared" si="37"/>
        <v>282450.87</v>
      </c>
      <c r="H2309" s="7" t="s">
        <v>662</v>
      </c>
      <c r="I2309" s="7" t="s">
        <v>57</v>
      </c>
      <c r="J2309" s="7" t="s">
        <v>19</v>
      </c>
      <c r="K2309" s="7">
        <v>5</v>
      </c>
      <c r="L2309" s="7" t="s">
        <v>68</v>
      </c>
    </row>
    <row r="2310" spans="1:12" x14ac:dyDescent="0.3">
      <c r="A2310" s="7">
        <v>326</v>
      </c>
      <c r="B2310" s="8" t="e">
        <f>DATE(#REF!,#REF!,#REF!)</f>
        <v>#REF!</v>
      </c>
      <c r="C2310" s="7" t="s">
        <v>67</v>
      </c>
      <c r="D2310" s="7" t="s">
        <v>34</v>
      </c>
      <c r="E2310" s="7">
        <v>2</v>
      </c>
      <c r="F2310" s="6">
        <v>69094.89</v>
      </c>
      <c r="G2310" s="6">
        <f t="shared" si="37"/>
        <v>138189.78</v>
      </c>
      <c r="H2310" s="7" t="s">
        <v>662</v>
      </c>
      <c r="I2310" s="7" t="s">
        <v>77</v>
      </c>
      <c r="J2310" s="7" t="s">
        <v>64</v>
      </c>
      <c r="K2310" s="7">
        <v>5</v>
      </c>
      <c r="L2310" s="7" t="s">
        <v>49</v>
      </c>
    </row>
    <row r="2311" spans="1:12" x14ac:dyDescent="0.3">
      <c r="A2311" s="7">
        <v>1445</v>
      </c>
      <c r="B2311" s="8" t="e">
        <f>DATE(#REF!,#REF!,#REF!)</f>
        <v>#REF!</v>
      </c>
      <c r="C2311" s="7" t="s">
        <v>15</v>
      </c>
      <c r="D2311" s="7" t="s">
        <v>34</v>
      </c>
      <c r="E2311" s="7">
        <v>1</v>
      </c>
      <c r="F2311" s="6">
        <v>13144.34</v>
      </c>
      <c r="G2311" s="6">
        <f t="shared" si="37"/>
        <v>13144.34</v>
      </c>
      <c r="H2311" s="7" t="s">
        <v>662</v>
      </c>
      <c r="I2311" s="7" t="s">
        <v>78</v>
      </c>
      <c r="J2311" s="7" t="s">
        <v>64</v>
      </c>
      <c r="K2311" s="7">
        <v>1</v>
      </c>
      <c r="L2311" s="7" t="s">
        <v>53</v>
      </c>
    </row>
    <row r="2312" spans="1:12" x14ac:dyDescent="0.3">
      <c r="A2312" s="7">
        <v>3627</v>
      </c>
      <c r="B2312" s="8" t="e">
        <f>DATE(#REF!,#REF!,#REF!)</f>
        <v>#REF!</v>
      </c>
      <c r="C2312" s="7" t="s">
        <v>39</v>
      </c>
      <c r="D2312" s="7" t="s">
        <v>16</v>
      </c>
      <c r="E2312" s="7">
        <v>1</v>
      </c>
      <c r="F2312" s="6">
        <v>46000.87</v>
      </c>
      <c r="G2312" s="6">
        <f t="shared" si="37"/>
        <v>46000.87</v>
      </c>
      <c r="H2312" s="7" t="s">
        <v>662</v>
      </c>
      <c r="I2312" s="7" t="s">
        <v>74</v>
      </c>
      <c r="J2312" s="7" t="s">
        <v>19</v>
      </c>
      <c r="K2312" s="7">
        <v>2</v>
      </c>
      <c r="L2312" s="7" t="s">
        <v>20</v>
      </c>
    </row>
    <row r="2313" spans="1:12" x14ac:dyDescent="0.3">
      <c r="A2313" s="7">
        <v>992</v>
      </c>
      <c r="B2313" s="8" t="e">
        <f>DATE(#REF!,#REF!,#REF!)</f>
        <v>#REF!</v>
      </c>
      <c r="C2313" s="7" t="s">
        <v>51</v>
      </c>
      <c r="D2313" s="7" t="s">
        <v>34</v>
      </c>
      <c r="E2313" s="7">
        <v>1</v>
      </c>
      <c r="F2313" s="6">
        <v>22371.82</v>
      </c>
      <c r="G2313" s="6">
        <f t="shared" si="37"/>
        <v>22371.82</v>
      </c>
      <c r="H2313" s="7" t="s">
        <v>663</v>
      </c>
      <c r="I2313" s="7" t="s">
        <v>18</v>
      </c>
      <c r="J2313" s="7" t="s">
        <v>64</v>
      </c>
      <c r="K2313" s="7">
        <v>5</v>
      </c>
      <c r="L2313" s="7" t="s">
        <v>49</v>
      </c>
    </row>
    <row r="2314" spans="1:12" x14ac:dyDescent="0.3">
      <c r="A2314" s="7">
        <v>1215</v>
      </c>
      <c r="B2314" s="8" t="e">
        <f>DATE(#REF!,#REF!,#REF!)</f>
        <v>#REF!</v>
      </c>
      <c r="C2314" s="7" t="s">
        <v>39</v>
      </c>
      <c r="D2314" s="7" t="s">
        <v>16</v>
      </c>
      <c r="E2314" s="7">
        <v>1</v>
      </c>
      <c r="F2314" s="6">
        <v>53824.83</v>
      </c>
      <c r="G2314" s="6">
        <f t="shared" si="37"/>
        <v>53824.83</v>
      </c>
      <c r="H2314" s="7" t="s">
        <v>663</v>
      </c>
      <c r="I2314" s="7" t="s">
        <v>18</v>
      </c>
      <c r="J2314" s="7" t="s">
        <v>31</v>
      </c>
      <c r="K2314" s="7">
        <v>3</v>
      </c>
      <c r="L2314" s="7" t="s">
        <v>20</v>
      </c>
    </row>
    <row r="2315" spans="1:12" x14ac:dyDescent="0.3">
      <c r="A2315" s="7">
        <v>3214</v>
      </c>
      <c r="B2315" s="8" t="e">
        <f>DATE(#REF!,#REF!,#REF!)</f>
        <v>#REF!</v>
      </c>
      <c r="C2315" s="7" t="s">
        <v>29</v>
      </c>
      <c r="D2315" s="7" t="s">
        <v>61</v>
      </c>
      <c r="E2315" s="7">
        <v>2</v>
      </c>
      <c r="F2315" s="6">
        <v>40362.18</v>
      </c>
      <c r="G2315" s="6">
        <f t="shared" si="37"/>
        <v>80724.36</v>
      </c>
      <c r="H2315" s="7" t="s">
        <v>663</v>
      </c>
      <c r="I2315" s="7" t="s">
        <v>18</v>
      </c>
      <c r="J2315" s="7" t="s">
        <v>64</v>
      </c>
      <c r="K2315" s="7">
        <v>4</v>
      </c>
      <c r="L2315" s="7" t="s">
        <v>68</v>
      </c>
    </row>
    <row r="2316" spans="1:12" x14ac:dyDescent="0.3">
      <c r="A2316" s="7">
        <v>3253</v>
      </c>
      <c r="B2316" s="8" t="e">
        <f>DATE(#REF!,#REF!,#REF!)</f>
        <v>#REF!</v>
      </c>
      <c r="C2316" s="7" t="s">
        <v>51</v>
      </c>
      <c r="D2316" s="7" t="s">
        <v>23</v>
      </c>
      <c r="E2316" s="7">
        <v>9</v>
      </c>
      <c r="F2316" s="6">
        <v>69821.31</v>
      </c>
      <c r="G2316" s="6">
        <f t="shared" si="37"/>
        <v>628391.79</v>
      </c>
      <c r="H2316" s="7" t="s">
        <v>663</v>
      </c>
      <c r="I2316" s="7" t="s">
        <v>62</v>
      </c>
      <c r="J2316" s="7" t="s">
        <v>26</v>
      </c>
      <c r="K2316" s="7">
        <v>3</v>
      </c>
      <c r="L2316" s="7" t="s">
        <v>46</v>
      </c>
    </row>
    <row r="2317" spans="1:12" x14ac:dyDescent="0.3">
      <c r="A2317" s="7">
        <v>3249</v>
      </c>
      <c r="B2317" s="8" t="e">
        <f>DATE(#REF!,#REF!,#REF!)</f>
        <v>#REF!</v>
      </c>
      <c r="C2317" s="7" t="s">
        <v>22</v>
      </c>
      <c r="D2317" s="7" t="s">
        <v>34</v>
      </c>
      <c r="E2317" s="7">
        <v>7</v>
      </c>
      <c r="F2317" s="6">
        <v>12914</v>
      </c>
      <c r="G2317" s="6">
        <f t="shared" si="37"/>
        <v>90398</v>
      </c>
      <c r="H2317" s="7" t="s">
        <v>664</v>
      </c>
      <c r="I2317" s="7" t="s">
        <v>18</v>
      </c>
      <c r="J2317" s="7" t="s">
        <v>26</v>
      </c>
      <c r="K2317" s="7">
        <v>1</v>
      </c>
      <c r="L2317" s="7" t="s">
        <v>49</v>
      </c>
    </row>
    <row r="2318" spans="1:12" x14ac:dyDescent="0.3">
      <c r="A2318" s="7">
        <v>3251</v>
      </c>
      <c r="B2318" s="8" t="e">
        <f>DATE(#REF!,#REF!,#REF!)</f>
        <v>#REF!</v>
      </c>
      <c r="C2318" s="7" t="s">
        <v>51</v>
      </c>
      <c r="D2318" s="7" t="s">
        <v>40</v>
      </c>
      <c r="E2318" s="7">
        <v>7</v>
      </c>
      <c r="F2318" s="6">
        <v>58024.65</v>
      </c>
      <c r="G2318" s="6">
        <f t="shared" si="37"/>
        <v>406172.55</v>
      </c>
      <c r="H2318" s="7" t="s">
        <v>664</v>
      </c>
      <c r="I2318" s="7" t="s">
        <v>25</v>
      </c>
      <c r="J2318" s="7" t="s">
        <v>31</v>
      </c>
      <c r="K2318" s="7">
        <v>3</v>
      </c>
      <c r="L2318" s="7" t="s">
        <v>42</v>
      </c>
    </row>
    <row r="2319" spans="1:12" x14ac:dyDescent="0.3">
      <c r="A2319" s="7">
        <v>297</v>
      </c>
      <c r="B2319" s="8" t="e">
        <f>DATE(#REF!,#REF!,#REF!)</f>
        <v>#REF!</v>
      </c>
      <c r="C2319" s="7" t="s">
        <v>65</v>
      </c>
      <c r="D2319" s="7" t="s">
        <v>40</v>
      </c>
      <c r="E2319" s="7">
        <v>1</v>
      </c>
      <c r="F2319" s="6">
        <v>58804.41</v>
      </c>
      <c r="G2319" s="6">
        <f t="shared" si="37"/>
        <v>58804.41</v>
      </c>
      <c r="H2319" s="7" t="s">
        <v>665</v>
      </c>
      <c r="I2319" s="7" t="s">
        <v>25</v>
      </c>
      <c r="J2319" s="7" t="s">
        <v>64</v>
      </c>
      <c r="K2319" s="7">
        <v>5</v>
      </c>
      <c r="L2319" s="7" t="s">
        <v>83</v>
      </c>
    </row>
    <row r="2320" spans="1:12" x14ac:dyDescent="0.3">
      <c r="A2320" s="7">
        <v>1200</v>
      </c>
      <c r="B2320" s="8" t="e">
        <f>DATE(#REF!,#REF!,#REF!)</f>
        <v>#REF!</v>
      </c>
      <c r="C2320" s="7" t="s">
        <v>29</v>
      </c>
      <c r="D2320" s="7" t="s">
        <v>40</v>
      </c>
      <c r="E2320" s="7">
        <v>8</v>
      </c>
      <c r="F2320" s="6">
        <v>55687.53</v>
      </c>
      <c r="G2320" s="6">
        <f t="shared" si="37"/>
        <v>445500.24</v>
      </c>
      <c r="H2320" s="7" t="s">
        <v>665</v>
      </c>
      <c r="I2320" s="7" t="s">
        <v>74</v>
      </c>
      <c r="J2320" s="7" t="s">
        <v>19</v>
      </c>
      <c r="K2320" s="7">
        <v>3</v>
      </c>
      <c r="L2320" s="7" t="s">
        <v>81</v>
      </c>
    </row>
    <row r="2321" spans="1:12" x14ac:dyDescent="0.3">
      <c r="A2321" s="7">
        <v>1578</v>
      </c>
      <c r="B2321" s="8" t="e">
        <f>DATE(#REF!,#REF!,#REF!)</f>
        <v>#REF!</v>
      </c>
      <c r="C2321" s="7" t="s">
        <v>67</v>
      </c>
      <c r="D2321" s="7" t="s">
        <v>61</v>
      </c>
      <c r="E2321" s="7">
        <v>1</v>
      </c>
      <c r="F2321" s="6">
        <v>47838.17</v>
      </c>
      <c r="G2321" s="6">
        <f t="shared" si="37"/>
        <v>47838.17</v>
      </c>
      <c r="H2321" s="7" t="s">
        <v>665</v>
      </c>
      <c r="I2321" s="7" t="s">
        <v>74</v>
      </c>
      <c r="J2321" s="7" t="s">
        <v>19</v>
      </c>
      <c r="K2321" s="7">
        <v>1</v>
      </c>
      <c r="L2321" s="7" t="s">
        <v>63</v>
      </c>
    </row>
    <row r="2322" spans="1:12" x14ac:dyDescent="0.3">
      <c r="A2322" s="7">
        <v>1932</v>
      </c>
      <c r="B2322" s="8" t="e">
        <f>DATE(#REF!,#REF!,#REF!)</f>
        <v>#REF!</v>
      </c>
      <c r="C2322" s="7" t="s">
        <v>51</v>
      </c>
      <c r="D2322" s="7" t="s">
        <v>40</v>
      </c>
      <c r="E2322" s="7">
        <v>9</v>
      </c>
      <c r="F2322" s="6">
        <v>57097.34</v>
      </c>
      <c r="G2322" s="6">
        <f t="shared" si="37"/>
        <v>513876.05999999994</v>
      </c>
      <c r="H2322" s="7" t="s">
        <v>665</v>
      </c>
      <c r="I2322" s="7" t="s">
        <v>62</v>
      </c>
      <c r="J2322" s="7" t="s">
        <v>64</v>
      </c>
      <c r="K2322" s="7">
        <v>4</v>
      </c>
      <c r="L2322" s="7" t="s">
        <v>42</v>
      </c>
    </row>
    <row r="2323" spans="1:12" x14ac:dyDescent="0.3">
      <c r="A2323" s="7">
        <v>1998</v>
      </c>
      <c r="B2323" s="8" t="e">
        <f>DATE(#REF!,#REF!,#REF!)</f>
        <v>#REF!</v>
      </c>
      <c r="C2323" s="7" t="s">
        <v>65</v>
      </c>
      <c r="D2323" s="7" t="s">
        <v>16</v>
      </c>
      <c r="E2323" s="7">
        <v>7</v>
      </c>
      <c r="F2323" s="6">
        <v>40458.199999999997</v>
      </c>
      <c r="G2323" s="6">
        <f t="shared" si="37"/>
        <v>283207.39999999997</v>
      </c>
      <c r="H2323" s="7" t="s">
        <v>665</v>
      </c>
      <c r="I2323" s="7" t="s">
        <v>74</v>
      </c>
      <c r="J2323" s="7" t="s">
        <v>31</v>
      </c>
      <c r="K2323" s="7">
        <v>2</v>
      </c>
      <c r="L2323" s="7" t="s">
        <v>20</v>
      </c>
    </row>
    <row r="2324" spans="1:12" x14ac:dyDescent="0.3">
      <c r="A2324" s="7">
        <v>3578</v>
      </c>
      <c r="B2324" s="8" t="e">
        <f>DATE(#REF!,#REF!,#REF!)</f>
        <v>#REF!</v>
      </c>
      <c r="C2324" s="7" t="s">
        <v>39</v>
      </c>
      <c r="D2324" s="7" t="s">
        <v>61</v>
      </c>
      <c r="E2324" s="7">
        <v>7</v>
      </c>
      <c r="F2324" s="6">
        <v>35040.879999999997</v>
      </c>
      <c r="G2324" s="6">
        <f t="shared" si="37"/>
        <v>245286.15999999997</v>
      </c>
      <c r="H2324" s="7" t="s">
        <v>665</v>
      </c>
      <c r="I2324" s="7" t="s">
        <v>18</v>
      </c>
      <c r="J2324" s="7" t="s">
        <v>26</v>
      </c>
      <c r="K2324" s="7">
        <v>5</v>
      </c>
      <c r="L2324" s="7" t="s">
        <v>63</v>
      </c>
    </row>
    <row r="2325" spans="1:12" x14ac:dyDescent="0.3">
      <c r="A2325" s="7">
        <v>1801</v>
      </c>
      <c r="B2325" s="8" t="e">
        <f>DATE(#REF!,#REF!,#REF!)</f>
        <v>#REF!</v>
      </c>
      <c r="C2325" s="7" t="s">
        <v>22</v>
      </c>
      <c r="D2325" s="7" t="s">
        <v>61</v>
      </c>
      <c r="E2325" s="7">
        <v>6</v>
      </c>
      <c r="F2325" s="6">
        <v>60515.839999999997</v>
      </c>
      <c r="G2325" s="6">
        <f t="shared" si="37"/>
        <v>363095.03999999998</v>
      </c>
      <c r="H2325" s="7" t="s">
        <v>666</v>
      </c>
      <c r="I2325" s="7" t="s">
        <v>18</v>
      </c>
      <c r="J2325" s="7" t="s">
        <v>31</v>
      </c>
      <c r="K2325" s="7">
        <v>5</v>
      </c>
      <c r="L2325" s="7" t="s">
        <v>75</v>
      </c>
    </row>
    <row r="2326" spans="1:12" x14ac:dyDescent="0.3">
      <c r="A2326" s="7">
        <v>1873</v>
      </c>
      <c r="B2326" s="8" t="e">
        <f>DATE(#REF!,#REF!,#REF!)</f>
        <v>#REF!</v>
      </c>
      <c r="C2326" s="7" t="s">
        <v>65</v>
      </c>
      <c r="D2326" s="7" t="s">
        <v>61</v>
      </c>
      <c r="E2326" s="7">
        <v>5</v>
      </c>
      <c r="F2326" s="6">
        <v>19487.59</v>
      </c>
      <c r="G2326" s="6">
        <f t="shared" si="37"/>
        <v>97437.95</v>
      </c>
      <c r="H2326" s="7" t="s">
        <v>666</v>
      </c>
      <c r="I2326" s="7" t="s">
        <v>45</v>
      </c>
      <c r="J2326" s="7" t="s">
        <v>64</v>
      </c>
      <c r="K2326" s="7">
        <v>3</v>
      </c>
      <c r="L2326" s="7" t="s">
        <v>68</v>
      </c>
    </row>
    <row r="2327" spans="1:12" x14ac:dyDescent="0.3">
      <c r="A2327" s="7">
        <v>2335</v>
      </c>
      <c r="B2327" s="8" t="e">
        <f>DATE(#REF!,#REF!,#REF!)</f>
        <v>#REF!</v>
      </c>
      <c r="C2327" s="7" t="s">
        <v>15</v>
      </c>
      <c r="D2327" s="7" t="s">
        <v>23</v>
      </c>
      <c r="E2327" s="7">
        <v>4</v>
      </c>
      <c r="F2327" s="6">
        <v>52557.83</v>
      </c>
      <c r="G2327" s="6">
        <f t="shared" si="37"/>
        <v>210231.32</v>
      </c>
      <c r="H2327" s="7" t="s">
        <v>666</v>
      </c>
      <c r="I2327" s="7" t="s">
        <v>62</v>
      </c>
      <c r="J2327" s="7" t="s">
        <v>31</v>
      </c>
      <c r="K2327" s="7">
        <v>2</v>
      </c>
      <c r="L2327" s="7" t="s">
        <v>32</v>
      </c>
    </row>
    <row r="2328" spans="1:12" x14ac:dyDescent="0.3">
      <c r="A2328" s="7">
        <v>765</v>
      </c>
      <c r="B2328" s="8" t="e">
        <f>DATE(#REF!,#REF!,#REF!)</f>
        <v>#REF!</v>
      </c>
      <c r="C2328" s="7" t="s">
        <v>22</v>
      </c>
      <c r="D2328" s="7" t="s">
        <v>23</v>
      </c>
      <c r="E2328" s="7">
        <v>1</v>
      </c>
      <c r="F2328" s="6">
        <v>46214.87</v>
      </c>
      <c r="G2328" s="6">
        <f t="shared" si="37"/>
        <v>46214.87</v>
      </c>
      <c r="H2328" s="7" t="s">
        <v>667</v>
      </c>
      <c r="I2328" s="7" t="s">
        <v>57</v>
      </c>
      <c r="J2328" s="7" t="s">
        <v>31</v>
      </c>
      <c r="K2328" s="7">
        <v>3</v>
      </c>
      <c r="L2328" s="7" t="s">
        <v>46</v>
      </c>
    </row>
    <row r="2329" spans="1:12" x14ac:dyDescent="0.3">
      <c r="A2329" s="7">
        <v>1567</v>
      </c>
      <c r="B2329" s="8" t="e">
        <f>DATE(#REF!,#REF!,#REF!)</f>
        <v>#REF!</v>
      </c>
      <c r="C2329" s="7" t="s">
        <v>39</v>
      </c>
      <c r="D2329" s="7" t="s">
        <v>40</v>
      </c>
      <c r="E2329" s="7">
        <v>6</v>
      </c>
      <c r="F2329" s="6">
        <v>10520.15</v>
      </c>
      <c r="G2329" s="6">
        <f t="shared" si="37"/>
        <v>63120.899999999994</v>
      </c>
      <c r="H2329" s="7" t="s">
        <v>667</v>
      </c>
      <c r="I2329" s="7" t="s">
        <v>18</v>
      </c>
      <c r="J2329" s="7" t="s">
        <v>31</v>
      </c>
      <c r="K2329" s="7">
        <v>1</v>
      </c>
      <c r="L2329" s="7" t="s">
        <v>81</v>
      </c>
    </row>
    <row r="2330" spans="1:12" x14ac:dyDescent="0.3">
      <c r="A2330" s="7">
        <v>2705</v>
      </c>
      <c r="B2330" s="8" t="e">
        <f>DATE(#REF!,#REF!,#REF!)</f>
        <v>#REF!</v>
      </c>
      <c r="C2330" s="7" t="s">
        <v>39</v>
      </c>
      <c r="D2330" s="7" t="s">
        <v>16</v>
      </c>
      <c r="E2330" s="7">
        <v>4</v>
      </c>
      <c r="F2330" s="6">
        <v>28814.51</v>
      </c>
      <c r="G2330" s="6">
        <f t="shared" si="37"/>
        <v>115258.04</v>
      </c>
      <c r="H2330" s="7" t="s">
        <v>667</v>
      </c>
      <c r="I2330" s="7" t="s">
        <v>90</v>
      </c>
      <c r="J2330" s="7" t="s">
        <v>26</v>
      </c>
      <c r="K2330" s="7">
        <v>5</v>
      </c>
      <c r="L2330" s="7" t="s">
        <v>71</v>
      </c>
    </row>
    <row r="2331" spans="1:12" x14ac:dyDescent="0.3">
      <c r="A2331" s="7">
        <v>2949</v>
      </c>
      <c r="B2331" s="8" t="e">
        <f>DATE(#REF!,#REF!,#REF!)</f>
        <v>#REF!</v>
      </c>
      <c r="C2331" s="7" t="s">
        <v>29</v>
      </c>
      <c r="D2331" s="7" t="s">
        <v>16</v>
      </c>
      <c r="E2331" s="7">
        <v>9</v>
      </c>
      <c r="F2331" s="6">
        <v>33386.519999999997</v>
      </c>
      <c r="G2331" s="6">
        <f t="shared" si="37"/>
        <v>300478.68</v>
      </c>
      <c r="H2331" s="7" t="s">
        <v>667</v>
      </c>
      <c r="I2331" s="7" t="s">
        <v>18</v>
      </c>
      <c r="J2331" s="7" t="s">
        <v>26</v>
      </c>
      <c r="K2331" s="7">
        <v>2</v>
      </c>
      <c r="L2331" s="7" t="s">
        <v>85</v>
      </c>
    </row>
    <row r="2332" spans="1:12" x14ac:dyDescent="0.3">
      <c r="A2332" s="7">
        <v>1344</v>
      </c>
      <c r="B2332" s="8" t="e">
        <f>DATE(#REF!,#REF!,#REF!)</f>
        <v>#REF!</v>
      </c>
      <c r="C2332" s="7" t="s">
        <v>15</v>
      </c>
      <c r="D2332" s="7" t="s">
        <v>61</v>
      </c>
      <c r="E2332" s="7">
        <v>5</v>
      </c>
      <c r="F2332" s="6">
        <v>51354.64</v>
      </c>
      <c r="G2332" s="6">
        <f t="shared" si="37"/>
        <v>256773.2</v>
      </c>
      <c r="H2332" s="7" t="s">
        <v>668</v>
      </c>
      <c r="I2332" s="7" t="s">
        <v>36</v>
      </c>
      <c r="J2332" s="7" t="s">
        <v>26</v>
      </c>
      <c r="K2332" s="7">
        <v>1</v>
      </c>
      <c r="L2332" s="7" t="s">
        <v>68</v>
      </c>
    </row>
    <row r="2333" spans="1:12" x14ac:dyDescent="0.3">
      <c r="A2333" s="7">
        <v>1636</v>
      </c>
      <c r="B2333" s="8" t="e">
        <f>DATE(#REF!,#REF!,#REF!)</f>
        <v>#REF!</v>
      </c>
      <c r="C2333" s="7" t="s">
        <v>51</v>
      </c>
      <c r="D2333" s="7" t="s">
        <v>34</v>
      </c>
      <c r="E2333" s="7">
        <v>8</v>
      </c>
      <c r="F2333" s="6">
        <v>65867.23</v>
      </c>
      <c r="G2333" s="6">
        <f t="shared" si="37"/>
        <v>526937.84</v>
      </c>
      <c r="H2333" s="7" t="s">
        <v>668</v>
      </c>
      <c r="I2333" s="7" t="s">
        <v>18</v>
      </c>
      <c r="J2333" s="7" t="s">
        <v>64</v>
      </c>
      <c r="K2333" s="7">
        <v>5</v>
      </c>
      <c r="L2333" s="7" t="s">
        <v>49</v>
      </c>
    </row>
    <row r="2334" spans="1:12" x14ac:dyDescent="0.3">
      <c r="A2334" s="7">
        <v>574</v>
      </c>
      <c r="B2334" s="8" t="e">
        <f>DATE(#REF!,#REF!,#REF!)</f>
        <v>#REF!</v>
      </c>
      <c r="C2334" s="7" t="s">
        <v>67</v>
      </c>
      <c r="D2334" s="7" t="s">
        <v>34</v>
      </c>
      <c r="E2334" s="7">
        <v>8</v>
      </c>
      <c r="F2334" s="6">
        <v>57191.55</v>
      </c>
      <c r="G2334" s="6">
        <f t="shared" si="37"/>
        <v>457532.4</v>
      </c>
      <c r="H2334" s="7" t="s">
        <v>669</v>
      </c>
      <c r="I2334" s="7" t="s">
        <v>78</v>
      </c>
      <c r="J2334" s="7" t="s">
        <v>31</v>
      </c>
      <c r="K2334" s="7">
        <v>5</v>
      </c>
      <c r="L2334" s="7" t="s">
        <v>37</v>
      </c>
    </row>
    <row r="2335" spans="1:12" x14ac:dyDescent="0.3">
      <c r="A2335" s="7">
        <v>679</v>
      </c>
      <c r="B2335" s="8" t="e">
        <f>DATE(#REF!,#REF!,#REF!)</f>
        <v>#REF!</v>
      </c>
      <c r="C2335" s="7" t="s">
        <v>39</v>
      </c>
      <c r="D2335" s="7" t="s">
        <v>40</v>
      </c>
      <c r="E2335" s="7">
        <v>5</v>
      </c>
      <c r="F2335" s="6">
        <v>10391.52</v>
      </c>
      <c r="G2335" s="6">
        <f t="shared" si="37"/>
        <v>51957.600000000006</v>
      </c>
      <c r="H2335" s="7" t="s">
        <v>669</v>
      </c>
      <c r="I2335" s="7" t="s">
        <v>62</v>
      </c>
      <c r="J2335" s="7" t="s">
        <v>31</v>
      </c>
      <c r="K2335" s="7">
        <v>4</v>
      </c>
      <c r="L2335" s="7" t="s">
        <v>42</v>
      </c>
    </row>
    <row r="2336" spans="1:12" x14ac:dyDescent="0.3">
      <c r="A2336" s="7">
        <v>1432</v>
      </c>
      <c r="B2336" s="8" t="e">
        <f>DATE(#REF!,#REF!,#REF!)</f>
        <v>#REF!</v>
      </c>
      <c r="C2336" s="7" t="s">
        <v>22</v>
      </c>
      <c r="D2336" s="7" t="s">
        <v>40</v>
      </c>
      <c r="E2336" s="7">
        <v>8</v>
      </c>
      <c r="F2336" s="6">
        <v>54573.93</v>
      </c>
      <c r="G2336" s="6">
        <f t="shared" si="37"/>
        <v>436591.44</v>
      </c>
      <c r="H2336" s="7" t="s">
        <v>669</v>
      </c>
      <c r="I2336" s="7" t="s">
        <v>57</v>
      </c>
      <c r="J2336" s="7" t="s">
        <v>64</v>
      </c>
      <c r="K2336" s="7">
        <v>5</v>
      </c>
      <c r="L2336" s="7" t="s">
        <v>83</v>
      </c>
    </row>
    <row r="2337" spans="1:12" x14ac:dyDescent="0.3">
      <c r="A2337" s="7">
        <v>2662</v>
      </c>
      <c r="B2337" s="8" t="e">
        <f>DATE(#REF!,#REF!,#REF!)</f>
        <v>#REF!</v>
      </c>
      <c r="C2337" s="7" t="s">
        <v>29</v>
      </c>
      <c r="D2337" s="7" t="s">
        <v>61</v>
      </c>
      <c r="E2337" s="7">
        <v>5</v>
      </c>
      <c r="F2337" s="6">
        <v>26487.42</v>
      </c>
      <c r="G2337" s="6">
        <f t="shared" si="37"/>
        <v>132437.09999999998</v>
      </c>
      <c r="H2337" s="7" t="s">
        <v>669</v>
      </c>
      <c r="I2337" s="7" t="s">
        <v>57</v>
      </c>
      <c r="J2337" s="7" t="s">
        <v>31</v>
      </c>
      <c r="K2337" s="7">
        <v>5</v>
      </c>
      <c r="L2337" s="7" t="s">
        <v>63</v>
      </c>
    </row>
    <row r="2338" spans="1:12" x14ac:dyDescent="0.3">
      <c r="A2338" s="7">
        <v>900</v>
      </c>
      <c r="B2338" s="8" t="e">
        <f>DATE(#REF!,#REF!,#REF!)</f>
        <v>#REF!</v>
      </c>
      <c r="C2338" s="7" t="s">
        <v>15</v>
      </c>
      <c r="D2338" s="7" t="s">
        <v>61</v>
      </c>
      <c r="E2338" s="7">
        <v>3</v>
      </c>
      <c r="F2338" s="6">
        <v>47712.639999999999</v>
      </c>
      <c r="G2338" s="6">
        <f t="shared" si="37"/>
        <v>143137.91999999998</v>
      </c>
      <c r="H2338" s="7" t="s">
        <v>670</v>
      </c>
      <c r="I2338" s="7" t="s">
        <v>18</v>
      </c>
      <c r="J2338" s="7" t="s">
        <v>31</v>
      </c>
      <c r="K2338" s="7">
        <v>4</v>
      </c>
      <c r="L2338" s="7" t="s">
        <v>63</v>
      </c>
    </row>
    <row r="2339" spans="1:12" x14ac:dyDescent="0.3">
      <c r="A2339" s="7">
        <v>1133</v>
      </c>
      <c r="B2339" s="8" t="e">
        <f>DATE(#REF!,#REF!,#REF!)</f>
        <v>#REF!</v>
      </c>
      <c r="C2339" s="7" t="s">
        <v>67</v>
      </c>
      <c r="D2339" s="7" t="s">
        <v>40</v>
      </c>
      <c r="E2339" s="7">
        <v>6</v>
      </c>
      <c r="F2339" s="6">
        <v>38805.410000000003</v>
      </c>
      <c r="G2339" s="6">
        <f t="shared" si="37"/>
        <v>232832.46000000002</v>
      </c>
      <c r="H2339" s="7" t="s">
        <v>670</v>
      </c>
      <c r="I2339" s="7" t="s">
        <v>90</v>
      </c>
      <c r="J2339" s="7" t="s">
        <v>26</v>
      </c>
      <c r="K2339" s="7">
        <v>5</v>
      </c>
      <c r="L2339" s="7" t="s">
        <v>83</v>
      </c>
    </row>
    <row r="2340" spans="1:12" x14ac:dyDescent="0.3">
      <c r="A2340" s="7">
        <v>1678</v>
      </c>
      <c r="B2340" s="8" t="e">
        <f>DATE(#REF!,#REF!,#REF!)</f>
        <v>#REF!</v>
      </c>
      <c r="C2340" s="7" t="s">
        <v>67</v>
      </c>
      <c r="D2340" s="7" t="s">
        <v>23</v>
      </c>
      <c r="E2340" s="7">
        <v>4</v>
      </c>
      <c r="F2340" s="6">
        <v>64358.42</v>
      </c>
      <c r="G2340" s="6">
        <f t="shared" si="37"/>
        <v>257433.68</v>
      </c>
      <c r="H2340" s="7" t="s">
        <v>670</v>
      </c>
      <c r="I2340" s="7" t="s">
        <v>57</v>
      </c>
      <c r="J2340" s="7" t="s">
        <v>31</v>
      </c>
      <c r="K2340" s="7">
        <v>5</v>
      </c>
      <c r="L2340" s="7" t="s">
        <v>27</v>
      </c>
    </row>
    <row r="2341" spans="1:12" x14ac:dyDescent="0.3">
      <c r="A2341" s="7">
        <v>1938</v>
      </c>
      <c r="B2341" s="8" t="e">
        <f>DATE(#REF!,#REF!,#REF!)</f>
        <v>#REF!</v>
      </c>
      <c r="C2341" s="7" t="s">
        <v>15</v>
      </c>
      <c r="D2341" s="7" t="s">
        <v>40</v>
      </c>
      <c r="E2341" s="7">
        <v>7</v>
      </c>
      <c r="F2341" s="6">
        <v>58218.11</v>
      </c>
      <c r="G2341" s="6">
        <f t="shared" si="37"/>
        <v>407526.77</v>
      </c>
      <c r="H2341" s="7" t="s">
        <v>670</v>
      </c>
      <c r="I2341" s="7" t="s">
        <v>80</v>
      </c>
      <c r="J2341" s="7" t="s">
        <v>64</v>
      </c>
      <c r="K2341" s="7">
        <v>1</v>
      </c>
      <c r="L2341" s="7" t="s">
        <v>81</v>
      </c>
    </row>
    <row r="2342" spans="1:12" x14ac:dyDescent="0.3">
      <c r="A2342" s="7">
        <v>3270</v>
      </c>
      <c r="B2342" s="8" t="e">
        <f>DATE(#REF!,#REF!,#REF!)</f>
        <v>#REF!</v>
      </c>
      <c r="C2342" s="7" t="s">
        <v>67</v>
      </c>
      <c r="D2342" s="7" t="s">
        <v>16</v>
      </c>
      <c r="E2342" s="7">
        <v>7</v>
      </c>
      <c r="F2342" s="6">
        <v>19261.71</v>
      </c>
      <c r="G2342" s="6">
        <f t="shared" si="37"/>
        <v>134831.97</v>
      </c>
      <c r="H2342" s="7" t="s">
        <v>670</v>
      </c>
      <c r="I2342" s="7" t="s">
        <v>18</v>
      </c>
      <c r="J2342" s="7" t="s">
        <v>31</v>
      </c>
      <c r="K2342" s="7">
        <v>4</v>
      </c>
      <c r="L2342" s="7" t="s">
        <v>85</v>
      </c>
    </row>
    <row r="2343" spans="1:12" x14ac:dyDescent="0.3">
      <c r="A2343" s="7">
        <v>3776</v>
      </c>
      <c r="B2343" s="8" t="e">
        <f>DATE(#REF!,#REF!,#REF!)</f>
        <v>#REF!</v>
      </c>
      <c r="C2343" s="7" t="s">
        <v>67</v>
      </c>
      <c r="D2343" s="7" t="s">
        <v>61</v>
      </c>
      <c r="E2343" s="7">
        <v>1</v>
      </c>
      <c r="F2343" s="6">
        <v>45712.01</v>
      </c>
      <c r="G2343" s="6">
        <f t="shared" si="37"/>
        <v>45712.01</v>
      </c>
      <c r="H2343" s="7" t="s">
        <v>670</v>
      </c>
      <c r="I2343" s="7" t="s">
        <v>48</v>
      </c>
      <c r="J2343" s="7" t="s">
        <v>64</v>
      </c>
      <c r="K2343" s="7">
        <v>5</v>
      </c>
      <c r="L2343" s="7" t="s">
        <v>75</v>
      </c>
    </row>
    <row r="2344" spans="1:12" x14ac:dyDescent="0.3">
      <c r="A2344" s="7">
        <v>2333</v>
      </c>
      <c r="B2344" s="8" t="e">
        <f>DATE(#REF!,#REF!,#REF!)</f>
        <v>#REF!</v>
      </c>
      <c r="C2344" s="7" t="s">
        <v>15</v>
      </c>
      <c r="D2344" s="7" t="s">
        <v>23</v>
      </c>
      <c r="E2344" s="7">
        <v>1</v>
      </c>
      <c r="F2344" s="6">
        <v>16808.419999999998</v>
      </c>
      <c r="G2344" s="6">
        <f t="shared" si="37"/>
        <v>16808.419999999998</v>
      </c>
      <c r="H2344" s="7" t="s">
        <v>671</v>
      </c>
      <c r="I2344" s="7" t="s">
        <v>76</v>
      </c>
      <c r="J2344" s="7" t="s">
        <v>64</v>
      </c>
      <c r="K2344" s="7">
        <v>5</v>
      </c>
      <c r="L2344" s="7" t="s">
        <v>27</v>
      </c>
    </row>
    <row r="2345" spans="1:12" x14ac:dyDescent="0.3">
      <c r="A2345" s="7">
        <v>2404</v>
      </c>
      <c r="B2345" s="8" t="e">
        <f>DATE(#REF!,#REF!,#REF!)</f>
        <v>#REF!</v>
      </c>
      <c r="C2345" s="7" t="s">
        <v>51</v>
      </c>
      <c r="D2345" s="7" t="s">
        <v>34</v>
      </c>
      <c r="E2345" s="7">
        <v>3</v>
      </c>
      <c r="F2345" s="6">
        <v>31254.76</v>
      </c>
      <c r="G2345" s="6">
        <f t="shared" si="37"/>
        <v>93764.28</v>
      </c>
      <c r="H2345" s="7" t="s">
        <v>671</v>
      </c>
      <c r="I2345" s="7" t="s">
        <v>62</v>
      </c>
      <c r="J2345" s="7" t="s">
        <v>26</v>
      </c>
      <c r="K2345" s="7">
        <v>2</v>
      </c>
      <c r="L2345" s="7" t="s">
        <v>49</v>
      </c>
    </row>
    <row r="2346" spans="1:12" x14ac:dyDescent="0.3">
      <c r="A2346" s="7">
        <v>2722</v>
      </c>
      <c r="B2346" s="8" t="e">
        <f>DATE(#REF!,#REF!,#REF!)</f>
        <v>#REF!</v>
      </c>
      <c r="C2346" s="7" t="s">
        <v>51</v>
      </c>
      <c r="D2346" s="7" t="s">
        <v>23</v>
      </c>
      <c r="E2346" s="7">
        <v>2</v>
      </c>
      <c r="F2346" s="6">
        <v>60484.99</v>
      </c>
      <c r="G2346" s="6">
        <f t="shared" si="37"/>
        <v>120969.98</v>
      </c>
      <c r="H2346" s="7" t="s">
        <v>671</v>
      </c>
      <c r="I2346" s="7" t="s">
        <v>18</v>
      </c>
      <c r="J2346" s="7" t="s">
        <v>64</v>
      </c>
      <c r="K2346" s="7">
        <v>5</v>
      </c>
      <c r="L2346" s="7" t="s">
        <v>32</v>
      </c>
    </row>
    <row r="2347" spans="1:12" x14ac:dyDescent="0.3">
      <c r="A2347" s="7">
        <v>2846</v>
      </c>
      <c r="B2347" s="8" t="e">
        <f>DATE(#REF!,#REF!,#REF!)</f>
        <v>#REF!</v>
      </c>
      <c r="C2347" s="7" t="s">
        <v>51</v>
      </c>
      <c r="D2347" s="7" t="s">
        <v>16</v>
      </c>
      <c r="E2347" s="7">
        <v>8</v>
      </c>
      <c r="F2347" s="6">
        <v>20311.41</v>
      </c>
      <c r="G2347" s="6">
        <f t="shared" si="37"/>
        <v>162491.28</v>
      </c>
      <c r="H2347" s="7" t="s">
        <v>671</v>
      </c>
      <c r="I2347" s="7" t="s">
        <v>45</v>
      </c>
      <c r="J2347" s="7" t="s">
        <v>26</v>
      </c>
      <c r="K2347" s="7">
        <v>4</v>
      </c>
      <c r="L2347" s="7" t="s">
        <v>85</v>
      </c>
    </row>
    <row r="2348" spans="1:12" x14ac:dyDescent="0.3">
      <c r="A2348" s="7">
        <v>3582</v>
      </c>
      <c r="B2348" s="8" t="e">
        <f>DATE(#REF!,#REF!,#REF!)</f>
        <v>#REF!</v>
      </c>
      <c r="C2348" s="7" t="s">
        <v>29</v>
      </c>
      <c r="D2348" s="7" t="s">
        <v>23</v>
      </c>
      <c r="E2348" s="7">
        <v>4</v>
      </c>
      <c r="F2348" s="6">
        <v>49971.58</v>
      </c>
      <c r="G2348" s="6">
        <f t="shared" si="37"/>
        <v>199886.32</v>
      </c>
      <c r="H2348" s="7" t="s">
        <v>671</v>
      </c>
      <c r="I2348" s="7" t="s">
        <v>90</v>
      </c>
      <c r="J2348" s="7" t="s">
        <v>64</v>
      </c>
      <c r="K2348" s="7">
        <v>4</v>
      </c>
      <c r="L2348" s="7" t="s">
        <v>46</v>
      </c>
    </row>
    <row r="2349" spans="1:12" x14ac:dyDescent="0.3">
      <c r="A2349" s="7">
        <v>1272</v>
      </c>
      <c r="B2349" s="8" t="e">
        <f>DATE(#REF!,#REF!,#REF!)</f>
        <v>#REF!</v>
      </c>
      <c r="C2349" s="7" t="s">
        <v>29</v>
      </c>
      <c r="D2349" s="7" t="s">
        <v>34</v>
      </c>
      <c r="E2349" s="7">
        <v>1</v>
      </c>
      <c r="F2349" s="6">
        <v>11216.82</v>
      </c>
      <c r="G2349" s="6">
        <f t="shared" si="37"/>
        <v>11216.82</v>
      </c>
      <c r="H2349" s="7" t="s">
        <v>672</v>
      </c>
      <c r="I2349" s="7" t="s">
        <v>57</v>
      </c>
      <c r="J2349" s="7" t="s">
        <v>64</v>
      </c>
      <c r="K2349" s="7">
        <v>4</v>
      </c>
      <c r="L2349" s="7" t="s">
        <v>37</v>
      </c>
    </row>
    <row r="2350" spans="1:12" x14ac:dyDescent="0.3">
      <c r="A2350" s="7">
        <v>1904</v>
      </c>
      <c r="B2350" s="8" t="e">
        <f>DATE(#REF!,#REF!,#REF!)</f>
        <v>#REF!</v>
      </c>
      <c r="C2350" s="7" t="s">
        <v>22</v>
      </c>
      <c r="D2350" s="7" t="s">
        <v>61</v>
      </c>
      <c r="E2350" s="7">
        <v>5</v>
      </c>
      <c r="F2350" s="6">
        <v>53626.27</v>
      </c>
      <c r="G2350" s="6">
        <f t="shared" si="37"/>
        <v>268131.34999999998</v>
      </c>
      <c r="H2350" s="7" t="s">
        <v>672</v>
      </c>
      <c r="I2350" s="7" t="s">
        <v>18</v>
      </c>
      <c r="J2350" s="7" t="s">
        <v>26</v>
      </c>
      <c r="K2350" s="7">
        <v>5</v>
      </c>
      <c r="L2350" s="7" t="s">
        <v>68</v>
      </c>
    </row>
    <row r="2351" spans="1:12" x14ac:dyDescent="0.3">
      <c r="A2351" s="7">
        <v>2328</v>
      </c>
      <c r="B2351" s="8" t="e">
        <f>DATE(#REF!,#REF!,#REF!)</f>
        <v>#REF!</v>
      </c>
      <c r="C2351" s="7" t="s">
        <v>51</v>
      </c>
      <c r="D2351" s="7" t="s">
        <v>34</v>
      </c>
      <c r="E2351" s="7">
        <v>1</v>
      </c>
      <c r="F2351" s="6">
        <v>40792.94</v>
      </c>
      <c r="G2351" s="6">
        <f t="shared" si="37"/>
        <v>40792.94</v>
      </c>
      <c r="H2351" s="7" t="s">
        <v>672</v>
      </c>
      <c r="I2351" s="7" t="s">
        <v>57</v>
      </c>
      <c r="J2351" s="7" t="s">
        <v>26</v>
      </c>
      <c r="K2351" s="7">
        <v>4</v>
      </c>
      <c r="L2351" s="7" t="s">
        <v>53</v>
      </c>
    </row>
    <row r="2352" spans="1:12" x14ac:dyDescent="0.3">
      <c r="A2352" s="7">
        <v>3386</v>
      </c>
      <c r="B2352" s="8" t="e">
        <f>DATE(#REF!,#REF!,#REF!)</f>
        <v>#REF!</v>
      </c>
      <c r="C2352" s="7" t="s">
        <v>65</v>
      </c>
      <c r="D2352" s="7" t="s">
        <v>23</v>
      </c>
      <c r="E2352" s="7">
        <v>2</v>
      </c>
      <c r="F2352" s="6">
        <v>27715.64</v>
      </c>
      <c r="G2352" s="6">
        <f t="shared" si="37"/>
        <v>55431.28</v>
      </c>
      <c r="H2352" s="7" t="s">
        <v>672</v>
      </c>
      <c r="I2352" s="7" t="s">
        <v>48</v>
      </c>
      <c r="J2352" s="7" t="s">
        <v>31</v>
      </c>
      <c r="K2352" s="7">
        <v>4</v>
      </c>
      <c r="L2352" s="7" t="s">
        <v>27</v>
      </c>
    </row>
    <row r="2353" spans="1:12" x14ac:dyDescent="0.3">
      <c r="A2353" s="7">
        <v>156</v>
      </c>
      <c r="B2353" s="8" t="e">
        <f>DATE(#REF!,#REF!,#REF!)</f>
        <v>#REF!</v>
      </c>
      <c r="C2353" s="7" t="s">
        <v>22</v>
      </c>
      <c r="D2353" s="7" t="s">
        <v>23</v>
      </c>
      <c r="E2353" s="7">
        <v>4</v>
      </c>
      <c r="F2353" s="6">
        <v>39129.86</v>
      </c>
      <c r="G2353" s="6">
        <f t="shared" si="37"/>
        <v>156519.44</v>
      </c>
      <c r="H2353" s="7" t="s">
        <v>673</v>
      </c>
      <c r="I2353" s="7" t="s">
        <v>77</v>
      </c>
      <c r="J2353" s="7" t="s">
        <v>31</v>
      </c>
      <c r="K2353" s="7">
        <v>5</v>
      </c>
      <c r="L2353" s="7" t="s">
        <v>46</v>
      </c>
    </row>
    <row r="2354" spans="1:12" x14ac:dyDescent="0.3">
      <c r="A2354" s="7">
        <v>384</v>
      </c>
      <c r="B2354" s="8" t="e">
        <f>DATE(#REF!,#REF!,#REF!)</f>
        <v>#REF!</v>
      </c>
      <c r="C2354" s="7" t="s">
        <v>22</v>
      </c>
      <c r="D2354" s="7" t="s">
        <v>40</v>
      </c>
      <c r="E2354" s="7">
        <v>5</v>
      </c>
      <c r="F2354" s="6">
        <v>31347.59</v>
      </c>
      <c r="G2354" s="6">
        <f t="shared" si="37"/>
        <v>156737.95000000001</v>
      </c>
      <c r="H2354" s="7" t="s">
        <v>673</v>
      </c>
      <c r="I2354" s="7" t="s">
        <v>90</v>
      </c>
      <c r="J2354" s="7" t="s">
        <v>31</v>
      </c>
      <c r="K2354" s="7">
        <v>5</v>
      </c>
      <c r="L2354" s="7" t="s">
        <v>81</v>
      </c>
    </row>
    <row r="2355" spans="1:12" x14ac:dyDescent="0.3">
      <c r="A2355" s="7">
        <v>815</v>
      </c>
      <c r="B2355" s="8" t="e">
        <f>DATE(#REF!,#REF!,#REF!)</f>
        <v>#REF!</v>
      </c>
      <c r="C2355" s="7" t="s">
        <v>22</v>
      </c>
      <c r="D2355" s="7" t="s">
        <v>61</v>
      </c>
      <c r="E2355" s="7">
        <v>7</v>
      </c>
      <c r="F2355" s="6">
        <v>17904.63</v>
      </c>
      <c r="G2355" s="6">
        <f t="shared" si="37"/>
        <v>125332.41</v>
      </c>
      <c r="H2355" s="7" t="s">
        <v>673</v>
      </c>
      <c r="I2355" s="7" t="s">
        <v>18</v>
      </c>
      <c r="J2355" s="7" t="s">
        <v>26</v>
      </c>
      <c r="K2355" s="7">
        <v>2</v>
      </c>
      <c r="L2355" s="7" t="s">
        <v>75</v>
      </c>
    </row>
    <row r="2356" spans="1:12" x14ac:dyDescent="0.3">
      <c r="A2356" s="7">
        <v>1728</v>
      </c>
      <c r="B2356" s="8" t="e">
        <f>DATE(#REF!,#REF!,#REF!)</f>
        <v>#REF!</v>
      </c>
      <c r="C2356" s="7" t="s">
        <v>67</v>
      </c>
      <c r="D2356" s="7" t="s">
        <v>61</v>
      </c>
      <c r="E2356" s="7">
        <v>5</v>
      </c>
      <c r="F2356" s="6">
        <v>22801.78</v>
      </c>
      <c r="G2356" s="6">
        <f t="shared" si="37"/>
        <v>114008.9</v>
      </c>
      <c r="H2356" s="7" t="s">
        <v>673</v>
      </c>
      <c r="I2356" s="7" t="s">
        <v>57</v>
      </c>
      <c r="J2356" s="7" t="s">
        <v>19</v>
      </c>
      <c r="K2356" s="7">
        <v>3</v>
      </c>
      <c r="L2356" s="7" t="s">
        <v>63</v>
      </c>
    </row>
    <row r="2357" spans="1:12" x14ac:dyDescent="0.3">
      <c r="A2357" s="7">
        <v>2007</v>
      </c>
      <c r="B2357" s="8" t="e">
        <f>DATE(#REF!,#REF!,#REF!)</f>
        <v>#REF!</v>
      </c>
      <c r="C2357" s="7" t="s">
        <v>51</v>
      </c>
      <c r="D2357" s="7" t="s">
        <v>23</v>
      </c>
      <c r="E2357" s="7">
        <v>2</v>
      </c>
      <c r="F2357" s="6">
        <v>41234.230000000003</v>
      </c>
      <c r="G2357" s="6">
        <f t="shared" si="37"/>
        <v>82468.460000000006</v>
      </c>
      <c r="H2357" s="7" t="s">
        <v>673</v>
      </c>
      <c r="I2357" s="7" t="s">
        <v>70</v>
      </c>
      <c r="J2357" s="7" t="s">
        <v>31</v>
      </c>
      <c r="K2357" s="7">
        <v>4</v>
      </c>
      <c r="L2357" s="7" t="s">
        <v>32</v>
      </c>
    </row>
    <row r="2358" spans="1:12" x14ac:dyDescent="0.3">
      <c r="A2358" s="7">
        <v>2593</v>
      </c>
      <c r="B2358" s="8" t="e">
        <f>DATE(#REF!,#REF!,#REF!)</f>
        <v>#REF!</v>
      </c>
      <c r="C2358" s="7" t="s">
        <v>65</v>
      </c>
      <c r="D2358" s="7" t="s">
        <v>34</v>
      </c>
      <c r="E2358" s="7">
        <v>3</v>
      </c>
      <c r="F2358" s="6">
        <v>26725.35</v>
      </c>
      <c r="G2358" s="6">
        <f t="shared" si="37"/>
        <v>80176.049999999988</v>
      </c>
      <c r="H2358" s="7" t="s">
        <v>673</v>
      </c>
      <c r="I2358" s="7" t="s">
        <v>76</v>
      </c>
      <c r="J2358" s="7" t="s">
        <v>19</v>
      </c>
      <c r="K2358" s="7">
        <v>5</v>
      </c>
      <c r="L2358" s="7" t="s">
        <v>53</v>
      </c>
    </row>
    <row r="2359" spans="1:12" x14ac:dyDescent="0.3">
      <c r="A2359" s="7">
        <v>2632</v>
      </c>
      <c r="B2359" s="8" t="e">
        <f>DATE(#REF!,#REF!,#REF!)</f>
        <v>#REF!</v>
      </c>
      <c r="C2359" s="7" t="s">
        <v>15</v>
      </c>
      <c r="D2359" s="7" t="s">
        <v>61</v>
      </c>
      <c r="E2359" s="7">
        <v>2</v>
      </c>
      <c r="F2359" s="6">
        <v>26226.77</v>
      </c>
      <c r="G2359" s="6">
        <f t="shared" si="37"/>
        <v>52453.54</v>
      </c>
      <c r="H2359" s="7" t="s">
        <v>673</v>
      </c>
      <c r="I2359" s="7" t="s">
        <v>18</v>
      </c>
      <c r="J2359" s="7" t="s">
        <v>64</v>
      </c>
      <c r="K2359" s="7">
        <v>3</v>
      </c>
      <c r="L2359" s="7" t="s">
        <v>68</v>
      </c>
    </row>
    <row r="2360" spans="1:12" x14ac:dyDescent="0.3">
      <c r="A2360" s="7">
        <v>2712</v>
      </c>
      <c r="B2360" s="8" t="e">
        <f>DATE(#REF!,#REF!,#REF!)</f>
        <v>#REF!</v>
      </c>
      <c r="C2360" s="7" t="s">
        <v>29</v>
      </c>
      <c r="D2360" s="7" t="s">
        <v>23</v>
      </c>
      <c r="E2360" s="7">
        <v>8</v>
      </c>
      <c r="F2360" s="6">
        <v>56092.41</v>
      </c>
      <c r="G2360" s="6">
        <f t="shared" si="37"/>
        <v>448739.28</v>
      </c>
      <c r="H2360" s="7" t="s">
        <v>673</v>
      </c>
      <c r="I2360" s="7" t="s">
        <v>18</v>
      </c>
      <c r="J2360" s="7" t="s">
        <v>64</v>
      </c>
      <c r="K2360" s="7">
        <v>5</v>
      </c>
      <c r="L2360" s="7" t="s">
        <v>27</v>
      </c>
    </row>
    <row r="2361" spans="1:12" x14ac:dyDescent="0.3">
      <c r="A2361" s="7">
        <v>3099</v>
      </c>
      <c r="B2361" s="8" t="e">
        <f>DATE(#REF!,#REF!,#REF!)</f>
        <v>#REF!</v>
      </c>
      <c r="C2361" s="7" t="s">
        <v>67</v>
      </c>
      <c r="D2361" s="7" t="s">
        <v>16</v>
      </c>
      <c r="E2361" s="7">
        <v>1</v>
      </c>
      <c r="F2361" s="6">
        <v>60239.81</v>
      </c>
      <c r="G2361" s="6">
        <f t="shared" si="37"/>
        <v>60239.81</v>
      </c>
      <c r="H2361" s="7" t="s">
        <v>673</v>
      </c>
      <c r="I2361" s="7" t="s">
        <v>45</v>
      </c>
      <c r="J2361" s="7" t="s">
        <v>26</v>
      </c>
      <c r="K2361" s="7">
        <v>3</v>
      </c>
      <c r="L2361" s="7" t="s">
        <v>20</v>
      </c>
    </row>
    <row r="2362" spans="1:12" x14ac:dyDescent="0.3">
      <c r="A2362" s="7">
        <v>500</v>
      </c>
      <c r="B2362" s="8" t="e">
        <f>DATE(#REF!,#REF!,#REF!)</f>
        <v>#REF!</v>
      </c>
      <c r="C2362" s="7" t="s">
        <v>65</v>
      </c>
      <c r="D2362" s="7" t="s">
        <v>23</v>
      </c>
      <c r="E2362" s="7">
        <v>4</v>
      </c>
      <c r="F2362" s="6">
        <v>60757.919999999998</v>
      </c>
      <c r="G2362" s="6">
        <f t="shared" si="37"/>
        <v>243031.67999999999</v>
      </c>
      <c r="H2362" s="7" t="s">
        <v>674</v>
      </c>
      <c r="I2362" s="7" t="s">
        <v>74</v>
      </c>
      <c r="J2362" s="7" t="s">
        <v>19</v>
      </c>
      <c r="K2362" s="7">
        <v>5</v>
      </c>
      <c r="L2362" s="7" t="s">
        <v>27</v>
      </c>
    </row>
    <row r="2363" spans="1:12" x14ac:dyDescent="0.3">
      <c r="A2363" s="7">
        <v>2134</v>
      </c>
      <c r="B2363" s="8" t="e">
        <f>DATE(#REF!,#REF!,#REF!)</f>
        <v>#REF!</v>
      </c>
      <c r="C2363" s="7" t="s">
        <v>39</v>
      </c>
      <c r="D2363" s="7" t="s">
        <v>61</v>
      </c>
      <c r="E2363" s="7">
        <v>2</v>
      </c>
      <c r="F2363" s="6">
        <v>65998.62</v>
      </c>
      <c r="G2363" s="6">
        <f t="shared" si="37"/>
        <v>131997.24</v>
      </c>
      <c r="H2363" s="7" t="s">
        <v>674</v>
      </c>
      <c r="I2363" s="7" t="s">
        <v>74</v>
      </c>
      <c r="J2363" s="7" t="s">
        <v>64</v>
      </c>
      <c r="K2363" s="7">
        <v>1</v>
      </c>
      <c r="L2363" s="7" t="s">
        <v>75</v>
      </c>
    </row>
    <row r="2364" spans="1:12" x14ac:dyDescent="0.3">
      <c r="A2364" s="7">
        <v>3805</v>
      </c>
      <c r="B2364" s="8" t="e">
        <f>DATE(#REF!,#REF!,#REF!)</f>
        <v>#REF!</v>
      </c>
      <c r="C2364" s="7" t="s">
        <v>22</v>
      </c>
      <c r="D2364" s="7" t="s">
        <v>34</v>
      </c>
      <c r="E2364" s="7">
        <v>7</v>
      </c>
      <c r="F2364" s="6">
        <v>67700.009999999995</v>
      </c>
      <c r="G2364" s="6">
        <f t="shared" si="37"/>
        <v>473900.06999999995</v>
      </c>
      <c r="H2364" s="7" t="s">
        <v>674</v>
      </c>
      <c r="I2364" s="7" t="s">
        <v>57</v>
      </c>
      <c r="J2364" s="7" t="s">
        <v>19</v>
      </c>
      <c r="K2364" s="7">
        <v>2</v>
      </c>
      <c r="L2364" s="7" t="s">
        <v>49</v>
      </c>
    </row>
    <row r="2365" spans="1:12" x14ac:dyDescent="0.3">
      <c r="A2365" s="7">
        <v>1065</v>
      </c>
      <c r="B2365" s="8" t="e">
        <f>DATE(#REF!,#REF!,#REF!)</f>
        <v>#REF!</v>
      </c>
      <c r="C2365" s="7" t="s">
        <v>51</v>
      </c>
      <c r="D2365" s="7" t="s">
        <v>61</v>
      </c>
      <c r="E2365" s="7">
        <v>8</v>
      </c>
      <c r="F2365" s="6">
        <v>43660.41</v>
      </c>
      <c r="G2365" s="6">
        <f t="shared" si="37"/>
        <v>349283.28</v>
      </c>
      <c r="H2365" s="7" t="s">
        <v>675</v>
      </c>
      <c r="I2365" s="7" t="s">
        <v>74</v>
      </c>
      <c r="J2365" s="7" t="s">
        <v>64</v>
      </c>
      <c r="K2365" s="7">
        <v>4</v>
      </c>
      <c r="L2365" s="7" t="s">
        <v>68</v>
      </c>
    </row>
    <row r="2366" spans="1:12" x14ac:dyDescent="0.3">
      <c r="A2366" s="7">
        <v>1145</v>
      </c>
      <c r="B2366" s="8" t="e">
        <f>DATE(#REF!,#REF!,#REF!)</f>
        <v>#REF!</v>
      </c>
      <c r="C2366" s="7" t="s">
        <v>39</v>
      </c>
      <c r="D2366" s="7" t="s">
        <v>16</v>
      </c>
      <c r="E2366" s="7">
        <v>6</v>
      </c>
      <c r="F2366" s="6">
        <v>24418.74</v>
      </c>
      <c r="G2366" s="6">
        <f t="shared" si="37"/>
        <v>146512.44</v>
      </c>
      <c r="H2366" s="7" t="s">
        <v>675</v>
      </c>
      <c r="I2366" s="7" t="s">
        <v>57</v>
      </c>
      <c r="J2366" s="7" t="s">
        <v>19</v>
      </c>
      <c r="K2366" s="7">
        <v>1</v>
      </c>
      <c r="L2366" s="7" t="s">
        <v>20</v>
      </c>
    </row>
    <row r="2367" spans="1:12" x14ac:dyDescent="0.3">
      <c r="A2367" s="7">
        <v>2510</v>
      </c>
      <c r="B2367" s="8" t="e">
        <f>DATE(#REF!,#REF!,#REF!)</f>
        <v>#REF!</v>
      </c>
      <c r="C2367" s="7" t="s">
        <v>39</v>
      </c>
      <c r="D2367" s="7" t="s">
        <v>23</v>
      </c>
      <c r="E2367" s="7">
        <v>9</v>
      </c>
      <c r="F2367" s="6">
        <v>46151.55</v>
      </c>
      <c r="G2367" s="6">
        <f t="shared" si="37"/>
        <v>415363.95</v>
      </c>
      <c r="H2367" s="7" t="s">
        <v>675</v>
      </c>
      <c r="I2367" s="7" t="s">
        <v>80</v>
      </c>
      <c r="J2367" s="7" t="s">
        <v>64</v>
      </c>
      <c r="K2367" s="7">
        <v>2</v>
      </c>
      <c r="L2367" s="7" t="s">
        <v>46</v>
      </c>
    </row>
    <row r="2368" spans="1:12" x14ac:dyDescent="0.3">
      <c r="A2368" s="7">
        <v>3751</v>
      </c>
      <c r="B2368" s="8" t="e">
        <f>DATE(#REF!,#REF!,#REF!)</f>
        <v>#REF!</v>
      </c>
      <c r="C2368" s="7" t="s">
        <v>65</v>
      </c>
      <c r="D2368" s="7" t="s">
        <v>40</v>
      </c>
      <c r="E2368" s="7">
        <v>4</v>
      </c>
      <c r="F2368" s="6">
        <v>36550.57</v>
      </c>
      <c r="G2368" s="6">
        <f t="shared" si="37"/>
        <v>146202.28</v>
      </c>
      <c r="H2368" s="7" t="s">
        <v>675</v>
      </c>
      <c r="I2368" s="7" t="s">
        <v>36</v>
      </c>
      <c r="J2368" s="7" t="s">
        <v>64</v>
      </c>
      <c r="K2368" s="7">
        <v>5</v>
      </c>
      <c r="L2368" s="7" t="s">
        <v>81</v>
      </c>
    </row>
    <row r="2369" spans="1:12" x14ac:dyDescent="0.3">
      <c r="A2369" s="7">
        <v>458</v>
      </c>
      <c r="B2369" s="8" t="e">
        <f>DATE(#REF!,#REF!,#REF!)</f>
        <v>#REF!</v>
      </c>
      <c r="C2369" s="7" t="s">
        <v>67</v>
      </c>
      <c r="D2369" s="7" t="s">
        <v>34</v>
      </c>
      <c r="E2369" s="7">
        <v>9</v>
      </c>
      <c r="F2369" s="6">
        <v>62662.78</v>
      </c>
      <c r="G2369" s="6">
        <f t="shared" si="37"/>
        <v>563965.02</v>
      </c>
      <c r="H2369" s="7" t="s">
        <v>676</v>
      </c>
      <c r="I2369" s="7" t="s">
        <v>57</v>
      </c>
      <c r="J2369" s="7" t="s">
        <v>26</v>
      </c>
      <c r="K2369" s="7">
        <v>4</v>
      </c>
      <c r="L2369" s="7" t="s">
        <v>49</v>
      </c>
    </row>
    <row r="2370" spans="1:12" x14ac:dyDescent="0.3">
      <c r="A2370" s="7">
        <v>817</v>
      </c>
      <c r="B2370" s="8" t="e">
        <f>DATE(#REF!,#REF!,#REF!)</f>
        <v>#REF!</v>
      </c>
      <c r="C2370" s="7" t="s">
        <v>22</v>
      </c>
      <c r="D2370" s="7" t="s">
        <v>23</v>
      </c>
      <c r="E2370" s="7">
        <v>9</v>
      </c>
      <c r="F2370" s="6">
        <v>60547.42</v>
      </c>
      <c r="G2370" s="6">
        <f t="shared" si="37"/>
        <v>544926.78</v>
      </c>
      <c r="H2370" s="7" t="s">
        <v>676</v>
      </c>
      <c r="I2370" s="7" t="s">
        <v>36</v>
      </c>
      <c r="J2370" s="7" t="s">
        <v>26</v>
      </c>
      <c r="K2370" s="7">
        <v>4</v>
      </c>
      <c r="L2370" s="7" t="s">
        <v>46</v>
      </c>
    </row>
    <row r="2371" spans="1:12" x14ac:dyDescent="0.3">
      <c r="A2371" s="7">
        <v>1141</v>
      </c>
      <c r="B2371" s="8" t="e">
        <f>DATE(#REF!,#REF!,#REF!)</f>
        <v>#REF!</v>
      </c>
      <c r="C2371" s="7" t="s">
        <v>51</v>
      </c>
      <c r="D2371" s="7" t="s">
        <v>34</v>
      </c>
      <c r="E2371" s="7">
        <v>9</v>
      </c>
      <c r="F2371" s="6">
        <v>69201.81</v>
      </c>
      <c r="G2371" s="6">
        <f t="shared" ref="G2371:G2434" si="38">F2371*E2371</f>
        <v>622816.29</v>
      </c>
      <c r="H2371" s="7" t="s">
        <v>676</v>
      </c>
      <c r="I2371" s="7" t="s">
        <v>18</v>
      </c>
      <c r="J2371" s="7" t="s">
        <v>26</v>
      </c>
      <c r="K2371" s="7">
        <v>3</v>
      </c>
      <c r="L2371" s="7" t="s">
        <v>37</v>
      </c>
    </row>
    <row r="2372" spans="1:12" x14ac:dyDescent="0.3">
      <c r="A2372" s="7">
        <v>212</v>
      </c>
      <c r="B2372" s="8" t="e">
        <f>DATE(#REF!,#REF!,#REF!)</f>
        <v>#REF!</v>
      </c>
      <c r="C2372" s="7" t="s">
        <v>39</v>
      </c>
      <c r="D2372" s="7" t="s">
        <v>23</v>
      </c>
      <c r="E2372" s="7">
        <v>8</v>
      </c>
      <c r="F2372" s="6">
        <v>68086.73</v>
      </c>
      <c r="G2372" s="6">
        <f t="shared" si="38"/>
        <v>544693.84</v>
      </c>
      <c r="H2372" s="7" t="s">
        <v>677</v>
      </c>
      <c r="I2372" s="7" t="s">
        <v>18</v>
      </c>
      <c r="J2372" s="7" t="s">
        <v>31</v>
      </c>
      <c r="K2372" s="7">
        <v>4</v>
      </c>
      <c r="L2372" s="7" t="s">
        <v>46</v>
      </c>
    </row>
    <row r="2373" spans="1:12" x14ac:dyDescent="0.3">
      <c r="A2373" s="7">
        <v>254</v>
      </c>
      <c r="B2373" s="8" t="e">
        <f>DATE(#REF!,#REF!,#REF!)</f>
        <v>#REF!</v>
      </c>
      <c r="C2373" s="7" t="s">
        <v>22</v>
      </c>
      <c r="D2373" s="7" t="s">
        <v>23</v>
      </c>
      <c r="E2373" s="7">
        <v>6</v>
      </c>
      <c r="F2373" s="6">
        <v>16273.77</v>
      </c>
      <c r="G2373" s="6">
        <f t="shared" si="38"/>
        <v>97642.62</v>
      </c>
      <c r="H2373" s="7" t="s">
        <v>677</v>
      </c>
      <c r="I2373" s="7" t="s">
        <v>18</v>
      </c>
      <c r="J2373" s="7" t="s">
        <v>64</v>
      </c>
      <c r="K2373" s="7">
        <v>5</v>
      </c>
      <c r="L2373" s="7" t="s">
        <v>27</v>
      </c>
    </row>
    <row r="2374" spans="1:12" x14ac:dyDescent="0.3">
      <c r="A2374" s="7">
        <v>1621</v>
      </c>
      <c r="B2374" s="8" t="e">
        <f>DATE(#REF!,#REF!,#REF!)</f>
        <v>#REF!</v>
      </c>
      <c r="C2374" s="7" t="s">
        <v>15</v>
      </c>
      <c r="D2374" s="7" t="s">
        <v>16</v>
      </c>
      <c r="E2374" s="7">
        <v>6</v>
      </c>
      <c r="F2374" s="6">
        <v>34464.35</v>
      </c>
      <c r="G2374" s="6">
        <f t="shared" si="38"/>
        <v>206786.09999999998</v>
      </c>
      <c r="H2374" s="7" t="s">
        <v>677</v>
      </c>
      <c r="I2374" s="7" t="s">
        <v>36</v>
      </c>
      <c r="J2374" s="7" t="s">
        <v>64</v>
      </c>
      <c r="K2374" s="7">
        <v>3</v>
      </c>
      <c r="L2374" s="7" t="s">
        <v>20</v>
      </c>
    </row>
    <row r="2375" spans="1:12" x14ac:dyDescent="0.3">
      <c r="A2375" s="7">
        <v>1714</v>
      </c>
      <c r="B2375" s="8" t="e">
        <f>DATE(#REF!,#REF!,#REF!)</f>
        <v>#REF!</v>
      </c>
      <c r="C2375" s="7" t="s">
        <v>39</v>
      </c>
      <c r="D2375" s="7" t="s">
        <v>16</v>
      </c>
      <c r="E2375" s="7">
        <v>5</v>
      </c>
      <c r="F2375" s="6">
        <v>26929.34</v>
      </c>
      <c r="G2375" s="6">
        <f t="shared" si="38"/>
        <v>134646.70000000001</v>
      </c>
      <c r="H2375" s="7" t="s">
        <v>677</v>
      </c>
      <c r="I2375" s="7" t="s">
        <v>41</v>
      </c>
      <c r="J2375" s="7" t="s">
        <v>26</v>
      </c>
      <c r="K2375" s="7">
        <v>1</v>
      </c>
      <c r="L2375" s="7" t="s">
        <v>20</v>
      </c>
    </row>
    <row r="2376" spans="1:12" x14ac:dyDescent="0.3">
      <c r="A2376" s="7">
        <v>2772</v>
      </c>
      <c r="B2376" s="8" t="e">
        <f>DATE(#REF!,#REF!,#REF!)</f>
        <v>#REF!</v>
      </c>
      <c r="C2376" s="7" t="s">
        <v>51</v>
      </c>
      <c r="D2376" s="7" t="s">
        <v>40</v>
      </c>
      <c r="E2376" s="7">
        <v>4</v>
      </c>
      <c r="F2376" s="6">
        <v>24215.56</v>
      </c>
      <c r="G2376" s="6">
        <f t="shared" si="38"/>
        <v>96862.24</v>
      </c>
      <c r="H2376" s="7" t="s">
        <v>677</v>
      </c>
      <c r="I2376" s="7" t="s">
        <v>18</v>
      </c>
      <c r="J2376" s="7" t="s">
        <v>31</v>
      </c>
      <c r="K2376" s="7">
        <v>4</v>
      </c>
      <c r="L2376" s="7" t="s">
        <v>81</v>
      </c>
    </row>
    <row r="2377" spans="1:12" x14ac:dyDescent="0.3">
      <c r="A2377" s="7">
        <v>3381</v>
      </c>
      <c r="B2377" s="8" t="e">
        <f>DATE(#REF!,#REF!,#REF!)</f>
        <v>#REF!</v>
      </c>
      <c r="C2377" s="7" t="s">
        <v>29</v>
      </c>
      <c r="D2377" s="7" t="s">
        <v>34</v>
      </c>
      <c r="E2377" s="7">
        <v>9</v>
      </c>
      <c r="F2377" s="6">
        <v>20605.41</v>
      </c>
      <c r="G2377" s="6">
        <f t="shared" si="38"/>
        <v>185448.69</v>
      </c>
      <c r="H2377" s="7" t="s">
        <v>677</v>
      </c>
      <c r="I2377" s="7" t="s">
        <v>18</v>
      </c>
      <c r="J2377" s="7" t="s">
        <v>31</v>
      </c>
      <c r="K2377" s="7">
        <v>1</v>
      </c>
      <c r="L2377" s="7" t="s">
        <v>49</v>
      </c>
    </row>
    <row r="2378" spans="1:12" x14ac:dyDescent="0.3">
      <c r="A2378" s="7">
        <v>1559</v>
      </c>
      <c r="B2378" s="8" t="e">
        <f>DATE(#REF!,#REF!,#REF!)</f>
        <v>#REF!</v>
      </c>
      <c r="C2378" s="7" t="s">
        <v>22</v>
      </c>
      <c r="D2378" s="7" t="s">
        <v>34</v>
      </c>
      <c r="E2378" s="7">
        <v>9</v>
      </c>
      <c r="F2378" s="6">
        <v>56558.61</v>
      </c>
      <c r="G2378" s="6">
        <f t="shared" si="38"/>
        <v>509027.49</v>
      </c>
      <c r="H2378" s="7" t="s">
        <v>678</v>
      </c>
      <c r="I2378" s="7" t="s">
        <v>18</v>
      </c>
      <c r="J2378" s="7" t="s">
        <v>31</v>
      </c>
      <c r="K2378" s="7">
        <v>5</v>
      </c>
      <c r="L2378" s="7" t="s">
        <v>49</v>
      </c>
    </row>
    <row r="2379" spans="1:12" x14ac:dyDescent="0.3">
      <c r="A2379" s="7">
        <v>3125</v>
      </c>
      <c r="B2379" s="8" t="e">
        <f>DATE(#REF!,#REF!,#REF!)</f>
        <v>#REF!</v>
      </c>
      <c r="C2379" s="7" t="s">
        <v>67</v>
      </c>
      <c r="D2379" s="7" t="s">
        <v>34</v>
      </c>
      <c r="E2379" s="7">
        <v>2</v>
      </c>
      <c r="F2379" s="6">
        <v>39675.870000000003</v>
      </c>
      <c r="G2379" s="6">
        <f t="shared" si="38"/>
        <v>79351.740000000005</v>
      </c>
      <c r="H2379" s="7" t="s">
        <v>678</v>
      </c>
      <c r="I2379" s="7" t="s">
        <v>18</v>
      </c>
      <c r="J2379" s="7" t="s">
        <v>31</v>
      </c>
      <c r="K2379" s="7">
        <v>1</v>
      </c>
      <c r="L2379" s="7" t="s">
        <v>49</v>
      </c>
    </row>
    <row r="2380" spans="1:12" x14ac:dyDescent="0.3">
      <c r="A2380" s="7">
        <v>214</v>
      </c>
      <c r="B2380" s="8" t="e">
        <f>DATE(#REF!,#REF!,#REF!)</f>
        <v>#REF!</v>
      </c>
      <c r="C2380" s="7" t="s">
        <v>39</v>
      </c>
      <c r="D2380" s="7" t="s">
        <v>16</v>
      </c>
      <c r="E2380" s="7">
        <v>5</v>
      </c>
      <c r="F2380" s="6">
        <v>11346.95</v>
      </c>
      <c r="G2380" s="6">
        <f t="shared" si="38"/>
        <v>56734.75</v>
      </c>
      <c r="H2380" s="7" t="s">
        <v>679</v>
      </c>
      <c r="I2380" s="7" t="s">
        <v>48</v>
      </c>
      <c r="J2380" s="7" t="s">
        <v>26</v>
      </c>
      <c r="K2380" s="7">
        <v>4</v>
      </c>
      <c r="L2380" s="7" t="s">
        <v>85</v>
      </c>
    </row>
    <row r="2381" spans="1:12" x14ac:dyDescent="0.3">
      <c r="A2381" s="7">
        <v>592</v>
      </c>
      <c r="B2381" s="8" t="e">
        <f>DATE(#REF!,#REF!,#REF!)</f>
        <v>#REF!</v>
      </c>
      <c r="C2381" s="7" t="s">
        <v>29</v>
      </c>
      <c r="D2381" s="7" t="s">
        <v>40</v>
      </c>
      <c r="E2381" s="7">
        <v>1</v>
      </c>
      <c r="F2381" s="6">
        <v>21369.41</v>
      </c>
      <c r="G2381" s="6">
        <f t="shared" si="38"/>
        <v>21369.41</v>
      </c>
      <c r="H2381" s="7" t="s">
        <v>679</v>
      </c>
      <c r="I2381" s="7" t="s">
        <v>57</v>
      </c>
      <c r="J2381" s="7" t="s">
        <v>19</v>
      </c>
      <c r="K2381" s="7">
        <v>3</v>
      </c>
      <c r="L2381" s="7" t="s">
        <v>83</v>
      </c>
    </row>
    <row r="2382" spans="1:12" x14ac:dyDescent="0.3">
      <c r="A2382" s="7">
        <v>1384</v>
      </c>
      <c r="B2382" s="8" t="e">
        <f>DATE(#REF!,#REF!,#REF!)</f>
        <v>#REF!</v>
      </c>
      <c r="C2382" s="7" t="s">
        <v>51</v>
      </c>
      <c r="D2382" s="7" t="s">
        <v>61</v>
      </c>
      <c r="E2382" s="7">
        <v>7</v>
      </c>
      <c r="F2382" s="6">
        <v>69827.91</v>
      </c>
      <c r="G2382" s="6">
        <f t="shared" si="38"/>
        <v>488795.37</v>
      </c>
      <c r="H2382" s="7" t="s">
        <v>679</v>
      </c>
      <c r="I2382" s="7" t="s">
        <v>30</v>
      </c>
      <c r="J2382" s="7" t="s">
        <v>19</v>
      </c>
      <c r="K2382" s="7">
        <v>4</v>
      </c>
      <c r="L2382" s="7" t="s">
        <v>68</v>
      </c>
    </row>
    <row r="2383" spans="1:12" x14ac:dyDescent="0.3">
      <c r="A2383" s="7">
        <v>1710</v>
      </c>
      <c r="B2383" s="8" t="e">
        <f>DATE(#REF!,#REF!,#REF!)</f>
        <v>#REF!</v>
      </c>
      <c r="C2383" s="7" t="s">
        <v>51</v>
      </c>
      <c r="D2383" s="7" t="s">
        <v>40</v>
      </c>
      <c r="E2383" s="7">
        <v>7</v>
      </c>
      <c r="F2383" s="6">
        <v>17246.77</v>
      </c>
      <c r="G2383" s="6">
        <f t="shared" si="38"/>
        <v>120727.39</v>
      </c>
      <c r="H2383" s="7" t="s">
        <v>679</v>
      </c>
      <c r="I2383" s="7" t="s">
        <v>41</v>
      </c>
      <c r="J2383" s="7" t="s">
        <v>64</v>
      </c>
      <c r="K2383" s="7">
        <v>5</v>
      </c>
      <c r="L2383" s="7" t="s">
        <v>83</v>
      </c>
    </row>
    <row r="2384" spans="1:12" x14ac:dyDescent="0.3">
      <c r="A2384" s="7">
        <v>2161</v>
      </c>
      <c r="B2384" s="8" t="e">
        <f>DATE(#REF!,#REF!,#REF!)</f>
        <v>#REF!</v>
      </c>
      <c r="C2384" s="7" t="s">
        <v>39</v>
      </c>
      <c r="D2384" s="7" t="s">
        <v>16</v>
      </c>
      <c r="E2384" s="7">
        <v>5</v>
      </c>
      <c r="F2384" s="6">
        <v>69054.44</v>
      </c>
      <c r="G2384" s="6">
        <f t="shared" si="38"/>
        <v>345272.2</v>
      </c>
      <c r="H2384" s="7" t="s">
        <v>679</v>
      </c>
      <c r="I2384" s="7" t="s">
        <v>72</v>
      </c>
      <c r="J2384" s="7" t="s">
        <v>26</v>
      </c>
      <c r="K2384" s="7">
        <v>1</v>
      </c>
      <c r="L2384" s="7" t="s">
        <v>71</v>
      </c>
    </row>
    <row r="2385" spans="1:12" x14ac:dyDescent="0.3">
      <c r="A2385" s="7">
        <v>2174</v>
      </c>
      <c r="B2385" s="8" t="e">
        <f>DATE(#REF!,#REF!,#REF!)</f>
        <v>#REF!</v>
      </c>
      <c r="C2385" s="7" t="s">
        <v>67</v>
      </c>
      <c r="D2385" s="7" t="s">
        <v>34</v>
      </c>
      <c r="E2385" s="7">
        <v>5</v>
      </c>
      <c r="F2385" s="6">
        <v>17563.330000000002</v>
      </c>
      <c r="G2385" s="6">
        <f t="shared" si="38"/>
        <v>87816.650000000009</v>
      </c>
      <c r="H2385" s="7" t="s">
        <v>679</v>
      </c>
      <c r="I2385" s="7" t="s">
        <v>48</v>
      </c>
      <c r="J2385" s="7" t="s">
        <v>64</v>
      </c>
      <c r="K2385" s="7">
        <v>4</v>
      </c>
      <c r="L2385" s="7" t="s">
        <v>49</v>
      </c>
    </row>
    <row r="2386" spans="1:12" x14ac:dyDescent="0.3">
      <c r="A2386" s="7">
        <v>2365</v>
      </c>
      <c r="B2386" s="8" t="e">
        <f>DATE(#REF!,#REF!,#REF!)</f>
        <v>#REF!</v>
      </c>
      <c r="C2386" s="7" t="s">
        <v>65</v>
      </c>
      <c r="D2386" s="7" t="s">
        <v>61</v>
      </c>
      <c r="E2386" s="7">
        <v>7</v>
      </c>
      <c r="F2386" s="6">
        <v>15654.42</v>
      </c>
      <c r="G2386" s="6">
        <f t="shared" si="38"/>
        <v>109580.94</v>
      </c>
      <c r="H2386" s="7" t="s">
        <v>679</v>
      </c>
      <c r="I2386" s="7" t="s">
        <v>70</v>
      </c>
      <c r="J2386" s="7" t="s">
        <v>31</v>
      </c>
      <c r="K2386" s="7">
        <v>3</v>
      </c>
      <c r="L2386" s="7" t="s">
        <v>68</v>
      </c>
    </row>
    <row r="2387" spans="1:12" x14ac:dyDescent="0.3">
      <c r="A2387" s="7">
        <v>2835</v>
      </c>
      <c r="B2387" s="8" t="e">
        <f>DATE(#REF!,#REF!,#REF!)</f>
        <v>#REF!</v>
      </c>
      <c r="C2387" s="7" t="s">
        <v>65</v>
      </c>
      <c r="D2387" s="7" t="s">
        <v>34</v>
      </c>
      <c r="E2387" s="7">
        <v>5</v>
      </c>
      <c r="F2387" s="6">
        <v>49930.559999999998</v>
      </c>
      <c r="G2387" s="6">
        <f t="shared" si="38"/>
        <v>249652.8</v>
      </c>
      <c r="H2387" s="7" t="s">
        <v>679</v>
      </c>
      <c r="I2387" s="7" t="s">
        <v>18</v>
      </c>
      <c r="J2387" s="7" t="s">
        <v>26</v>
      </c>
      <c r="K2387" s="7">
        <v>2</v>
      </c>
      <c r="L2387" s="7" t="s">
        <v>53</v>
      </c>
    </row>
    <row r="2388" spans="1:12" x14ac:dyDescent="0.3">
      <c r="A2388" s="7">
        <v>2888</v>
      </c>
      <c r="B2388" s="8" t="e">
        <f>DATE(#REF!,#REF!,#REF!)</f>
        <v>#REF!</v>
      </c>
      <c r="C2388" s="7" t="s">
        <v>22</v>
      </c>
      <c r="D2388" s="7" t="s">
        <v>61</v>
      </c>
      <c r="E2388" s="7">
        <v>3</v>
      </c>
      <c r="F2388" s="6">
        <v>25837.65</v>
      </c>
      <c r="G2388" s="6">
        <f t="shared" si="38"/>
        <v>77512.950000000012</v>
      </c>
      <c r="H2388" s="7" t="s">
        <v>679</v>
      </c>
      <c r="I2388" s="7" t="s">
        <v>57</v>
      </c>
      <c r="J2388" s="7" t="s">
        <v>31</v>
      </c>
      <c r="K2388" s="7">
        <v>3</v>
      </c>
      <c r="L2388" s="7" t="s">
        <v>63</v>
      </c>
    </row>
    <row r="2389" spans="1:12" x14ac:dyDescent="0.3">
      <c r="A2389" s="7">
        <v>3665</v>
      </c>
      <c r="B2389" s="8" t="e">
        <f>DATE(#REF!,#REF!,#REF!)</f>
        <v>#REF!</v>
      </c>
      <c r="C2389" s="7" t="s">
        <v>22</v>
      </c>
      <c r="D2389" s="7" t="s">
        <v>61</v>
      </c>
      <c r="E2389" s="7">
        <v>4</v>
      </c>
      <c r="F2389" s="6">
        <v>23478.33</v>
      </c>
      <c r="G2389" s="6">
        <f t="shared" si="38"/>
        <v>93913.32</v>
      </c>
      <c r="H2389" s="7" t="s">
        <v>679</v>
      </c>
      <c r="I2389" s="7" t="s">
        <v>74</v>
      </c>
      <c r="J2389" s="7" t="s">
        <v>31</v>
      </c>
      <c r="K2389" s="7">
        <v>5</v>
      </c>
      <c r="L2389" s="7" t="s">
        <v>75</v>
      </c>
    </row>
    <row r="2390" spans="1:12" x14ac:dyDescent="0.3">
      <c r="A2390" s="7">
        <v>337</v>
      </c>
      <c r="B2390" s="8" t="e">
        <f>DATE(#REF!,#REF!,#REF!)</f>
        <v>#REF!</v>
      </c>
      <c r="C2390" s="7" t="s">
        <v>51</v>
      </c>
      <c r="D2390" s="7" t="s">
        <v>34</v>
      </c>
      <c r="E2390" s="7">
        <v>5</v>
      </c>
      <c r="F2390" s="6">
        <v>53900.78</v>
      </c>
      <c r="G2390" s="6">
        <f t="shared" si="38"/>
        <v>269503.90000000002</v>
      </c>
      <c r="H2390" s="7" t="s">
        <v>680</v>
      </c>
      <c r="I2390" s="7" t="s">
        <v>18</v>
      </c>
      <c r="J2390" s="7" t="s">
        <v>26</v>
      </c>
      <c r="K2390" s="7">
        <v>5</v>
      </c>
      <c r="L2390" s="7" t="s">
        <v>49</v>
      </c>
    </row>
    <row r="2391" spans="1:12" x14ac:dyDescent="0.3">
      <c r="A2391" s="7">
        <v>1474</v>
      </c>
      <c r="B2391" s="8" t="e">
        <f>DATE(#REF!,#REF!,#REF!)</f>
        <v>#REF!</v>
      </c>
      <c r="C2391" s="7" t="s">
        <v>29</v>
      </c>
      <c r="D2391" s="7" t="s">
        <v>40</v>
      </c>
      <c r="E2391" s="7">
        <v>2</v>
      </c>
      <c r="F2391" s="6">
        <v>46523.38</v>
      </c>
      <c r="G2391" s="6">
        <f t="shared" si="38"/>
        <v>93046.76</v>
      </c>
      <c r="H2391" s="7" t="s">
        <v>680</v>
      </c>
      <c r="I2391" s="7" t="s">
        <v>52</v>
      </c>
      <c r="J2391" s="7" t="s">
        <v>64</v>
      </c>
      <c r="K2391" s="7">
        <v>1</v>
      </c>
      <c r="L2391" s="7" t="s">
        <v>83</v>
      </c>
    </row>
    <row r="2392" spans="1:12" x14ac:dyDescent="0.3">
      <c r="A2392" s="7">
        <v>2555</v>
      </c>
      <c r="B2392" s="8" t="e">
        <f>DATE(#REF!,#REF!,#REF!)</f>
        <v>#REF!</v>
      </c>
      <c r="C2392" s="7" t="s">
        <v>51</v>
      </c>
      <c r="D2392" s="7" t="s">
        <v>34</v>
      </c>
      <c r="E2392" s="7">
        <v>6</v>
      </c>
      <c r="F2392" s="6">
        <v>10852.13</v>
      </c>
      <c r="G2392" s="6">
        <f t="shared" si="38"/>
        <v>65112.78</v>
      </c>
      <c r="H2392" s="7" t="s">
        <v>680</v>
      </c>
      <c r="I2392" s="7" t="s">
        <v>18</v>
      </c>
      <c r="J2392" s="7" t="s">
        <v>64</v>
      </c>
      <c r="K2392" s="7">
        <v>4</v>
      </c>
      <c r="L2392" s="7" t="s">
        <v>37</v>
      </c>
    </row>
    <row r="2393" spans="1:12" x14ac:dyDescent="0.3">
      <c r="A2393" s="7">
        <v>555</v>
      </c>
      <c r="B2393" s="8" t="e">
        <f>DATE(#REF!,#REF!,#REF!)</f>
        <v>#REF!</v>
      </c>
      <c r="C2393" s="7" t="s">
        <v>51</v>
      </c>
      <c r="D2393" s="7" t="s">
        <v>23</v>
      </c>
      <c r="E2393" s="7">
        <v>6</v>
      </c>
      <c r="F2393" s="6">
        <v>50559.55</v>
      </c>
      <c r="G2393" s="6">
        <f t="shared" si="38"/>
        <v>303357.30000000005</v>
      </c>
      <c r="H2393" s="7" t="s">
        <v>681</v>
      </c>
      <c r="I2393" s="7" t="s">
        <v>57</v>
      </c>
      <c r="J2393" s="7" t="s">
        <v>31</v>
      </c>
      <c r="K2393" s="7">
        <v>5</v>
      </c>
      <c r="L2393" s="7" t="s">
        <v>32</v>
      </c>
    </row>
    <row r="2394" spans="1:12" x14ac:dyDescent="0.3">
      <c r="A2394" s="7">
        <v>3383</v>
      </c>
      <c r="B2394" s="8" t="e">
        <f>DATE(#REF!,#REF!,#REF!)</f>
        <v>#REF!</v>
      </c>
      <c r="C2394" s="7" t="s">
        <v>29</v>
      </c>
      <c r="D2394" s="7" t="s">
        <v>61</v>
      </c>
      <c r="E2394" s="7">
        <v>6</v>
      </c>
      <c r="F2394" s="6">
        <v>43773.99</v>
      </c>
      <c r="G2394" s="6">
        <f t="shared" si="38"/>
        <v>262643.94</v>
      </c>
      <c r="H2394" s="7" t="s">
        <v>681</v>
      </c>
      <c r="I2394" s="7" t="s">
        <v>30</v>
      </c>
      <c r="J2394" s="7" t="s">
        <v>19</v>
      </c>
      <c r="K2394" s="7">
        <v>5</v>
      </c>
      <c r="L2394" s="7" t="s">
        <v>68</v>
      </c>
    </row>
    <row r="2395" spans="1:12" x14ac:dyDescent="0.3">
      <c r="A2395" s="7">
        <v>1007</v>
      </c>
      <c r="B2395" s="8" t="e">
        <f>DATE(#REF!,#REF!,#REF!)</f>
        <v>#REF!</v>
      </c>
      <c r="C2395" s="7" t="s">
        <v>65</v>
      </c>
      <c r="D2395" s="7" t="s">
        <v>16</v>
      </c>
      <c r="E2395" s="7">
        <v>6</v>
      </c>
      <c r="F2395" s="6">
        <v>61060.23</v>
      </c>
      <c r="G2395" s="6">
        <f t="shared" si="38"/>
        <v>366361.38</v>
      </c>
      <c r="H2395" s="7" t="s">
        <v>682</v>
      </c>
      <c r="I2395" s="7" t="s">
        <v>36</v>
      </c>
      <c r="J2395" s="7" t="s">
        <v>26</v>
      </c>
      <c r="K2395" s="7">
        <v>5</v>
      </c>
      <c r="L2395" s="7" t="s">
        <v>71</v>
      </c>
    </row>
    <row r="2396" spans="1:12" x14ac:dyDescent="0.3">
      <c r="A2396" s="7">
        <v>2221</v>
      </c>
      <c r="B2396" s="8" t="e">
        <f>DATE(#REF!,#REF!,#REF!)</f>
        <v>#REF!</v>
      </c>
      <c r="C2396" s="7" t="s">
        <v>65</v>
      </c>
      <c r="D2396" s="7" t="s">
        <v>16</v>
      </c>
      <c r="E2396" s="7">
        <v>4</v>
      </c>
      <c r="F2396" s="6">
        <v>42063.13</v>
      </c>
      <c r="G2396" s="6">
        <f t="shared" si="38"/>
        <v>168252.52</v>
      </c>
      <c r="H2396" s="7" t="s">
        <v>682</v>
      </c>
      <c r="I2396" s="7" t="s">
        <v>18</v>
      </c>
      <c r="J2396" s="7" t="s">
        <v>26</v>
      </c>
      <c r="K2396" s="7">
        <v>4</v>
      </c>
      <c r="L2396" s="7" t="s">
        <v>85</v>
      </c>
    </row>
    <row r="2397" spans="1:12" x14ac:dyDescent="0.3">
      <c r="A2397" s="7">
        <v>3116</v>
      </c>
      <c r="B2397" s="8" t="e">
        <f>DATE(#REF!,#REF!,#REF!)</f>
        <v>#REF!</v>
      </c>
      <c r="C2397" s="7" t="s">
        <v>15</v>
      </c>
      <c r="D2397" s="7" t="s">
        <v>23</v>
      </c>
      <c r="E2397" s="7">
        <v>3</v>
      </c>
      <c r="F2397" s="6">
        <v>32208.880000000001</v>
      </c>
      <c r="G2397" s="6">
        <f t="shared" si="38"/>
        <v>96626.64</v>
      </c>
      <c r="H2397" s="7" t="s">
        <v>682</v>
      </c>
      <c r="I2397" s="7" t="s">
        <v>57</v>
      </c>
      <c r="J2397" s="7" t="s">
        <v>26</v>
      </c>
      <c r="K2397" s="7">
        <v>5</v>
      </c>
      <c r="L2397" s="7" t="s">
        <v>46</v>
      </c>
    </row>
    <row r="2398" spans="1:12" x14ac:dyDescent="0.3">
      <c r="A2398" s="7">
        <v>3349</v>
      </c>
      <c r="B2398" s="8" t="e">
        <f>DATE(#REF!,#REF!,#REF!)</f>
        <v>#REF!</v>
      </c>
      <c r="C2398" s="7" t="s">
        <v>51</v>
      </c>
      <c r="D2398" s="7" t="s">
        <v>23</v>
      </c>
      <c r="E2398" s="7">
        <v>3</v>
      </c>
      <c r="F2398" s="6">
        <v>13181.55</v>
      </c>
      <c r="G2398" s="6">
        <f t="shared" si="38"/>
        <v>39544.649999999994</v>
      </c>
      <c r="H2398" s="7" t="s">
        <v>682</v>
      </c>
      <c r="I2398" s="7" t="s">
        <v>57</v>
      </c>
      <c r="J2398" s="7" t="s">
        <v>26</v>
      </c>
      <c r="K2398" s="7">
        <v>5</v>
      </c>
      <c r="L2398" s="7" t="s">
        <v>46</v>
      </c>
    </row>
    <row r="2399" spans="1:12" x14ac:dyDescent="0.3">
      <c r="A2399" s="7">
        <v>648</v>
      </c>
      <c r="B2399" s="8" t="e">
        <f>DATE(#REF!,#REF!,#REF!)</f>
        <v>#REF!</v>
      </c>
      <c r="C2399" s="7" t="s">
        <v>22</v>
      </c>
      <c r="D2399" s="7" t="s">
        <v>40</v>
      </c>
      <c r="E2399" s="7">
        <v>4</v>
      </c>
      <c r="F2399" s="6">
        <v>66056.19</v>
      </c>
      <c r="G2399" s="6">
        <f t="shared" si="38"/>
        <v>264224.76</v>
      </c>
      <c r="H2399" s="7" t="s">
        <v>683</v>
      </c>
      <c r="I2399" s="7" t="s">
        <v>36</v>
      </c>
      <c r="J2399" s="7" t="s">
        <v>64</v>
      </c>
      <c r="K2399" s="7">
        <v>5</v>
      </c>
      <c r="L2399" s="7" t="s">
        <v>42</v>
      </c>
    </row>
    <row r="2400" spans="1:12" x14ac:dyDescent="0.3">
      <c r="A2400" s="7">
        <v>2121</v>
      </c>
      <c r="B2400" s="8" t="e">
        <f>DATE(#REF!,#REF!,#REF!)</f>
        <v>#REF!</v>
      </c>
      <c r="C2400" s="7" t="s">
        <v>65</v>
      </c>
      <c r="D2400" s="7" t="s">
        <v>34</v>
      </c>
      <c r="E2400" s="7">
        <v>5</v>
      </c>
      <c r="F2400" s="6">
        <v>60048.11</v>
      </c>
      <c r="G2400" s="6">
        <f t="shared" si="38"/>
        <v>300240.55</v>
      </c>
      <c r="H2400" s="7" t="s">
        <v>683</v>
      </c>
      <c r="I2400" s="7" t="s">
        <v>90</v>
      </c>
      <c r="J2400" s="7" t="s">
        <v>19</v>
      </c>
      <c r="K2400" s="7">
        <v>2</v>
      </c>
      <c r="L2400" s="7" t="s">
        <v>53</v>
      </c>
    </row>
    <row r="2401" spans="1:12" x14ac:dyDescent="0.3">
      <c r="A2401" s="7">
        <v>2361</v>
      </c>
      <c r="B2401" s="8" t="e">
        <f>DATE(#REF!,#REF!,#REF!)</f>
        <v>#REF!</v>
      </c>
      <c r="C2401" s="7" t="s">
        <v>29</v>
      </c>
      <c r="D2401" s="7" t="s">
        <v>40</v>
      </c>
      <c r="E2401" s="7">
        <v>3</v>
      </c>
      <c r="F2401" s="6">
        <v>30347.85</v>
      </c>
      <c r="G2401" s="6">
        <f t="shared" si="38"/>
        <v>91043.549999999988</v>
      </c>
      <c r="H2401" s="7" t="s">
        <v>683</v>
      </c>
      <c r="I2401" s="7" t="s">
        <v>57</v>
      </c>
      <c r="J2401" s="7" t="s">
        <v>64</v>
      </c>
      <c r="K2401" s="7">
        <v>2</v>
      </c>
      <c r="L2401" s="7" t="s">
        <v>83</v>
      </c>
    </row>
    <row r="2402" spans="1:12" x14ac:dyDescent="0.3">
      <c r="A2402" s="7">
        <v>707</v>
      </c>
      <c r="B2402" s="8" t="e">
        <f>DATE(#REF!,#REF!,#REF!)</f>
        <v>#REF!</v>
      </c>
      <c r="C2402" s="7" t="s">
        <v>15</v>
      </c>
      <c r="D2402" s="7" t="s">
        <v>23</v>
      </c>
      <c r="E2402" s="7">
        <v>4</v>
      </c>
      <c r="F2402" s="6">
        <v>62476.35</v>
      </c>
      <c r="G2402" s="6">
        <f t="shared" si="38"/>
        <v>249905.4</v>
      </c>
      <c r="H2402" s="7" t="s">
        <v>684</v>
      </c>
      <c r="I2402" s="7" t="s">
        <v>18</v>
      </c>
      <c r="J2402" s="7" t="s">
        <v>31</v>
      </c>
      <c r="K2402" s="7">
        <v>5</v>
      </c>
      <c r="L2402" s="7" t="s">
        <v>46</v>
      </c>
    </row>
    <row r="2403" spans="1:12" x14ac:dyDescent="0.3">
      <c r="A2403" s="7">
        <v>848</v>
      </c>
      <c r="B2403" s="8" t="e">
        <f>DATE(#REF!,#REF!,#REF!)</f>
        <v>#REF!</v>
      </c>
      <c r="C2403" s="7" t="s">
        <v>51</v>
      </c>
      <c r="D2403" s="7" t="s">
        <v>23</v>
      </c>
      <c r="E2403" s="7">
        <v>6</v>
      </c>
      <c r="F2403" s="6">
        <v>10926.85</v>
      </c>
      <c r="G2403" s="6">
        <f t="shared" si="38"/>
        <v>65561.100000000006</v>
      </c>
      <c r="H2403" s="7" t="s">
        <v>684</v>
      </c>
      <c r="I2403" s="7" t="s">
        <v>72</v>
      </c>
      <c r="J2403" s="7" t="s">
        <v>64</v>
      </c>
      <c r="K2403" s="7">
        <v>2</v>
      </c>
      <c r="L2403" s="7" t="s">
        <v>27</v>
      </c>
    </row>
    <row r="2404" spans="1:12" x14ac:dyDescent="0.3">
      <c r="A2404" s="7">
        <v>3800</v>
      </c>
      <c r="B2404" s="8" t="e">
        <f>DATE(#REF!,#REF!,#REF!)</f>
        <v>#REF!</v>
      </c>
      <c r="C2404" s="7" t="s">
        <v>67</v>
      </c>
      <c r="D2404" s="7" t="s">
        <v>23</v>
      </c>
      <c r="E2404" s="7">
        <v>7</v>
      </c>
      <c r="F2404" s="6">
        <v>21054.97</v>
      </c>
      <c r="G2404" s="6">
        <f t="shared" si="38"/>
        <v>147384.79</v>
      </c>
      <c r="H2404" s="7" t="s">
        <v>684</v>
      </c>
      <c r="I2404" s="7" t="s">
        <v>70</v>
      </c>
      <c r="J2404" s="7" t="s">
        <v>26</v>
      </c>
      <c r="K2404" s="7">
        <v>5</v>
      </c>
      <c r="L2404" s="7" t="s">
        <v>32</v>
      </c>
    </row>
    <row r="2405" spans="1:12" x14ac:dyDescent="0.3">
      <c r="A2405" s="7">
        <v>315</v>
      </c>
      <c r="B2405" s="8" t="e">
        <f>DATE(#REF!,#REF!,#REF!)</f>
        <v>#REF!</v>
      </c>
      <c r="C2405" s="7" t="s">
        <v>15</v>
      </c>
      <c r="D2405" s="7" t="s">
        <v>34</v>
      </c>
      <c r="E2405" s="7">
        <v>8</v>
      </c>
      <c r="F2405" s="6">
        <v>30988.2</v>
      </c>
      <c r="G2405" s="6">
        <f t="shared" si="38"/>
        <v>247905.6</v>
      </c>
      <c r="H2405" s="7" t="s">
        <v>685</v>
      </c>
      <c r="I2405" s="7" t="s">
        <v>76</v>
      </c>
      <c r="J2405" s="7" t="s">
        <v>31</v>
      </c>
      <c r="K2405" s="7">
        <v>5</v>
      </c>
      <c r="L2405" s="7" t="s">
        <v>53</v>
      </c>
    </row>
    <row r="2406" spans="1:12" x14ac:dyDescent="0.3">
      <c r="A2406" s="7">
        <v>1076</v>
      </c>
      <c r="B2406" s="8" t="e">
        <f>DATE(#REF!,#REF!,#REF!)</f>
        <v>#REF!</v>
      </c>
      <c r="C2406" s="7" t="s">
        <v>29</v>
      </c>
      <c r="D2406" s="7" t="s">
        <v>61</v>
      </c>
      <c r="E2406" s="7">
        <v>1</v>
      </c>
      <c r="F2406" s="6">
        <v>67263.81</v>
      </c>
      <c r="G2406" s="6">
        <f t="shared" si="38"/>
        <v>67263.81</v>
      </c>
      <c r="H2406" s="7" t="s">
        <v>685</v>
      </c>
      <c r="I2406" s="7" t="s">
        <v>18</v>
      </c>
      <c r="J2406" s="7" t="s">
        <v>64</v>
      </c>
      <c r="K2406" s="7">
        <v>5</v>
      </c>
      <c r="L2406" s="7" t="s">
        <v>75</v>
      </c>
    </row>
    <row r="2407" spans="1:12" x14ac:dyDescent="0.3">
      <c r="A2407" s="7">
        <v>1373</v>
      </c>
      <c r="B2407" s="8" t="e">
        <f>DATE(#REF!,#REF!,#REF!)</f>
        <v>#REF!</v>
      </c>
      <c r="C2407" s="7" t="s">
        <v>65</v>
      </c>
      <c r="D2407" s="7" t="s">
        <v>23</v>
      </c>
      <c r="E2407" s="7">
        <v>6</v>
      </c>
      <c r="F2407" s="6">
        <v>29020.06</v>
      </c>
      <c r="G2407" s="6">
        <f t="shared" si="38"/>
        <v>174120.36000000002</v>
      </c>
      <c r="H2407" s="7" t="s">
        <v>685</v>
      </c>
      <c r="I2407" s="7" t="s">
        <v>45</v>
      </c>
      <c r="J2407" s="7" t="s">
        <v>19</v>
      </c>
      <c r="K2407" s="7">
        <v>5</v>
      </c>
      <c r="L2407" s="7" t="s">
        <v>27</v>
      </c>
    </row>
    <row r="2408" spans="1:12" x14ac:dyDescent="0.3">
      <c r="A2408" s="7">
        <v>3218</v>
      </c>
      <c r="B2408" s="8" t="e">
        <f>DATE(#REF!,#REF!,#REF!)</f>
        <v>#REF!</v>
      </c>
      <c r="C2408" s="7" t="s">
        <v>65</v>
      </c>
      <c r="D2408" s="7" t="s">
        <v>34</v>
      </c>
      <c r="E2408" s="7">
        <v>8</v>
      </c>
      <c r="F2408" s="6">
        <v>17785.73</v>
      </c>
      <c r="G2408" s="6">
        <f t="shared" si="38"/>
        <v>142285.84</v>
      </c>
      <c r="H2408" s="7" t="s">
        <v>685</v>
      </c>
      <c r="I2408" s="7" t="s">
        <v>57</v>
      </c>
      <c r="J2408" s="7" t="s">
        <v>64</v>
      </c>
      <c r="K2408" s="7">
        <v>1</v>
      </c>
      <c r="L2408" s="7" t="s">
        <v>49</v>
      </c>
    </row>
    <row r="2409" spans="1:12" x14ac:dyDescent="0.3">
      <c r="A2409" s="7">
        <v>3289</v>
      </c>
      <c r="B2409" s="8" t="e">
        <f>DATE(#REF!,#REF!,#REF!)</f>
        <v>#REF!</v>
      </c>
      <c r="C2409" s="7" t="s">
        <v>65</v>
      </c>
      <c r="D2409" s="7" t="s">
        <v>40</v>
      </c>
      <c r="E2409" s="7">
        <v>3</v>
      </c>
      <c r="F2409" s="6">
        <v>43281.62</v>
      </c>
      <c r="G2409" s="6">
        <f t="shared" si="38"/>
        <v>129844.86000000002</v>
      </c>
      <c r="H2409" s="7" t="s">
        <v>686</v>
      </c>
      <c r="I2409" s="7" t="s">
        <v>90</v>
      </c>
      <c r="J2409" s="7" t="s">
        <v>31</v>
      </c>
      <c r="K2409" s="7">
        <v>1</v>
      </c>
      <c r="L2409" s="7" t="s">
        <v>42</v>
      </c>
    </row>
    <row r="2410" spans="1:12" x14ac:dyDescent="0.3">
      <c r="A2410" s="7">
        <v>3623</v>
      </c>
      <c r="B2410" s="8" t="e">
        <f>DATE(#REF!,#REF!,#REF!)</f>
        <v>#REF!</v>
      </c>
      <c r="C2410" s="7" t="s">
        <v>51</v>
      </c>
      <c r="D2410" s="7" t="s">
        <v>61</v>
      </c>
      <c r="E2410" s="7">
        <v>6</v>
      </c>
      <c r="F2410" s="6">
        <v>31737.73</v>
      </c>
      <c r="G2410" s="6">
        <f t="shared" si="38"/>
        <v>190426.38</v>
      </c>
      <c r="H2410" s="7" t="s">
        <v>686</v>
      </c>
      <c r="I2410" s="7" t="s">
        <v>18</v>
      </c>
      <c r="J2410" s="7" t="s">
        <v>19</v>
      </c>
      <c r="K2410" s="7">
        <v>5</v>
      </c>
      <c r="L2410" s="7" t="s">
        <v>68</v>
      </c>
    </row>
    <row r="2411" spans="1:12" x14ac:dyDescent="0.3">
      <c r="A2411" s="7">
        <v>449</v>
      </c>
      <c r="B2411" s="8" t="e">
        <f>DATE(#REF!,#REF!,#REF!)</f>
        <v>#REF!</v>
      </c>
      <c r="C2411" s="7" t="s">
        <v>29</v>
      </c>
      <c r="D2411" s="7" t="s">
        <v>23</v>
      </c>
      <c r="E2411" s="7">
        <v>9</v>
      </c>
      <c r="F2411" s="6">
        <v>18409.93</v>
      </c>
      <c r="G2411" s="6">
        <f t="shared" si="38"/>
        <v>165689.37</v>
      </c>
      <c r="H2411" s="7" t="s">
        <v>687</v>
      </c>
      <c r="I2411" s="7" t="s">
        <v>76</v>
      </c>
      <c r="J2411" s="7" t="s">
        <v>19</v>
      </c>
      <c r="K2411" s="7">
        <v>5</v>
      </c>
      <c r="L2411" s="7" t="s">
        <v>46</v>
      </c>
    </row>
    <row r="2412" spans="1:12" x14ac:dyDescent="0.3">
      <c r="A2412" s="7">
        <v>1208</v>
      </c>
      <c r="B2412" s="8" t="e">
        <f>DATE(#REF!,#REF!,#REF!)</f>
        <v>#REF!</v>
      </c>
      <c r="C2412" s="7" t="s">
        <v>67</v>
      </c>
      <c r="D2412" s="7" t="s">
        <v>40</v>
      </c>
      <c r="E2412" s="7">
        <v>5</v>
      </c>
      <c r="F2412" s="6">
        <v>25195.17</v>
      </c>
      <c r="G2412" s="6">
        <f t="shared" si="38"/>
        <v>125975.84999999999</v>
      </c>
      <c r="H2412" s="7" t="s">
        <v>687</v>
      </c>
      <c r="I2412" s="7" t="s">
        <v>25</v>
      </c>
      <c r="J2412" s="7" t="s">
        <v>19</v>
      </c>
      <c r="K2412" s="7">
        <v>5</v>
      </c>
      <c r="L2412" s="7" t="s">
        <v>83</v>
      </c>
    </row>
    <row r="2413" spans="1:12" x14ac:dyDescent="0.3">
      <c r="A2413" s="7">
        <v>1919</v>
      </c>
      <c r="B2413" s="8" t="e">
        <f>DATE(#REF!,#REF!,#REF!)</f>
        <v>#REF!</v>
      </c>
      <c r="C2413" s="7" t="s">
        <v>65</v>
      </c>
      <c r="D2413" s="7" t="s">
        <v>23</v>
      </c>
      <c r="E2413" s="7">
        <v>7</v>
      </c>
      <c r="F2413" s="6">
        <v>59522.68</v>
      </c>
      <c r="G2413" s="6">
        <f t="shared" si="38"/>
        <v>416658.76</v>
      </c>
      <c r="H2413" s="7" t="s">
        <v>687</v>
      </c>
      <c r="I2413" s="7" t="s">
        <v>76</v>
      </c>
      <c r="J2413" s="7" t="s">
        <v>64</v>
      </c>
      <c r="K2413" s="7">
        <v>4</v>
      </c>
      <c r="L2413" s="7" t="s">
        <v>46</v>
      </c>
    </row>
    <row r="2414" spans="1:12" x14ac:dyDescent="0.3">
      <c r="A2414" s="7">
        <v>2718</v>
      </c>
      <c r="B2414" s="8" t="e">
        <f>DATE(#REF!,#REF!,#REF!)</f>
        <v>#REF!</v>
      </c>
      <c r="C2414" s="7" t="s">
        <v>67</v>
      </c>
      <c r="D2414" s="7" t="s">
        <v>23</v>
      </c>
      <c r="E2414" s="7">
        <v>9</v>
      </c>
      <c r="F2414" s="6">
        <v>30949.62</v>
      </c>
      <c r="G2414" s="6">
        <f t="shared" si="38"/>
        <v>278546.58</v>
      </c>
      <c r="H2414" s="7" t="s">
        <v>687</v>
      </c>
      <c r="I2414" s="7" t="s">
        <v>41</v>
      </c>
      <c r="J2414" s="7" t="s">
        <v>19</v>
      </c>
      <c r="K2414" s="7">
        <v>5</v>
      </c>
      <c r="L2414" s="7" t="s">
        <v>27</v>
      </c>
    </row>
    <row r="2415" spans="1:12" x14ac:dyDescent="0.3">
      <c r="A2415" s="7">
        <v>3266</v>
      </c>
      <c r="B2415" s="8" t="e">
        <f>DATE(#REF!,#REF!,#REF!)</f>
        <v>#REF!</v>
      </c>
      <c r="C2415" s="7" t="s">
        <v>65</v>
      </c>
      <c r="D2415" s="7" t="s">
        <v>34</v>
      </c>
      <c r="E2415" s="7">
        <v>2</v>
      </c>
      <c r="F2415" s="6">
        <v>31241.18</v>
      </c>
      <c r="G2415" s="6">
        <f t="shared" si="38"/>
        <v>62482.36</v>
      </c>
      <c r="H2415" s="7" t="s">
        <v>687</v>
      </c>
      <c r="I2415" s="7" t="s">
        <v>30</v>
      </c>
      <c r="J2415" s="7" t="s">
        <v>19</v>
      </c>
      <c r="K2415" s="7">
        <v>1</v>
      </c>
      <c r="L2415" s="7" t="s">
        <v>49</v>
      </c>
    </row>
    <row r="2416" spans="1:12" x14ac:dyDescent="0.3">
      <c r="A2416" s="7">
        <v>344</v>
      </c>
      <c r="B2416" s="8" t="e">
        <f>DATE(#REF!,#REF!,#REF!)</f>
        <v>#REF!</v>
      </c>
      <c r="C2416" s="7" t="s">
        <v>15</v>
      </c>
      <c r="D2416" s="7" t="s">
        <v>16</v>
      </c>
      <c r="E2416" s="7">
        <v>4</v>
      </c>
      <c r="F2416" s="6">
        <v>27883.45</v>
      </c>
      <c r="G2416" s="6">
        <f t="shared" si="38"/>
        <v>111533.8</v>
      </c>
      <c r="H2416" s="7" t="s">
        <v>688</v>
      </c>
      <c r="I2416" s="7" t="s">
        <v>76</v>
      </c>
      <c r="J2416" s="7" t="s">
        <v>26</v>
      </c>
      <c r="K2416" s="7">
        <v>5</v>
      </c>
      <c r="L2416" s="7" t="s">
        <v>71</v>
      </c>
    </row>
    <row r="2417" spans="1:12" x14ac:dyDescent="0.3">
      <c r="A2417" s="7">
        <v>2142</v>
      </c>
      <c r="B2417" s="8" t="e">
        <f>DATE(#REF!,#REF!,#REF!)</f>
        <v>#REF!</v>
      </c>
      <c r="C2417" s="7" t="s">
        <v>29</v>
      </c>
      <c r="D2417" s="7" t="s">
        <v>34</v>
      </c>
      <c r="E2417" s="7">
        <v>6</v>
      </c>
      <c r="F2417" s="6">
        <v>25953.71</v>
      </c>
      <c r="G2417" s="6">
        <f t="shared" si="38"/>
        <v>155722.26</v>
      </c>
      <c r="H2417" s="7" t="s">
        <v>688</v>
      </c>
      <c r="I2417" s="7" t="s">
        <v>41</v>
      </c>
      <c r="J2417" s="7" t="s">
        <v>64</v>
      </c>
      <c r="K2417" s="7">
        <v>4</v>
      </c>
      <c r="L2417" s="7" t="s">
        <v>49</v>
      </c>
    </row>
    <row r="2418" spans="1:12" x14ac:dyDescent="0.3">
      <c r="A2418" s="7">
        <v>2270</v>
      </c>
      <c r="B2418" s="8" t="e">
        <f>DATE(#REF!,#REF!,#REF!)</f>
        <v>#REF!</v>
      </c>
      <c r="C2418" s="7" t="s">
        <v>65</v>
      </c>
      <c r="D2418" s="7" t="s">
        <v>40</v>
      </c>
      <c r="E2418" s="7">
        <v>9</v>
      </c>
      <c r="F2418" s="6">
        <v>42469.69</v>
      </c>
      <c r="G2418" s="6">
        <f t="shared" si="38"/>
        <v>382227.21</v>
      </c>
      <c r="H2418" s="7" t="s">
        <v>688</v>
      </c>
      <c r="I2418" s="7" t="s">
        <v>18</v>
      </c>
      <c r="J2418" s="7" t="s">
        <v>31</v>
      </c>
      <c r="K2418" s="7">
        <v>3</v>
      </c>
      <c r="L2418" s="7" t="s">
        <v>81</v>
      </c>
    </row>
    <row r="2419" spans="1:12" x14ac:dyDescent="0.3">
      <c r="A2419" s="7">
        <v>2720</v>
      </c>
      <c r="B2419" s="8" t="e">
        <f>DATE(#REF!,#REF!,#REF!)</f>
        <v>#REF!</v>
      </c>
      <c r="C2419" s="7" t="s">
        <v>22</v>
      </c>
      <c r="D2419" s="7" t="s">
        <v>23</v>
      </c>
      <c r="E2419" s="7">
        <v>9</v>
      </c>
      <c r="F2419" s="6">
        <v>48545.59</v>
      </c>
      <c r="G2419" s="6">
        <f t="shared" si="38"/>
        <v>436910.30999999994</v>
      </c>
      <c r="H2419" s="7" t="s">
        <v>688</v>
      </c>
      <c r="I2419" s="7" t="s">
        <v>62</v>
      </c>
      <c r="J2419" s="7" t="s">
        <v>64</v>
      </c>
      <c r="K2419" s="7">
        <v>4</v>
      </c>
      <c r="L2419" s="7" t="s">
        <v>27</v>
      </c>
    </row>
    <row r="2420" spans="1:12" x14ac:dyDescent="0.3">
      <c r="A2420" s="7">
        <v>2756</v>
      </c>
      <c r="B2420" s="8" t="e">
        <f>DATE(#REF!,#REF!,#REF!)</f>
        <v>#REF!</v>
      </c>
      <c r="C2420" s="7" t="s">
        <v>15</v>
      </c>
      <c r="D2420" s="7" t="s">
        <v>23</v>
      </c>
      <c r="E2420" s="7">
        <v>2</v>
      </c>
      <c r="F2420" s="6">
        <v>13134.74</v>
      </c>
      <c r="G2420" s="6">
        <f t="shared" si="38"/>
        <v>26269.48</v>
      </c>
      <c r="H2420" s="7" t="s">
        <v>688</v>
      </c>
      <c r="I2420" s="7" t="s">
        <v>36</v>
      </c>
      <c r="J2420" s="7" t="s">
        <v>31</v>
      </c>
      <c r="K2420" s="7">
        <v>5</v>
      </c>
      <c r="L2420" s="7" t="s">
        <v>46</v>
      </c>
    </row>
    <row r="2421" spans="1:12" x14ac:dyDescent="0.3">
      <c r="A2421" s="7">
        <v>3358</v>
      </c>
      <c r="B2421" s="8" t="e">
        <f>DATE(#REF!,#REF!,#REF!)</f>
        <v>#REF!</v>
      </c>
      <c r="C2421" s="7" t="s">
        <v>29</v>
      </c>
      <c r="D2421" s="7" t="s">
        <v>23</v>
      </c>
      <c r="E2421" s="7">
        <v>1</v>
      </c>
      <c r="F2421" s="6">
        <v>59512.9</v>
      </c>
      <c r="G2421" s="6">
        <f t="shared" si="38"/>
        <v>59512.9</v>
      </c>
      <c r="H2421" s="7" t="s">
        <v>688</v>
      </c>
      <c r="I2421" s="7" t="s">
        <v>70</v>
      </c>
      <c r="J2421" s="7" t="s">
        <v>64</v>
      </c>
      <c r="K2421" s="7">
        <v>4</v>
      </c>
      <c r="L2421" s="7" t="s">
        <v>32</v>
      </c>
    </row>
    <row r="2422" spans="1:12" x14ac:dyDescent="0.3">
      <c r="A2422" s="7">
        <v>887</v>
      </c>
      <c r="B2422" s="8" t="e">
        <f>DATE(#REF!,#REF!,#REF!)</f>
        <v>#REF!</v>
      </c>
      <c r="C2422" s="7" t="s">
        <v>67</v>
      </c>
      <c r="D2422" s="7" t="s">
        <v>23</v>
      </c>
      <c r="E2422" s="7">
        <v>5</v>
      </c>
      <c r="F2422" s="6">
        <v>46541.74</v>
      </c>
      <c r="G2422" s="6">
        <f t="shared" si="38"/>
        <v>232708.69999999998</v>
      </c>
      <c r="H2422" s="7" t="s">
        <v>689</v>
      </c>
      <c r="I2422" s="7" t="s">
        <v>52</v>
      </c>
      <c r="J2422" s="7" t="s">
        <v>19</v>
      </c>
      <c r="K2422" s="7">
        <v>2</v>
      </c>
      <c r="L2422" s="7" t="s">
        <v>46</v>
      </c>
    </row>
    <row r="2423" spans="1:12" x14ac:dyDescent="0.3">
      <c r="A2423" s="7">
        <v>1943</v>
      </c>
      <c r="B2423" s="8" t="e">
        <f>DATE(#REF!,#REF!,#REF!)</f>
        <v>#REF!</v>
      </c>
      <c r="C2423" s="7" t="s">
        <v>65</v>
      </c>
      <c r="D2423" s="7" t="s">
        <v>16</v>
      </c>
      <c r="E2423" s="7">
        <v>2</v>
      </c>
      <c r="F2423" s="6">
        <v>50705.16</v>
      </c>
      <c r="G2423" s="6">
        <f t="shared" si="38"/>
        <v>101410.32</v>
      </c>
      <c r="H2423" s="7" t="s">
        <v>689</v>
      </c>
      <c r="I2423" s="7" t="s">
        <v>70</v>
      </c>
      <c r="J2423" s="7" t="s">
        <v>19</v>
      </c>
      <c r="K2423" s="7">
        <v>4</v>
      </c>
      <c r="L2423" s="7" t="s">
        <v>71</v>
      </c>
    </row>
    <row r="2424" spans="1:12" x14ac:dyDescent="0.3">
      <c r="A2424" s="7">
        <v>2100</v>
      </c>
      <c r="B2424" s="8" t="e">
        <f>DATE(#REF!,#REF!,#REF!)</f>
        <v>#REF!</v>
      </c>
      <c r="C2424" s="7" t="s">
        <v>67</v>
      </c>
      <c r="D2424" s="7" t="s">
        <v>16</v>
      </c>
      <c r="E2424" s="7">
        <v>7</v>
      </c>
      <c r="F2424" s="6">
        <v>51355.7</v>
      </c>
      <c r="G2424" s="6">
        <f t="shared" si="38"/>
        <v>359489.89999999997</v>
      </c>
      <c r="H2424" s="7" t="s">
        <v>689</v>
      </c>
      <c r="I2424" s="7" t="s">
        <v>70</v>
      </c>
      <c r="J2424" s="7" t="s">
        <v>31</v>
      </c>
      <c r="K2424" s="7">
        <v>5</v>
      </c>
      <c r="L2424" s="7" t="s">
        <v>20</v>
      </c>
    </row>
    <row r="2425" spans="1:12" x14ac:dyDescent="0.3">
      <c r="A2425" s="7">
        <v>2763</v>
      </c>
      <c r="B2425" s="8" t="e">
        <f>DATE(#REF!,#REF!,#REF!)</f>
        <v>#REF!</v>
      </c>
      <c r="C2425" s="7" t="s">
        <v>65</v>
      </c>
      <c r="D2425" s="7" t="s">
        <v>34</v>
      </c>
      <c r="E2425" s="7">
        <v>1</v>
      </c>
      <c r="F2425" s="6">
        <v>55779.93</v>
      </c>
      <c r="G2425" s="6">
        <f t="shared" si="38"/>
        <v>55779.93</v>
      </c>
      <c r="H2425" s="7" t="s">
        <v>689</v>
      </c>
      <c r="I2425" s="7" t="s">
        <v>57</v>
      </c>
      <c r="J2425" s="7" t="s">
        <v>64</v>
      </c>
      <c r="K2425" s="7">
        <v>4</v>
      </c>
      <c r="L2425" s="7" t="s">
        <v>53</v>
      </c>
    </row>
    <row r="2426" spans="1:12" x14ac:dyDescent="0.3">
      <c r="A2426" s="7">
        <v>1411</v>
      </c>
      <c r="B2426" s="8" t="e">
        <f>DATE(#REF!,#REF!,#REF!)</f>
        <v>#REF!</v>
      </c>
      <c r="C2426" s="7" t="s">
        <v>51</v>
      </c>
      <c r="D2426" s="7" t="s">
        <v>23</v>
      </c>
      <c r="E2426" s="7">
        <v>1</v>
      </c>
      <c r="F2426" s="6">
        <v>50155.43</v>
      </c>
      <c r="G2426" s="6">
        <f t="shared" si="38"/>
        <v>50155.43</v>
      </c>
      <c r="H2426" s="7" t="s">
        <v>690</v>
      </c>
      <c r="I2426" s="7" t="s">
        <v>52</v>
      </c>
      <c r="J2426" s="7" t="s">
        <v>31</v>
      </c>
      <c r="K2426" s="7">
        <v>3</v>
      </c>
      <c r="L2426" s="7" t="s">
        <v>32</v>
      </c>
    </row>
    <row r="2427" spans="1:12" x14ac:dyDescent="0.3">
      <c r="A2427" s="7">
        <v>3138</v>
      </c>
      <c r="B2427" s="8" t="e">
        <f>DATE(#REF!,#REF!,#REF!)</f>
        <v>#REF!</v>
      </c>
      <c r="C2427" s="7" t="s">
        <v>15</v>
      </c>
      <c r="D2427" s="7" t="s">
        <v>40</v>
      </c>
      <c r="E2427" s="7">
        <v>3</v>
      </c>
      <c r="F2427" s="6">
        <v>50465.95</v>
      </c>
      <c r="G2427" s="6">
        <f t="shared" si="38"/>
        <v>151397.84999999998</v>
      </c>
      <c r="H2427" s="7" t="s">
        <v>690</v>
      </c>
      <c r="I2427" s="7" t="s">
        <v>86</v>
      </c>
      <c r="J2427" s="7" t="s">
        <v>64</v>
      </c>
      <c r="K2427" s="7">
        <v>2</v>
      </c>
      <c r="L2427" s="7" t="s">
        <v>83</v>
      </c>
    </row>
    <row r="2428" spans="1:12" x14ac:dyDescent="0.3">
      <c r="A2428" s="7">
        <v>3348</v>
      </c>
      <c r="B2428" s="8" t="e">
        <f>DATE(#REF!,#REF!,#REF!)</f>
        <v>#REF!</v>
      </c>
      <c r="C2428" s="7" t="s">
        <v>51</v>
      </c>
      <c r="D2428" s="7" t="s">
        <v>34</v>
      </c>
      <c r="E2428" s="7">
        <v>8</v>
      </c>
      <c r="F2428" s="6">
        <v>47979.97</v>
      </c>
      <c r="G2428" s="6">
        <f t="shared" si="38"/>
        <v>383839.76</v>
      </c>
      <c r="H2428" s="7" t="s">
        <v>690</v>
      </c>
      <c r="I2428" s="7" t="s">
        <v>52</v>
      </c>
      <c r="J2428" s="7" t="s">
        <v>19</v>
      </c>
      <c r="K2428" s="7">
        <v>3</v>
      </c>
      <c r="L2428" s="7" t="s">
        <v>37</v>
      </c>
    </row>
    <row r="2429" spans="1:12" x14ac:dyDescent="0.3">
      <c r="A2429" s="7">
        <v>651</v>
      </c>
      <c r="B2429" s="8" t="e">
        <f>DATE(#REF!,#REF!,#REF!)</f>
        <v>#REF!</v>
      </c>
      <c r="C2429" s="7" t="s">
        <v>51</v>
      </c>
      <c r="D2429" s="7" t="s">
        <v>34</v>
      </c>
      <c r="E2429" s="7">
        <v>7</v>
      </c>
      <c r="F2429" s="6">
        <v>26013.96</v>
      </c>
      <c r="G2429" s="6">
        <f t="shared" si="38"/>
        <v>182097.72</v>
      </c>
      <c r="H2429" s="7" t="s">
        <v>691</v>
      </c>
      <c r="I2429" s="7" t="s">
        <v>30</v>
      </c>
      <c r="J2429" s="7" t="s">
        <v>31</v>
      </c>
      <c r="K2429" s="7">
        <v>5</v>
      </c>
      <c r="L2429" s="7" t="s">
        <v>37</v>
      </c>
    </row>
    <row r="2430" spans="1:12" x14ac:dyDescent="0.3">
      <c r="A2430" s="7">
        <v>1293</v>
      </c>
      <c r="B2430" s="8" t="e">
        <f>DATE(#REF!,#REF!,#REF!)</f>
        <v>#REF!</v>
      </c>
      <c r="C2430" s="7" t="s">
        <v>15</v>
      </c>
      <c r="D2430" s="7" t="s">
        <v>34</v>
      </c>
      <c r="E2430" s="7">
        <v>9</v>
      </c>
      <c r="F2430" s="6">
        <v>21079.07</v>
      </c>
      <c r="G2430" s="6">
        <f t="shared" si="38"/>
        <v>189711.63</v>
      </c>
      <c r="H2430" s="7" t="s">
        <v>691</v>
      </c>
      <c r="I2430" s="7" t="s">
        <v>57</v>
      </c>
      <c r="J2430" s="7" t="s">
        <v>26</v>
      </c>
      <c r="K2430" s="7">
        <v>5</v>
      </c>
      <c r="L2430" s="7" t="s">
        <v>53</v>
      </c>
    </row>
    <row r="2431" spans="1:12" x14ac:dyDescent="0.3">
      <c r="A2431" s="7">
        <v>1419</v>
      </c>
      <c r="B2431" s="8" t="e">
        <f>DATE(#REF!,#REF!,#REF!)</f>
        <v>#REF!</v>
      </c>
      <c r="C2431" s="7" t="s">
        <v>15</v>
      </c>
      <c r="D2431" s="7" t="s">
        <v>40</v>
      </c>
      <c r="E2431" s="7">
        <v>4</v>
      </c>
      <c r="F2431" s="6">
        <v>69097.48</v>
      </c>
      <c r="G2431" s="6">
        <f t="shared" si="38"/>
        <v>276389.92</v>
      </c>
      <c r="H2431" s="7" t="s">
        <v>691</v>
      </c>
      <c r="I2431" s="7" t="s">
        <v>36</v>
      </c>
      <c r="J2431" s="7" t="s">
        <v>26</v>
      </c>
      <c r="K2431" s="7">
        <v>5</v>
      </c>
      <c r="L2431" s="7" t="s">
        <v>83</v>
      </c>
    </row>
    <row r="2432" spans="1:12" x14ac:dyDescent="0.3">
      <c r="A2432" s="7">
        <v>3076</v>
      </c>
      <c r="B2432" s="8" t="e">
        <f>DATE(#REF!,#REF!,#REF!)</f>
        <v>#REF!</v>
      </c>
      <c r="C2432" s="7" t="s">
        <v>67</v>
      </c>
      <c r="D2432" s="7" t="s">
        <v>16</v>
      </c>
      <c r="E2432" s="7">
        <v>3</v>
      </c>
      <c r="F2432" s="6">
        <v>22677.1</v>
      </c>
      <c r="G2432" s="6">
        <f t="shared" si="38"/>
        <v>68031.299999999988</v>
      </c>
      <c r="H2432" s="7" t="s">
        <v>691</v>
      </c>
      <c r="I2432" s="7" t="s">
        <v>74</v>
      </c>
      <c r="J2432" s="7" t="s">
        <v>31</v>
      </c>
      <c r="K2432" s="7">
        <v>3</v>
      </c>
      <c r="L2432" s="7" t="s">
        <v>85</v>
      </c>
    </row>
    <row r="2433" spans="1:12" x14ac:dyDescent="0.3">
      <c r="A2433" s="7">
        <v>46</v>
      </c>
      <c r="B2433" s="8" t="e">
        <f>DATE(#REF!,#REF!,#REF!)</f>
        <v>#REF!</v>
      </c>
      <c r="C2433" s="7" t="s">
        <v>65</v>
      </c>
      <c r="D2433" s="7" t="s">
        <v>16</v>
      </c>
      <c r="E2433" s="7">
        <v>1</v>
      </c>
      <c r="F2433" s="6">
        <v>23287.05</v>
      </c>
      <c r="G2433" s="6">
        <f t="shared" si="38"/>
        <v>23287.05</v>
      </c>
      <c r="H2433" s="7" t="s">
        <v>692</v>
      </c>
      <c r="I2433" s="7" t="s">
        <v>30</v>
      </c>
      <c r="J2433" s="7" t="s">
        <v>19</v>
      </c>
      <c r="K2433" s="7">
        <v>5</v>
      </c>
      <c r="L2433" s="7" t="s">
        <v>71</v>
      </c>
    </row>
    <row r="2434" spans="1:12" x14ac:dyDescent="0.3">
      <c r="A2434" s="7">
        <v>1951</v>
      </c>
      <c r="B2434" s="8" t="e">
        <f>DATE(#REF!,#REF!,#REF!)</f>
        <v>#REF!</v>
      </c>
      <c r="C2434" s="7" t="s">
        <v>22</v>
      </c>
      <c r="D2434" s="7" t="s">
        <v>61</v>
      </c>
      <c r="E2434" s="7">
        <v>6</v>
      </c>
      <c r="F2434" s="6">
        <v>32351.65</v>
      </c>
      <c r="G2434" s="6">
        <f t="shared" si="38"/>
        <v>194109.90000000002</v>
      </c>
      <c r="H2434" s="7" t="s">
        <v>692</v>
      </c>
      <c r="I2434" s="7" t="s">
        <v>77</v>
      </c>
      <c r="J2434" s="7" t="s">
        <v>64</v>
      </c>
      <c r="K2434" s="7">
        <v>5</v>
      </c>
      <c r="L2434" s="7" t="s">
        <v>75</v>
      </c>
    </row>
    <row r="2435" spans="1:12" x14ac:dyDescent="0.3">
      <c r="A2435" s="7">
        <v>2210</v>
      </c>
      <c r="B2435" s="8" t="e">
        <f>DATE(#REF!,#REF!,#REF!)</f>
        <v>#REF!</v>
      </c>
      <c r="C2435" s="7" t="s">
        <v>39</v>
      </c>
      <c r="D2435" s="7" t="s">
        <v>34</v>
      </c>
      <c r="E2435" s="7">
        <v>4</v>
      </c>
      <c r="F2435" s="6">
        <v>30318.6</v>
      </c>
      <c r="G2435" s="6">
        <f t="shared" ref="G2435:G2498" si="39">F2435*E2435</f>
        <v>121274.4</v>
      </c>
      <c r="H2435" s="7" t="s">
        <v>692</v>
      </c>
      <c r="I2435" s="7" t="s">
        <v>18</v>
      </c>
      <c r="J2435" s="7" t="s">
        <v>19</v>
      </c>
      <c r="K2435" s="7">
        <v>4</v>
      </c>
      <c r="L2435" s="7" t="s">
        <v>37</v>
      </c>
    </row>
    <row r="2436" spans="1:12" x14ac:dyDescent="0.3">
      <c r="A2436" s="7">
        <v>3140</v>
      </c>
      <c r="B2436" s="8" t="e">
        <f>DATE(#REF!,#REF!,#REF!)</f>
        <v>#REF!</v>
      </c>
      <c r="C2436" s="7" t="s">
        <v>29</v>
      </c>
      <c r="D2436" s="7" t="s">
        <v>34</v>
      </c>
      <c r="E2436" s="7">
        <v>8</v>
      </c>
      <c r="F2436" s="6">
        <v>36728.660000000003</v>
      </c>
      <c r="G2436" s="6">
        <f t="shared" si="39"/>
        <v>293829.28000000003</v>
      </c>
      <c r="H2436" s="7" t="s">
        <v>692</v>
      </c>
      <c r="I2436" s="7" t="s">
        <v>18</v>
      </c>
      <c r="J2436" s="7" t="s">
        <v>19</v>
      </c>
      <c r="K2436" s="7">
        <v>2</v>
      </c>
      <c r="L2436" s="7" t="s">
        <v>49</v>
      </c>
    </row>
    <row r="2437" spans="1:12" x14ac:dyDescent="0.3">
      <c r="A2437" s="7">
        <v>3735</v>
      </c>
      <c r="B2437" s="8" t="e">
        <f>DATE(#REF!,#REF!,#REF!)</f>
        <v>#REF!</v>
      </c>
      <c r="C2437" s="7" t="s">
        <v>22</v>
      </c>
      <c r="D2437" s="7" t="s">
        <v>61</v>
      </c>
      <c r="E2437" s="7">
        <v>3</v>
      </c>
      <c r="F2437" s="6">
        <v>54385</v>
      </c>
      <c r="G2437" s="6">
        <f t="shared" si="39"/>
        <v>163155</v>
      </c>
      <c r="H2437" s="7" t="s">
        <v>692</v>
      </c>
      <c r="I2437" s="7" t="s">
        <v>57</v>
      </c>
      <c r="J2437" s="7" t="s">
        <v>26</v>
      </c>
      <c r="K2437" s="7">
        <v>5</v>
      </c>
      <c r="L2437" s="7" t="s">
        <v>75</v>
      </c>
    </row>
    <row r="2438" spans="1:12" x14ac:dyDescent="0.3">
      <c r="A2438" s="7">
        <v>1736</v>
      </c>
      <c r="B2438" s="8" t="e">
        <f>DATE(#REF!,#REF!,#REF!)</f>
        <v>#REF!</v>
      </c>
      <c r="C2438" s="7" t="s">
        <v>51</v>
      </c>
      <c r="D2438" s="7" t="s">
        <v>23</v>
      </c>
      <c r="E2438" s="7">
        <v>8</v>
      </c>
      <c r="F2438" s="6">
        <v>24935.74</v>
      </c>
      <c r="G2438" s="6">
        <f t="shared" si="39"/>
        <v>199485.92</v>
      </c>
      <c r="H2438" s="7" t="s">
        <v>693</v>
      </c>
      <c r="I2438" s="7" t="s">
        <v>18</v>
      </c>
      <c r="J2438" s="7" t="s">
        <v>31</v>
      </c>
      <c r="K2438" s="7">
        <v>1</v>
      </c>
      <c r="L2438" s="7" t="s">
        <v>27</v>
      </c>
    </row>
    <row r="2439" spans="1:12" x14ac:dyDescent="0.3">
      <c r="A2439" s="7">
        <v>2602</v>
      </c>
      <c r="B2439" s="8" t="e">
        <f>DATE(#REF!,#REF!,#REF!)</f>
        <v>#REF!</v>
      </c>
      <c r="C2439" s="7" t="s">
        <v>51</v>
      </c>
      <c r="D2439" s="7" t="s">
        <v>34</v>
      </c>
      <c r="E2439" s="7">
        <v>4</v>
      </c>
      <c r="F2439" s="6">
        <v>67394.25</v>
      </c>
      <c r="G2439" s="6">
        <f t="shared" si="39"/>
        <v>269577</v>
      </c>
      <c r="H2439" s="7" t="s">
        <v>693</v>
      </c>
      <c r="I2439" s="7" t="s">
        <v>18</v>
      </c>
      <c r="J2439" s="7" t="s">
        <v>31</v>
      </c>
      <c r="K2439" s="7">
        <v>5</v>
      </c>
      <c r="L2439" s="7" t="s">
        <v>49</v>
      </c>
    </row>
    <row r="2440" spans="1:12" x14ac:dyDescent="0.3">
      <c r="A2440" s="7">
        <v>3672</v>
      </c>
      <c r="B2440" s="8" t="e">
        <f>DATE(#REF!,#REF!,#REF!)</f>
        <v>#REF!</v>
      </c>
      <c r="C2440" s="7" t="s">
        <v>39</v>
      </c>
      <c r="D2440" s="7" t="s">
        <v>40</v>
      </c>
      <c r="E2440" s="7">
        <v>9</v>
      </c>
      <c r="F2440" s="6">
        <v>17979.919999999998</v>
      </c>
      <c r="G2440" s="6">
        <f t="shared" si="39"/>
        <v>161819.27999999997</v>
      </c>
      <c r="H2440" s="7" t="s">
        <v>693</v>
      </c>
      <c r="I2440" s="7" t="s">
        <v>57</v>
      </c>
      <c r="J2440" s="7" t="s">
        <v>31</v>
      </c>
      <c r="K2440" s="7">
        <v>2</v>
      </c>
      <c r="L2440" s="7" t="s">
        <v>81</v>
      </c>
    </row>
    <row r="2441" spans="1:12" x14ac:dyDescent="0.3">
      <c r="A2441" s="7">
        <v>349</v>
      </c>
      <c r="B2441" s="8" t="e">
        <f>DATE(#REF!,#REF!,#REF!)</f>
        <v>#REF!</v>
      </c>
      <c r="C2441" s="7" t="s">
        <v>29</v>
      </c>
      <c r="D2441" s="7" t="s">
        <v>16</v>
      </c>
      <c r="E2441" s="7">
        <v>6</v>
      </c>
      <c r="F2441" s="6">
        <v>31766.03</v>
      </c>
      <c r="G2441" s="6">
        <f t="shared" si="39"/>
        <v>190596.18</v>
      </c>
      <c r="H2441" s="7" t="s">
        <v>694</v>
      </c>
      <c r="I2441" s="7" t="s">
        <v>18</v>
      </c>
      <c r="J2441" s="7" t="s">
        <v>19</v>
      </c>
      <c r="K2441" s="7">
        <v>4</v>
      </c>
      <c r="L2441" s="7" t="s">
        <v>85</v>
      </c>
    </row>
    <row r="2442" spans="1:12" x14ac:dyDescent="0.3">
      <c r="A2442" s="7">
        <v>1415</v>
      </c>
      <c r="B2442" s="8" t="e">
        <f>DATE(#REF!,#REF!,#REF!)</f>
        <v>#REF!</v>
      </c>
      <c r="C2442" s="7" t="s">
        <v>39</v>
      </c>
      <c r="D2442" s="7" t="s">
        <v>40</v>
      </c>
      <c r="E2442" s="7">
        <v>9</v>
      </c>
      <c r="F2442" s="6">
        <v>42575.58</v>
      </c>
      <c r="G2442" s="6">
        <f t="shared" si="39"/>
        <v>383180.22000000003</v>
      </c>
      <c r="H2442" s="7" t="s">
        <v>694</v>
      </c>
      <c r="I2442" s="7" t="s">
        <v>18</v>
      </c>
      <c r="J2442" s="7" t="s">
        <v>64</v>
      </c>
      <c r="K2442" s="7">
        <v>4</v>
      </c>
      <c r="L2442" s="7" t="s">
        <v>42</v>
      </c>
    </row>
    <row r="2443" spans="1:12" x14ac:dyDescent="0.3">
      <c r="A2443" s="7">
        <v>1451</v>
      </c>
      <c r="B2443" s="8" t="e">
        <f>DATE(#REF!,#REF!,#REF!)</f>
        <v>#REF!</v>
      </c>
      <c r="C2443" s="7" t="s">
        <v>65</v>
      </c>
      <c r="D2443" s="7" t="s">
        <v>23</v>
      </c>
      <c r="E2443" s="7">
        <v>2</v>
      </c>
      <c r="F2443" s="6">
        <v>19338.88</v>
      </c>
      <c r="G2443" s="6">
        <f t="shared" si="39"/>
        <v>38677.760000000002</v>
      </c>
      <c r="H2443" s="7" t="s">
        <v>694</v>
      </c>
      <c r="I2443" s="7" t="s">
        <v>86</v>
      </c>
      <c r="J2443" s="7" t="s">
        <v>31</v>
      </c>
      <c r="K2443" s="7">
        <v>3</v>
      </c>
      <c r="L2443" s="7" t="s">
        <v>27</v>
      </c>
    </row>
    <row r="2444" spans="1:12" x14ac:dyDescent="0.3">
      <c r="A2444" s="7">
        <v>1729</v>
      </c>
      <c r="B2444" s="8" t="e">
        <f>DATE(#REF!,#REF!,#REF!)</f>
        <v>#REF!</v>
      </c>
      <c r="C2444" s="7" t="s">
        <v>67</v>
      </c>
      <c r="D2444" s="7" t="s">
        <v>40</v>
      </c>
      <c r="E2444" s="7">
        <v>7</v>
      </c>
      <c r="F2444" s="6">
        <v>33103.040000000001</v>
      </c>
      <c r="G2444" s="6">
        <f t="shared" si="39"/>
        <v>231721.28</v>
      </c>
      <c r="H2444" s="7" t="s">
        <v>694</v>
      </c>
      <c r="I2444" s="7" t="s">
        <v>41</v>
      </c>
      <c r="J2444" s="7" t="s">
        <v>31</v>
      </c>
      <c r="K2444" s="7">
        <v>5</v>
      </c>
      <c r="L2444" s="7" t="s">
        <v>81</v>
      </c>
    </row>
    <row r="2445" spans="1:12" x14ac:dyDescent="0.3">
      <c r="A2445" s="7">
        <v>2850</v>
      </c>
      <c r="B2445" s="8" t="e">
        <f>DATE(#REF!,#REF!,#REF!)</f>
        <v>#REF!</v>
      </c>
      <c r="C2445" s="7" t="s">
        <v>15</v>
      </c>
      <c r="D2445" s="7" t="s">
        <v>40</v>
      </c>
      <c r="E2445" s="7">
        <v>2</v>
      </c>
      <c r="F2445" s="6">
        <v>56713.83</v>
      </c>
      <c r="G2445" s="6">
        <f t="shared" si="39"/>
        <v>113427.66</v>
      </c>
      <c r="H2445" s="7" t="s">
        <v>694</v>
      </c>
      <c r="I2445" s="7" t="s">
        <v>76</v>
      </c>
      <c r="J2445" s="7" t="s">
        <v>26</v>
      </c>
      <c r="K2445" s="7">
        <v>2</v>
      </c>
      <c r="L2445" s="7" t="s">
        <v>42</v>
      </c>
    </row>
    <row r="2446" spans="1:12" x14ac:dyDescent="0.3">
      <c r="A2446" s="7">
        <v>3074</v>
      </c>
      <c r="B2446" s="8" t="e">
        <f>DATE(#REF!,#REF!,#REF!)</f>
        <v>#REF!</v>
      </c>
      <c r="C2446" s="7" t="s">
        <v>65</v>
      </c>
      <c r="D2446" s="7" t="s">
        <v>34</v>
      </c>
      <c r="E2446" s="7">
        <v>4</v>
      </c>
      <c r="F2446" s="6">
        <v>39326.76</v>
      </c>
      <c r="G2446" s="6">
        <f t="shared" si="39"/>
        <v>157307.04</v>
      </c>
      <c r="H2446" s="7" t="s">
        <v>694</v>
      </c>
      <c r="I2446" s="7" t="s">
        <v>70</v>
      </c>
      <c r="J2446" s="7" t="s">
        <v>26</v>
      </c>
      <c r="K2446" s="7">
        <v>1</v>
      </c>
      <c r="L2446" s="7" t="s">
        <v>49</v>
      </c>
    </row>
    <row r="2447" spans="1:12" x14ac:dyDescent="0.3">
      <c r="A2447" s="7">
        <v>3230</v>
      </c>
      <c r="B2447" s="8" t="e">
        <f>DATE(#REF!,#REF!,#REF!)</f>
        <v>#REF!</v>
      </c>
      <c r="C2447" s="7" t="s">
        <v>51</v>
      </c>
      <c r="D2447" s="7" t="s">
        <v>40</v>
      </c>
      <c r="E2447" s="7">
        <v>8</v>
      </c>
      <c r="F2447" s="6">
        <v>21055.9</v>
      </c>
      <c r="G2447" s="6">
        <f t="shared" si="39"/>
        <v>168447.2</v>
      </c>
      <c r="H2447" s="7" t="s">
        <v>694</v>
      </c>
      <c r="I2447" s="7" t="s">
        <v>48</v>
      </c>
      <c r="J2447" s="7" t="s">
        <v>19</v>
      </c>
      <c r="K2447" s="7">
        <v>3</v>
      </c>
      <c r="L2447" s="7" t="s">
        <v>81</v>
      </c>
    </row>
    <row r="2448" spans="1:12" x14ac:dyDescent="0.3">
      <c r="A2448" s="7">
        <v>3486</v>
      </c>
      <c r="B2448" s="8" t="e">
        <f>DATE(#REF!,#REF!,#REF!)</f>
        <v>#REF!</v>
      </c>
      <c r="C2448" s="7" t="s">
        <v>29</v>
      </c>
      <c r="D2448" s="7" t="s">
        <v>34</v>
      </c>
      <c r="E2448" s="7">
        <v>2</v>
      </c>
      <c r="F2448" s="6">
        <v>56815.56</v>
      </c>
      <c r="G2448" s="6">
        <f t="shared" si="39"/>
        <v>113631.12</v>
      </c>
      <c r="H2448" s="7" t="s">
        <v>694</v>
      </c>
      <c r="I2448" s="7" t="s">
        <v>70</v>
      </c>
      <c r="J2448" s="7" t="s">
        <v>64</v>
      </c>
      <c r="K2448" s="7">
        <v>3</v>
      </c>
      <c r="L2448" s="7" t="s">
        <v>49</v>
      </c>
    </row>
    <row r="2449" spans="1:12" x14ac:dyDescent="0.3">
      <c r="A2449" s="7">
        <v>2044</v>
      </c>
      <c r="B2449" s="8" t="e">
        <f>DATE(#REF!,#REF!,#REF!)</f>
        <v>#REF!</v>
      </c>
      <c r="C2449" s="7" t="s">
        <v>29</v>
      </c>
      <c r="D2449" s="7" t="s">
        <v>40</v>
      </c>
      <c r="E2449" s="7">
        <v>2</v>
      </c>
      <c r="F2449" s="6">
        <v>40871.620000000003</v>
      </c>
      <c r="G2449" s="6">
        <f t="shared" si="39"/>
        <v>81743.240000000005</v>
      </c>
      <c r="H2449" s="7" t="s">
        <v>695</v>
      </c>
      <c r="I2449" s="7" t="s">
        <v>78</v>
      </c>
      <c r="J2449" s="7" t="s">
        <v>31</v>
      </c>
      <c r="K2449" s="7">
        <v>4</v>
      </c>
      <c r="L2449" s="7" t="s">
        <v>83</v>
      </c>
    </row>
    <row r="2450" spans="1:12" x14ac:dyDescent="0.3">
      <c r="A2450" s="7">
        <v>2395</v>
      </c>
      <c r="B2450" s="8" t="e">
        <f>DATE(#REF!,#REF!,#REF!)</f>
        <v>#REF!</v>
      </c>
      <c r="C2450" s="7" t="s">
        <v>67</v>
      </c>
      <c r="D2450" s="7" t="s">
        <v>61</v>
      </c>
      <c r="E2450" s="7">
        <v>3</v>
      </c>
      <c r="F2450" s="6">
        <v>32514.78</v>
      </c>
      <c r="G2450" s="6">
        <f t="shared" si="39"/>
        <v>97544.34</v>
      </c>
      <c r="H2450" s="7" t="s">
        <v>695</v>
      </c>
      <c r="I2450" s="7" t="s">
        <v>77</v>
      </c>
      <c r="J2450" s="7" t="s">
        <v>31</v>
      </c>
      <c r="K2450" s="7">
        <v>5</v>
      </c>
      <c r="L2450" s="7" t="s">
        <v>68</v>
      </c>
    </row>
    <row r="2451" spans="1:12" x14ac:dyDescent="0.3">
      <c r="A2451" s="7">
        <v>3117</v>
      </c>
      <c r="B2451" s="8" t="e">
        <f>DATE(#REF!,#REF!,#REF!)</f>
        <v>#REF!</v>
      </c>
      <c r="C2451" s="7" t="s">
        <v>29</v>
      </c>
      <c r="D2451" s="7" t="s">
        <v>34</v>
      </c>
      <c r="E2451" s="7">
        <v>3</v>
      </c>
      <c r="F2451" s="6">
        <v>14269.32</v>
      </c>
      <c r="G2451" s="6">
        <f t="shared" si="39"/>
        <v>42807.96</v>
      </c>
      <c r="H2451" s="7" t="s">
        <v>695</v>
      </c>
      <c r="I2451" s="7" t="s">
        <v>76</v>
      </c>
      <c r="J2451" s="7" t="s">
        <v>64</v>
      </c>
      <c r="K2451" s="7">
        <v>5</v>
      </c>
      <c r="L2451" s="7" t="s">
        <v>53</v>
      </c>
    </row>
    <row r="2452" spans="1:12" x14ac:dyDescent="0.3">
      <c r="A2452" s="7">
        <v>3502</v>
      </c>
      <c r="B2452" s="8" t="e">
        <f>DATE(#REF!,#REF!,#REF!)</f>
        <v>#REF!</v>
      </c>
      <c r="C2452" s="7" t="s">
        <v>51</v>
      </c>
      <c r="D2452" s="7" t="s">
        <v>23</v>
      </c>
      <c r="E2452" s="7">
        <v>6</v>
      </c>
      <c r="F2452" s="6">
        <v>12587.67</v>
      </c>
      <c r="G2452" s="6">
        <f t="shared" si="39"/>
        <v>75526.02</v>
      </c>
      <c r="H2452" s="7" t="s">
        <v>696</v>
      </c>
      <c r="I2452" s="7" t="s">
        <v>18</v>
      </c>
      <c r="J2452" s="7" t="s">
        <v>19</v>
      </c>
      <c r="K2452" s="7">
        <v>3</v>
      </c>
      <c r="L2452" s="7" t="s">
        <v>32</v>
      </c>
    </row>
    <row r="2453" spans="1:12" x14ac:dyDescent="0.3">
      <c r="A2453" s="7">
        <v>3774</v>
      </c>
      <c r="B2453" s="8" t="e">
        <f>DATE(#REF!,#REF!,#REF!)</f>
        <v>#REF!</v>
      </c>
      <c r="C2453" s="7" t="s">
        <v>65</v>
      </c>
      <c r="D2453" s="7" t="s">
        <v>61</v>
      </c>
      <c r="E2453" s="7">
        <v>6</v>
      </c>
      <c r="F2453" s="6">
        <v>41541.160000000003</v>
      </c>
      <c r="G2453" s="6">
        <f t="shared" si="39"/>
        <v>249246.96000000002</v>
      </c>
      <c r="H2453" s="7" t="s">
        <v>696</v>
      </c>
      <c r="I2453" s="7" t="s">
        <v>45</v>
      </c>
      <c r="J2453" s="7" t="s">
        <v>26</v>
      </c>
      <c r="K2453" s="7">
        <v>3</v>
      </c>
      <c r="L2453" s="7" t="s">
        <v>75</v>
      </c>
    </row>
    <row r="2454" spans="1:12" x14ac:dyDescent="0.3">
      <c r="A2454" s="7">
        <v>1928</v>
      </c>
      <c r="B2454" s="8" t="e">
        <f>DATE(#REF!,#REF!,#REF!)</f>
        <v>#REF!</v>
      </c>
      <c r="C2454" s="7" t="s">
        <v>22</v>
      </c>
      <c r="D2454" s="7" t="s">
        <v>34</v>
      </c>
      <c r="E2454" s="7">
        <v>3</v>
      </c>
      <c r="F2454" s="6">
        <v>11596.15</v>
      </c>
      <c r="G2454" s="6">
        <f t="shared" si="39"/>
        <v>34788.449999999997</v>
      </c>
      <c r="H2454" s="7" t="s">
        <v>697</v>
      </c>
      <c r="I2454" s="7" t="s">
        <v>30</v>
      </c>
      <c r="J2454" s="7" t="s">
        <v>64</v>
      </c>
      <c r="K2454" s="7">
        <v>1</v>
      </c>
      <c r="L2454" s="7" t="s">
        <v>49</v>
      </c>
    </row>
    <row r="2455" spans="1:12" x14ac:dyDescent="0.3">
      <c r="A2455" s="7">
        <v>2586</v>
      </c>
      <c r="B2455" s="8" t="e">
        <f>DATE(#REF!,#REF!,#REF!)</f>
        <v>#REF!</v>
      </c>
      <c r="C2455" s="7" t="s">
        <v>15</v>
      </c>
      <c r="D2455" s="7" t="s">
        <v>34</v>
      </c>
      <c r="E2455" s="7">
        <v>3</v>
      </c>
      <c r="F2455" s="6">
        <v>68315.47</v>
      </c>
      <c r="G2455" s="6">
        <f t="shared" si="39"/>
        <v>204946.41</v>
      </c>
      <c r="H2455" s="7" t="s">
        <v>697</v>
      </c>
      <c r="I2455" s="7" t="s">
        <v>74</v>
      </c>
      <c r="J2455" s="7" t="s">
        <v>64</v>
      </c>
      <c r="K2455" s="7">
        <v>4</v>
      </c>
      <c r="L2455" s="7" t="s">
        <v>49</v>
      </c>
    </row>
    <row r="2456" spans="1:12" x14ac:dyDescent="0.3">
      <c r="A2456" s="7">
        <v>2844</v>
      </c>
      <c r="B2456" s="8" t="e">
        <f>DATE(#REF!,#REF!,#REF!)</f>
        <v>#REF!</v>
      </c>
      <c r="C2456" s="7" t="s">
        <v>51</v>
      </c>
      <c r="D2456" s="7" t="s">
        <v>23</v>
      </c>
      <c r="E2456" s="7">
        <v>7</v>
      </c>
      <c r="F2456" s="6">
        <v>52731.29</v>
      </c>
      <c r="G2456" s="6">
        <f t="shared" si="39"/>
        <v>369119.03</v>
      </c>
      <c r="H2456" s="7" t="s">
        <v>697</v>
      </c>
      <c r="I2456" s="7" t="s">
        <v>62</v>
      </c>
      <c r="J2456" s="7" t="s">
        <v>26</v>
      </c>
      <c r="K2456" s="7">
        <v>3</v>
      </c>
      <c r="L2456" s="7" t="s">
        <v>46</v>
      </c>
    </row>
    <row r="2457" spans="1:12" x14ac:dyDescent="0.3">
      <c r="A2457" s="7">
        <v>392</v>
      </c>
      <c r="B2457" s="8" t="e">
        <f>DATE(#REF!,#REF!,#REF!)</f>
        <v>#REF!</v>
      </c>
      <c r="C2457" s="7" t="s">
        <v>39</v>
      </c>
      <c r="D2457" s="7" t="s">
        <v>61</v>
      </c>
      <c r="E2457" s="7">
        <v>6</v>
      </c>
      <c r="F2457" s="6">
        <v>46975.24</v>
      </c>
      <c r="G2457" s="6">
        <f t="shared" si="39"/>
        <v>281851.44</v>
      </c>
      <c r="H2457" s="7" t="s">
        <v>698</v>
      </c>
      <c r="I2457" s="7" t="s">
        <v>90</v>
      </c>
      <c r="J2457" s="7" t="s">
        <v>19</v>
      </c>
      <c r="K2457" s="7">
        <v>4</v>
      </c>
      <c r="L2457" s="7" t="s">
        <v>68</v>
      </c>
    </row>
    <row r="2458" spans="1:12" x14ac:dyDescent="0.3">
      <c r="A2458" s="7">
        <v>792</v>
      </c>
      <c r="B2458" s="8" t="e">
        <f>DATE(#REF!,#REF!,#REF!)</f>
        <v>#REF!</v>
      </c>
      <c r="C2458" s="7" t="s">
        <v>22</v>
      </c>
      <c r="D2458" s="7" t="s">
        <v>16</v>
      </c>
      <c r="E2458" s="7">
        <v>2</v>
      </c>
      <c r="F2458" s="6">
        <v>47862.05</v>
      </c>
      <c r="G2458" s="6">
        <f t="shared" si="39"/>
        <v>95724.1</v>
      </c>
      <c r="H2458" s="7" t="s">
        <v>698</v>
      </c>
      <c r="I2458" s="7" t="s">
        <v>62</v>
      </c>
      <c r="J2458" s="7" t="s">
        <v>31</v>
      </c>
      <c r="K2458" s="7">
        <v>3</v>
      </c>
      <c r="L2458" s="7" t="s">
        <v>85</v>
      </c>
    </row>
    <row r="2459" spans="1:12" x14ac:dyDescent="0.3">
      <c r="A2459" s="7">
        <v>793</v>
      </c>
      <c r="B2459" s="8" t="e">
        <f>DATE(#REF!,#REF!,#REF!)</f>
        <v>#REF!</v>
      </c>
      <c r="C2459" s="7" t="s">
        <v>51</v>
      </c>
      <c r="D2459" s="7" t="s">
        <v>40</v>
      </c>
      <c r="E2459" s="7">
        <v>3</v>
      </c>
      <c r="F2459" s="6">
        <v>67194.23</v>
      </c>
      <c r="G2459" s="6">
        <f t="shared" si="39"/>
        <v>201582.69</v>
      </c>
      <c r="H2459" s="7" t="s">
        <v>698</v>
      </c>
      <c r="I2459" s="7" t="s">
        <v>77</v>
      </c>
      <c r="J2459" s="7" t="s">
        <v>31</v>
      </c>
      <c r="K2459" s="7">
        <v>5</v>
      </c>
      <c r="L2459" s="7" t="s">
        <v>83</v>
      </c>
    </row>
    <row r="2460" spans="1:12" x14ac:dyDescent="0.3">
      <c r="A2460" s="7">
        <v>1233</v>
      </c>
      <c r="B2460" s="8" t="e">
        <f>DATE(#REF!,#REF!,#REF!)</f>
        <v>#REF!</v>
      </c>
      <c r="C2460" s="7" t="s">
        <v>22</v>
      </c>
      <c r="D2460" s="7" t="s">
        <v>61</v>
      </c>
      <c r="E2460" s="7">
        <v>9</v>
      </c>
      <c r="F2460" s="6">
        <v>39861.279999999999</v>
      </c>
      <c r="G2460" s="6">
        <f t="shared" si="39"/>
        <v>358751.52</v>
      </c>
      <c r="H2460" s="7" t="s">
        <v>698</v>
      </c>
      <c r="I2460" s="7" t="s">
        <v>76</v>
      </c>
      <c r="J2460" s="7" t="s">
        <v>26</v>
      </c>
      <c r="K2460" s="7">
        <v>4</v>
      </c>
      <c r="L2460" s="7" t="s">
        <v>63</v>
      </c>
    </row>
    <row r="2461" spans="1:12" x14ac:dyDescent="0.3">
      <c r="A2461" s="7">
        <v>1456</v>
      </c>
      <c r="B2461" s="8" t="e">
        <f>DATE(#REF!,#REF!,#REF!)</f>
        <v>#REF!</v>
      </c>
      <c r="C2461" s="7" t="s">
        <v>67</v>
      </c>
      <c r="D2461" s="7" t="s">
        <v>23</v>
      </c>
      <c r="E2461" s="7">
        <v>4</v>
      </c>
      <c r="F2461" s="6">
        <v>28990.11</v>
      </c>
      <c r="G2461" s="6">
        <f t="shared" si="39"/>
        <v>115960.44</v>
      </c>
      <c r="H2461" s="7" t="s">
        <v>698</v>
      </c>
      <c r="I2461" s="7" t="s">
        <v>77</v>
      </c>
      <c r="J2461" s="7" t="s">
        <v>64</v>
      </c>
      <c r="K2461" s="7">
        <v>4</v>
      </c>
      <c r="L2461" s="7" t="s">
        <v>46</v>
      </c>
    </row>
    <row r="2462" spans="1:12" x14ac:dyDescent="0.3">
      <c r="A2462" s="7">
        <v>2241</v>
      </c>
      <c r="B2462" s="8" t="e">
        <f>DATE(#REF!,#REF!,#REF!)</f>
        <v>#REF!</v>
      </c>
      <c r="C2462" s="7" t="s">
        <v>29</v>
      </c>
      <c r="D2462" s="7" t="s">
        <v>16</v>
      </c>
      <c r="E2462" s="7">
        <v>6</v>
      </c>
      <c r="F2462" s="6">
        <v>29089.8</v>
      </c>
      <c r="G2462" s="6">
        <f t="shared" si="39"/>
        <v>174538.8</v>
      </c>
      <c r="H2462" s="7" t="s">
        <v>698</v>
      </c>
      <c r="I2462" s="7" t="s">
        <v>30</v>
      </c>
      <c r="J2462" s="7" t="s">
        <v>26</v>
      </c>
      <c r="K2462" s="7">
        <v>4</v>
      </c>
      <c r="L2462" s="7" t="s">
        <v>85</v>
      </c>
    </row>
    <row r="2463" spans="1:12" x14ac:dyDescent="0.3">
      <c r="A2463" s="7">
        <v>1364</v>
      </c>
      <c r="B2463" s="8" t="e">
        <f>DATE(#REF!,#REF!,#REF!)</f>
        <v>#REF!</v>
      </c>
      <c r="C2463" s="7" t="s">
        <v>39</v>
      </c>
      <c r="D2463" s="7" t="s">
        <v>34</v>
      </c>
      <c r="E2463" s="7">
        <v>6</v>
      </c>
      <c r="F2463" s="6">
        <v>68173.41</v>
      </c>
      <c r="G2463" s="6">
        <f t="shared" si="39"/>
        <v>409040.46</v>
      </c>
      <c r="H2463" s="7" t="s">
        <v>699</v>
      </c>
      <c r="I2463" s="7" t="s">
        <v>80</v>
      </c>
      <c r="J2463" s="7" t="s">
        <v>31</v>
      </c>
      <c r="K2463" s="7">
        <v>4</v>
      </c>
      <c r="L2463" s="7" t="s">
        <v>49</v>
      </c>
    </row>
    <row r="2464" spans="1:12" x14ac:dyDescent="0.3">
      <c r="A2464" s="7">
        <v>3682</v>
      </c>
      <c r="B2464" s="8" t="e">
        <f>DATE(#REF!,#REF!,#REF!)</f>
        <v>#REF!</v>
      </c>
      <c r="C2464" s="7" t="s">
        <v>65</v>
      </c>
      <c r="D2464" s="7" t="s">
        <v>61</v>
      </c>
      <c r="E2464" s="7">
        <v>5</v>
      </c>
      <c r="F2464" s="6">
        <v>49562.51</v>
      </c>
      <c r="G2464" s="6">
        <f t="shared" si="39"/>
        <v>247812.55000000002</v>
      </c>
      <c r="H2464" s="7" t="s">
        <v>699</v>
      </c>
      <c r="I2464" s="7" t="s">
        <v>74</v>
      </c>
      <c r="J2464" s="7" t="s">
        <v>26</v>
      </c>
      <c r="K2464" s="7">
        <v>5</v>
      </c>
      <c r="L2464" s="7" t="s">
        <v>63</v>
      </c>
    </row>
    <row r="2465" spans="1:12" x14ac:dyDescent="0.3">
      <c r="A2465" s="7">
        <v>2643</v>
      </c>
      <c r="B2465" s="8" t="e">
        <f>DATE(#REF!,#REF!,#REF!)</f>
        <v>#REF!</v>
      </c>
      <c r="C2465" s="7" t="s">
        <v>67</v>
      </c>
      <c r="D2465" s="7" t="s">
        <v>16</v>
      </c>
      <c r="E2465" s="7">
        <v>1</v>
      </c>
      <c r="F2465" s="6">
        <v>40905.06</v>
      </c>
      <c r="G2465" s="6">
        <f t="shared" si="39"/>
        <v>40905.06</v>
      </c>
      <c r="H2465" s="7" t="s">
        <v>700</v>
      </c>
      <c r="I2465" s="7" t="s">
        <v>78</v>
      </c>
      <c r="J2465" s="7" t="s">
        <v>19</v>
      </c>
      <c r="K2465" s="7">
        <v>3</v>
      </c>
      <c r="L2465" s="7" t="s">
        <v>20</v>
      </c>
    </row>
    <row r="2466" spans="1:12" x14ac:dyDescent="0.3">
      <c r="A2466" s="7">
        <v>311</v>
      </c>
      <c r="B2466" s="8" t="e">
        <f>DATE(#REF!,#REF!,#REF!)</f>
        <v>#REF!</v>
      </c>
      <c r="C2466" s="7" t="s">
        <v>39</v>
      </c>
      <c r="D2466" s="7" t="s">
        <v>40</v>
      </c>
      <c r="E2466" s="7">
        <v>7</v>
      </c>
      <c r="F2466" s="6">
        <v>67634.11</v>
      </c>
      <c r="G2466" s="6">
        <f t="shared" si="39"/>
        <v>473438.77</v>
      </c>
      <c r="H2466" s="7" t="s">
        <v>701</v>
      </c>
      <c r="I2466" s="7" t="s">
        <v>57</v>
      </c>
      <c r="J2466" s="7" t="s">
        <v>64</v>
      </c>
      <c r="K2466" s="7">
        <v>5</v>
      </c>
      <c r="L2466" s="7" t="s">
        <v>42</v>
      </c>
    </row>
    <row r="2467" spans="1:12" x14ac:dyDescent="0.3">
      <c r="A2467" s="7">
        <v>968</v>
      </c>
      <c r="B2467" s="8" t="e">
        <f>DATE(#REF!,#REF!,#REF!)</f>
        <v>#REF!</v>
      </c>
      <c r="C2467" s="7" t="s">
        <v>51</v>
      </c>
      <c r="D2467" s="7" t="s">
        <v>34</v>
      </c>
      <c r="E2467" s="7">
        <v>4</v>
      </c>
      <c r="F2467" s="6">
        <v>47643.79</v>
      </c>
      <c r="G2467" s="6">
        <f t="shared" si="39"/>
        <v>190575.16</v>
      </c>
      <c r="H2467" s="7" t="s">
        <v>701</v>
      </c>
      <c r="I2467" s="7" t="s">
        <v>57</v>
      </c>
      <c r="J2467" s="7" t="s">
        <v>26</v>
      </c>
      <c r="K2467" s="7">
        <v>5</v>
      </c>
      <c r="L2467" s="7" t="s">
        <v>53</v>
      </c>
    </row>
    <row r="2468" spans="1:12" x14ac:dyDescent="0.3">
      <c r="A2468" s="7">
        <v>1253</v>
      </c>
      <c r="B2468" s="8" t="e">
        <f>DATE(#REF!,#REF!,#REF!)</f>
        <v>#REF!</v>
      </c>
      <c r="C2468" s="7" t="s">
        <v>65</v>
      </c>
      <c r="D2468" s="7" t="s">
        <v>40</v>
      </c>
      <c r="E2468" s="7">
        <v>4</v>
      </c>
      <c r="F2468" s="6">
        <v>23545.78</v>
      </c>
      <c r="G2468" s="6">
        <f t="shared" si="39"/>
        <v>94183.12</v>
      </c>
      <c r="H2468" s="7" t="s">
        <v>701</v>
      </c>
      <c r="I2468" s="7" t="s">
        <v>18</v>
      </c>
      <c r="J2468" s="7" t="s">
        <v>31</v>
      </c>
      <c r="K2468" s="7">
        <v>5</v>
      </c>
      <c r="L2468" s="7" t="s">
        <v>81</v>
      </c>
    </row>
    <row r="2469" spans="1:12" x14ac:dyDescent="0.3">
      <c r="A2469" s="7">
        <v>1380</v>
      </c>
      <c r="B2469" s="8" t="e">
        <f>DATE(#REF!,#REF!,#REF!)</f>
        <v>#REF!</v>
      </c>
      <c r="C2469" s="7" t="s">
        <v>22</v>
      </c>
      <c r="D2469" s="7" t="s">
        <v>61</v>
      </c>
      <c r="E2469" s="7">
        <v>7</v>
      </c>
      <c r="F2469" s="6">
        <v>13988.39</v>
      </c>
      <c r="G2469" s="6">
        <f t="shared" si="39"/>
        <v>97918.73</v>
      </c>
      <c r="H2469" s="7" t="s">
        <v>701</v>
      </c>
      <c r="I2469" s="7" t="s">
        <v>62</v>
      </c>
      <c r="J2469" s="7" t="s">
        <v>31</v>
      </c>
      <c r="K2469" s="7">
        <v>5</v>
      </c>
      <c r="L2469" s="7" t="s">
        <v>75</v>
      </c>
    </row>
    <row r="2470" spans="1:12" x14ac:dyDescent="0.3">
      <c r="A2470" s="7">
        <v>1804</v>
      </c>
      <c r="B2470" s="8" t="e">
        <f>DATE(#REF!,#REF!,#REF!)</f>
        <v>#REF!</v>
      </c>
      <c r="C2470" s="7" t="s">
        <v>22</v>
      </c>
      <c r="D2470" s="7" t="s">
        <v>23</v>
      </c>
      <c r="E2470" s="7">
        <v>4</v>
      </c>
      <c r="F2470" s="6">
        <v>49324.94</v>
      </c>
      <c r="G2470" s="6">
        <f t="shared" si="39"/>
        <v>197299.76</v>
      </c>
      <c r="H2470" s="7" t="s">
        <v>701</v>
      </c>
      <c r="I2470" s="7" t="s">
        <v>57</v>
      </c>
      <c r="J2470" s="7" t="s">
        <v>31</v>
      </c>
      <c r="K2470" s="7">
        <v>4</v>
      </c>
      <c r="L2470" s="7" t="s">
        <v>32</v>
      </c>
    </row>
    <row r="2471" spans="1:12" x14ac:dyDescent="0.3">
      <c r="A2471" s="7">
        <v>2930</v>
      </c>
      <c r="B2471" s="8" t="e">
        <f>DATE(#REF!,#REF!,#REF!)</f>
        <v>#REF!</v>
      </c>
      <c r="C2471" s="7" t="s">
        <v>65</v>
      </c>
      <c r="D2471" s="7" t="s">
        <v>34</v>
      </c>
      <c r="E2471" s="7">
        <v>4</v>
      </c>
      <c r="F2471" s="6">
        <v>58096.34</v>
      </c>
      <c r="G2471" s="6">
        <f t="shared" si="39"/>
        <v>232385.36</v>
      </c>
      <c r="H2471" s="7" t="s">
        <v>701</v>
      </c>
      <c r="I2471" s="7" t="s">
        <v>80</v>
      </c>
      <c r="J2471" s="7" t="s">
        <v>26</v>
      </c>
      <c r="K2471" s="7">
        <v>4</v>
      </c>
      <c r="L2471" s="7" t="s">
        <v>49</v>
      </c>
    </row>
    <row r="2472" spans="1:12" x14ac:dyDescent="0.3">
      <c r="A2472" s="7">
        <v>3734</v>
      </c>
      <c r="B2472" s="8" t="e">
        <f>DATE(#REF!,#REF!,#REF!)</f>
        <v>#REF!</v>
      </c>
      <c r="C2472" s="7" t="s">
        <v>22</v>
      </c>
      <c r="D2472" s="7" t="s">
        <v>23</v>
      </c>
      <c r="E2472" s="7">
        <v>8</v>
      </c>
      <c r="F2472" s="6">
        <v>68610.06</v>
      </c>
      <c r="G2472" s="6">
        <f t="shared" si="39"/>
        <v>548880.48</v>
      </c>
      <c r="H2472" s="7" t="s">
        <v>701</v>
      </c>
      <c r="I2472" s="7" t="s">
        <v>52</v>
      </c>
      <c r="J2472" s="7" t="s">
        <v>64</v>
      </c>
      <c r="K2472" s="7">
        <v>3</v>
      </c>
      <c r="L2472" s="7" t="s">
        <v>32</v>
      </c>
    </row>
    <row r="2473" spans="1:12" x14ac:dyDescent="0.3">
      <c r="A2473" s="7">
        <v>3739</v>
      </c>
      <c r="B2473" s="8" t="e">
        <f>DATE(#REF!,#REF!,#REF!)</f>
        <v>#REF!</v>
      </c>
      <c r="C2473" s="7" t="s">
        <v>39</v>
      </c>
      <c r="D2473" s="7" t="s">
        <v>61</v>
      </c>
      <c r="E2473" s="7">
        <v>6</v>
      </c>
      <c r="F2473" s="6">
        <v>17055.98</v>
      </c>
      <c r="G2473" s="6">
        <f t="shared" si="39"/>
        <v>102335.88</v>
      </c>
      <c r="H2473" s="7" t="s">
        <v>701</v>
      </c>
      <c r="I2473" s="7" t="s">
        <v>62</v>
      </c>
      <c r="J2473" s="7" t="s">
        <v>26</v>
      </c>
      <c r="K2473" s="7">
        <v>4</v>
      </c>
      <c r="L2473" s="7" t="s">
        <v>68</v>
      </c>
    </row>
    <row r="2474" spans="1:12" x14ac:dyDescent="0.3">
      <c r="A2474" s="7">
        <v>1070</v>
      </c>
      <c r="B2474" s="8" t="e">
        <f>DATE(#REF!,#REF!,#REF!)</f>
        <v>#REF!</v>
      </c>
      <c r="C2474" s="7" t="s">
        <v>15</v>
      </c>
      <c r="D2474" s="7" t="s">
        <v>34</v>
      </c>
      <c r="E2474" s="7">
        <v>5</v>
      </c>
      <c r="F2474" s="6">
        <v>54894.02</v>
      </c>
      <c r="G2474" s="6">
        <f t="shared" si="39"/>
        <v>274470.09999999998</v>
      </c>
      <c r="H2474" s="7" t="s">
        <v>702</v>
      </c>
      <c r="I2474" s="7" t="s">
        <v>77</v>
      </c>
      <c r="J2474" s="7" t="s">
        <v>19</v>
      </c>
      <c r="K2474" s="7">
        <v>3</v>
      </c>
      <c r="L2474" s="7" t="s">
        <v>37</v>
      </c>
    </row>
    <row r="2475" spans="1:12" x14ac:dyDescent="0.3">
      <c r="A2475" s="7">
        <v>1199</v>
      </c>
      <c r="B2475" s="8" t="e">
        <f>DATE(#REF!,#REF!,#REF!)</f>
        <v>#REF!</v>
      </c>
      <c r="C2475" s="7" t="s">
        <v>29</v>
      </c>
      <c r="D2475" s="7" t="s">
        <v>40</v>
      </c>
      <c r="E2475" s="7">
        <v>6</v>
      </c>
      <c r="F2475" s="6">
        <v>68527.03</v>
      </c>
      <c r="G2475" s="6">
        <f t="shared" si="39"/>
        <v>411162.18</v>
      </c>
      <c r="H2475" s="7" t="s">
        <v>702</v>
      </c>
      <c r="I2475" s="7" t="s">
        <v>90</v>
      </c>
      <c r="J2475" s="7" t="s">
        <v>64</v>
      </c>
      <c r="K2475" s="7">
        <v>3</v>
      </c>
      <c r="L2475" s="7" t="s">
        <v>83</v>
      </c>
    </row>
    <row r="2476" spans="1:12" x14ac:dyDescent="0.3">
      <c r="A2476" s="7">
        <v>1882</v>
      </c>
      <c r="B2476" s="8" t="e">
        <f>DATE(#REF!,#REF!,#REF!)</f>
        <v>#REF!</v>
      </c>
      <c r="C2476" s="7" t="s">
        <v>51</v>
      </c>
      <c r="D2476" s="7" t="s">
        <v>34</v>
      </c>
      <c r="E2476" s="7">
        <v>3</v>
      </c>
      <c r="F2476" s="6">
        <v>35687.4</v>
      </c>
      <c r="G2476" s="6">
        <f t="shared" si="39"/>
        <v>107062.20000000001</v>
      </c>
      <c r="H2476" s="7" t="s">
        <v>702</v>
      </c>
      <c r="I2476" s="7" t="s">
        <v>57</v>
      </c>
      <c r="J2476" s="7" t="s">
        <v>31</v>
      </c>
      <c r="K2476" s="7">
        <v>3</v>
      </c>
      <c r="L2476" s="7" t="s">
        <v>49</v>
      </c>
    </row>
    <row r="2477" spans="1:12" x14ac:dyDescent="0.3">
      <c r="A2477" s="7">
        <v>3385</v>
      </c>
      <c r="B2477" s="8" t="e">
        <f>DATE(#REF!,#REF!,#REF!)</f>
        <v>#REF!</v>
      </c>
      <c r="C2477" s="7" t="s">
        <v>65</v>
      </c>
      <c r="D2477" s="7" t="s">
        <v>61</v>
      </c>
      <c r="E2477" s="7">
        <v>6</v>
      </c>
      <c r="F2477" s="6">
        <v>14345.34</v>
      </c>
      <c r="G2477" s="6">
        <f t="shared" si="39"/>
        <v>86072.040000000008</v>
      </c>
      <c r="H2477" s="7" t="s">
        <v>702</v>
      </c>
      <c r="I2477" s="7" t="s">
        <v>62</v>
      </c>
      <c r="J2477" s="7" t="s">
        <v>19</v>
      </c>
      <c r="K2477" s="7">
        <v>1</v>
      </c>
      <c r="L2477" s="7" t="s">
        <v>68</v>
      </c>
    </row>
    <row r="2478" spans="1:12" x14ac:dyDescent="0.3">
      <c r="A2478" s="7">
        <v>153</v>
      </c>
      <c r="B2478" s="8" t="e">
        <f>DATE(#REF!,#REF!,#REF!)</f>
        <v>#REF!</v>
      </c>
      <c r="C2478" s="7" t="s">
        <v>67</v>
      </c>
      <c r="D2478" s="7" t="s">
        <v>61</v>
      </c>
      <c r="E2478" s="7">
        <v>8</v>
      </c>
      <c r="F2478" s="6">
        <v>68886.86</v>
      </c>
      <c r="G2478" s="6">
        <f t="shared" si="39"/>
        <v>551094.88</v>
      </c>
      <c r="H2478" s="7" t="s">
        <v>703</v>
      </c>
      <c r="I2478" s="7" t="s">
        <v>90</v>
      </c>
      <c r="J2478" s="7" t="s">
        <v>26</v>
      </c>
      <c r="K2478" s="7">
        <v>5</v>
      </c>
      <c r="L2478" s="7" t="s">
        <v>75</v>
      </c>
    </row>
    <row r="2479" spans="1:12" x14ac:dyDescent="0.3">
      <c r="A2479" s="7">
        <v>217</v>
      </c>
      <c r="B2479" s="8" t="e">
        <f>DATE(#REF!,#REF!,#REF!)</f>
        <v>#REF!</v>
      </c>
      <c r="C2479" s="7" t="s">
        <v>15</v>
      </c>
      <c r="D2479" s="7" t="s">
        <v>61</v>
      </c>
      <c r="E2479" s="7">
        <v>5</v>
      </c>
      <c r="F2479" s="6">
        <v>59527.5</v>
      </c>
      <c r="G2479" s="6">
        <f t="shared" si="39"/>
        <v>297637.5</v>
      </c>
      <c r="H2479" s="7" t="s">
        <v>703</v>
      </c>
      <c r="I2479" s="7" t="s">
        <v>74</v>
      </c>
      <c r="J2479" s="7" t="s">
        <v>31</v>
      </c>
      <c r="K2479" s="7">
        <v>5</v>
      </c>
      <c r="L2479" s="7" t="s">
        <v>63</v>
      </c>
    </row>
    <row r="2480" spans="1:12" x14ac:dyDescent="0.3">
      <c r="A2480" s="7">
        <v>1129</v>
      </c>
      <c r="B2480" s="8" t="e">
        <f>DATE(#REF!,#REF!,#REF!)</f>
        <v>#REF!</v>
      </c>
      <c r="C2480" s="7" t="s">
        <v>65</v>
      </c>
      <c r="D2480" s="7" t="s">
        <v>40</v>
      </c>
      <c r="E2480" s="7">
        <v>3</v>
      </c>
      <c r="F2480" s="6">
        <v>62195.77</v>
      </c>
      <c r="G2480" s="6">
        <f t="shared" si="39"/>
        <v>186587.31</v>
      </c>
      <c r="H2480" s="7" t="s">
        <v>703</v>
      </c>
      <c r="I2480" s="7" t="s">
        <v>57</v>
      </c>
      <c r="J2480" s="7" t="s">
        <v>64</v>
      </c>
      <c r="K2480" s="7">
        <v>5</v>
      </c>
      <c r="L2480" s="7" t="s">
        <v>42</v>
      </c>
    </row>
    <row r="2481" spans="1:12" x14ac:dyDescent="0.3">
      <c r="A2481" s="7">
        <v>1340</v>
      </c>
      <c r="B2481" s="8" t="e">
        <f>DATE(#REF!,#REF!,#REF!)</f>
        <v>#REF!</v>
      </c>
      <c r="C2481" s="7" t="s">
        <v>39</v>
      </c>
      <c r="D2481" s="7" t="s">
        <v>23</v>
      </c>
      <c r="E2481" s="7">
        <v>1</v>
      </c>
      <c r="F2481" s="6">
        <v>61778.26</v>
      </c>
      <c r="G2481" s="6">
        <f t="shared" si="39"/>
        <v>61778.26</v>
      </c>
      <c r="H2481" s="7" t="s">
        <v>704</v>
      </c>
      <c r="I2481" s="7" t="s">
        <v>18</v>
      </c>
      <c r="J2481" s="7" t="s">
        <v>19</v>
      </c>
      <c r="K2481" s="7">
        <v>5</v>
      </c>
      <c r="L2481" s="7" t="s">
        <v>27</v>
      </c>
    </row>
    <row r="2482" spans="1:12" x14ac:dyDescent="0.3">
      <c r="A2482" s="7">
        <v>3347</v>
      </c>
      <c r="B2482" s="8" t="e">
        <f>DATE(#REF!,#REF!,#REF!)</f>
        <v>#REF!</v>
      </c>
      <c r="C2482" s="7" t="s">
        <v>22</v>
      </c>
      <c r="D2482" s="7" t="s">
        <v>61</v>
      </c>
      <c r="E2482" s="7">
        <v>8</v>
      </c>
      <c r="F2482" s="6">
        <v>45490.57</v>
      </c>
      <c r="G2482" s="6">
        <f t="shared" si="39"/>
        <v>363924.56</v>
      </c>
      <c r="H2482" s="7" t="s">
        <v>704</v>
      </c>
      <c r="I2482" s="7" t="s">
        <v>76</v>
      </c>
      <c r="J2482" s="7" t="s">
        <v>31</v>
      </c>
      <c r="K2482" s="7">
        <v>4</v>
      </c>
      <c r="L2482" s="7" t="s">
        <v>75</v>
      </c>
    </row>
    <row r="2483" spans="1:12" x14ac:dyDescent="0.3">
      <c r="A2483" s="7">
        <v>1168</v>
      </c>
      <c r="B2483" s="8" t="e">
        <f>DATE(#REF!,#REF!,#REF!)</f>
        <v>#REF!</v>
      </c>
      <c r="C2483" s="7" t="s">
        <v>39</v>
      </c>
      <c r="D2483" s="7" t="s">
        <v>40</v>
      </c>
      <c r="E2483" s="7">
        <v>3</v>
      </c>
      <c r="F2483" s="6">
        <v>55464.1</v>
      </c>
      <c r="G2483" s="6">
        <f t="shared" si="39"/>
        <v>166392.29999999999</v>
      </c>
      <c r="H2483" s="7" t="s">
        <v>705</v>
      </c>
      <c r="I2483" s="7" t="s">
        <v>78</v>
      </c>
      <c r="J2483" s="7" t="s">
        <v>26</v>
      </c>
      <c r="K2483" s="7">
        <v>5</v>
      </c>
      <c r="L2483" s="7" t="s">
        <v>42</v>
      </c>
    </row>
    <row r="2484" spans="1:12" x14ac:dyDescent="0.3">
      <c r="A2484" s="7">
        <v>1444</v>
      </c>
      <c r="B2484" s="8" t="e">
        <f>DATE(#REF!,#REF!,#REF!)</f>
        <v>#REF!</v>
      </c>
      <c r="C2484" s="7" t="s">
        <v>15</v>
      </c>
      <c r="D2484" s="7" t="s">
        <v>34</v>
      </c>
      <c r="E2484" s="7">
        <v>1</v>
      </c>
      <c r="F2484" s="6">
        <v>13344.98</v>
      </c>
      <c r="G2484" s="6">
        <f t="shared" si="39"/>
        <v>13344.98</v>
      </c>
      <c r="H2484" s="7" t="s">
        <v>705</v>
      </c>
      <c r="I2484" s="7" t="s">
        <v>18</v>
      </c>
      <c r="J2484" s="7" t="s">
        <v>26</v>
      </c>
      <c r="K2484" s="7">
        <v>1</v>
      </c>
      <c r="L2484" s="7" t="s">
        <v>53</v>
      </c>
    </row>
    <row r="2485" spans="1:12" x14ac:dyDescent="0.3">
      <c r="A2485" s="7">
        <v>3584</v>
      </c>
      <c r="B2485" s="8" t="e">
        <f>DATE(#REF!,#REF!,#REF!)</f>
        <v>#REF!</v>
      </c>
      <c r="C2485" s="7" t="s">
        <v>29</v>
      </c>
      <c r="D2485" s="7" t="s">
        <v>61</v>
      </c>
      <c r="E2485" s="7">
        <v>9</v>
      </c>
      <c r="F2485" s="6">
        <v>25384.34</v>
      </c>
      <c r="G2485" s="6">
        <f t="shared" si="39"/>
        <v>228459.06</v>
      </c>
      <c r="H2485" s="7" t="s">
        <v>705</v>
      </c>
      <c r="I2485" s="7" t="s">
        <v>18</v>
      </c>
      <c r="J2485" s="7" t="s">
        <v>31</v>
      </c>
      <c r="K2485" s="7">
        <v>5</v>
      </c>
      <c r="L2485" s="7" t="s">
        <v>63</v>
      </c>
    </row>
    <row r="2486" spans="1:12" x14ac:dyDescent="0.3">
      <c r="A2486" s="7">
        <v>884</v>
      </c>
      <c r="B2486" s="8" t="e">
        <f>DATE(#REF!,#REF!,#REF!)</f>
        <v>#REF!</v>
      </c>
      <c r="C2486" s="7" t="s">
        <v>65</v>
      </c>
      <c r="D2486" s="7" t="s">
        <v>23</v>
      </c>
      <c r="E2486" s="7">
        <v>6</v>
      </c>
      <c r="F2486" s="6">
        <v>53946.49</v>
      </c>
      <c r="G2486" s="6">
        <f t="shared" si="39"/>
        <v>323678.94</v>
      </c>
      <c r="H2486" s="7" t="s">
        <v>706</v>
      </c>
      <c r="I2486" s="7" t="s">
        <v>18</v>
      </c>
      <c r="J2486" s="7" t="s">
        <v>31</v>
      </c>
      <c r="K2486" s="7">
        <v>4</v>
      </c>
      <c r="L2486" s="7" t="s">
        <v>46</v>
      </c>
    </row>
    <row r="2487" spans="1:12" x14ac:dyDescent="0.3">
      <c r="A2487" s="7">
        <v>896</v>
      </c>
      <c r="B2487" s="8" t="e">
        <f>DATE(#REF!,#REF!,#REF!)</f>
        <v>#REF!</v>
      </c>
      <c r="C2487" s="7" t="s">
        <v>39</v>
      </c>
      <c r="D2487" s="7" t="s">
        <v>61</v>
      </c>
      <c r="E2487" s="7">
        <v>2</v>
      </c>
      <c r="F2487" s="6">
        <v>28960.28</v>
      </c>
      <c r="G2487" s="6">
        <f t="shared" si="39"/>
        <v>57920.56</v>
      </c>
      <c r="H2487" s="7" t="s">
        <v>706</v>
      </c>
      <c r="I2487" s="7" t="s">
        <v>25</v>
      </c>
      <c r="J2487" s="7" t="s">
        <v>64</v>
      </c>
      <c r="K2487" s="7">
        <v>5</v>
      </c>
      <c r="L2487" s="7" t="s">
        <v>68</v>
      </c>
    </row>
    <row r="2488" spans="1:12" x14ac:dyDescent="0.3">
      <c r="A2488" s="7">
        <v>1427</v>
      </c>
      <c r="B2488" s="8" t="e">
        <f>DATE(#REF!,#REF!,#REF!)</f>
        <v>#REF!</v>
      </c>
      <c r="C2488" s="7" t="s">
        <v>65</v>
      </c>
      <c r="D2488" s="7" t="s">
        <v>40</v>
      </c>
      <c r="E2488" s="7">
        <v>5</v>
      </c>
      <c r="F2488" s="6">
        <v>64712.35</v>
      </c>
      <c r="G2488" s="6">
        <f t="shared" si="39"/>
        <v>323561.75</v>
      </c>
      <c r="H2488" s="7" t="s">
        <v>706</v>
      </c>
      <c r="I2488" s="7" t="s">
        <v>18</v>
      </c>
      <c r="J2488" s="7" t="s">
        <v>64</v>
      </c>
      <c r="K2488" s="7">
        <v>5</v>
      </c>
      <c r="L2488" s="7" t="s">
        <v>83</v>
      </c>
    </row>
    <row r="2489" spans="1:12" x14ac:dyDescent="0.3">
      <c r="A2489" s="7">
        <v>2039</v>
      </c>
      <c r="B2489" s="8" t="e">
        <f>DATE(#REF!,#REF!,#REF!)</f>
        <v>#REF!</v>
      </c>
      <c r="C2489" s="7" t="s">
        <v>15</v>
      </c>
      <c r="D2489" s="7" t="s">
        <v>16</v>
      </c>
      <c r="E2489" s="7">
        <v>2</v>
      </c>
      <c r="F2489" s="6">
        <v>26567.119999999999</v>
      </c>
      <c r="G2489" s="6">
        <f t="shared" si="39"/>
        <v>53134.239999999998</v>
      </c>
      <c r="H2489" s="7" t="s">
        <v>706</v>
      </c>
      <c r="I2489" s="7" t="s">
        <v>18</v>
      </c>
      <c r="J2489" s="7" t="s">
        <v>26</v>
      </c>
      <c r="K2489" s="7">
        <v>1</v>
      </c>
      <c r="L2489" s="7" t="s">
        <v>20</v>
      </c>
    </row>
    <row r="2490" spans="1:12" x14ac:dyDescent="0.3">
      <c r="A2490" s="7">
        <v>2483</v>
      </c>
      <c r="B2490" s="8" t="e">
        <f>DATE(#REF!,#REF!,#REF!)</f>
        <v>#REF!</v>
      </c>
      <c r="C2490" s="7" t="s">
        <v>39</v>
      </c>
      <c r="D2490" s="7" t="s">
        <v>34</v>
      </c>
      <c r="E2490" s="7">
        <v>5</v>
      </c>
      <c r="F2490" s="6">
        <v>67512.740000000005</v>
      </c>
      <c r="G2490" s="6">
        <f t="shared" si="39"/>
        <v>337563.7</v>
      </c>
      <c r="H2490" s="7" t="s">
        <v>706</v>
      </c>
      <c r="I2490" s="7" t="s">
        <v>25</v>
      </c>
      <c r="J2490" s="7" t="s">
        <v>31</v>
      </c>
      <c r="K2490" s="7">
        <v>2</v>
      </c>
      <c r="L2490" s="7" t="s">
        <v>53</v>
      </c>
    </row>
    <row r="2491" spans="1:12" x14ac:dyDescent="0.3">
      <c r="A2491" s="7">
        <v>2744</v>
      </c>
      <c r="B2491" s="8" t="e">
        <f>DATE(#REF!,#REF!,#REF!)</f>
        <v>#REF!</v>
      </c>
      <c r="C2491" s="7" t="s">
        <v>22</v>
      </c>
      <c r="D2491" s="7" t="s">
        <v>16</v>
      </c>
      <c r="E2491" s="7">
        <v>1</v>
      </c>
      <c r="F2491" s="6">
        <v>26281.54</v>
      </c>
      <c r="G2491" s="6">
        <f t="shared" si="39"/>
        <v>26281.54</v>
      </c>
      <c r="H2491" s="7" t="s">
        <v>706</v>
      </c>
      <c r="I2491" s="7" t="s">
        <v>77</v>
      </c>
      <c r="J2491" s="7" t="s">
        <v>31</v>
      </c>
      <c r="K2491" s="7">
        <v>4</v>
      </c>
      <c r="L2491" s="7" t="s">
        <v>20</v>
      </c>
    </row>
    <row r="2492" spans="1:12" x14ac:dyDescent="0.3">
      <c r="A2492" s="7">
        <v>2471</v>
      </c>
      <c r="B2492" s="8" t="e">
        <f>DATE(#REF!,#REF!,#REF!)</f>
        <v>#REF!</v>
      </c>
      <c r="C2492" s="7" t="s">
        <v>67</v>
      </c>
      <c r="D2492" s="7" t="s">
        <v>16</v>
      </c>
      <c r="E2492" s="7">
        <v>7</v>
      </c>
      <c r="F2492" s="6">
        <v>37883.49</v>
      </c>
      <c r="G2492" s="6">
        <f t="shared" si="39"/>
        <v>265184.43</v>
      </c>
      <c r="H2492" s="7" t="s">
        <v>707</v>
      </c>
      <c r="I2492" s="7" t="s">
        <v>30</v>
      </c>
      <c r="J2492" s="7" t="s">
        <v>19</v>
      </c>
      <c r="K2492" s="7">
        <v>2</v>
      </c>
      <c r="L2492" s="7" t="s">
        <v>71</v>
      </c>
    </row>
    <row r="2493" spans="1:12" x14ac:dyDescent="0.3">
      <c r="A2493" s="7">
        <v>2590</v>
      </c>
      <c r="B2493" s="8" t="e">
        <f>DATE(#REF!,#REF!,#REF!)</f>
        <v>#REF!</v>
      </c>
      <c r="C2493" s="7" t="s">
        <v>29</v>
      </c>
      <c r="D2493" s="7" t="s">
        <v>61</v>
      </c>
      <c r="E2493" s="7">
        <v>6</v>
      </c>
      <c r="F2493" s="6">
        <v>19910.38</v>
      </c>
      <c r="G2493" s="6">
        <f t="shared" si="39"/>
        <v>119462.28</v>
      </c>
      <c r="H2493" s="7" t="s">
        <v>707</v>
      </c>
      <c r="I2493" s="7" t="s">
        <v>18</v>
      </c>
      <c r="J2493" s="7" t="s">
        <v>64</v>
      </c>
      <c r="K2493" s="7">
        <v>4</v>
      </c>
      <c r="L2493" s="7" t="s">
        <v>63</v>
      </c>
    </row>
    <row r="2494" spans="1:12" x14ac:dyDescent="0.3">
      <c r="A2494" s="7">
        <v>3331</v>
      </c>
      <c r="B2494" s="8" t="e">
        <f>DATE(#REF!,#REF!,#REF!)</f>
        <v>#REF!</v>
      </c>
      <c r="C2494" s="7" t="s">
        <v>15</v>
      </c>
      <c r="D2494" s="7" t="s">
        <v>34</v>
      </c>
      <c r="E2494" s="7">
        <v>4</v>
      </c>
      <c r="F2494" s="6">
        <v>19402.560000000001</v>
      </c>
      <c r="G2494" s="6">
        <f t="shared" si="39"/>
        <v>77610.240000000005</v>
      </c>
      <c r="H2494" s="7" t="s">
        <v>707</v>
      </c>
      <c r="I2494" s="7" t="s">
        <v>18</v>
      </c>
      <c r="J2494" s="7" t="s">
        <v>26</v>
      </c>
      <c r="K2494" s="7">
        <v>5</v>
      </c>
      <c r="L2494" s="7" t="s">
        <v>49</v>
      </c>
    </row>
    <row r="2495" spans="1:12" x14ac:dyDescent="0.3">
      <c r="A2495" s="7">
        <v>3339</v>
      </c>
      <c r="B2495" s="8" t="e">
        <f>DATE(#REF!,#REF!,#REF!)</f>
        <v>#REF!</v>
      </c>
      <c r="C2495" s="7" t="s">
        <v>65</v>
      </c>
      <c r="D2495" s="7" t="s">
        <v>61</v>
      </c>
      <c r="E2495" s="7">
        <v>4</v>
      </c>
      <c r="F2495" s="6">
        <v>30770.5</v>
      </c>
      <c r="G2495" s="6">
        <f t="shared" si="39"/>
        <v>123082</v>
      </c>
      <c r="H2495" s="7" t="s">
        <v>707</v>
      </c>
      <c r="I2495" s="7" t="s">
        <v>48</v>
      </c>
      <c r="J2495" s="7" t="s">
        <v>31</v>
      </c>
      <c r="K2495" s="7">
        <v>3</v>
      </c>
      <c r="L2495" s="7" t="s">
        <v>75</v>
      </c>
    </row>
    <row r="2496" spans="1:12" x14ac:dyDescent="0.3">
      <c r="A2496" s="7">
        <v>3826</v>
      </c>
      <c r="B2496" s="8" t="e">
        <f>DATE(#REF!,#REF!,#REF!)</f>
        <v>#REF!</v>
      </c>
      <c r="C2496" s="7" t="s">
        <v>67</v>
      </c>
      <c r="D2496" s="7" t="s">
        <v>34</v>
      </c>
      <c r="E2496" s="7">
        <v>6</v>
      </c>
      <c r="F2496" s="6">
        <v>36957.75</v>
      </c>
      <c r="G2496" s="6">
        <f t="shared" si="39"/>
        <v>221746.5</v>
      </c>
      <c r="H2496" s="7" t="s">
        <v>707</v>
      </c>
      <c r="I2496" s="7" t="s">
        <v>18</v>
      </c>
      <c r="J2496" s="7" t="s">
        <v>31</v>
      </c>
      <c r="K2496" s="7">
        <v>5</v>
      </c>
      <c r="L2496" s="7" t="s">
        <v>53</v>
      </c>
    </row>
    <row r="2497" spans="1:12" x14ac:dyDescent="0.3">
      <c r="A2497" s="7">
        <v>62</v>
      </c>
      <c r="B2497" s="8" t="e">
        <f>DATE(#REF!,#REF!,#REF!)</f>
        <v>#REF!</v>
      </c>
      <c r="C2497" s="7" t="s">
        <v>178</v>
      </c>
      <c r="D2497" s="7" t="s">
        <v>16</v>
      </c>
      <c r="E2497" s="7">
        <v>4</v>
      </c>
      <c r="F2497" s="6">
        <v>69675.649999999994</v>
      </c>
      <c r="G2497" s="6">
        <f t="shared" si="39"/>
        <v>278702.59999999998</v>
      </c>
      <c r="H2497" s="7" t="s">
        <v>708</v>
      </c>
      <c r="I2497" s="7" t="s">
        <v>30</v>
      </c>
      <c r="J2497" s="7" t="s">
        <v>19</v>
      </c>
      <c r="K2497" s="7">
        <v>5</v>
      </c>
      <c r="L2497" s="7" t="s">
        <v>20</v>
      </c>
    </row>
    <row r="2498" spans="1:12" x14ac:dyDescent="0.3">
      <c r="A2498" s="7">
        <v>1264</v>
      </c>
      <c r="B2498" s="8" t="e">
        <f>DATE(#REF!,#REF!,#REF!)</f>
        <v>#REF!</v>
      </c>
      <c r="C2498" s="7" t="s">
        <v>51</v>
      </c>
      <c r="D2498" s="7" t="s">
        <v>61</v>
      </c>
      <c r="E2498" s="7">
        <v>8</v>
      </c>
      <c r="F2498" s="6">
        <v>57072.19</v>
      </c>
      <c r="G2498" s="6">
        <f t="shared" si="39"/>
        <v>456577.52</v>
      </c>
      <c r="H2498" s="7" t="s">
        <v>708</v>
      </c>
      <c r="I2498" s="7" t="s">
        <v>25</v>
      </c>
      <c r="J2498" s="7" t="s">
        <v>26</v>
      </c>
      <c r="K2498" s="7">
        <v>3</v>
      </c>
      <c r="L2498" s="7" t="s">
        <v>75</v>
      </c>
    </row>
    <row r="2499" spans="1:12" x14ac:dyDescent="0.3">
      <c r="A2499" s="7">
        <v>2861</v>
      </c>
      <c r="B2499" s="8" t="e">
        <f>DATE(#REF!,#REF!,#REF!)</f>
        <v>#REF!</v>
      </c>
      <c r="C2499" s="7" t="s">
        <v>67</v>
      </c>
      <c r="D2499" s="7" t="s">
        <v>16</v>
      </c>
      <c r="E2499" s="7">
        <v>7</v>
      </c>
      <c r="F2499" s="6">
        <v>43150.21</v>
      </c>
      <c r="G2499" s="6">
        <f t="shared" ref="G2499:G2562" si="40">F2499*E2499</f>
        <v>302051.46999999997</v>
      </c>
      <c r="H2499" s="7" t="s">
        <v>708</v>
      </c>
      <c r="I2499" s="7" t="s">
        <v>74</v>
      </c>
      <c r="J2499" s="7" t="s">
        <v>19</v>
      </c>
      <c r="K2499" s="7">
        <v>5</v>
      </c>
      <c r="L2499" s="7" t="s">
        <v>20</v>
      </c>
    </row>
    <row r="2500" spans="1:12" x14ac:dyDescent="0.3">
      <c r="A2500" s="7">
        <v>3232</v>
      </c>
      <c r="B2500" s="8" t="e">
        <f>DATE(#REF!,#REF!,#REF!)</f>
        <v>#REF!</v>
      </c>
      <c r="C2500" s="7" t="s">
        <v>51</v>
      </c>
      <c r="D2500" s="7" t="s">
        <v>34</v>
      </c>
      <c r="E2500" s="7">
        <v>4</v>
      </c>
      <c r="F2500" s="6">
        <v>26263.78</v>
      </c>
      <c r="G2500" s="6">
        <f t="shared" si="40"/>
        <v>105055.12</v>
      </c>
      <c r="H2500" s="7" t="s">
        <v>708</v>
      </c>
      <c r="I2500" s="7" t="s">
        <v>57</v>
      </c>
      <c r="J2500" s="7" t="s">
        <v>31</v>
      </c>
      <c r="K2500" s="7">
        <v>5</v>
      </c>
      <c r="L2500" s="7" t="s">
        <v>53</v>
      </c>
    </row>
    <row r="2501" spans="1:12" x14ac:dyDescent="0.3">
      <c r="A2501" s="7">
        <v>1263</v>
      </c>
      <c r="B2501" s="8" t="e">
        <f>DATE(#REF!,#REF!,#REF!)</f>
        <v>#REF!</v>
      </c>
      <c r="C2501" s="7" t="s">
        <v>51</v>
      </c>
      <c r="D2501" s="7" t="s">
        <v>16</v>
      </c>
      <c r="E2501" s="7">
        <v>8</v>
      </c>
      <c r="F2501" s="6">
        <v>36217.29</v>
      </c>
      <c r="G2501" s="6">
        <f t="shared" si="40"/>
        <v>289738.32</v>
      </c>
      <c r="H2501" s="7" t="s">
        <v>709</v>
      </c>
      <c r="I2501" s="7" t="s">
        <v>45</v>
      </c>
      <c r="J2501" s="7" t="s">
        <v>19</v>
      </c>
      <c r="K2501" s="7">
        <v>5</v>
      </c>
      <c r="L2501" s="7" t="s">
        <v>71</v>
      </c>
    </row>
    <row r="2502" spans="1:12" x14ac:dyDescent="0.3">
      <c r="A2502" s="7">
        <v>1624</v>
      </c>
      <c r="B2502" s="8" t="e">
        <f>DATE(#REF!,#REF!,#REF!)</f>
        <v>#REF!</v>
      </c>
      <c r="C2502" s="7" t="s">
        <v>29</v>
      </c>
      <c r="D2502" s="7" t="s">
        <v>61</v>
      </c>
      <c r="E2502" s="7">
        <v>6</v>
      </c>
      <c r="F2502" s="6">
        <v>67643.69</v>
      </c>
      <c r="G2502" s="6">
        <f t="shared" si="40"/>
        <v>405862.14</v>
      </c>
      <c r="H2502" s="7" t="s">
        <v>709</v>
      </c>
      <c r="I2502" s="7" t="s">
        <v>86</v>
      </c>
      <c r="J2502" s="7" t="s">
        <v>64</v>
      </c>
      <c r="K2502" s="7">
        <v>1</v>
      </c>
      <c r="L2502" s="7" t="s">
        <v>68</v>
      </c>
    </row>
    <row r="2503" spans="1:12" x14ac:dyDescent="0.3">
      <c r="A2503" s="7">
        <v>1645</v>
      </c>
      <c r="B2503" s="8" t="e">
        <f>DATE(#REF!,#REF!,#REF!)</f>
        <v>#REF!</v>
      </c>
      <c r="C2503" s="7" t="s">
        <v>15</v>
      </c>
      <c r="D2503" s="7" t="s">
        <v>16</v>
      </c>
      <c r="E2503" s="7">
        <v>9</v>
      </c>
      <c r="F2503" s="6">
        <v>42754.15</v>
      </c>
      <c r="G2503" s="6">
        <f t="shared" si="40"/>
        <v>384787.35000000003</v>
      </c>
      <c r="H2503" s="7" t="s">
        <v>709</v>
      </c>
      <c r="I2503" s="7" t="s">
        <v>48</v>
      </c>
      <c r="J2503" s="7" t="s">
        <v>19</v>
      </c>
      <c r="K2503" s="7">
        <v>5</v>
      </c>
      <c r="L2503" s="7" t="s">
        <v>85</v>
      </c>
    </row>
    <row r="2504" spans="1:12" x14ac:dyDescent="0.3">
      <c r="A2504" s="7">
        <v>2847</v>
      </c>
      <c r="B2504" s="8" t="e">
        <f>DATE(#REF!,#REF!,#REF!)</f>
        <v>#REF!</v>
      </c>
      <c r="C2504" s="7" t="s">
        <v>39</v>
      </c>
      <c r="D2504" s="7" t="s">
        <v>61</v>
      </c>
      <c r="E2504" s="7">
        <v>2</v>
      </c>
      <c r="F2504" s="6">
        <v>25697.49</v>
      </c>
      <c r="G2504" s="6">
        <f t="shared" si="40"/>
        <v>51394.98</v>
      </c>
      <c r="H2504" s="7" t="s">
        <v>709</v>
      </c>
      <c r="I2504" s="7" t="s">
        <v>77</v>
      </c>
      <c r="J2504" s="7" t="s">
        <v>19</v>
      </c>
      <c r="K2504" s="7">
        <v>4</v>
      </c>
      <c r="L2504" s="7" t="s">
        <v>68</v>
      </c>
    </row>
    <row r="2505" spans="1:12" x14ac:dyDescent="0.3">
      <c r="A2505" s="7">
        <v>780</v>
      </c>
      <c r="B2505" s="8" t="e">
        <f>DATE(#REF!,#REF!,#REF!)</f>
        <v>#REF!</v>
      </c>
      <c r="C2505" s="7" t="s">
        <v>29</v>
      </c>
      <c r="D2505" s="7" t="s">
        <v>61</v>
      </c>
      <c r="E2505" s="7">
        <v>7</v>
      </c>
      <c r="F2505" s="6">
        <v>40387.379999999997</v>
      </c>
      <c r="G2505" s="6">
        <f t="shared" si="40"/>
        <v>282711.65999999997</v>
      </c>
      <c r="H2505" s="7" t="s">
        <v>710</v>
      </c>
      <c r="I2505" s="7" t="s">
        <v>52</v>
      </c>
      <c r="J2505" s="7" t="s">
        <v>31</v>
      </c>
      <c r="K2505" s="7">
        <v>5</v>
      </c>
      <c r="L2505" s="7" t="s">
        <v>68</v>
      </c>
    </row>
    <row r="2506" spans="1:12" x14ac:dyDescent="0.3">
      <c r="A2506" s="7">
        <v>3206</v>
      </c>
      <c r="B2506" s="8" t="e">
        <f>DATE(#REF!,#REF!,#REF!)</f>
        <v>#REF!</v>
      </c>
      <c r="C2506" s="7" t="s">
        <v>39</v>
      </c>
      <c r="D2506" s="7" t="s">
        <v>34</v>
      </c>
      <c r="E2506" s="7">
        <v>4</v>
      </c>
      <c r="F2506" s="6">
        <v>37104.51</v>
      </c>
      <c r="G2506" s="6">
        <f t="shared" si="40"/>
        <v>148418.04</v>
      </c>
      <c r="H2506" s="7" t="s">
        <v>710</v>
      </c>
      <c r="I2506" s="7" t="s">
        <v>18</v>
      </c>
      <c r="J2506" s="7" t="s">
        <v>26</v>
      </c>
      <c r="K2506" s="7">
        <v>3</v>
      </c>
      <c r="L2506" s="7" t="s">
        <v>37</v>
      </c>
    </row>
    <row r="2507" spans="1:12" x14ac:dyDescent="0.3">
      <c r="A2507" s="7">
        <v>3354</v>
      </c>
      <c r="B2507" s="8" t="e">
        <f>DATE(#REF!,#REF!,#REF!)</f>
        <v>#REF!</v>
      </c>
      <c r="C2507" s="7" t="s">
        <v>39</v>
      </c>
      <c r="D2507" s="7" t="s">
        <v>34</v>
      </c>
      <c r="E2507" s="7">
        <v>6</v>
      </c>
      <c r="F2507" s="6">
        <v>49489.75</v>
      </c>
      <c r="G2507" s="6">
        <f t="shared" si="40"/>
        <v>296938.5</v>
      </c>
      <c r="H2507" s="7" t="s">
        <v>710</v>
      </c>
      <c r="I2507" s="7" t="s">
        <v>41</v>
      </c>
      <c r="J2507" s="7" t="s">
        <v>64</v>
      </c>
      <c r="K2507" s="7">
        <v>5</v>
      </c>
      <c r="L2507" s="7" t="s">
        <v>49</v>
      </c>
    </row>
    <row r="2508" spans="1:12" x14ac:dyDescent="0.3">
      <c r="A2508" s="7">
        <v>3533</v>
      </c>
      <c r="B2508" s="8" t="e">
        <f>DATE(#REF!,#REF!,#REF!)</f>
        <v>#REF!</v>
      </c>
      <c r="C2508" s="7" t="s">
        <v>15</v>
      </c>
      <c r="D2508" s="7" t="s">
        <v>16</v>
      </c>
      <c r="E2508" s="7">
        <v>3</v>
      </c>
      <c r="F2508" s="6">
        <v>10529.91</v>
      </c>
      <c r="G2508" s="6">
        <f t="shared" si="40"/>
        <v>31589.73</v>
      </c>
      <c r="H2508" s="7" t="s">
        <v>710</v>
      </c>
      <c r="I2508" s="7" t="s">
        <v>18</v>
      </c>
      <c r="J2508" s="7" t="s">
        <v>64</v>
      </c>
      <c r="K2508" s="7">
        <v>5</v>
      </c>
      <c r="L2508" s="7" t="s">
        <v>71</v>
      </c>
    </row>
    <row r="2509" spans="1:12" x14ac:dyDescent="0.3">
      <c r="A2509" s="7">
        <v>161</v>
      </c>
      <c r="B2509" s="8" t="e">
        <f>DATE(#REF!,#REF!,#REF!)</f>
        <v>#REF!</v>
      </c>
      <c r="C2509" s="7" t="s">
        <v>51</v>
      </c>
      <c r="D2509" s="7" t="s">
        <v>16</v>
      </c>
      <c r="E2509" s="7">
        <v>5</v>
      </c>
      <c r="F2509" s="6">
        <v>25286.06</v>
      </c>
      <c r="G2509" s="6">
        <f t="shared" si="40"/>
        <v>126430.3</v>
      </c>
      <c r="H2509" s="7" t="s">
        <v>711</v>
      </c>
      <c r="I2509" s="7" t="s">
        <v>30</v>
      </c>
      <c r="J2509" s="7" t="s">
        <v>64</v>
      </c>
      <c r="K2509" s="7">
        <v>5</v>
      </c>
      <c r="L2509" s="7" t="s">
        <v>71</v>
      </c>
    </row>
    <row r="2510" spans="1:12" x14ac:dyDescent="0.3">
      <c r="A2510" s="7">
        <v>663</v>
      </c>
      <c r="B2510" s="8" t="e">
        <f>DATE(#REF!,#REF!,#REF!)</f>
        <v>#REF!</v>
      </c>
      <c r="C2510" s="7" t="s">
        <v>29</v>
      </c>
      <c r="D2510" s="7" t="s">
        <v>16</v>
      </c>
      <c r="E2510" s="7">
        <v>4</v>
      </c>
      <c r="F2510" s="6">
        <v>54301.08</v>
      </c>
      <c r="G2510" s="6">
        <f t="shared" si="40"/>
        <v>217204.32</v>
      </c>
      <c r="H2510" s="7" t="s">
        <v>711</v>
      </c>
      <c r="I2510" s="7" t="s">
        <v>18</v>
      </c>
      <c r="J2510" s="7" t="s">
        <v>19</v>
      </c>
      <c r="K2510" s="7">
        <v>4</v>
      </c>
      <c r="L2510" s="7" t="s">
        <v>85</v>
      </c>
    </row>
    <row r="2511" spans="1:12" x14ac:dyDescent="0.3">
      <c r="A2511" s="7">
        <v>2016</v>
      </c>
      <c r="B2511" s="8" t="e">
        <f>DATE(#REF!,#REF!,#REF!)</f>
        <v>#REF!</v>
      </c>
      <c r="C2511" s="7" t="s">
        <v>29</v>
      </c>
      <c r="D2511" s="7" t="s">
        <v>16</v>
      </c>
      <c r="E2511" s="7">
        <v>4</v>
      </c>
      <c r="F2511" s="6">
        <v>35023.19</v>
      </c>
      <c r="G2511" s="6">
        <f t="shared" si="40"/>
        <v>140092.76</v>
      </c>
      <c r="H2511" s="7" t="s">
        <v>711</v>
      </c>
      <c r="I2511" s="7" t="s">
        <v>25</v>
      </c>
      <c r="J2511" s="7" t="s">
        <v>26</v>
      </c>
      <c r="K2511" s="7">
        <v>5</v>
      </c>
      <c r="L2511" s="7" t="s">
        <v>71</v>
      </c>
    </row>
    <row r="2512" spans="1:12" x14ac:dyDescent="0.3">
      <c r="A2512" s="7">
        <v>3444</v>
      </c>
      <c r="B2512" s="8" t="e">
        <f>DATE(#REF!,#REF!,#REF!)</f>
        <v>#REF!</v>
      </c>
      <c r="C2512" s="7" t="s">
        <v>22</v>
      </c>
      <c r="D2512" s="7" t="s">
        <v>34</v>
      </c>
      <c r="E2512" s="7">
        <v>5</v>
      </c>
      <c r="F2512" s="6">
        <v>60433.2</v>
      </c>
      <c r="G2512" s="6">
        <f t="shared" si="40"/>
        <v>302166</v>
      </c>
      <c r="H2512" s="7" t="s">
        <v>711</v>
      </c>
      <c r="I2512" s="7" t="s">
        <v>41</v>
      </c>
      <c r="J2512" s="7" t="s">
        <v>64</v>
      </c>
      <c r="K2512" s="7">
        <v>5</v>
      </c>
      <c r="L2512" s="7" t="s">
        <v>49</v>
      </c>
    </row>
    <row r="2513" spans="1:12" x14ac:dyDescent="0.3">
      <c r="A2513" s="7">
        <v>11</v>
      </c>
      <c r="B2513" s="8" t="e">
        <f>DATE(#REF!,#REF!,#REF!)</f>
        <v>#REF!</v>
      </c>
      <c r="C2513" s="7" t="s">
        <v>51</v>
      </c>
      <c r="D2513" s="7" t="s">
        <v>34</v>
      </c>
      <c r="E2513" s="7">
        <v>8</v>
      </c>
      <c r="F2513" s="6">
        <v>61777.84</v>
      </c>
      <c r="G2513" s="6">
        <f t="shared" si="40"/>
        <v>494222.72</v>
      </c>
      <c r="H2513" s="7" t="s">
        <v>712</v>
      </c>
      <c r="I2513" s="7" t="s">
        <v>30</v>
      </c>
      <c r="J2513" s="7" t="s">
        <v>31</v>
      </c>
      <c r="K2513" s="7">
        <v>5</v>
      </c>
      <c r="L2513" s="7" t="s">
        <v>37</v>
      </c>
    </row>
    <row r="2514" spans="1:12" x14ac:dyDescent="0.3">
      <c r="A2514" s="7">
        <v>541</v>
      </c>
      <c r="B2514" s="8" t="e">
        <f>DATE(#REF!,#REF!,#REF!)</f>
        <v>#REF!</v>
      </c>
      <c r="C2514" s="7" t="s">
        <v>15</v>
      </c>
      <c r="D2514" s="7" t="s">
        <v>34</v>
      </c>
      <c r="E2514" s="7">
        <v>8</v>
      </c>
      <c r="F2514" s="6">
        <v>53989.18</v>
      </c>
      <c r="G2514" s="6">
        <f t="shared" si="40"/>
        <v>431913.44</v>
      </c>
      <c r="H2514" s="7" t="s">
        <v>712</v>
      </c>
      <c r="I2514" s="7" t="s">
        <v>18</v>
      </c>
      <c r="J2514" s="7" t="s">
        <v>19</v>
      </c>
      <c r="K2514" s="7">
        <v>4</v>
      </c>
      <c r="L2514" s="7" t="s">
        <v>49</v>
      </c>
    </row>
    <row r="2515" spans="1:12" x14ac:dyDescent="0.3">
      <c r="A2515" s="7">
        <v>2585</v>
      </c>
      <c r="B2515" s="8" t="e">
        <f>DATE(#REF!,#REF!,#REF!)</f>
        <v>#REF!</v>
      </c>
      <c r="C2515" s="7" t="s">
        <v>15</v>
      </c>
      <c r="D2515" s="7" t="s">
        <v>23</v>
      </c>
      <c r="E2515" s="7">
        <v>2</v>
      </c>
      <c r="F2515" s="6">
        <v>36968.97</v>
      </c>
      <c r="G2515" s="6">
        <f t="shared" si="40"/>
        <v>73937.94</v>
      </c>
      <c r="H2515" s="7" t="s">
        <v>712</v>
      </c>
      <c r="I2515" s="7" t="s">
        <v>72</v>
      </c>
      <c r="J2515" s="7" t="s">
        <v>26</v>
      </c>
      <c r="K2515" s="7">
        <v>4</v>
      </c>
      <c r="L2515" s="7" t="s">
        <v>32</v>
      </c>
    </row>
    <row r="2516" spans="1:12" x14ac:dyDescent="0.3">
      <c r="A2516" s="7">
        <v>2821</v>
      </c>
      <c r="B2516" s="8" t="e">
        <f>DATE(#REF!,#REF!,#REF!)</f>
        <v>#REF!</v>
      </c>
      <c r="C2516" s="7" t="s">
        <v>51</v>
      </c>
      <c r="D2516" s="7" t="s">
        <v>34</v>
      </c>
      <c r="E2516" s="7">
        <v>3</v>
      </c>
      <c r="F2516" s="6">
        <v>10407.129999999999</v>
      </c>
      <c r="G2516" s="6">
        <f t="shared" si="40"/>
        <v>31221.39</v>
      </c>
      <c r="H2516" s="7" t="s">
        <v>712</v>
      </c>
      <c r="I2516" s="7" t="s">
        <v>86</v>
      </c>
      <c r="J2516" s="7" t="s">
        <v>64</v>
      </c>
      <c r="K2516" s="7">
        <v>5</v>
      </c>
      <c r="L2516" s="7" t="s">
        <v>49</v>
      </c>
    </row>
    <row r="2517" spans="1:12" x14ac:dyDescent="0.3">
      <c r="A2517" s="7">
        <v>3310</v>
      </c>
      <c r="B2517" s="8" t="e">
        <f>DATE(#REF!,#REF!,#REF!)</f>
        <v>#REF!</v>
      </c>
      <c r="C2517" s="7" t="s">
        <v>15</v>
      </c>
      <c r="D2517" s="7" t="s">
        <v>40</v>
      </c>
      <c r="E2517" s="7">
        <v>4</v>
      </c>
      <c r="F2517" s="6">
        <v>56831.23</v>
      </c>
      <c r="G2517" s="6">
        <f t="shared" si="40"/>
        <v>227324.92</v>
      </c>
      <c r="H2517" s="7" t="s">
        <v>712</v>
      </c>
      <c r="I2517" s="7" t="s">
        <v>74</v>
      </c>
      <c r="J2517" s="7" t="s">
        <v>26</v>
      </c>
      <c r="K2517" s="7">
        <v>1</v>
      </c>
      <c r="L2517" s="7" t="s">
        <v>81</v>
      </c>
    </row>
    <row r="2518" spans="1:12" x14ac:dyDescent="0.3">
      <c r="A2518" s="7">
        <v>3341</v>
      </c>
      <c r="B2518" s="8" t="e">
        <f>DATE(#REF!,#REF!,#REF!)</f>
        <v>#REF!</v>
      </c>
      <c r="C2518" s="7" t="s">
        <v>67</v>
      </c>
      <c r="D2518" s="7" t="s">
        <v>16</v>
      </c>
      <c r="E2518" s="7">
        <v>8</v>
      </c>
      <c r="F2518" s="6">
        <v>58484.66</v>
      </c>
      <c r="G2518" s="6">
        <f t="shared" si="40"/>
        <v>467877.28</v>
      </c>
      <c r="H2518" s="7" t="s">
        <v>712</v>
      </c>
      <c r="I2518" s="7" t="s">
        <v>18</v>
      </c>
      <c r="J2518" s="7" t="s">
        <v>26</v>
      </c>
      <c r="K2518" s="7">
        <v>1</v>
      </c>
      <c r="L2518" s="7" t="s">
        <v>85</v>
      </c>
    </row>
    <row r="2519" spans="1:12" x14ac:dyDescent="0.3">
      <c r="A2519" s="7">
        <v>3601</v>
      </c>
      <c r="B2519" s="8" t="e">
        <f>DATE(#REF!,#REF!,#REF!)</f>
        <v>#REF!</v>
      </c>
      <c r="C2519" s="7" t="s">
        <v>39</v>
      </c>
      <c r="D2519" s="7" t="s">
        <v>34</v>
      </c>
      <c r="E2519" s="7">
        <v>9</v>
      </c>
      <c r="F2519" s="6">
        <v>39323.879999999997</v>
      </c>
      <c r="G2519" s="6">
        <f t="shared" si="40"/>
        <v>353914.92</v>
      </c>
      <c r="H2519" s="7" t="s">
        <v>712</v>
      </c>
      <c r="I2519" s="7" t="s">
        <v>18</v>
      </c>
      <c r="J2519" s="7" t="s">
        <v>64</v>
      </c>
      <c r="K2519" s="7">
        <v>3</v>
      </c>
      <c r="L2519" s="7" t="s">
        <v>37</v>
      </c>
    </row>
    <row r="2520" spans="1:12" x14ac:dyDescent="0.3">
      <c r="A2520" s="7">
        <v>833</v>
      </c>
      <c r="B2520" s="8" t="e">
        <f>DATE(#REF!,#REF!,#REF!)</f>
        <v>#REF!</v>
      </c>
      <c r="C2520" s="7" t="s">
        <v>29</v>
      </c>
      <c r="D2520" s="7" t="s">
        <v>23</v>
      </c>
      <c r="E2520" s="7">
        <v>8</v>
      </c>
      <c r="F2520" s="6">
        <v>27392.84</v>
      </c>
      <c r="G2520" s="6">
        <f t="shared" si="40"/>
        <v>219142.72</v>
      </c>
      <c r="H2520" s="7" t="s">
        <v>713</v>
      </c>
      <c r="I2520" s="7" t="s">
        <v>18</v>
      </c>
      <c r="J2520" s="7" t="s">
        <v>19</v>
      </c>
      <c r="K2520" s="7">
        <v>2</v>
      </c>
      <c r="L2520" s="7" t="s">
        <v>46</v>
      </c>
    </row>
    <row r="2521" spans="1:12" x14ac:dyDescent="0.3">
      <c r="A2521" s="7">
        <v>982</v>
      </c>
      <c r="B2521" s="8" t="e">
        <f>DATE(#REF!,#REF!,#REF!)</f>
        <v>#REF!</v>
      </c>
      <c r="C2521" s="7" t="s">
        <v>65</v>
      </c>
      <c r="D2521" s="7" t="s">
        <v>61</v>
      </c>
      <c r="E2521" s="7">
        <v>2</v>
      </c>
      <c r="F2521" s="6">
        <v>13389.01</v>
      </c>
      <c r="G2521" s="6">
        <f t="shared" si="40"/>
        <v>26778.02</v>
      </c>
      <c r="H2521" s="7" t="s">
        <v>713</v>
      </c>
      <c r="I2521" s="7" t="s">
        <v>86</v>
      </c>
      <c r="J2521" s="7" t="s">
        <v>64</v>
      </c>
      <c r="K2521" s="7">
        <v>3</v>
      </c>
      <c r="L2521" s="7" t="s">
        <v>75</v>
      </c>
    </row>
    <row r="2522" spans="1:12" x14ac:dyDescent="0.3">
      <c r="A2522" s="7">
        <v>1903</v>
      </c>
      <c r="B2522" s="8" t="e">
        <f>DATE(#REF!,#REF!,#REF!)</f>
        <v>#REF!</v>
      </c>
      <c r="C2522" s="7" t="s">
        <v>22</v>
      </c>
      <c r="D2522" s="7" t="s">
        <v>16</v>
      </c>
      <c r="E2522" s="7">
        <v>8</v>
      </c>
      <c r="F2522" s="6">
        <v>35252.629999999997</v>
      </c>
      <c r="G2522" s="6">
        <f t="shared" si="40"/>
        <v>282021.03999999998</v>
      </c>
      <c r="H2522" s="7" t="s">
        <v>713</v>
      </c>
      <c r="I2522" s="7" t="s">
        <v>72</v>
      </c>
      <c r="J2522" s="7" t="s">
        <v>19</v>
      </c>
      <c r="K2522" s="7">
        <v>5</v>
      </c>
      <c r="L2522" s="7" t="s">
        <v>71</v>
      </c>
    </row>
    <row r="2523" spans="1:12" x14ac:dyDescent="0.3">
      <c r="A2523" s="7">
        <v>2533</v>
      </c>
      <c r="B2523" s="8" t="e">
        <f>DATE(#REF!,#REF!,#REF!)</f>
        <v>#REF!</v>
      </c>
      <c r="C2523" s="7" t="s">
        <v>39</v>
      </c>
      <c r="D2523" s="7" t="s">
        <v>61</v>
      </c>
      <c r="E2523" s="7">
        <v>8</v>
      </c>
      <c r="F2523" s="6">
        <v>60321.83</v>
      </c>
      <c r="G2523" s="6">
        <f t="shared" si="40"/>
        <v>482574.64</v>
      </c>
      <c r="H2523" s="7" t="s">
        <v>713</v>
      </c>
      <c r="I2523" s="7" t="s">
        <v>18</v>
      </c>
      <c r="J2523" s="7" t="s">
        <v>31</v>
      </c>
      <c r="K2523" s="7">
        <v>5</v>
      </c>
      <c r="L2523" s="7" t="s">
        <v>63</v>
      </c>
    </row>
    <row r="2524" spans="1:12" x14ac:dyDescent="0.3">
      <c r="A2524" s="7">
        <v>2582</v>
      </c>
      <c r="B2524" s="8" t="e">
        <f>DATE(#REF!,#REF!,#REF!)</f>
        <v>#REF!</v>
      </c>
      <c r="C2524" s="7" t="s">
        <v>39</v>
      </c>
      <c r="D2524" s="7" t="s">
        <v>40</v>
      </c>
      <c r="E2524" s="7">
        <v>9</v>
      </c>
      <c r="F2524" s="6">
        <v>61551.34</v>
      </c>
      <c r="G2524" s="6">
        <f t="shared" si="40"/>
        <v>553962.05999999994</v>
      </c>
      <c r="H2524" s="7" t="s">
        <v>713</v>
      </c>
      <c r="I2524" s="7" t="s">
        <v>36</v>
      </c>
      <c r="J2524" s="7" t="s">
        <v>64</v>
      </c>
      <c r="K2524" s="7">
        <v>2</v>
      </c>
      <c r="L2524" s="7" t="s">
        <v>83</v>
      </c>
    </row>
    <row r="2525" spans="1:12" x14ac:dyDescent="0.3">
      <c r="A2525" s="7">
        <v>3131</v>
      </c>
      <c r="B2525" s="8" t="e">
        <f>DATE(#REF!,#REF!,#REF!)</f>
        <v>#REF!</v>
      </c>
      <c r="C2525" s="7" t="s">
        <v>51</v>
      </c>
      <c r="D2525" s="7" t="s">
        <v>16</v>
      </c>
      <c r="E2525" s="7">
        <v>1</v>
      </c>
      <c r="F2525" s="6">
        <v>17867.27</v>
      </c>
      <c r="G2525" s="6">
        <f t="shared" si="40"/>
        <v>17867.27</v>
      </c>
      <c r="H2525" s="7" t="s">
        <v>713</v>
      </c>
      <c r="I2525" s="7" t="s">
        <v>18</v>
      </c>
      <c r="J2525" s="7" t="s">
        <v>64</v>
      </c>
      <c r="K2525" s="7">
        <v>5</v>
      </c>
      <c r="L2525" s="7" t="s">
        <v>20</v>
      </c>
    </row>
    <row r="2526" spans="1:12" x14ac:dyDescent="0.3">
      <c r="A2526" s="7">
        <v>1381</v>
      </c>
      <c r="B2526" s="8" t="e">
        <f>DATE(#REF!,#REF!,#REF!)</f>
        <v>#REF!</v>
      </c>
      <c r="C2526" s="7" t="s">
        <v>22</v>
      </c>
      <c r="D2526" s="7" t="s">
        <v>23</v>
      </c>
      <c r="E2526" s="7">
        <v>9</v>
      </c>
      <c r="F2526" s="6">
        <v>10095.08</v>
      </c>
      <c r="G2526" s="6">
        <f t="shared" si="40"/>
        <v>90855.72</v>
      </c>
      <c r="H2526" s="7" t="s">
        <v>714</v>
      </c>
      <c r="I2526" s="7" t="s">
        <v>36</v>
      </c>
      <c r="J2526" s="7" t="s">
        <v>26</v>
      </c>
      <c r="K2526" s="7">
        <v>1</v>
      </c>
      <c r="L2526" s="7" t="s">
        <v>32</v>
      </c>
    </row>
    <row r="2527" spans="1:12" x14ac:dyDescent="0.3">
      <c r="A2527" s="7">
        <v>2070</v>
      </c>
      <c r="B2527" s="8" t="e">
        <f>DATE(#REF!,#REF!,#REF!)</f>
        <v>#REF!</v>
      </c>
      <c r="C2527" s="7" t="s">
        <v>65</v>
      </c>
      <c r="D2527" s="7" t="s">
        <v>34</v>
      </c>
      <c r="E2527" s="7">
        <v>8</v>
      </c>
      <c r="F2527" s="6">
        <v>58858.06</v>
      </c>
      <c r="G2527" s="6">
        <f t="shared" si="40"/>
        <v>470864.48</v>
      </c>
      <c r="H2527" s="7" t="s">
        <v>714</v>
      </c>
      <c r="I2527" s="7" t="s">
        <v>18</v>
      </c>
      <c r="J2527" s="7" t="s">
        <v>26</v>
      </c>
      <c r="K2527" s="7">
        <v>4</v>
      </c>
      <c r="L2527" s="7" t="s">
        <v>49</v>
      </c>
    </row>
    <row r="2528" spans="1:12" x14ac:dyDescent="0.3">
      <c r="A2528" s="7">
        <v>2845</v>
      </c>
      <c r="B2528" s="8" t="e">
        <f>DATE(#REF!,#REF!,#REF!)</f>
        <v>#REF!</v>
      </c>
      <c r="C2528" s="7" t="s">
        <v>51</v>
      </c>
      <c r="D2528" s="7" t="s">
        <v>23</v>
      </c>
      <c r="E2528" s="7">
        <v>3</v>
      </c>
      <c r="F2528" s="6">
        <v>44786.79</v>
      </c>
      <c r="G2528" s="6">
        <f t="shared" si="40"/>
        <v>134360.37</v>
      </c>
      <c r="H2528" s="7" t="s">
        <v>714</v>
      </c>
      <c r="I2528" s="7" t="s">
        <v>52</v>
      </c>
      <c r="J2528" s="7" t="s">
        <v>31</v>
      </c>
      <c r="K2528" s="7">
        <v>4</v>
      </c>
      <c r="L2528" s="7" t="s">
        <v>27</v>
      </c>
    </row>
    <row r="2529" spans="1:12" x14ac:dyDescent="0.3">
      <c r="A2529" s="7">
        <v>3292</v>
      </c>
      <c r="B2529" s="8" t="e">
        <f>DATE(#REF!,#REF!,#REF!)</f>
        <v>#REF!</v>
      </c>
      <c r="C2529" s="7" t="s">
        <v>65</v>
      </c>
      <c r="D2529" s="7" t="s">
        <v>61</v>
      </c>
      <c r="E2529" s="7">
        <v>2</v>
      </c>
      <c r="F2529" s="6">
        <v>35365.53</v>
      </c>
      <c r="G2529" s="6">
        <f t="shared" si="40"/>
        <v>70731.06</v>
      </c>
      <c r="H2529" s="7" t="s">
        <v>714</v>
      </c>
      <c r="I2529" s="7" t="s">
        <v>48</v>
      </c>
      <c r="J2529" s="7" t="s">
        <v>26</v>
      </c>
      <c r="K2529" s="7">
        <v>1</v>
      </c>
      <c r="L2529" s="7" t="s">
        <v>75</v>
      </c>
    </row>
    <row r="2530" spans="1:12" x14ac:dyDescent="0.3">
      <c r="A2530" s="7">
        <v>3</v>
      </c>
      <c r="B2530" s="8" t="e">
        <f>DATE(#REF!,#REF!,#REF!)</f>
        <v>#REF!</v>
      </c>
      <c r="C2530" s="7" t="s">
        <v>65</v>
      </c>
      <c r="D2530" s="7" t="s">
        <v>16</v>
      </c>
      <c r="E2530" s="7">
        <v>8</v>
      </c>
      <c r="F2530" s="6">
        <v>58527.58</v>
      </c>
      <c r="G2530" s="6">
        <f t="shared" si="40"/>
        <v>468220.64</v>
      </c>
      <c r="H2530" s="7" t="s">
        <v>715</v>
      </c>
      <c r="I2530" s="7" t="s">
        <v>57</v>
      </c>
      <c r="J2530" s="7" t="s">
        <v>64</v>
      </c>
      <c r="K2530" s="7">
        <v>5</v>
      </c>
      <c r="L2530" s="7" t="s">
        <v>85</v>
      </c>
    </row>
    <row r="2531" spans="1:12" x14ac:dyDescent="0.3">
      <c r="A2531" s="7">
        <v>1493</v>
      </c>
      <c r="B2531" s="8" t="e">
        <f>DATE(#REF!,#REF!,#REF!)</f>
        <v>#REF!</v>
      </c>
      <c r="C2531" s="7" t="s">
        <v>39</v>
      </c>
      <c r="D2531" s="7" t="s">
        <v>23</v>
      </c>
      <c r="E2531" s="7">
        <v>7</v>
      </c>
      <c r="F2531" s="6">
        <v>39348.04</v>
      </c>
      <c r="G2531" s="6">
        <f t="shared" si="40"/>
        <v>275436.28000000003</v>
      </c>
      <c r="H2531" s="7" t="s">
        <v>715</v>
      </c>
      <c r="I2531" s="7" t="s">
        <v>45</v>
      </c>
      <c r="J2531" s="7" t="s">
        <v>31</v>
      </c>
      <c r="K2531" s="7">
        <v>3</v>
      </c>
      <c r="L2531" s="7" t="s">
        <v>32</v>
      </c>
    </row>
    <row r="2532" spans="1:12" x14ac:dyDescent="0.3">
      <c r="A2532" s="7">
        <v>1794</v>
      </c>
      <c r="B2532" s="8" t="e">
        <f>DATE(#REF!,#REF!,#REF!)</f>
        <v>#REF!</v>
      </c>
      <c r="C2532" s="7" t="s">
        <v>65</v>
      </c>
      <c r="D2532" s="7" t="s">
        <v>16</v>
      </c>
      <c r="E2532" s="7">
        <v>7</v>
      </c>
      <c r="F2532" s="6">
        <v>28089.3</v>
      </c>
      <c r="G2532" s="6">
        <f t="shared" si="40"/>
        <v>196625.1</v>
      </c>
      <c r="H2532" s="7" t="s">
        <v>715</v>
      </c>
      <c r="I2532" s="7" t="s">
        <v>48</v>
      </c>
      <c r="J2532" s="7" t="s">
        <v>19</v>
      </c>
      <c r="K2532" s="7">
        <v>1</v>
      </c>
      <c r="L2532" s="7" t="s">
        <v>85</v>
      </c>
    </row>
    <row r="2533" spans="1:12" x14ac:dyDescent="0.3">
      <c r="A2533" s="7">
        <v>1497</v>
      </c>
      <c r="B2533" s="8" t="e">
        <f>DATE(#REF!,#REF!,#REF!)</f>
        <v>#REF!</v>
      </c>
      <c r="C2533" s="7" t="s">
        <v>29</v>
      </c>
      <c r="D2533" s="7" t="s">
        <v>23</v>
      </c>
      <c r="E2533" s="7">
        <v>1</v>
      </c>
      <c r="F2533" s="6">
        <v>39254.9</v>
      </c>
      <c r="G2533" s="6">
        <f t="shared" si="40"/>
        <v>39254.9</v>
      </c>
      <c r="H2533" s="7" t="s">
        <v>716</v>
      </c>
      <c r="I2533" s="7" t="s">
        <v>74</v>
      </c>
      <c r="J2533" s="7" t="s">
        <v>26</v>
      </c>
      <c r="K2533" s="7">
        <v>4</v>
      </c>
      <c r="L2533" s="7" t="s">
        <v>27</v>
      </c>
    </row>
    <row r="2534" spans="1:12" x14ac:dyDescent="0.3">
      <c r="A2534" s="7">
        <v>1649</v>
      </c>
      <c r="B2534" s="8" t="e">
        <f>DATE(#REF!,#REF!,#REF!)</f>
        <v>#REF!</v>
      </c>
      <c r="C2534" s="7" t="s">
        <v>65</v>
      </c>
      <c r="D2534" s="7" t="s">
        <v>34</v>
      </c>
      <c r="E2534" s="7">
        <v>9</v>
      </c>
      <c r="F2534" s="6">
        <v>45636.44</v>
      </c>
      <c r="G2534" s="6">
        <f t="shared" si="40"/>
        <v>410727.96</v>
      </c>
      <c r="H2534" s="7" t="s">
        <v>716</v>
      </c>
      <c r="I2534" s="7" t="s">
        <v>41</v>
      </c>
      <c r="J2534" s="7" t="s">
        <v>64</v>
      </c>
      <c r="K2534" s="7">
        <v>1</v>
      </c>
      <c r="L2534" s="7" t="s">
        <v>49</v>
      </c>
    </row>
    <row r="2535" spans="1:12" x14ac:dyDescent="0.3">
      <c r="A2535" s="7">
        <v>2644</v>
      </c>
      <c r="B2535" s="8" t="e">
        <f>DATE(#REF!,#REF!,#REF!)</f>
        <v>#REF!</v>
      </c>
      <c r="C2535" s="7" t="s">
        <v>67</v>
      </c>
      <c r="D2535" s="7" t="s">
        <v>16</v>
      </c>
      <c r="E2535" s="7">
        <v>8</v>
      </c>
      <c r="F2535" s="6">
        <v>51142.43</v>
      </c>
      <c r="G2535" s="6">
        <f t="shared" si="40"/>
        <v>409139.44</v>
      </c>
      <c r="H2535" s="7" t="s">
        <v>716</v>
      </c>
      <c r="I2535" s="7" t="s">
        <v>77</v>
      </c>
      <c r="J2535" s="7" t="s">
        <v>64</v>
      </c>
      <c r="K2535" s="7">
        <v>4</v>
      </c>
      <c r="L2535" s="7" t="s">
        <v>20</v>
      </c>
    </row>
    <row r="2536" spans="1:12" x14ac:dyDescent="0.3">
      <c r="A2536" s="7">
        <v>1174</v>
      </c>
      <c r="B2536" s="8" t="e">
        <f>DATE(#REF!,#REF!,#REF!)</f>
        <v>#REF!</v>
      </c>
      <c r="C2536" s="7" t="s">
        <v>29</v>
      </c>
      <c r="D2536" s="7" t="s">
        <v>16</v>
      </c>
      <c r="E2536" s="7">
        <v>2</v>
      </c>
      <c r="F2536" s="6">
        <v>65853.89</v>
      </c>
      <c r="G2536" s="6">
        <f t="shared" si="40"/>
        <v>131707.78</v>
      </c>
      <c r="H2536" s="7" t="s">
        <v>717</v>
      </c>
      <c r="I2536" s="7" t="s">
        <v>62</v>
      </c>
      <c r="J2536" s="7" t="s">
        <v>26</v>
      </c>
      <c r="K2536" s="7">
        <v>5</v>
      </c>
      <c r="L2536" s="7" t="s">
        <v>85</v>
      </c>
    </row>
    <row r="2537" spans="1:12" x14ac:dyDescent="0.3">
      <c r="A2537" s="7">
        <v>1675</v>
      </c>
      <c r="B2537" s="8" t="e">
        <f>DATE(#REF!,#REF!,#REF!)</f>
        <v>#REF!</v>
      </c>
      <c r="C2537" s="7" t="s">
        <v>65</v>
      </c>
      <c r="D2537" s="7" t="s">
        <v>16</v>
      </c>
      <c r="E2537" s="7">
        <v>4</v>
      </c>
      <c r="F2537" s="6">
        <v>57064.49</v>
      </c>
      <c r="G2537" s="6">
        <f t="shared" si="40"/>
        <v>228257.96</v>
      </c>
      <c r="H2537" s="7" t="s">
        <v>717</v>
      </c>
      <c r="I2537" s="7" t="s">
        <v>18</v>
      </c>
      <c r="J2537" s="7" t="s">
        <v>31</v>
      </c>
      <c r="K2537" s="7">
        <v>1</v>
      </c>
      <c r="L2537" s="7" t="s">
        <v>85</v>
      </c>
    </row>
    <row r="2538" spans="1:12" x14ac:dyDescent="0.3">
      <c r="A2538" s="7">
        <v>3723</v>
      </c>
      <c r="B2538" s="8" t="e">
        <f>DATE(#REF!,#REF!,#REF!)</f>
        <v>#REF!</v>
      </c>
      <c r="C2538" s="7" t="s">
        <v>29</v>
      </c>
      <c r="D2538" s="7" t="s">
        <v>34</v>
      </c>
      <c r="E2538" s="7">
        <v>6</v>
      </c>
      <c r="F2538" s="6">
        <v>53358.83</v>
      </c>
      <c r="G2538" s="6">
        <f t="shared" si="40"/>
        <v>320152.98</v>
      </c>
      <c r="H2538" s="7" t="s">
        <v>717</v>
      </c>
      <c r="I2538" s="7" t="s">
        <v>18</v>
      </c>
      <c r="J2538" s="7" t="s">
        <v>64</v>
      </c>
      <c r="K2538" s="7">
        <v>4</v>
      </c>
      <c r="L2538" s="7" t="s">
        <v>53</v>
      </c>
    </row>
    <row r="2539" spans="1:12" x14ac:dyDescent="0.3">
      <c r="A2539" s="7">
        <v>608</v>
      </c>
      <c r="B2539" s="8" t="e">
        <f>DATE(#REF!,#REF!,#REF!)</f>
        <v>#REF!</v>
      </c>
      <c r="C2539" s="7" t="s">
        <v>39</v>
      </c>
      <c r="D2539" s="7" t="s">
        <v>23</v>
      </c>
      <c r="E2539" s="7">
        <v>7</v>
      </c>
      <c r="F2539" s="6">
        <v>65322.93</v>
      </c>
      <c r="G2539" s="6">
        <f t="shared" si="40"/>
        <v>457260.51</v>
      </c>
      <c r="H2539" s="7" t="s">
        <v>718</v>
      </c>
      <c r="I2539" s="7" t="s">
        <v>41</v>
      </c>
      <c r="J2539" s="7" t="s">
        <v>19</v>
      </c>
      <c r="K2539" s="7">
        <v>4</v>
      </c>
      <c r="L2539" s="7" t="s">
        <v>46</v>
      </c>
    </row>
    <row r="2540" spans="1:12" x14ac:dyDescent="0.3">
      <c r="A2540" s="7">
        <v>983</v>
      </c>
      <c r="B2540" s="8" t="e">
        <f>DATE(#REF!,#REF!,#REF!)</f>
        <v>#REF!</v>
      </c>
      <c r="C2540" s="7" t="s">
        <v>65</v>
      </c>
      <c r="D2540" s="7" t="s">
        <v>34</v>
      </c>
      <c r="E2540" s="7">
        <v>8</v>
      </c>
      <c r="F2540" s="6">
        <v>50371.3</v>
      </c>
      <c r="G2540" s="6">
        <f t="shared" si="40"/>
        <v>402970.4</v>
      </c>
      <c r="H2540" s="7" t="s">
        <v>718</v>
      </c>
      <c r="I2540" s="7" t="s">
        <v>57</v>
      </c>
      <c r="J2540" s="7" t="s">
        <v>19</v>
      </c>
      <c r="K2540" s="7">
        <v>5</v>
      </c>
      <c r="L2540" s="7" t="s">
        <v>49</v>
      </c>
    </row>
    <row r="2541" spans="1:12" x14ac:dyDescent="0.3">
      <c r="A2541" s="7">
        <v>3016</v>
      </c>
      <c r="B2541" s="8" t="e">
        <f>DATE(#REF!,#REF!,#REF!)</f>
        <v>#REF!</v>
      </c>
      <c r="C2541" s="7" t="s">
        <v>15</v>
      </c>
      <c r="D2541" s="7" t="s">
        <v>34</v>
      </c>
      <c r="E2541" s="7">
        <v>2</v>
      </c>
      <c r="F2541" s="6">
        <v>47389.71</v>
      </c>
      <c r="G2541" s="6">
        <f t="shared" si="40"/>
        <v>94779.42</v>
      </c>
      <c r="H2541" s="7" t="s">
        <v>718</v>
      </c>
      <c r="I2541" s="7" t="s">
        <v>80</v>
      </c>
      <c r="J2541" s="7" t="s">
        <v>19</v>
      </c>
      <c r="K2541" s="7">
        <v>2</v>
      </c>
      <c r="L2541" s="7" t="s">
        <v>37</v>
      </c>
    </row>
    <row r="2542" spans="1:12" x14ac:dyDescent="0.3">
      <c r="A2542" s="7">
        <v>622</v>
      </c>
      <c r="B2542" s="8" t="e">
        <f>DATE(#REF!,#REF!,#REF!)</f>
        <v>#REF!</v>
      </c>
      <c r="C2542" s="7" t="s">
        <v>65</v>
      </c>
      <c r="D2542" s="7" t="s">
        <v>40</v>
      </c>
      <c r="E2542" s="7">
        <v>1</v>
      </c>
      <c r="F2542" s="6">
        <v>56740.32</v>
      </c>
      <c r="G2542" s="6">
        <f t="shared" si="40"/>
        <v>56740.32</v>
      </c>
      <c r="H2542" s="7" t="s">
        <v>719</v>
      </c>
      <c r="I2542" s="7" t="s">
        <v>18</v>
      </c>
      <c r="J2542" s="7" t="s">
        <v>19</v>
      </c>
      <c r="K2542" s="7">
        <v>5</v>
      </c>
      <c r="L2542" s="7" t="s">
        <v>42</v>
      </c>
    </row>
    <row r="2543" spans="1:12" x14ac:dyDescent="0.3">
      <c r="A2543" s="7">
        <v>658</v>
      </c>
      <c r="B2543" s="8" t="e">
        <f>DATE(#REF!,#REF!,#REF!)</f>
        <v>#REF!</v>
      </c>
      <c r="C2543" s="7" t="s">
        <v>15</v>
      </c>
      <c r="D2543" s="7" t="s">
        <v>16</v>
      </c>
      <c r="E2543" s="7">
        <v>7</v>
      </c>
      <c r="F2543" s="6">
        <v>26337.14</v>
      </c>
      <c r="G2543" s="6">
        <f t="shared" si="40"/>
        <v>184359.97999999998</v>
      </c>
      <c r="H2543" s="7" t="s">
        <v>719</v>
      </c>
      <c r="I2543" s="7" t="s">
        <v>57</v>
      </c>
      <c r="J2543" s="7" t="s">
        <v>19</v>
      </c>
      <c r="K2543" s="7">
        <v>3</v>
      </c>
      <c r="L2543" s="7" t="s">
        <v>71</v>
      </c>
    </row>
    <row r="2544" spans="1:12" x14ac:dyDescent="0.3">
      <c r="A2544" s="7">
        <v>1217</v>
      </c>
      <c r="B2544" s="8" t="e">
        <f>DATE(#REF!,#REF!,#REF!)</f>
        <v>#REF!</v>
      </c>
      <c r="C2544" s="7" t="s">
        <v>39</v>
      </c>
      <c r="D2544" s="7" t="s">
        <v>61</v>
      </c>
      <c r="E2544" s="7">
        <v>2</v>
      </c>
      <c r="F2544" s="6">
        <v>51059.72</v>
      </c>
      <c r="G2544" s="6">
        <f t="shared" si="40"/>
        <v>102119.44</v>
      </c>
      <c r="H2544" s="7" t="s">
        <v>719</v>
      </c>
      <c r="I2544" s="7" t="s">
        <v>74</v>
      </c>
      <c r="J2544" s="7" t="s">
        <v>19</v>
      </c>
      <c r="K2544" s="7">
        <v>1</v>
      </c>
      <c r="L2544" s="7" t="s">
        <v>75</v>
      </c>
    </row>
    <row r="2545" spans="1:12" x14ac:dyDescent="0.3">
      <c r="A2545" s="7">
        <v>1892</v>
      </c>
      <c r="B2545" s="8" t="e">
        <f>DATE(#REF!,#REF!,#REF!)</f>
        <v>#REF!</v>
      </c>
      <c r="C2545" s="7" t="s">
        <v>29</v>
      </c>
      <c r="D2545" s="7" t="s">
        <v>40</v>
      </c>
      <c r="E2545" s="7">
        <v>1</v>
      </c>
      <c r="F2545" s="6">
        <v>16629.02</v>
      </c>
      <c r="G2545" s="6">
        <f t="shared" si="40"/>
        <v>16629.02</v>
      </c>
      <c r="H2545" s="7" t="s">
        <v>719</v>
      </c>
      <c r="I2545" s="7" t="s">
        <v>57</v>
      </c>
      <c r="J2545" s="7" t="s">
        <v>64</v>
      </c>
      <c r="K2545" s="7">
        <v>5</v>
      </c>
      <c r="L2545" s="7" t="s">
        <v>83</v>
      </c>
    </row>
    <row r="2546" spans="1:12" x14ac:dyDescent="0.3">
      <c r="A2546" s="7">
        <v>1582</v>
      </c>
      <c r="B2546" s="8" t="e">
        <f>DATE(#REF!,#REF!,#REF!)</f>
        <v>#REF!</v>
      </c>
      <c r="C2546" s="7" t="s">
        <v>22</v>
      </c>
      <c r="D2546" s="7" t="s">
        <v>61</v>
      </c>
      <c r="E2546" s="7">
        <v>7</v>
      </c>
      <c r="F2546" s="6">
        <v>32178.59</v>
      </c>
      <c r="G2546" s="6">
        <f t="shared" si="40"/>
        <v>225250.13</v>
      </c>
      <c r="H2546" s="7" t="s">
        <v>720</v>
      </c>
      <c r="I2546" s="7" t="s">
        <v>18</v>
      </c>
      <c r="J2546" s="7" t="s">
        <v>19</v>
      </c>
      <c r="K2546" s="7">
        <v>5</v>
      </c>
      <c r="L2546" s="7" t="s">
        <v>63</v>
      </c>
    </row>
    <row r="2547" spans="1:12" x14ac:dyDescent="0.3">
      <c r="A2547" s="7">
        <v>2185</v>
      </c>
      <c r="B2547" s="8" t="e">
        <f>DATE(#REF!,#REF!,#REF!)</f>
        <v>#REF!</v>
      </c>
      <c r="C2547" s="7" t="s">
        <v>39</v>
      </c>
      <c r="D2547" s="7" t="s">
        <v>34</v>
      </c>
      <c r="E2547" s="7">
        <v>3</v>
      </c>
      <c r="F2547" s="6">
        <v>10226.06</v>
      </c>
      <c r="G2547" s="6">
        <f t="shared" si="40"/>
        <v>30678.18</v>
      </c>
      <c r="H2547" s="7" t="s">
        <v>720</v>
      </c>
      <c r="I2547" s="7" t="s">
        <v>74</v>
      </c>
      <c r="J2547" s="7" t="s">
        <v>64</v>
      </c>
      <c r="K2547" s="7">
        <v>4</v>
      </c>
      <c r="L2547" s="7" t="s">
        <v>37</v>
      </c>
    </row>
    <row r="2548" spans="1:12" x14ac:dyDescent="0.3">
      <c r="A2548" s="7">
        <v>2678</v>
      </c>
      <c r="B2548" s="8" t="e">
        <f>DATE(#REF!,#REF!,#REF!)</f>
        <v>#REF!</v>
      </c>
      <c r="C2548" s="7" t="s">
        <v>39</v>
      </c>
      <c r="D2548" s="7" t="s">
        <v>23</v>
      </c>
      <c r="E2548" s="7">
        <v>6</v>
      </c>
      <c r="F2548" s="6">
        <v>67950.33</v>
      </c>
      <c r="G2548" s="6">
        <f t="shared" si="40"/>
        <v>407701.98</v>
      </c>
      <c r="H2548" s="7" t="s">
        <v>721</v>
      </c>
      <c r="I2548" s="7" t="s">
        <v>18</v>
      </c>
      <c r="J2548" s="7" t="s">
        <v>64</v>
      </c>
      <c r="K2548" s="7">
        <v>5</v>
      </c>
      <c r="L2548" s="7" t="s">
        <v>32</v>
      </c>
    </row>
    <row r="2549" spans="1:12" x14ac:dyDescent="0.3">
      <c r="A2549" s="7">
        <v>2776</v>
      </c>
      <c r="B2549" s="8" t="e">
        <f>DATE(#REF!,#REF!,#REF!)</f>
        <v>#REF!</v>
      </c>
      <c r="C2549" s="7" t="s">
        <v>39</v>
      </c>
      <c r="D2549" s="7" t="s">
        <v>40</v>
      </c>
      <c r="E2549" s="7">
        <v>5</v>
      </c>
      <c r="F2549" s="6">
        <v>28321.19</v>
      </c>
      <c r="G2549" s="6">
        <f t="shared" si="40"/>
        <v>141605.94999999998</v>
      </c>
      <c r="H2549" s="7" t="s">
        <v>721</v>
      </c>
      <c r="I2549" s="7" t="s">
        <v>18</v>
      </c>
      <c r="J2549" s="7" t="s">
        <v>31</v>
      </c>
      <c r="K2549" s="7">
        <v>2</v>
      </c>
      <c r="L2549" s="7" t="s">
        <v>42</v>
      </c>
    </row>
    <row r="2550" spans="1:12" x14ac:dyDescent="0.3">
      <c r="A2550" s="7">
        <v>3543</v>
      </c>
      <c r="B2550" s="8" t="e">
        <f>DATE(#REF!,#REF!,#REF!)</f>
        <v>#REF!</v>
      </c>
      <c r="C2550" s="7" t="s">
        <v>67</v>
      </c>
      <c r="D2550" s="7" t="s">
        <v>23</v>
      </c>
      <c r="E2550" s="7">
        <v>6</v>
      </c>
      <c r="F2550" s="6">
        <v>30605.24</v>
      </c>
      <c r="G2550" s="6">
        <f t="shared" si="40"/>
        <v>183631.44</v>
      </c>
      <c r="H2550" s="7" t="s">
        <v>721</v>
      </c>
      <c r="I2550" s="7" t="s">
        <v>70</v>
      </c>
      <c r="J2550" s="7" t="s">
        <v>64</v>
      </c>
      <c r="K2550" s="7">
        <v>2</v>
      </c>
      <c r="L2550" s="7" t="s">
        <v>46</v>
      </c>
    </row>
    <row r="2551" spans="1:12" x14ac:dyDescent="0.3">
      <c r="A2551" s="7">
        <v>3683</v>
      </c>
      <c r="B2551" s="8" t="e">
        <f>DATE(#REF!,#REF!,#REF!)</f>
        <v>#REF!</v>
      </c>
      <c r="C2551" s="7" t="s">
        <v>65</v>
      </c>
      <c r="D2551" s="7" t="s">
        <v>23</v>
      </c>
      <c r="E2551" s="7">
        <v>9</v>
      </c>
      <c r="F2551" s="6">
        <v>29004.83</v>
      </c>
      <c r="G2551" s="6">
        <f t="shared" si="40"/>
        <v>261043.47000000003</v>
      </c>
      <c r="H2551" s="7" t="s">
        <v>721</v>
      </c>
      <c r="I2551" s="7" t="s">
        <v>57</v>
      </c>
      <c r="J2551" s="7" t="s">
        <v>64</v>
      </c>
      <c r="K2551" s="7">
        <v>2</v>
      </c>
      <c r="L2551" s="7" t="s">
        <v>32</v>
      </c>
    </row>
    <row r="2552" spans="1:12" x14ac:dyDescent="0.3">
      <c r="A2552" s="7">
        <v>499</v>
      </c>
      <c r="B2552" s="8" t="e">
        <f>DATE(#REF!,#REF!,#REF!)</f>
        <v>#REF!</v>
      </c>
      <c r="C2552" s="7" t="s">
        <v>65</v>
      </c>
      <c r="D2552" s="7" t="s">
        <v>61</v>
      </c>
      <c r="E2552" s="7">
        <v>8</v>
      </c>
      <c r="F2552" s="6">
        <v>26442.5</v>
      </c>
      <c r="G2552" s="6">
        <f t="shared" si="40"/>
        <v>211540</v>
      </c>
      <c r="H2552" s="7" t="s">
        <v>722</v>
      </c>
      <c r="I2552" s="7" t="s">
        <v>57</v>
      </c>
      <c r="J2552" s="7" t="s">
        <v>64</v>
      </c>
      <c r="K2552" s="7">
        <v>5</v>
      </c>
      <c r="L2552" s="7" t="s">
        <v>63</v>
      </c>
    </row>
    <row r="2553" spans="1:12" x14ac:dyDescent="0.3">
      <c r="A2553" s="7">
        <v>628</v>
      </c>
      <c r="B2553" s="8" t="e">
        <f>DATE(#REF!,#REF!,#REF!)</f>
        <v>#REF!</v>
      </c>
      <c r="C2553" s="7" t="s">
        <v>22</v>
      </c>
      <c r="D2553" s="7" t="s">
        <v>16</v>
      </c>
      <c r="E2553" s="7">
        <v>1</v>
      </c>
      <c r="F2553" s="6">
        <v>21391.16</v>
      </c>
      <c r="G2553" s="6">
        <f t="shared" si="40"/>
        <v>21391.16</v>
      </c>
      <c r="H2553" s="7" t="s">
        <v>722</v>
      </c>
      <c r="I2553" s="7" t="s">
        <v>25</v>
      </c>
      <c r="J2553" s="7" t="s">
        <v>19</v>
      </c>
      <c r="K2553" s="7">
        <v>5</v>
      </c>
      <c r="L2553" s="7" t="s">
        <v>85</v>
      </c>
    </row>
    <row r="2554" spans="1:12" x14ac:dyDescent="0.3">
      <c r="A2554" s="7">
        <v>1106</v>
      </c>
      <c r="B2554" s="8" t="e">
        <f>DATE(#REF!,#REF!,#REF!)</f>
        <v>#REF!</v>
      </c>
      <c r="C2554" s="7" t="s">
        <v>65</v>
      </c>
      <c r="D2554" s="7" t="s">
        <v>61</v>
      </c>
      <c r="E2554" s="7">
        <v>6</v>
      </c>
      <c r="F2554" s="6">
        <v>57436.18</v>
      </c>
      <c r="G2554" s="6">
        <f t="shared" si="40"/>
        <v>344617.08</v>
      </c>
      <c r="H2554" s="7" t="s">
        <v>722</v>
      </c>
      <c r="I2554" s="7" t="s">
        <v>72</v>
      </c>
      <c r="J2554" s="7" t="s">
        <v>31</v>
      </c>
      <c r="K2554" s="7">
        <v>3</v>
      </c>
      <c r="L2554" s="7" t="s">
        <v>63</v>
      </c>
    </row>
    <row r="2555" spans="1:12" x14ac:dyDescent="0.3">
      <c r="A2555" s="7">
        <v>1204</v>
      </c>
      <c r="B2555" s="8" t="e">
        <f>DATE(#REF!,#REF!,#REF!)</f>
        <v>#REF!</v>
      </c>
      <c r="C2555" s="7" t="s">
        <v>65</v>
      </c>
      <c r="D2555" s="7" t="s">
        <v>40</v>
      </c>
      <c r="E2555" s="7">
        <v>5</v>
      </c>
      <c r="F2555" s="6">
        <v>41605.56</v>
      </c>
      <c r="G2555" s="6">
        <f t="shared" si="40"/>
        <v>208027.8</v>
      </c>
      <c r="H2555" s="7" t="s">
        <v>722</v>
      </c>
      <c r="I2555" s="7" t="s">
        <v>57</v>
      </c>
      <c r="J2555" s="7" t="s">
        <v>31</v>
      </c>
      <c r="K2555" s="7">
        <v>1</v>
      </c>
      <c r="L2555" s="7" t="s">
        <v>81</v>
      </c>
    </row>
    <row r="2556" spans="1:12" x14ac:dyDescent="0.3">
      <c r="A2556" s="7">
        <v>1569</v>
      </c>
      <c r="B2556" s="8" t="e">
        <f>DATE(#REF!,#REF!,#REF!)</f>
        <v>#REF!</v>
      </c>
      <c r="C2556" s="7" t="s">
        <v>15</v>
      </c>
      <c r="D2556" s="7" t="s">
        <v>34</v>
      </c>
      <c r="E2556" s="7">
        <v>8</v>
      </c>
      <c r="F2556" s="6">
        <v>13977.41</v>
      </c>
      <c r="G2556" s="6">
        <f t="shared" si="40"/>
        <v>111819.28</v>
      </c>
      <c r="H2556" s="7" t="s">
        <v>722</v>
      </c>
      <c r="I2556" s="7" t="s">
        <v>18</v>
      </c>
      <c r="J2556" s="7" t="s">
        <v>26</v>
      </c>
      <c r="K2556" s="7">
        <v>4</v>
      </c>
      <c r="L2556" s="7" t="s">
        <v>37</v>
      </c>
    </row>
    <row r="2557" spans="1:12" x14ac:dyDescent="0.3">
      <c r="A2557" s="7">
        <v>3823</v>
      </c>
      <c r="B2557" s="8" t="e">
        <f>DATE(#REF!,#REF!,#REF!)</f>
        <v>#REF!</v>
      </c>
      <c r="C2557" s="7" t="s">
        <v>65</v>
      </c>
      <c r="D2557" s="7" t="s">
        <v>61</v>
      </c>
      <c r="E2557" s="7">
        <v>3</v>
      </c>
      <c r="F2557" s="6">
        <v>39594.61</v>
      </c>
      <c r="G2557" s="6">
        <f t="shared" si="40"/>
        <v>118783.83</v>
      </c>
      <c r="H2557" s="7" t="s">
        <v>722</v>
      </c>
      <c r="I2557" s="7" t="s">
        <v>90</v>
      </c>
      <c r="J2557" s="7" t="s">
        <v>26</v>
      </c>
      <c r="K2557" s="7">
        <v>4</v>
      </c>
      <c r="L2557" s="7" t="s">
        <v>75</v>
      </c>
    </row>
    <row r="2558" spans="1:12" x14ac:dyDescent="0.3">
      <c r="A2558" s="7">
        <v>304</v>
      </c>
      <c r="B2558" s="8" t="e">
        <f>DATE(#REF!,#REF!,#REF!)</f>
        <v>#REF!</v>
      </c>
      <c r="C2558" s="7" t="s">
        <v>22</v>
      </c>
      <c r="D2558" s="7" t="s">
        <v>23</v>
      </c>
      <c r="E2558" s="7">
        <v>4</v>
      </c>
      <c r="F2558" s="6">
        <v>21303.1</v>
      </c>
      <c r="G2558" s="6">
        <f t="shared" si="40"/>
        <v>85212.4</v>
      </c>
      <c r="H2558" s="7" t="s">
        <v>723</v>
      </c>
      <c r="I2558" s="7" t="s">
        <v>18</v>
      </c>
      <c r="J2558" s="7" t="s">
        <v>31</v>
      </c>
      <c r="K2558" s="7">
        <v>5</v>
      </c>
      <c r="L2558" s="7" t="s">
        <v>46</v>
      </c>
    </row>
    <row r="2559" spans="1:12" x14ac:dyDescent="0.3">
      <c r="A2559" s="7">
        <v>960</v>
      </c>
      <c r="B2559" s="8" t="e">
        <f>DATE(#REF!,#REF!,#REF!)</f>
        <v>#REF!</v>
      </c>
      <c r="C2559" s="7" t="s">
        <v>67</v>
      </c>
      <c r="D2559" s="7" t="s">
        <v>34</v>
      </c>
      <c r="E2559" s="7">
        <v>6</v>
      </c>
      <c r="F2559" s="6">
        <v>27860.42</v>
      </c>
      <c r="G2559" s="6">
        <f t="shared" si="40"/>
        <v>167162.51999999999</v>
      </c>
      <c r="H2559" s="7" t="s">
        <v>723</v>
      </c>
      <c r="I2559" s="7" t="s">
        <v>57</v>
      </c>
      <c r="J2559" s="7" t="s">
        <v>31</v>
      </c>
      <c r="K2559" s="7">
        <v>3</v>
      </c>
      <c r="L2559" s="7" t="s">
        <v>53</v>
      </c>
    </row>
    <row r="2560" spans="1:12" x14ac:dyDescent="0.3">
      <c r="A2560" s="7">
        <v>2892</v>
      </c>
      <c r="B2560" s="8" t="e">
        <f>DATE(#REF!,#REF!,#REF!)</f>
        <v>#REF!</v>
      </c>
      <c r="C2560" s="7" t="s">
        <v>51</v>
      </c>
      <c r="D2560" s="7" t="s">
        <v>34</v>
      </c>
      <c r="E2560" s="7">
        <v>7</v>
      </c>
      <c r="F2560" s="6">
        <v>28278.15</v>
      </c>
      <c r="G2560" s="6">
        <f t="shared" si="40"/>
        <v>197947.05000000002</v>
      </c>
      <c r="H2560" s="7" t="s">
        <v>723</v>
      </c>
      <c r="I2560" s="7" t="s">
        <v>18</v>
      </c>
      <c r="J2560" s="7" t="s">
        <v>31</v>
      </c>
      <c r="K2560" s="7">
        <v>4</v>
      </c>
      <c r="L2560" s="7" t="s">
        <v>37</v>
      </c>
    </row>
    <row r="2561" spans="1:12" x14ac:dyDescent="0.3">
      <c r="A2561" s="7">
        <v>3478</v>
      </c>
      <c r="B2561" s="8" t="e">
        <f>DATE(#REF!,#REF!,#REF!)</f>
        <v>#REF!</v>
      </c>
      <c r="C2561" s="7" t="s">
        <v>39</v>
      </c>
      <c r="D2561" s="7" t="s">
        <v>40</v>
      </c>
      <c r="E2561" s="7">
        <v>2</v>
      </c>
      <c r="F2561" s="6">
        <v>53152.69</v>
      </c>
      <c r="G2561" s="6">
        <f t="shared" si="40"/>
        <v>106305.38</v>
      </c>
      <c r="H2561" s="7" t="s">
        <v>723</v>
      </c>
      <c r="I2561" s="7" t="s">
        <v>18</v>
      </c>
      <c r="J2561" s="7" t="s">
        <v>31</v>
      </c>
      <c r="K2561" s="7">
        <v>5</v>
      </c>
      <c r="L2561" s="7" t="s">
        <v>83</v>
      </c>
    </row>
    <row r="2562" spans="1:12" x14ac:dyDescent="0.3">
      <c r="A2562" s="7">
        <v>147</v>
      </c>
      <c r="B2562" s="8" t="e">
        <f>DATE(#REF!,#REF!,#REF!)</f>
        <v>#REF!</v>
      </c>
      <c r="C2562" s="7" t="s">
        <v>65</v>
      </c>
      <c r="D2562" s="7" t="s">
        <v>61</v>
      </c>
      <c r="E2562" s="7">
        <v>8</v>
      </c>
      <c r="F2562" s="6">
        <v>16056.86</v>
      </c>
      <c r="G2562" s="6">
        <f t="shared" si="40"/>
        <v>128454.88</v>
      </c>
      <c r="H2562" s="7" t="s">
        <v>724</v>
      </c>
      <c r="I2562" s="7" t="s">
        <v>76</v>
      </c>
      <c r="J2562" s="7" t="s">
        <v>19</v>
      </c>
      <c r="K2562" s="7">
        <v>5</v>
      </c>
      <c r="L2562" s="7" t="s">
        <v>68</v>
      </c>
    </row>
    <row r="2563" spans="1:12" x14ac:dyDescent="0.3">
      <c r="A2563" s="7">
        <v>770</v>
      </c>
      <c r="B2563" s="8" t="e">
        <f>DATE(#REF!,#REF!,#REF!)</f>
        <v>#REF!</v>
      </c>
      <c r="C2563" s="7" t="s">
        <v>51</v>
      </c>
      <c r="D2563" s="7" t="s">
        <v>34</v>
      </c>
      <c r="E2563" s="7">
        <v>8</v>
      </c>
      <c r="F2563" s="6">
        <v>50855.03</v>
      </c>
      <c r="G2563" s="6">
        <f t="shared" ref="G2563:G2626" si="41">F2563*E2563</f>
        <v>406840.24</v>
      </c>
      <c r="H2563" s="7" t="s">
        <v>724</v>
      </c>
      <c r="I2563" s="7" t="s">
        <v>78</v>
      </c>
      <c r="J2563" s="7" t="s">
        <v>26</v>
      </c>
      <c r="K2563" s="7">
        <v>5</v>
      </c>
      <c r="L2563" s="7" t="s">
        <v>53</v>
      </c>
    </row>
    <row r="2564" spans="1:12" x14ac:dyDescent="0.3">
      <c r="A2564" s="7">
        <v>2561</v>
      </c>
      <c r="B2564" s="8" t="e">
        <f>DATE(#REF!,#REF!,#REF!)</f>
        <v>#REF!</v>
      </c>
      <c r="C2564" s="7" t="s">
        <v>15</v>
      </c>
      <c r="D2564" s="7" t="s">
        <v>16</v>
      </c>
      <c r="E2564" s="7">
        <v>7</v>
      </c>
      <c r="F2564" s="6">
        <v>56030.09</v>
      </c>
      <c r="G2564" s="6">
        <f t="shared" si="41"/>
        <v>392210.63</v>
      </c>
      <c r="H2564" s="7" t="s">
        <v>724</v>
      </c>
      <c r="I2564" s="7" t="s">
        <v>30</v>
      </c>
      <c r="J2564" s="7" t="s">
        <v>31</v>
      </c>
      <c r="K2564" s="7">
        <v>3</v>
      </c>
      <c r="L2564" s="7" t="s">
        <v>85</v>
      </c>
    </row>
    <row r="2565" spans="1:12" x14ac:dyDescent="0.3">
      <c r="A2565" s="7">
        <v>1163</v>
      </c>
      <c r="B2565" s="8" t="e">
        <f>DATE(#REF!,#REF!,#REF!)</f>
        <v>#REF!</v>
      </c>
      <c r="C2565" s="7" t="s">
        <v>51</v>
      </c>
      <c r="D2565" s="7" t="s">
        <v>23</v>
      </c>
      <c r="E2565" s="7">
        <v>1</v>
      </c>
      <c r="F2565" s="6">
        <v>18110.98</v>
      </c>
      <c r="G2565" s="6">
        <f t="shared" si="41"/>
        <v>18110.98</v>
      </c>
      <c r="H2565" s="7" t="s">
        <v>725</v>
      </c>
      <c r="I2565" s="7" t="s">
        <v>18</v>
      </c>
      <c r="J2565" s="7" t="s">
        <v>64</v>
      </c>
      <c r="K2565" s="7">
        <v>5</v>
      </c>
      <c r="L2565" s="7" t="s">
        <v>32</v>
      </c>
    </row>
    <row r="2566" spans="1:12" x14ac:dyDescent="0.3">
      <c r="A2566" s="7">
        <v>1437</v>
      </c>
      <c r="B2566" s="8" t="e">
        <f>DATE(#REF!,#REF!,#REF!)</f>
        <v>#REF!</v>
      </c>
      <c r="C2566" s="7" t="s">
        <v>51</v>
      </c>
      <c r="D2566" s="7" t="s">
        <v>34</v>
      </c>
      <c r="E2566" s="7">
        <v>5</v>
      </c>
      <c r="F2566" s="6">
        <v>67199.199999999997</v>
      </c>
      <c r="G2566" s="6">
        <f t="shared" si="41"/>
        <v>335996</v>
      </c>
      <c r="H2566" s="7" t="s">
        <v>725</v>
      </c>
      <c r="I2566" s="7" t="s">
        <v>18</v>
      </c>
      <c r="J2566" s="7" t="s">
        <v>64</v>
      </c>
      <c r="K2566" s="7">
        <v>5</v>
      </c>
      <c r="L2566" s="7" t="s">
        <v>49</v>
      </c>
    </row>
    <row r="2567" spans="1:12" x14ac:dyDescent="0.3">
      <c r="A2567" s="7">
        <v>2557</v>
      </c>
      <c r="B2567" s="8" t="e">
        <f>DATE(#REF!,#REF!,#REF!)</f>
        <v>#REF!</v>
      </c>
      <c r="C2567" s="7" t="s">
        <v>51</v>
      </c>
      <c r="D2567" s="7" t="s">
        <v>61</v>
      </c>
      <c r="E2567" s="7">
        <v>2</v>
      </c>
      <c r="F2567" s="6">
        <v>35268.15</v>
      </c>
      <c r="G2567" s="6">
        <f t="shared" si="41"/>
        <v>70536.3</v>
      </c>
      <c r="H2567" s="7" t="s">
        <v>725</v>
      </c>
      <c r="I2567" s="7" t="s">
        <v>18</v>
      </c>
      <c r="J2567" s="7" t="s">
        <v>31</v>
      </c>
      <c r="K2567" s="7">
        <v>5</v>
      </c>
      <c r="L2567" s="7" t="s">
        <v>63</v>
      </c>
    </row>
    <row r="2568" spans="1:12" x14ac:dyDescent="0.3">
      <c r="A2568" s="7">
        <v>3047</v>
      </c>
      <c r="B2568" s="8" t="e">
        <f>DATE(#REF!,#REF!,#REF!)</f>
        <v>#REF!</v>
      </c>
      <c r="C2568" s="7" t="s">
        <v>65</v>
      </c>
      <c r="D2568" s="7" t="s">
        <v>16</v>
      </c>
      <c r="E2568" s="7">
        <v>5</v>
      </c>
      <c r="F2568" s="6">
        <v>17740.25</v>
      </c>
      <c r="G2568" s="6">
        <f t="shared" si="41"/>
        <v>88701.25</v>
      </c>
      <c r="H2568" s="7" t="s">
        <v>725</v>
      </c>
      <c r="I2568" s="7" t="s">
        <v>74</v>
      </c>
      <c r="J2568" s="7" t="s">
        <v>64</v>
      </c>
      <c r="K2568" s="7">
        <v>2</v>
      </c>
      <c r="L2568" s="7" t="s">
        <v>85</v>
      </c>
    </row>
    <row r="2569" spans="1:12" x14ac:dyDescent="0.3">
      <c r="A2569" s="7">
        <v>3201</v>
      </c>
      <c r="B2569" s="8" t="e">
        <f>DATE(#REF!,#REF!,#REF!)</f>
        <v>#REF!</v>
      </c>
      <c r="C2569" s="7" t="s">
        <v>22</v>
      </c>
      <c r="D2569" s="7" t="s">
        <v>16</v>
      </c>
      <c r="E2569" s="7">
        <v>4</v>
      </c>
      <c r="F2569" s="6">
        <v>34944.050000000003</v>
      </c>
      <c r="G2569" s="6">
        <f t="shared" si="41"/>
        <v>139776.20000000001</v>
      </c>
      <c r="H2569" s="7" t="s">
        <v>725</v>
      </c>
      <c r="I2569" s="7" t="s">
        <v>18</v>
      </c>
      <c r="J2569" s="7" t="s">
        <v>64</v>
      </c>
      <c r="K2569" s="7">
        <v>1</v>
      </c>
      <c r="L2569" s="7" t="s">
        <v>20</v>
      </c>
    </row>
    <row r="2570" spans="1:12" x14ac:dyDescent="0.3">
      <c r="A2570" s="7">
        <v>2818</v>
      </c>
      <c r="B2570" s="8" t="e">
        <f>DATE(#REF!,#REF!,#REF!)</f>
        <v>#REF!</v>
      </c>
      <c r="C2570" s="7" t="s">
        <v>51</v>
      </c>
      <c r="D2570" s="7" t="s">
        <v>61</v>
      </c>
      <c r="E2570" s="7">
        <v>2</v>
      </c>
      <c r="F2570" s="6">
        <v>58912.38</v>
      </c>
      <c r="G2570" s="6">
        <f t="shared" si="41"/>
        <v>117824.76</v>
      </c>
      <c r="H2570" s="7" t="s">
        <v>726</v>
      </c>
      <c r="I2570" s="7" t="s">
        <v>18</v>
      </c>
      <c r="J2570" s="7" t="s">
        <v>19</v>
      </c>
      <c r="K2570" s="7">
        <v>2</v>
      </c>
      <c r="L2570" s="7" t="s">
        <v>68</v>
      </c>
    </row>
    <row r="2571" spans="1:12" x14ac:dyDescent="0.3">
      <c r="A2571" s="7">
        <v>3147</v>
      </c>
      <c r="B2571" s="8" t="e">
        <f>DATE(#REF!,#REF!,#REF!)</f>
        <v>#REF!</v>
      </c>
      <c r="C2571" s="7" t="s">
        <v>65</v>
      </c>
      <c r="D2571" s="7" t="s">
        <v>40</v>
      </c>
      <c r="E2571" s="7">
        <v>7</v>
      </c>
      <c r="F2571" s="6">
        <v>61622.21</v>
      </c>
      <c r="G2571" s="6">
        <f t="shared" si="41"/>
        <v>431355.47</v>
      </c>
      <c r="H2571" s="7" t="s">
        <v>726</v>
      </c>
      <c r="I2571" s="7" t="s">
        <v>41</v>
      </c>
      <c r="J2571" s="7" t="s">
        <v>64</v>
      </c>
      <c r="K2571" s="7">
        <v>4</v>
      </c>
      <c r="L2571" s="7" t="s">
        <v>42</v>
      </c>
    </row>
    <row r="2572" spans="1:12" x14ac:dyDescent="0.3">
      <c r="A2572" s="7">
        <v>3688</v>
      </c>
      <c r="B2572" s="8" t="e">
        <f>DATE(#REF!,#REF!,#REF!)</f>
        <v>#REF!</v>
      </c>
      <c r="C2572" s="7" t="s">
        <v>22</v>
      </c>
      <c r="D2572" s="7" t="s">
        <v>34</v>
      </c>
      <c r="E2572" s="7">
        <v>3</v>
      </c>
      <c r="F2572" s="6">
        <v>31188.27</v>
      </c>
      <c r="G2572" s="6">
        <f t="shared" si="41"/>
        <v>93564.81</v>
      </c>
      <c r="H2572" s="7" t="s">
        <v>726</v>
      </c>
      <c r="I2572" s="7" t="s">
        <v>18</v>
      </c>
      <c r="J2572" s="7" t="s">
        <v>64</v>
      </c>
      <c r="K2572" s="7">
        <v>3</v>
      </c>
      <c r="L2572" s="7" t="s">
        <v>37</v>
      </c>
    </row>
    <row r="2573" spans="1:12" x14ac:dyDescent="0.3">
      <c r="A2573" s="7">
        <v>3761</v>
      </c>
      <c r="B2573" s="8" t="e">
        <f>DATE(#REF!,#REF!,#REF!)</f>
        <v>#REF!</v>
      </c>
      <c r="C2573" s="7" t="s">
        <v>51</v>
      </c>
      <c r="D2573" s="7" t="s">
        <v>23</v>
      </c>
      <c r="E2573" s="7">
        <v>7</v>
      </c>
      <c r="F2573" s="6">
        <v>61767.31</v>
      </c>
      <c r="G2573" s="6">
        <f t="shared" si="41"/>
        <v>432371.17</v>
      </c>
      <c r="H2573" s="7" t="s">
        <v>726</v>
      </c>
      <c r="I2573" s="7" t="s">
        <v>18</v>
      </c>
      <c r="J2573" s="7" t="s">
        <v>64</v>
      </c>
      <c r="K2573" s="7">
        <v>4</v>
      </c>
      <c r="L2573" s="7" t="s">
        <v>27</v>
      </c>
    </row>
    <row r="2574" spans="1:12" x14ac:dyDescent="0.3">
      <c r="A2574" s="7">
        <v>97</v>
      </c>
      <c r="B2574" s="8" t="e">
        <f>DATE(#REF!,#REF!,#REF!)</f>
        <v>#REF!</v>
      </c>
      <c r="C2574" s="7" t="s">
        <v>29</v>
      </c>
      <c r="D2574" s="7" t="s">
        <v>40</v>
      </c>
      <c r="E2574" s="7">
        <v>5</v>
      </c>
      <c r="F2574" s="6">
        <v>14946</v>
      </c>
      <c r="G2574" s="6">
        <f t="shared" si="41"/>
        <v>74730</v>
      </c>
      <c r="H2574" s="7" t="s">
        <v>727</v>
      </c>
      <c r="I2574" s="7" t="s">
        <v>30</v>
      </c>
      <c r="J2574" s="7" t="s">
        <v>64</v>
      </c>
      <c r="K2574" s="7">
        <v>3</v>
      </c>
      <c r="L2574" s="7" t="s">
        <v>83</v>
      </c>
    </row>
    <row r="2575" spans="1:12" x14ac:dyDescent="0.3">
      <c r="A2575" s="7">
        <v>1113</v>
      </c>
      <c r="B2575" s="8" t="e">
        <f>DATE(#REF!,#REF!,#REF!)</f>
        <v>#REF!</v>
      </c>
      <c r="C2575" s="7" t="s">
        <v>51</v>
      </c>
      <c r="D2575" s="7" t="s">
        <v>61</v>
      </c>
      <c r="E2575" s="7">
        <v>1</v>
      </c>
      <c r="F2575" s="6">
        <v>34929.599999999999</v>
      </c>
      <c r="G2575" s="6">
        <f t="shared" si="41"/>
        <v>34929.599999999999</v>
      </c>
      <c r="H2575" s="7" t="s">
        <v>727</v>
      </c>
      <c r="I2575" s="7" t="s">
        <v>36</v>
      </c>
      <c r="J2575" s="7" t="s">
        <v>31</v>
      </c>
      <c r="K2575" s="7">
        <v>5</v>
      </c>
      <c r="L2575" s="7" t="s">
        <v>75</v>
      </c>
    </row>
    <row r="2576" spans="1:12" x14ac:dyDescent="0.3">
      <c r="A2576" s="7">
        <v>1847</v>
      </c>
      <c r="B2576" s="8" t="e">
        <f>DATE(#REF!,#REF!,#REF!)</f>
        <v>#REF!</v>
      </c>
      <c r="C2576" s="7" t="s">
        <v>65</v>
      </c>
      <c r="D2576" s="7" t="s">
        <v>40</v>
      </c>
      <c r="E2576" s="7">
        <v>3</v>
      </c>
      <c r="F2576" s="6">
        <v>43610.31</v>
      </c>
      <c r="G2576" s="6">
        <f t="shared" si="41"/>
        <v>130830.93</v>
      </c>
      <c r="H2576" s="7" t="s">
        <v>727</v>
      </c>
      <c r="I2576" s="7" t="s">
        <v>86</v>
      </c>
      <c r="J2576" s="7" t="s">
        <v>64</v>
      </c>
      <c r="K2576" s="7">
        <v>5</v>
      </c>
      <c r="L2576" s="7" t="s">
        <v>81</v>
      </c>
    </row>
    <row r="2577" spans="1:12" x14ac:dyDescent="0.3">
      <c r="A2577" s="7">
        <v>2146</v>
      </c>
      <c r="B2577" s="8" t="e">
        <f>DATE(#REF!,#REF!,#REF!)</f>
        <v>#REF!</v>
      </c>
      <c r="C2577" s="7" t="s">
        <v>65</v>
      </c>
      <c r="D2577" s="7" t="s">
        <v>40</v>
      </c>
      <c r="E2577" s="7">
        <v>9</v>
      </c>
      <c r="F2577" s="6">
        <v>47309.47</v>
      </c>
      <c r="G2577" s="6">
        <f t="shared" si="41"/>
        <v>425785.23</v>
      </c>
      <c r="H2577" s="7" t="s">
        <v>727</v>
      </c>
      <c r="I2577" s="7" t="s">
        <v>18</v>
      </c>
      <c r="J2577" s="7" t="s">
        <v>19</v>
      </c>
      <c r="K2577" s="7">
        <v>1</v>
      </c>
      <c r="L2577" s="7" t="s">
        <v>83</v>
      </c>
    </row>
    <row r="2578" spans="1:12" x14ac:dyDescent="0.3">
      <c r="A2578" s="7">
        <v>2201</v>
      </c>
      <c r="B2578" s="8" t="e">
        <f>DATE(#REF!,#REF!,#REF!)</f>
        <v>#REF!</v>
      </c>
      <c r="C2578" s="7" t="s">
        <v>67</v>
      </c>
      <c r="D2578" s="7" t="s">
        <v>23</v>
      </c>
      <c r="E2578" s="7">
        <v>4</v>
      </c>
      <c r="F2578" s="6">
        <v>25365.31</v>
      </c>
      <c r="G2578" s="6">
        <f t="shared" si="41"/>
        <v>101461.24</v>
      </c>
      <c r="H2578" s="7" t="s">
        <v>728</v>
      </c>
      <c r="I2578" s="7" t="s">
        <v>25</v>
      </c>
      <c r="J2578" s="7" t="s">
        <v>26</v>
      </c>
      <c r="K2578" s="7">
        <v>4</v>
      </c>
      <c r="L2578" s="7" t="s">
        <v>46</v>
      </c>
    </row>
    <row r="2579" spans="1:12" x14ac:dyDescent="0.3">
      <c r="A2579" s="7">
        <v>2406</v>
      </c>
      <c r="B2579" s="8" t="e">
        <f>DATE(#REF!,#REF!,#REF!)</f>
        <v>#REF!</v>
      </c>
      <c r="C2579" s="7" t="s">
        <v>39</v>
      </c>
      <c r="D2579" s="7" t="s">
        <v>23</v>
      </c>
      <c r="E2579" s="7">
        <v>2</v>
      </c>
      <c r="F2579" s="6">
        <v>69969.78</v>
      </c>
      <c r="G2579" s="6">
        <f t="shared" si="41"/>
        <v>139939.56</v>
      </c>
      <c r="H2579" s="7" t="s">
        <v>728</v>
      </c>
      <c r="I2579" s="7" t="s">
        <v>30</v>
      </c>
      <c r="J2579" s="7" t="s">
        <v>26</v>
      </c>
      <c r="K2579" s="7">
        <v>5</v>
      </c>
      <c r="L2579" s="7" t="s">
        <v>46</v>
      </c>
    </row>
    <row r="2580" spans="1:12" x14ac:dyDescent="0.3">
      <c r="A2580" s="7">
        <v>2952</v>
      </c>
      <c r="B2580" s="8" t="e">
        <f>DATE(#REF!,#REF!,#REF!)</f>
        <v>#REF!</v>
      </c>
      <c r="C2580" s="7" t="s">
        <v>65</v>
      </c>
      <c r="D2580" s="7" t="s">
        <v>40</v>
      </c>
      <c r="E2580" s="7">
        <v>5</v>
      </c>
      <c r="F2580" s="6">
        <v>17454.2</v>
      </c>
      <c r="G2580" s="6">
        <f t="shared" si="41"/>
        <v>87271</v>
      </c>
      <c r="H2580" s="7" t="s">
        <v>728</v>
      </c>
      <c r="I2580" s="7" t="s">
        <v>90</v>
      </c>
      <c r="J2580" s="7" t="s">
        <v>26</v>
      </c>
      <c r="K2580" s="7">
        <v>2</v>
      </c>
      <c r="L2580" s="7" t="s">
        <v>83</v>
      </c>
    </row>
    <row r="2581" spans="1:12" x14ac:dyDescent="0.3">
      <c r="A2581" s="7">
        <v>3277</v>
      </c>
      <c r="B2581" s="8" t="e">
        <f>DATE(#REF!,#REF!,#REF!)</f>
        <v>#REF!</v>
      </c>
      <c r="C2581" s="7" t="s">
        <v>51</v>
      </c>
      <c r="D2581" s="7" t="s">
        <v>40</v>
      </c>
      <c r="E2581" s="7">
        <v>3</v>
      </c>
      <c r="F2581" s="6">
        <v>52807.72</v>
      </c>
      <c r="G2581" s="6">
        <f t="shared" si="41"/>
        <v>158423.16</v>
      </c>
      <c r="H2581" s="7" t="s">
        <v>728</v>
      </c>
      <c r="I2581" s="7" t="s">
        <v>57</v>
      </c>
      <c r="J2581" s="7" t="s">
        <v>64</v>
      </c>
      <c r="K2581" s="7">
        <v>2</v>
      </c>
      <c r="L2581" s="7" t="s">
        <v>81</v>
      </c>
    </row>
    <row r="2582" spans="1:12" x14ac:dyDescent="0.3">
      <c r="A2582" s="7">
        <v>1395</v>
      </c>
      <c r="B2582" s="8" t="e">
        <f>DATE(#REF!,#REF!,#REF!)</f>
        <v>#REF!</v>
      </c>
      <c r="C2582" s="7" t="s">
        <v>29</v>
      </c>
      <c r="D2582" s="7" t="s">
        <v>61</v>
      </c>
      <c r="E2582" s="7">
        <v>9</v>
      </c>
      <c r="F2582" s="6">
        <v>64472.36</v>
      </c>
      <c r="G2582" s="6">
        <f t="shared" si="41"/>
        <v>580251.24</v>
      </c>
      <c r="H2582" s="7" t="s">
        <v>729</v>
      </c>
      <c r="I2582" s="7" t="s">
        <v>18</v>
      </c>
      <c r="J2582" s="7" t="s">
        <v>26</v>
      </c>
      <c r="K2582" s="7">
        <v>3</v>
      </c>
      <c r="L2582" s="7" t="s">
        <v>75</v>
      </c>
    </row>
    <row r="2583" spans="1:12" x14ac:dyDescent="0.3">
      <c r="A2583" s="7">
        <v>1406</v>
      </c>
      <c r="B2583" s="8" t="e">
        <f>DATE(#REF!,#REF!,#REF!)</f>
        <v>#REF!</v>
      </c>
      <c r="C2583" s="7" t="s">
        <v>22</v>
      </c>
      <c r="D2583" s="7" t="s">
        <v>40</v>
      </c>
      <c r="E2583" s="7">
        <v>7</v>
      </c>
      <c r="F2583" s="6">
        <v>39832.14</v>
      </c>
      <c r="G2583" s="6">
        <f t="shared" si="41"/>
        <v>278824.98</v>
      </c>
      <c r="H2583" s="7" t="s">
        <v>729</v>
      </c>
      <c r="I2583" s="7" t="s">
        <v>18</v>
      </c>
      <c r="J2583" s="7" t="s">
        <v>64</v>
      </c>
      <c r="K2583" s="7">
        <v>5</v>
      </c>
      <c r="L2583" s="7" t="s">
        <v>83</v>
      </c>
    </row>
    <row r="2584" spans="1:12" x14ac:dyDescent="0.3">
      <c r="A2584" s="7">
        <v>2651</v>
      </c>
      <c r="B2584" s="8" t="e">
        <f>DATE(#REF!,#REF!,#REF!)</f>
        <v>#REF!</v>
      </c>
      <c r="C2584" s="7" t="s">
        <v>51</v>
      </c>
      <c r="D2584" s="7" t="s">
        <v>34</v>
      </c>
      <c r="E2584" s="7">
        <v>7</v>
      </c>
      <c r="F2584" s="6">
        <v>38589.360000000001</v>
      </c>
      <c r="G2584" s="6">
        <f t="shared" si="41"/>
        <v>270125.52</v>
      </c>
      <c r="H2584" s="7" t="s">
        <v>729</v>
      </c>
      <c r="I2584" s="7" t="s">
        <v>57</v>
      </c>
      <c r="J2584" s="7" t="s">
        <v>19</v>
      </c>
      <c r="K2584" s="7">
        <v>2</v>
      </c>
      <c r="L2584" s="7" t="s">
        <v>49</v>
      </c>
    </row>
    <row r="2585" spans="1:12" x14ac:dyDescent="0.3">
      <c r="A2585" s="7">
        <v>3515</v>
      </c>
      <c r="B2585" s="8" t="e">
        <f>DATE(#REF!,#REF!,#REF!)</f>
        <v>#REF!</v>
      </c>
      <c r="C2585" s="7" t="s">
        <v>65</v>
      </c>
      <c r="D2585" s="7" t="s">
        <v>23</v>
      </c>
      <c r="E2585" s="7">
        <v>8</v>
      </c>
      <c r="F2585" s="6">
        <v>20251.61</v>
      </c>
      <c r="G2585" s="6">
        <f t="shared" si="41"/>
        <v>162012.88</v>
      </c>
      <c r="H2585" s="7" t="s">
        <v>729</v>
      </c>
      <c r="I2585" s="7" t="s">
        <v>90</v>
      </c>
      <c r="J2585" s="7" t="s">
        <v>19</v>
      </c>
      <c r="K2585" s="7">
        <v>2</v>
      </c>
      <c r="L2585" s="7" t="s">
        <v>27</v>
      </c>
    </row>
    <row r="2586" spans="1:12" x14ac:dyDescent="0.3">
      <c r="A2586" s="7">
        <v>634</v>
      </c>
      <c r="B2586" s="8" t="e">
        <f>DATE(#REF!,#REF!,#REF!)</f>
        <v>#REF!</v>
      </c>
      <c r="C2586" s="7" t="s">
        <v>39</v>
      </c>
      <c r="D2586" s="7" t="s">
        <v>23</v>
      </c>
      <c r="E2586" s="7">
        <v>9</v>
      </c>
      <c r="F2586" s="6">
        <v>60509.52</v>
      </c>
      <c r="G2586" s="6">
        <f t="shared" si="41"/>
        <v>544585.67999999993</v>
      </c>
      <c r="H2586" s="7" t="s">
        <v>730</v>
      </c>
      <c r="I2586" s="7" t="s">
        <v>18</v>
      </c>
      <c r="J2586" s="7" t="s">
        <v>31</v>
      </c>
      <c r="K2586" s="7">
        <v>5</v>
      </c>
      <c r="L2586" s="7" t="s">
        <v>32</v>
      </c>
    </row>
    <row r="2587" spans="1:12" x14ac:dyDescent="0.3">
      <c r="A2587" s="7">
        <v>3073</v>
      </c>
      <c r="B2587" s="8" t="e">
        <f>DATE(#REF!,#REF!,#REF!)</f>
        <v>#REF!</v>
      </c>
      <c r="C2587" s="7" t="s">
        <v>65</v>
      </c>
      <c r="D2587" s="7" t="s">
        <v>40</v>
      </c>
      <c r="E2587" s="7">
        <v>6</v>
      </c>
      <c r="F2587" s="6">
        <v>46411.59</v>
      </c>
      <c r="G2587" s="6">
        <f t="shared" si="41"/>
        <v>278469.53999999998</v>
      </c>
      <c r="H2587" s="7" t="s">
        <v>730</v>
      </c>
      <c r="I2587" s="7" t="s">
        <v>74</v>
      </c>
      <c r="J2587" s="7" t="s">
        <v>64</v>
      </c>
      <c r="K2587" s="7">
        <v>2</v>
      </c>
      <c r="L2587" s="7" t="s">
        <v>81</v>
      </c>
    </row>
    <row r="2588" spans="1:12" x14ac:dyDescent="0.3">
      <c r="A2588" s="7">
        <v>659</v>
      </c>
      <c r="B2588" s="8" t="e">
        <f>DATE(#REF!,#REF!,#REF!)</f>
        <v>#REF!</v>
      </c>
      <c r="C2588" s="7" t="s">
        <v>15</v>
      </c>
      <c r="D2588" s="7" t="s">
        <v>40</v>
      </c>
      <c r="E2588" s="7">
        <v>6</v>
      </c>
      <c r="F2588" s="6">
        <v>20163.79</v>
      </c>
      <c r="G2588" s="6">
        <f t="shared" si="41"/>
        <v>120982.74</v>
      </c>
      <c r="H2588" s="7" t="s">
        <v>731</v>
      </c>
      <c r="I2588" s="7" t="s">
        <v>57</v>
      </c>
      <c r="J2588" s="7" t="s">
        <v>64</v>
      </c>
      <c r="K2588" s="7">
        <v>5</v>
      </c>
      <c r="L2588" s="7" t="s">
        <v>42</v>
      </c>
    </row>
    <row r="2589" spans="1:12" x14ac:dyDescent="0.3">
      <c r="A2589" s="7">
        <v>1042</v>
      </c>
      <c r="B2589" s="8" t="e">
        <f>DATE(#REF!,#REF!,#REF!)</f>
        <v>#REF!</v>
      </c>
      <c r="C2589" s="7" t="s">
        <v>51</v>
      </c>
      <c r="D2589" s="7" t="s">
        <v>40</v>
      </c>
      <c r="E2589" s="7">
        <v>4</v>
      </c>
      <c r="F2589" s="6">
        <v>24452.68</v>
      </c>
      <c r="G2589" s="6">
        <f t="shared" si="41"/>
        <v>97810.72</v>
      </c>
      <c r="H2589" s="7" t="s">
        <v>731</v>
      </c>
      <c r="I2589" s="7" t="s">
        <v>57</v>
      </c>
      <c r="J2589" s="7" t="s">
        <v>31</v>
      </c>
      <c r="K2589" s="7">
        <v>5</v>
      </c>
      <c r="L2589" s="7" t="s">
        <v>42</v>
      </c>
    </row>
    <row r="2590" spans="1:12" x14ac:dyDescent="0.3">
      <c r="A2590" s="7">
        <v>1140</v>
      </c>
      <c r="B2590" s="8" t="e">
        <f>DATE(#REF!,#REF!,#REF!)</f>
        <v>#REF!</v>
      </c>
      <c r="C2590" s="7" t="s">
        <v>51</v>
      </c>
      <c r="D2590" s="7" t="s">
        <v>16</v>
      </c>
      <c r="E2590" s="7">
        <v>7</v>
      </c>
      <c r="F2590" s="6">
        <v>16490.16</v>
      </c>
      <c r="G2590" s="6">
        <f t="shared" si="41"/>
        <v>115431.12</v>
      </c>
      <c r="H2590" s="7" t="s">
        <v>731</v>
      </c>
      <c r="I2590" s="7" t="s">
        <v>18</v>
      </c>
      <c r="J2590" s="7" t="s">
        <v>26</v>
      </c>
      <c r="K2590" s="7">
        <v>5</v>
      </c>
      <c r="L2590" s="7" t="s">
        <v>71</v>
      </c>
    </row>
    <row r="2591" spans="1:12" x14ac:dyDescent="0.3">
      <c r="A2591" s="7">
        <v>2155</v>
      </c>
      <c r="B2591" s="8" t="e">
        <f>DATE(#REF!,#REF!,#REF!)</f>
        <v>#REF!</v>
      </c>
      <c r="C2591" s="7" t="s">
        <v>22</v>
      </c>
      <c r="D2591" s="7" t="s">
        <v>61</v>
      </c>
      <c r="E2591" s="7">
        <v>5</v>
      </c>
      <c r="F2591" s="6">
        <v>20871.669999999998</v>
      </c>
      <c r="G2591" s="6">
        <f t="shared" si="41"/>
        <v>104358.34999999999</v>
      </c>
      <c r="H2591" s="7" t="s">
        <v>731</v>
      </c>
      <c r="I2591" s="7" t="s">
        <v>90</v>
      </c>
      <c r="J2591" s="7" t="s">
        <v>64</v>
      </c>
      <c r="K2591" s="7">
        <v>2</v>
      </c>
      <c r="L2591" s="7" t="s">
        <v>63</v>
      </c>
    </row>
    <row r="2592" spans="1:12" x14ac:dyDescent="0.3">
      <c r="A2592" s="7">
        <v>2626</v>
      </c>
      <c r="B2592" s="8" t="e">
        <f>DATE(#REF!,#REF!,#REF!)</f>
        <v>#REF!</v>
      </c>
      <c r="C2592" s="7" t="s">
        <v>51</v>
      </c>
      <c r="D2592" s="7" t="s">
        <v>16</v>
      </c>
      <c r="E2592" s="7">
        <v>3</v>
      </c>
      <c r="F2592" s="6">
        <v>51946.37</v>
      </c>
      <c r="G2592" s="6">
        <f t="shared" si="41"/>
        <v>155839.11000000002</v>
      </c>
      <c r="H2592" s="7" t="s">
        <v>731</v>
      </c>
      <c r="I2592" s="7" t="s">
        <v>57</v>
      </c>
      <c r="J2592" s="7" t="s">
        <v>64</v>
      </c>
      <c r="K2592" s="7">
        <v>3</v>
      </c>
      <c r="L2592" s="7" t="s">
        <v>20</v>
      </c>
    </row>
    <row r="2593" spans="1:12" x14ac:dyDescent="0.3">
      <c r="A2593" s="7">
        <v>606</v>
      </c>
      <c r="B2593" s="8" t="e">
        <f>DATE(#REF!,#REF!,#REF!)</f>
        <v>#REF!</v>
      </c>
      <c r="C2593" s="7" t="s">
        <v>51</v>
      </c>
      <c r="D2593" s="7" t="s">
        <v>16</v>
      </c>
      <c r="E2593" s="7">
        <v>9</v>
      </c>
      <c r="F2593" s="6">
        <v>60272.4</v>
      </c>
      <c r="G2593" s="6">
        <f t="shared" si="41"/>
        <v>542451.6</v>
      </c>
      <c r="H2593" s="7" t="s">
        <v>732</v>
      </c>
      <c r="I2593" s="7" t="s">
        <v>57</v>
      </c>
      <c r="J2593" s="7" t="s">
        <v>19</v>
      </c>
      <c r="K2593" s="7">
        <v>4</v>
      </c>
      <c r="L2593" s="7" t="s">
        <v>71</v>
      </c>
    </row>
    <row r="2594" spans="1:12" x14ac:dyDescent="0.3">
      <c r="A2594" s="7">
        <v>1506</v>
      </c>
      <c r="B2594" s="8" t="e">
        <f>DATE(#REF!,#REF!,#REF!)</f>
        <v>#REF!</v>
      </c>
      <c r="C2594" s="7" t="s">
        <v>67</v>
      </c>
      <c r="D2594" s="7" t="s">
        <v>61</v>
      </c>
      <c r="E2594" s="7">
        <v>9</v>
      </c>
      <c r="F2594" s="6">
        <v>44618.04</v>
      </c>
      <c r="G2594" s="6">
        <f t="shared" si="41"/>
        <v>401562.36</v>
      </c>
      <c r="H2594" s="7" t="s">
        <v>732</v>
      </c>
      <c r="I2594" s="7" t="s">
        <v>80</v>
      </c>
      <c r="J2594" s="7" t="s">
        <v>26</v>
      </c>
      <c r="K2594" s="7">
        <v>3</v>
      </c>
      <c r="L2594" s="7" t="s">
        <v>63</v>
      </c>
    </row>
    <row r="2595" spans="1:12" x14ac:dyDescent="0.3">
      <c r="A2595" s="7">
        <v>252</v>
      </c>
      <c r="B2595" s="8" t="e">
        <f>DATE(#REF!,#REF!,#REF!)</f>
        <v>#REF!</v>
      </c>
      <c r="C2595" s="7" t="s">
        <v>67</v>
      </c>
      <c r="D2595" s="7" t="s">
        <v>23</v>
      </c>
      <c r="E2595" s="7">
        <v>1</v>
      </c>
      <c r="F2595" s="6">
        <v>49542.080000000002</v>
      </c>
      <c r="G2595" s="6">
        <f t="shared" si="41"/>
        <v>49542.080000000002</v>
      </c>
      <c r="H2595" s="7" t="s">
        <v>733</v>
      </c>
      <c r="I2595" s="7" t="s">
        <v>62</v>
      </c>
      <c r="J2595" s="7" t="s">
        <v>31</v>
      </c>
      <c r="K2595" s="7">
        <v>5</v>
      </c>
      <c r="L2595" s="7" t="s">
        <v>27</v>
      </c>
    </row>
    <row r="2596" spans="1:12" x14ac:dyDescent="0.3">
      <c r="A2596" s="7">
        <v>1856</v>
      </c>
      <c r="B2596" s="8" t="e">
        <f>DATE(#REF!,#REF!,#REF!)</f>
        <v>#REF!</v>
      </c>
      <c r="C2596" s="7" t="s">
        <v>51</v>
      </c>
      <c r="D2596" s="7" t="s">
        <v>23</v>
      </c>
      <c r="E2596" s="7">
        <v>5</v>
      </c>
      <c r="F2596" s="6">
        <v>42785.26</v>
      </c>
      <c r="G2596" s="6">
        <f t="shared" si="41"/>
        <v>213926.30000000002</v>
      </c>
      <c r="H2596" s="7" t="s">
        <v>733</v>
      </c>
      <c r="I2596" s="7" t="s">
        <v>57</v>
      </c>
      <c r="J2596" s="7" t="s">
        <v>26</v>
      </c>
      <c r="K2596" s="7">
        <v>3</v>
      </c>
      <c r="L2596" s="7" t="s">
        <v>46</v>
      </c>
    </row>
    <row r="2597" spans="1:12" x14ac:dyDescent="0.3">
      <c r="A2597" s="7">
        <v>2102</v>
      </c>
      <c r="B2597" s="8" t="e">
        <f>DATE(#REF!,#REF!,#REF!)</f>
        <v>#REF!</v>
      </c>
      <c r="C2597" s="7" t="s">
        <v>22</v>
      </c>
      <c r="D2597" s="7" t="s">
        <v>61</v>
      </c>
      <c r="E2597" s="7">
        <v>3</v>
      </c>
      <c r="F2597" s="6">
        <v>24999.919999999998</v>
      </c>
      <c r="G2597" s="6">
        <f t="shared" si="41"/>
        <v>74999.759999999995</v>
      </c>
      <c r="H2597" s="7" t="s">
        <v>733</v>
      </c>
      <c r="I2597" s="7" t="s">
        <v>18</v>
      </c>
      <c r="J2597" s="7" t="s">
        <v>19</v>
      </c>
      <c r="K2597" s="7">
        <v>5</v>
      </c>
      <c r="L2597" s="7" t="s">
        <v>68</v>
      </c>
    </row>
    <row r="2598" spans="1:12" x14ac:dyDescent="0.3">
      <c r="A2598" s="7">
        <v>2325</v>
      </c>
      <c r="B2598" s="8" t="e">
        <f>DATE(#REF!,#REF!,#REF!)</f>
        <v>#REF!</v>
      </c>
      <c r="C2598" s="7" t="s">
        <v>22</v>
      </c>
      <c r="D2598" s="7" t="s">
        <v>23</v>
      </c>
      <c r="E2598" s="7">
        <v>8</v>
      </c>
      <c r="F2598" s="6">
        <v>59332.67</v>
      </c>
      <c r="G2598" s="6">
        <f t="shared" si="41"/>
        <v>474661.36</v>
      </c>
      <c r="H2598" s="7" t="s">
        <v>733</v>
      </c>
      <c r="I2598" s="7" t="s">
        <v>80</v>
      </c>
      <c r="J2598" s="7" t="s">
        <v>19</v>
      </c>
      <c r="K2598" s="7">
        <v>3</v>
      </c>
      <c r="L2598" s="7" t="s">
        <v>46</v>
      </c>
    </row>
    <row r="2599" spans="1:12" x14ac:dyDescent="0.3">
      <c r="A2599" s="7">
        <v>2748</v>
      </c>
      <c r="B2599" s="8" t="e">
        <f>DATE(#REF!,#REF!,#REF!)</f>
        <v>#REF!</v>
      </c>
      <c r="C2599" s="7" t="s">
        <v>51</v>
      </c>
      <c r="D2599" s="7" t="s">
        <v>16</v>
      </c>
      <c r="E2599" s="7">
        <v>7</v>
      </c>
      <c r="F2599" s="6">
        <v>40864.230000000003</v>
      </c>
      <c r="G2599" s="6">
        <f t="shared" si="41"/>
        <v>286049.61000000004</v>
      </c>
      <c r="H2599" s="7" t="s">
        <v>733</v>
      </c>
      <c r="I2599" s="7" t="s">
        <v>86</v>
      </c>
      <c r="J2599" s="7" t="s">
        <v>31</v>
      </c>
      <c r="K2599" s="7">
        <v>5</v>
      </c>
      <c r="L2599" s="7" t="s">
        <v>71</v>
      </c>
    </row>
    <row r="2600" spans="1:12" x14ac:dyDescent="0.3">
      <c r="A2600" s="7">
        <v>23</v>
      </c>
      <c r="B2600" s="8" t="e">
        <f>DATE(#REF!,#REF!,#REF!)</f>
        <v>#REF!</v>
      </c>
      <c r="C2600" s="7" t="s">
        <v>360</v>
      </c>
      <c r="D2600" s="7" t="s">
        <v>16</v>
      </c>
      <c r="E2600" s="7">
        <v>5</v>
      </c>
      <c r="F2600" s="6">
        <v>59765.73</v>
      </c>
      <c r="G2600" s="6">
        <f t="shared" si="41"/>
        <v>298828.65000000002</v>
      </c>
      <c r="H2600" s="7" t="s">
        <v>734</v>
      </c>
      <c r="I2600" s="7" t="s">
        <v>70</v>
      </c>
      <c r="J2600" s="7" t="s">
        <v>31</v>
      </c>
      <c r="K2600" s="7">
        <v>5</v>
      </c>
      <c r="L2600" s="7" t="s">
        <v>85</v>
      </c>
    </row>
    <row r="2601" spans="1:12" x14ac:dyDescent="0.3">
      <c r="A2601" s="7">
        <v>1355</v>
      </c>
      <c r="B2601" s="8" t="e">
        <f>DATE(#REF!,#REF!,#REF!)</f>
        <v>#REF!</v>
      </c>
      <c r="C2601" s="7" t="s">
        <v>67</v>
      </c>
      <c r="D2601" s="7" t="s">
        <v>16</v>
      </c>
      <c r="E2601" s="7">
        <v>2</v>
      </c>
      <c r="F2601" s="6">
        <v>14000.94</v>
      </c>
      <c r="G2601" s="6">
        <f t="shared" si="41"/>
        <v>28001.88</v>
      </c>
      <c r="H2601" s="7" t="s">
        <v>734</v>
      </c>
      <c r="I2601" s="7" t="s">
        <v>78</v>
      </c>
      <c r="J2601" s="7" t="s">
        <v>64</v>
      </c>
      <c r="K2601" s="7">
        <v>1</v>
      </c>
      <c r="L2601" s="7" t="s">
        <v>71</v>
      </c>
    </row>
    <row r="2602" spans="1:12" x14ac:dyDescent="0.3">
      <c r="A2602" s="7">
        <v>2170</v>
      </c>
      <c r="B2602" s="8" t="e">
        <f>DATE(#REF!,#REF!,#REF!)</f>
        <v>#REF!</v>
      </c>
      <c r="C2602" s="7" t="s">
        <v>29</v>
      </c>
      <c r="D2602" s="7" t="s">
        <v>40</v>
      </c>
      <c r="E2602" s="7">
        <v>2</v>
      </c>
      <c r="F2602" s="6">
        <v>19182.560000000001</v>
      </c>
      <c r="G2602" s="6">
        <f t="shared" si="41"/>
        <v>38365.120000000003</v>
      </c>
      <c r="H2602" s="7" t="s">
        <v>734</v>
      </c>
      <c r="I2602" s="7" t="s">
        <v>80</v>
      </c>
      <c r="J2602" s="7" t="s">
        <v>31</v>
      </c>
      <c r="K2602" s="7">
        <v>2</v>
      </c>
      <c r="L2602" s="7" t="s">
        <v>81</v>
      </c>
    </row>
    <row r="2603" spans="1:12" x14ac:dyDescent="0.3">
      <c r="A2603" s="7">
        <v>3537</v>
      </c>
      <c r="B2603" s="8" t="e">
        <f>DATE(#REF!,#REF!,#REF!)</f>
        <v>#REF!</v>
      </c>
      <c r="C2603" s="7" t="s">
        <v>65</v>
      </c>
      <c r="D2603" s="7" t="s">
        <v>61</v>
      </c>
      <c r="E2603" s="7">
        <v>5</v>
      </c>
      <c r="F2603" s="6">
        <v>69833.63</v>
      </c>
      <c r="G2603" s="6">
        <f t="shared" si="41"/>
        <v>349168.15</v>
      </c>
      <c r="H2603" s="7" t="s">
        <v>734</v>
      </c>
      <c r="I2603" s="7" t="s">
        <v>70</v>
      </c>
      <c r="J2603" s="7" t="s">
        <v>19</v>
      </c>
      <c r="K2603" s="7">
        <v>3</v>
      </c>
      <c r="L2603" s="7" t="s">
        <v>68</v>
      </c>
    </row>
    <row r="2604" spans="1:12" x14ac:dyDescent="0.3">
      <c r="A2604" s="7">
        <v>581</v>
      </c>
      <c r="B2604" s="8" t="e">
        <f>DATE(#REF!,#REF!,#REF!)</f>
        <v>#REF!</v>
      </c>
      <c r="C2604" s="7" t="s">
        <v>51</v>
      </c>
      <c r="D2604" s="7" t="s">
        <v>40</v>
      </c>
      <c r="E2604" s="7">
        <v>1</v>
      </c>
      <c r="F2604" s="6">
        <v>58344.81</v>
      </c>
      <c r="G2604" s="6">
        <f t="shared" si="41"/>
        <v>58344.81</v>
      </c>
      <c r="H2604" s="7" t="s">
        <v>735</v>
      </c>
      <c r="I2604" s="7" t="s">
        <v>18</v>
      </c>
      <c r="J2604" s="7" t="s">
        <v>19</v>
      </c>
      <c r="K2604" s="7">
        <v>3</v>
      </c>
      <c r="L2604" s="7" t="s">
        <v>42</v>
      </c>
    </row>
    <row r="2605" spans="1:12" x14ac:dyDescent="0.3">
      <c r="A2605" s="7">
        <v>1388</v>
      </c>
      <c r="B2605" s="8" t="e">
        <f>DATE(#REF!,#REF!,#REF!)</f>
        <v>#REF!</v>
      </c>
      <c r="C2605" s="7" t="s">
        <v>39</v>
      </c>
      <c r="D2605" s="7" t="s">
        <v>61</v>
      </c>
      <c r="E2605" s="7">
        <v>7</v>
      </c>
      <c r="F2605" s="6">
        <v>63263.46</v>
      </c>
      <c r="G2605" s="6">
        <f t="shared" si="41"/>
        <v>442844.22</v>
      </c>
      <c r="H2605" s="7" t="s">
        <v>735</v>
      </c>
      <c r="I2605" s="7" t="s">
        <v>18</v>
      </c>
      <c r="J2605" s="7" t="s">
        <v>26</v>
      </c>
      <c r="K2605" s="7">
        <v>1</v>
      </c>
      <c r="L2605" s="7" t="s">
        <v>68</v>
      </c>
    </row>
    <row r="2606" spans="1:12" x14ac:dyDescent="0.3">
      <c r="A2606" s="7">
        <v>3200</v>
      </c>
      <c r="B2606" s="8" t="e">
        <f>DATE(#REF!,#REF!,#REF!)</f>
        <v>#REF!</v>
      </c>
      <c r="C2606" s="7" t="s">
        <v>22</v>
      </c>
      <c r="D2606" s="7" t="s">
        <v>23</v>
      </c>
      <c r="E2606" s="7">
        <v>6</v>
      </c>
      <c r="F2606" s="6">
        <v>46433.77</v>
      </c>
      <c r="G2606" s="6">
        <f t="shared" si="41"/>
        <v>278602.62</v>
      </c>
      <c r="H2606" s="7" t="s">
        <v>735</v>
      </c>
      <c r="I2606" s="7" t="s">
        <v>45</v>
      </c>
      <c r="J2606" s="7" t="s">
        <v>26</v>
      </c>
      <c r="K2606" s="7">
        <v>1</v>
      </c>
      <c r="L2606" s="7" t="s">
        <v>32</v>
      </c>
    </row>
    <row r="2607" spans="1:12" x14ac:dyDescent="0.3">
      <c r="A2607" s="7">
        <v>3514</v>
      </c>
      <c r="B2607" s="8" t="e">
        <f>DATE(#REF!,#REF!,#REF!)</f>
        <v>#REF!</v>
      </c>
      <c r="C2607" s="7" t="s">
        <v>29</v>
      </c>
      <c r="D2607" s="7" t="s">
        <v>23</v>
      </c>
      <c r="E2607" s="7">
        <v>6</v>
      </c>
      <c r="F2607" s="6">
        <v>13984.63</v>
      </c>
      <c r="G2607" s="6">
        <f t="shared" si="41"/>
        <v>83907.78</v>
      </c>
      <c r="H2607" s="7" t="s">
        <v>735</v>
      </c>
      <c r="I2607" s="7" t="s">
        <v>76</v>
      </c>
      <c r="J2607" s="7" t="s">
        <v>64</v>
      </c>
      <c r="K2607" s="7">
        <v>4</v>
      </c>
      <c r="L2607" s="7" t="s">
        <v>46</v>
      </c>
    </row>
    <row r="2608" spans="1:12" x14ac:dyDescent="0.3">
      <c r="A2608" s="7">
        <v>2770</v>
      </c>
      <c r="B2608" s="8" t="e">
        <f>DATE(#REF!,#REF!,#REF!)</f>
        <v>#REF!</v>
      </c>
      <c r="C2608" s="7" t="s">
        <v>22</v>
      </c>
      <c r="D2608" s="7" t="s">
        <v>34</v>
      </c>
      <c r="E2608" s="7">
        <v>5</v>
      </c>
      <c r="F2608" s="6">
        <v>29646.43</v>
      </c>
      <c r="G2608" s="6">
        <f t="shared" si="41"/>
        <v>148232.15</v>
      </c>
      <c r="H2608" s="7" t="s">
        <v>736</v>
      </c>
      <c r="I2608" s="7" t="s">
        <v>18</v>
      </c>
      <c r="J2608" s="7" t="s">
        <v>64</v>
      </c>
      <c r="K2608" s="7">
        <v>2</v>
      </c>
      <c r="L2608" s="7" t="s">
        <v>37</v>
      </c>
    </row>
    <row r="2609" spans="1:12" x14ac:dyDescent="0.3">
      <c r="A2609" s="7">
        <v>3280</v>
      </c>
      <c r="B2609" s="8" t="e">
        <f>DATE(#REF!,#REF!,#REF!)</f>
        <v>#REF!</v>
      </c>
      <c r="C2609" s="7" t="s">
        <v>39</v>
      </c>
      <c r="D2609" s="7" t="s">
        <v>16</v>
      </c>
      <c r="E2609" s="7">
        <v>8</v>
      </c>
      <c r="F2609" s="6">
        <v>10260.64</v>
      </c>
      <c r="G2609" s="6">
        <f t="shared" si="41"/>
        <v>82085.119999999995</v>
      </c>
      <c r="H2609" s="7" t="s">
        <v>736</v>
      </c>
      <c r="I2609" s="7" t="s">
        <v>74</v>
      </c>
      <c r="J2609" s="7" t="s">
        <v>64</v>
      </c>
      <c r="K2609" s="7">
        <v>1</v>
      </c>
      <c r="L2609" s="7" t="s">
        <v>85</v>
      </c>
    </row>
    <row r="2610" spans="1:12" x14ac:dyDescent="0.3">
      <c r="A2610" s="7">
        <v>3435</v>
      </c>
      <c r="B2610" s="8" t="e">
        <f>DATE(#REF!,#REF!,#REF!)</f>
        <v>#REF!</v>
      </c>
      <c r="C2610" s="7" t="s">
        <v>65</v>
      </c>
      <c r="D2610" s="7" t="s">
        <v>34</v>
      </c>
      <c r="E2610" s="7">
        <v>7</v>
      </c>
      <c r="F2610" s="6">
        <v>11008.44</v>
      </c>
      <c r="G2610" s="6">
        <f t="shared" si="41"/>
        <v>77059.08</v>
      </c>
      <c r="H2610" s="7" t="s">
        <v>736</v>
      </c>
      <c r="I2610" s="7" t="s">
        <v>36</v>
      </c>
      <c r="J2610" s="7" t="s">
        <v>31</v>
      </c>
      <c r="K2610" s="7">
        <v>5</v>
      </c>
      <c r="L2610" s="7" t="s">
        <v>53</v>
      </c>
    </row>
    <row r="2611" spans="1:12" x14ac:dyDescent="0.3">
      <c r="A2611" s="7">
        <v>3829</v>
      </c>
      <c r="B2611" s="8" t="e">
        <f>DATE(#REF!,#REF!,#REF!)</f>
        <v>#REF!</v>
      </c>
      <c r="C2611" s="7" t="s">
        <v>22</v>
      </c>
      <c r="D2611" s="7" t="s">
        <v>61</v>
      </c>
      <c r="E2611" s="7">
        <v>2</v>
      </c>
      <c r="F2611" s="6">
        <v>55810.13</v>
      </c>
      <c r="G2611" s="6">
        <f t="shared" si="41"/>
        <v>111620.26</v>
      </c>
      <c r="H2611" s="7" t="s">
        <v>736</v>
      </c>
      <c r="I2611" s="7" t="s">
        <v>52</v>
      </c>
      <c r="J2611" s="7" t="s">
        <v>19</v>
      </c>
      <c r="K2611" s="7">
        <v>5</v>
      </c>
      <c r="L2611" s="7" t="s">
        <v>63</v>
      </c>
    </row>
    <row r="2612" spans="1:12" x14ac:dyDescent="0.3">
      <c r="A2612" s="7">
        <v>40</v>
      </c>
      <c r="B2612" s="8" t="e">
        <f>DATE(#REF!,#REF!,#REF!)</f>
        <v>#REF!</v>
      </c>
      <c r="C2612" s="7" t="s">
        <v>15</v>
      </c>
      <c r="D2612" s="7" t="s">
        <v>23</v>
      </c>
      <c r="E2612" s="7">
        <v>2</v>
      </c>
      <c r="F2612" s="6">
        <v>24537.599999999999</v>
      </c>
      <c r="G2612" s="6">
        <f t="shared" si="41"/>
        <v>49075.199999999997</v>
      </c>
      <c r="H2612" s="7" t="s">
        <v>737</v>
      </c>
      <c r="I2612" s="7" t="s">
        <v>18</v>
      </c>
      <c r="J2612" s="7" t="s">
        <v>64</v>
      </c>
      <c r="K2612" s="7">
        <v>5</v>
      </c>
      <c r="L2612" s="7" t="s">
        <v>46</v>
      </c>
    </row>
    <row r="2613" spans="1:12" x14ac:dyDescent="0.3">
      <c r="A2613" s="7">
        <v>1448</v>
      </c>
      <c r="B2613" s="8" t="e">
        <f>DATE(#REF!,#REF!,#REF!)</f>
        <v>#REF!</v>
      </c>
      <c r="C2613" s="7" t="s">
        <v>29</v>
      </c>
      <c r="D2613" s="7" t="s">
        <v>40</v>
      </c>
      <c r="E2613" s="7">
        <v>8</v>
      </c>
      <c r="F2613" s="6">
        <v>50626.38</v>
      </c>
      <c r="G2613" s="6">
        <f t="shared" si="41"/>
        <v>405011.04</v>
      </c>
      <c r="H2613" s="7" t="s">
        <v>737</v>
      </c>
      <c r="I2613" s="7" t="s">
        <v>18</v>
      </c>
      <c r="J2613" s="7" t="s">
        <v>19</v>
      </c>
      <c r="K2613" s="7">
        <v>5</v>
      </c>
      <c r="L2613" s="7" t="s">
        <v>83</v>
      </c>
    </row>
    <row r="2614" spans="1:12" x14ac:dyDescent="0.3">
      <c r="A2614" s="7">
        <v>1947</v>
      </c>
      <c r="B2614" s="8" t="e">
        <f>DATE(#REF!,#REF!,#REF!)</f>
        <v>#REF!</v>
      </c>
      <c r="C2614" s="7" t="s">
        <v>67</v>
      </c>
      <c r="D2614" s="7" t="s">
        <v>23</v>
      </c>
      <c r="E2614" s="7">
        <v>5</v>
      </c>
      <c r="F2614" s="6">
        <v>20093.849999999999</v>
      </c>
      <c r="G2614" s="6">
        <f t="shared" si="41"/>
        <v>100469.25</v>
      </c>
      <c r="H2614" s="7" t="s">
        <v>737</v>
      </c>
      <c r="I2614" s="7" t="s">
        <v>18</v>
      </c>
      <c r="J2614" s="7" t="s">
        <v>64</v>
      </c>
      <c r="K2614" s="7">
        <v>2</v>
      </c>
      <c r="L2614" s="7" t="s">
        <v>46</v>
      </c>
    </row>
    <row r="2615" spans="1:12" x14ac:dyDescent="0.3">
      <c r="A2615" s="7">
        <v>2143</v>
      </c>
      <c r="B2615" s="8" t="e">
        <f>DATE(#REF!,#REF!,#REF!)</f>
        <v>#REF!</v>
      </c>
      <c r="C2615" s="7" t="s">
        <v>29</v>
      </c>
      <c r="D2615" s="7" t="s">
        <v>23</v>
      </c>
      <c r="E2615" s="7">
        <v>2</v>
      </c>
      <c r="F2615" s="6">
        <v>36306.39</v>
      </c>
      <c r="G2615" s="6">
        <f t="shared" si="41"/>
        <v>72612.78</v>
      </c>
      <c r="H2615" s="7" t="s">
        <v>737</v>
      </c>
      <c r="I2615" s="7" t="s">
        <v>57</v>
      </c>
      <c r="J2615" s="7" t="s">
        <v>64</v>
      </c>
      <c r="K2615" s="7">
        <v>4</v>
      </c>
      <c r="L2615" s="7" t="s">
        <v>27</v>
      </c>
    </row>
    <row r="2616" spans="1:12" x14ac:dyDescent="0.3">
      <c r="A2616" s="7">
        <v>2746</v>
      </c>
      <c r="B2616" s="8" t="e">
        <f>DATE(#REF!,#REF!,#REF!)</f>
        <v>#REF!</v>
      </c>
      <c r="C2616" s="7" t="s">
        <v>22</v>
      </c>
      <c r="D2616" s="7" t="s">
        <v>34</v>
      </c>
      <c r="E2616" s="7">
        <v>5</v>
      </c>
      <c r="F2616" s="6">
        <v>50878.79</v>
      </c>
      <c r="G2616" s="6">
        <f t="shared" si="41"/>
        <v>254393.95</v>
      </c>
      <c r="H2616" s="7" t="s">
        <v>737</v>
      </c>
      <c r="I2616" s="7" t="s">
        <v>52</v>
      </c>
      <c r="J2616" s="7" t="s">
        <v>64</v>
      </c>
      <c r="K2616" s="7">
        <v>4</v>
      </c>
      <c r="L2616" s="7" t="s">
        <v>49</v>
      </c>
    </row>
    <row r="2617" spans="1:12" x14ac:dyDescent="0.3">
      <c r="A2617" s="7">
        <v>534</v>
      </c>
      <c r="B2617" s="8" t="e">
        <f>DATE(#REF!,#REF!,#REF!)</f>
        <v>#REF!</v>
      </c>
      <c r="C2617" s="7" t="s">
        <v>51</v>
      </c>
      <c r="D2617" s="7" t="s">
        <v>34</v>
      </c>
      <c r="E2617" s="7">
        <v>2</v>
      </c>
      <c r="F2617" s="6">
        <v>47851.06</v>
      </c>
      <c r="G2617" s="6">
        <f t="shared" si="41"/>
        <v>95702.12</v>
      </c>
      <c r="H2617" s="7" t="s">
        <v>738</v>
      </c>
      <c r="I2617" s="7" t="s">
        <v>72</v>
      </c>
      <c r="J2617" s="7" t="s">
        <v>19</v>
      </c>
      <c r="K2617" s="7">
        <v>2</v>
      </c>
      <c r="L2617" s="7" t="s">
        <v>49</v>
      </c>
    </row>
    <row r="2618" spans="1:12" x14ac:dyDescent="0.3">
      <c r="A2618" s="7">
        <v>2227</v>
      </c>
      <c r="B2618" s="8" t="e">
        <f>DATE(#REF!,#REF!,#REF!)</f>
        <v>#REF!</v>
      </c>
      <c r="C2618" s="7" t="s">
        <v>22</v>
      </c>
      <c r="D2618" s="7" t="s">
        <v>16</v>
      </c>
      <c r="E2618" s="7">
        <v>3</v>
      </c>
      <c r="F2618" s="6">
        <v>58431.519999999997</v>
      </c>
      <c r="G2618" s="6">
        <f t="shared" si="41"/>
        <v>175294.56</v>
      </c>
      <c r="H2618" s="7" t="s">
        <v>738</v>
      </c>
      <c r="I2618" s="7" t="s">
        <v>72</v>
      </c>
      <c r="J2618" s="7" t="s">
        <v>19</v>
      </c>
      <c r="K2618" s="7">
        <v>4</v>
      </c>
      <c r="L2618" s="7" t="s">
        <v>71</v>
      </c>
    </row>
    <row r="2619" spans="1:12" x14ac:dyDescent="0.3">
      <c r="A2619" s="7">
        <v>2326</v>
      </c>
      <c r="B2619" s="8" t="e">
        <f>DATE(#REF!,#REF!,#REF!)</f>
        <v>#REF!</v>
      </c>
      <c r="C2619" s="7" t="s">
        <v>22</v>
      </c>
      <c r="D2619" s="7" t="s">
        <v>61</v>
      </c>
      <c r="E2619" s="7">
        <v>4</v>
      </c>
      <c r="F2619" s="6">
        <v>27736.14</v>
      </c>
      <c r="G2619" s="6">
        <f t="shared" si="41"/>
        <v>110944.56</v>
      </c>
      <c r="H2619" s="7" t="s">
        <v>738</v>
      </c>
      <c r="I2619" s="7" t="s">
        <v>36</v>
      </c>
      <c r="J2619" s="7" t="s">
        <v>64</v>
      </c>
      <c r="K2619" s="7">
        <v>2</v>
      </c>
      <c r="L2619" s="7" t="s">
        <v>68</v>
      </c>
    </row>
    <row r="2620" spans="1:12" x14ac:dyDescent="0.3">
      <c r="A2620" s="7">
        <v>3446</v>
      </c>
      <c r="B2620" s="8" t="e">
        <f>DATE(#REF!,#REF!,#REF!)</f>
        <v>#REF!</v>
      </c>
      <c r="C2620" s="7" t="s">
        <v>22</v>
      </c>
      <c r="D2620" s="7" t="s">
        <v>34</v>
      </c>
      <c r="E2620" s="7">
        <v>7</v>
      </c>
      <c r="F2620" s="6">
        <v>22501.65</v>
      </c>
      <c r="G2620" s="6">
        <f t="shared" si="41"/>
        <v>157511.55000000002</v>
      </c>
      <c r="H2620" s="7" t="s">
        <v>738</v>
      </c>
      <c r="I2620" s="7" t="s">
        <v>30</v>
      </c>
      <c r="J2620" s="7" t="s">
        <v>26</v>
      </c>
      <c r="K2620" s="7">
        <v>2</v>
      </c>
      <c r="L2620" s="7" t="s">
        <v>49</v>
      </c>
    </row>
    <row r="2621" spans="1:12" x14ac:dyDescent="0.3">
      <c r="A2621" s="7">
        <v>909</v>
      </c>
      <c r="B2621" s="8" t="e">
        <f>DATE(#REF!,#REF!,#REF!)</f>
        <v>#REF!</v>
      </c>
      <c r="C2621" s="7" t="s">
        <v>67</v>
      </c>
      <c r="D2621" s="7" t="s">
        <v>23</v>
      </c>
      <c r="E2621" s="7">
        <v>6</v>
      </c>
      <c r="F2621" s="6">
        <v>31082.74</v>
      </c>
      <c r="G2621" s="6">
        <f t="shared" si="41"/>
        <v>186496.44</v>
      </c>
      <c r="H2621" s="7" t="s">
        <v>739</v>
      </c>
      <c r="I2621" s="7" t="s">
        <v>18</v>
      </c>
      <c r="J2621" s="7" t="s">
        <v>26</v>
      </c>
      <c r="K2621" s="7">
        <v>4</v>
      </c>
      <c r="L2621" s="7" t="s">
        <v>32</v>
      </c>
    </row>
    <row r="2622" spans="1:12" x14ac:dyDescent="0.3">
      <c r="A2622" s="7">
        <v>3167</v>
      </c>
      <c r="B2622" s="8" t="e">
        <f>DATE(#REF!,#REF!,#REF!)</f>
        <v>#REF!</v>
      </c>
      <c r="C2622" s="7" t="s">
        <v>29</v>
      </c>
      <c r="D2622" s="7" t="s">
        <v>34</v>
      </c>
      <c r="E2622" s="7">
        <v>6</v>
      </c>
      <c r="F2622" s="6">
        <v>37655.25</v>
      </c>
      <c r="G2622" s="6">
        <f t="shared" si="41"/>
        <v>225931.5</v>
      </c>
      <c r="H2622" s="7" t="s">
        <v>739</v>
      </c>
      <c r="I2622" s="7" t="s">
        <v>86</v>
      </c>
      <c r="J2622" s="7" t="s">
        <v>31</v>
      </c>
      <c r="K2622" s="7">
        <v>2</v>
      </c>
      <c r="L2622" s="7" t="s">
        <v>53</v>
      </c>
    </row>
    <row r="2623" spans="1:12" x14ac:dyDescent="0.3">
      <c r="A2623" s="7">
        <v>383</v>
      </c>
      <c r="B2623" s="8" t="e">
        <f>DATE(#REF!,#REF!,#REF!)</f>
        <v>#REF!</v>
      </c>
      <c r="C2623" s="7" t="s">
        <v>67</v>
      </c>
      <c r="D2623" s="7" t="s">
        <v>16</v>
      </c>
      <c r="E2623" s="7">
        <v>5</v>
      </c>
      <c r="F2623" s="6">
        <v>36026.699999999997</v>
      </c>
      <c r="G2623" s="6">
        <f t="shared" si="41"/>
        <v>180133.5</v>
      </c>
      <c r="H2623" s="7" t="s">
        <v>740</v>
      </c>
      <c r="I2623" s="7" t="s">
        <v>86</v>
      </c>
      <c r="J2623" s="7" t="s">
        <v>26</v>
      </c>
      <c r="K2623" s="7">
        <v>4</v>
      </c>
      <c r="L2623" s="7" t="s">
        <v>20</v>
      </c>
    </row>
    <row r="2624" spans="1:12" x14ac:dyDescent="0.3">
      <c r="A2624" s="7">
        <v>2521</v>
      </c>
      <c r="B2624" s="8" t="e">
        <f>DATE(#REF!,#REF!,#REF!)</f>
        <v>#REF!</v>
      </c>
      <c r="C2624" s="7" t="s">
        <v>65</v>
      </c>
      <c r="D2624" s="7" t="s">
        <v>16</v>
      </c>
      <c r="E2624" s="7">
        <v>8</v>
      </c>
      <c r="F2624" s="6">
        <v>59614.21</v>
      </c>
      <c r="G2624" s="6">
        <f t="shared" si="41"/>
        <v>476913.68</v>
      </c>
      <c r="H2624" s="7" t="s">
        <v>740</v>
      </c>
      <c r="I2624" s="7" t="s">
        <v>57</v>
      </c>
      <c r="J2624" s="7" t="s">
        <v>19</v>
      </c>
      <c r="K2624" s="7">
        <v>3</v>
      </c>
      <c r="L2624" s="7" t="s">
        <v>20</v>
      </c>
    </row>
    <row r="2625" spans="1:12" x14ac:dyDescent="0.3">
      <c r="A2625" s="7">
        <v>331</v>
      </c>
      <c r="B2625" s="8" t="e">
        <f>DATE(#REF!,#REF!,#REF!)</f>
        <v>#REF!</v>
      </c>
      <c r="C2625" s="7" t="s">
        <v>22</v>
      </c>
      <c r="D2625" s="7" t="s">
        <v>34</v>
      </c>
      <c r="E2625" s="7">
        <v>4</v>
      </c>
      <c r="F2625" s="6">
        <v>52359.42</v>
      </c>
      <c r="G2625" s="6">
        <f t="shared" si="41"/>
        <v>209437.68</v>
      </c>
      <c r="H2625" s="7" t="s">
        <v>741</v>
      </c>
      <c r="I2625" s="7" t="s">
        <v>57</v>
      </c>
      <c r="J2625" s="7" t="s">
        <v>64</v>
      </c>
      <c r="K2625" s="7">
        <v>3</v>
      </c>
      <c r="L2625" s="7" t="s">
        <v>53</v>
      </c>
    </row>
    <row r="2626" spans="1:12" x14ac:dyDescent="0.3">
      <c r="A2626" s="7">
        <v>487</v>
      </c>
      <c r="B2626" s="8" t="e">
        <f>DATE(#REF!,#REF!,#REF!)</f>
        <v>#REF!</v>
      </c>
      <c r="C2626" s="7" t="s">
        <v>51</v>
      </c>
      <c r="D2626" s="7" t="s">
        <v>16</v>
      </c>
      <c r="E2626" s="7">
        <v>1</v>
      </c>
      <c r="F2626" s="6">
        <v>39298.58</v>
      </c>
      <c r="G2626" s="6">
        <f t="shared" si="41"/>
        <v>39298.58</v>
      </c>
      <c r="H2626" s="7" t="s">
        <v>741</v>
      </c>
      <c r="I2626" s="7" t="s">
        <v>76</v>
      </c>
      <c r="J2626" s="7" t="s">
        <v>64</v>
      </c>
      <c r="K2626" s="7">
        <v>3</v>
      </c>
      <c r="L2626" s="7" t="s">
        <v>20</v>
      </c>
    </row>
    <row r="2627" spans="1:12" x14ac:dyDescent="0.3">
      <c r="A2627" s="7">
        <v>586</v>
      </c>
      <c r="B2627" s="8" t="e">
        <f>DATE(#REF!,#REF!,#REF!)</f>
        <v>#REF!</v>
      </c>
      <c r="C2627" s="7" t="s">
        <v>39</v>
      </c>
      <c r="D2627" s="7" t="s">
        <v>61</v>
      </c>
      <c r="E2627" s="7">
        <v>4</v>
      </c>
      <c r="F2627" s="6">
        <v>38372.76</v>
      </c>
      <c r="G2627" s="6">
        <f t="shared" ref="G2627:G2690" si="42">F2627*E2627</f>
        <v>153491.04</v>
      </c>
      <c r="H2627" s="7" t="s">
        <v>741</v>
      </c>
      <c r="I2627" s="7" t="s">
        <v>18</v>
      </c>
      <c r="J2627" s="7" t="s">
        <v>31</v>
      </c>
      <c r="K2627" s="7">
        <v>5</v>
      </c>
      <c r="L2627" s="7" t="s">
        <v>68</v>
      </c>
    </row>
    <row r="2628" spans="1:12" x14ac:dyDescent="0.3">
      <c r="A2628" s="7">
        <v>2836</v>
      </c>
      <c r="B2628" s="8" t="e">
        <f>DATE(#REF!,#REF!,#REF!)</f>
        <v>#REF!</v>
      </c>
      <c r="C2628" s="7" t="s">
        <v>67</v>
      </c>
      <c r="D2628" s="7" t="s">
        <v>23</v>
      </c>
      <c r="E2628" s="7">
        <v>2</v>
      </c>
      <c r="F2628" s="6">
        <v>68699.53</v>
      </c>
      <c r="G2628" s="6">
        <f t="shared" si="42"/>
        <v>137399.06</v>
      </c>
      <c r="H2628" s="7" t="s">
        <v>741</v>
      </c>
      <c r="I2628" s="7" t="s">
        <v>62</v>
      </c>
      <c r="J2628" s="7" t="s">
        <v>31</v>
      </c>
      <c r="K2628" s="7">
        <v>3</v>
      </c>
      <c r="L2628" s="7" t="s">
        <v>32</v>
      </c>
    </row>
    <row r="2629" spans="1:12" x14ac:dyDescent="0.3">
      <c r="A2629" s="7">
        <v>483</v>
      </c>
      <c r="B2629" s="8" t="e">
        <f>DATE(#REF!,#REF!,#REF!)</f>
        <v>#REF!</v>
      </c>
      <c r="C2629" s="7" t="s">
        <v>22</v>
      </c>
      <c r="D2629" s="7" t="s">
        <v>23</v>
      </c>
      <c r="E2629" s="7">
        <v>1</v>
      </c>
      <c r="F2629" s="6">
        <v>23462.15</v>
      </c>
      <c r="G2629" s="6">
        <f t="shared" si="42"/>
        <v>23462.15</v>
      </c>
      <c r="H2629" s="7" t="s">
        <v>742</v>
      </c>
      <c r="I2629" s="7" t="s">
        <v>57</v>
      </c>
      <c r="J2629" s="7" t="s">
        <v>31</v>
      </c>
      <c r="K2629" s="7">
        <v>5</v>
      </c>
      <c r="L2629" s="7" t="s">
        <v>46</v>
      </c>
    </row>
    <row r="2630" spans="1:12" x14ac:dyDescent="0.3">
      <c r="A2630" s="7">
        <v>1331</v>
      </c>
      <c r="B2630" s="8" t="e">
        <f>DATE(#REF!,#REF!,#REF!)</f>
        <v>#REF!</v>
      </c>
      <c r="C2630" s="7" t="s">
        <v>67</v>
      </c>
      <c r="D2630" s="7" t="s">
        <v>34</v>
      </c>
      <c r="E2630" s="7">
        <v>9</v>
      </c>
      <c r="F2630" s="6">
        <v>41668.44</v>
      </c>
      <c r="G2630" s="6">
        <f t="shared" si="42"/>
        <v>375015.96</v>
      </c>
      <c r="H2630" s="7" t="s">
        <v>742</v>
      </c>
      <c r="I2630" s="7" t="s">
        <v>80</v>
      </c>
      <c r="J2630" s="7" t="s">
        <v>26</v>
      </c>
      <c r="K2630" s="7">
        <v>4</v>
      </c>
      <c r="L2630" s="7" t="s">
        <v>53</v>
      </c>
    </row>
    <row r="2631" spans="1:12" x14ac:dyDescent="0.3">
      <c r="A2631" s="7">
        <v>1587</v>
      </c>
      <c r="B2631" s="8" t="e">
        <f>DATE(#REF!,#REF!,#REF!)</f>
        <v>#REF!</v>
      </c>
      <c r="C2631" s="7" t="s">
        <v>51</v>
      </c>
      <c r="D2631" s="7" t="s">
        <v>23</v>
      </c>
      <c r="E2631" s="7">
        <v>9</v>
      </c>
      <c r="F2631" s="6">
        <v>33669.08</v>
      </c>
      <c r="G2631" s="6">
        <f t="shared" si="42"/>
        <v>303021.72000000003</v>
      </c>
      <c r="H2631" s="7" t="s">
        <v>742</v>
      </c>
      <c r="I2631" s="7" t="s">
        <v>18</v>
      </c>
      <c r="J2631" s="7" t="s">
        <v>64</v>
      </c>
      <c r="K2631" s="7">
        <v>1</v>
      </c>
      <c r="L2631" s="7" t="s">
        <v>46</v>
      </c>
    </row>
    <row r="2632" spans="1:12" x14ac:dyDescent="0.3">
      <c r="A2632" s="7">
        <v>1690</v>
      </c>
      <c r="B2632" s="8" t="e">
        <f>DATE(#REF!,#REF!,#REF!)</f>
        <v>#REF!</v>
      </c>
      <c r="C2632" s="7" t="s">
        <v>39</v>
      </c>
      <c r="D2632" s="7" t="s">
        <v>40</v>
      </c>
      <c r="E2632" s="7">
        <v>8</v>
      </c>
      <c r="F2632" s="6">
        <v>25510.03</v>
      </c>
      <c r="G2632" s="6">
        <f t="shared" si="42"/>
        <v>204080.24</v>
      </c>
      <c r="H2632" s="7" t="s">
        <v>742</v>
      </c>
      <c r="I2632" s="7" t="s">
        <v>41</v>
      </c>
      <c r="J2632" s="7" t="s">
        <v>31</v>
      </c>
      <c r="K2632" s="7">
        <v>5</v>
      </c>
      <c r="L2632" s="7" t="s">
        <v>83</v>
      </c>
    </row>
    <row r="2633" spans="1:12" x14ac:dyDescent="0.3">
      <c r="A2633" s="7">
        <v>1922</v>
      </c>
      <c r="B2633" s="8" t="e">
        <f>DATE(#REF!,#REF!,#REF!)</f>
        <v>#REF!</v>
      </c>
      <c r="C2633" s="7" t="s">
        <v>67</v>
      </c>
      <c r="D2633" s="7" t="s">
        <v>34</v>
      </c>
      <c r="E2633" s="7">
        <v>2</v>
      </c>
      <c r="F2633" s="6">
        <v>26682.92</v>
      </c>
      <c r="G2633" s="6">
        <f t="shared" si="42"/>
        <v>53365.84</v>
      </c>
      <c r="H2633" s="7" t="s">
        <v>742</v>
      </c>
      <c r="I2633" s="7" t="s">
        <v>78</v>
      </c>
      <c r="J2633" s="7" t="s">
        <v>64</v>
      </c>
      <c r="K2633" s="7">
        <v>1</v>
      </c>
      <c r="L2633" s="7" t="s">
        <v>49</v>
      </c>
    </row>
    <row r="2634" spans="1:12" x14ac:dyDescent="0.3">
      <c r="A2634" s="7">
        <v>323</v>
      </c>
      <c r="B2634" s="8" t="e">
        <f>DATE(#REF!,#REF!,#REF!)</f>
        <v>#REF!</v>
      </c>
      <c r="C2634" s="7" t="s">
        <v>65</v>
      </c>
      <c r="D2634" s="7" t="s">
        <v>34</v>
      </c>
      <c r="E2634" s="7">
        <v>5</v>
      </c>
      <c r="F2634" s="6">
        <v>48745.56</v>
      </c>
      <c r="G2634" s="6">
        <f t="shared" si="42"/>
        <v>243727.8</v>
      </c>
      <c r="H2634" s="7" t="s">
        <v>743</v>
      </c>
      <c r="I2634" s="7" t="s">
        <v>36</v>
      </c>
      <c r="J2634" s="7" t="s">
        <v>26</v>
      </c>
      <c r="K2634" s="7">
        <v>5</v>
      </c>
      <c r="L2634" s="7" t="s">
        <v>49</v>
      </c>
    </row>
    <row r="2635" spans="1:12" x14ac:dyDescent="0.3">
      <c r="A2635" s="7">
        <v>2339</v>
      </c>
      <c r="B2635" s="8" t="e">
        <f>DATE(#REF!,#REF!,#REF!)</f>
        <v>#REF!</v>
      </c>
      <c r="C2635" s="7" t="s">
        <v>29</v>
      </c>
      <c r="D2635" s="7" t="s">
        <v>16</v>
      </c>
      <c r="E2635" s="7">
        <v>2</v>
      </c>
      <c r="F2635" s="6">
        <v>58541.96</v>
      </c>
      <c r="G2635" s="6">
        <f t="shared" si="42"/>
        <v>117083.92</v>
      </c>
      <c r="H2635" s="7" t="s">
        <v>743</v>
      </c>
      <c r="I2635" s="7" t="s">
        <v>18</v>
      </c>
      <c r="J2635" s="7" t="s">
        <v>64</v>
      </c>
      <c r="K2635" s="7">
        <v>2</v>
      </c>
      <c r="L2635" s="7" t="s">
        <v>71</v>
      </c>
    </row>
    <row r="2636" spans="1:12" x14ac:dyDescent="0.3">
      <c r="A2636" s="7">
        <v>13</v>
      </c>
      <c r="B2636" s="8" t="e">
        <f>DATE(#REF!,#REF!,#REF!)</f>
        <v>#REF!</v>
      </c>
      <c r="C2636" s="7" t="s">
        <v>51</v>
      </c>
      <c r="D2636" s="7" t="s">
        <v>61</v>
      </c>
      <c r="E2636" s="7">
        <v>8</v>
      </c>
      <c r="F2636" s="6">
        <v>45448.95</v>
      </c>
      <c r="G2636" s="6">
        <f t="shared" si="42"/>
        <v>363591.6</v>
      </c>
      <c r="H2636" s="7" t="s">
        <v>744</v>
      </c>
      <c r="I2636" s="7" t="s">
        <v>57</v>
      </c>
      <c r="J2636" s="7" t="s">
        <v>19</v>
      </c>
      <c r="K2636" s="7">
        <v>5</v>
      </c>
      <c r="L2636" s="7" t="s">
        <v>63</v>
      </c>
    </row>
    <row r="2637" spans="1:12" x14ac:dyDescent="0.3">
      <c r="A2637" s="7">
        <v>509</v>
      </c>
      <c r="B2637" s="8" t="e">
        <f>DATE(#REF!,#REF!,#REF!)</f>
        <v>#REF!</v>
      </c>
      <c r="C2637" s="7" t="s">
        <v>51</v>
      </c>
      <c r="D2637" s="7" t="s">
        <v>16</v>
      </c>
      <c r="E2637" s="7">
        <v>1</v>
      </c>
      <c r="F2637" s="6">
        <v>21744.76</v>
      </c>
      <c r="G2637" s="6">
        <f t="shared" si="42"/>
        <v>21744.76</v>
      </c>
      <c r="H2637" s="7" t="s">
        <v>744</v>
      </c>
      <c r="I2637" s="7" t="s">
        <v>18</v>
      </c>
      <c r="J2637" s="7" t="s">
        <v>19</v>
      </c>
      <c r="K2637" s="7">
        <v>3</v>
      </c>
      <c r="L2637" s="7" t="s">
        <v>71</v>
      </c>
    </row>
    <row r="2638" spans="1:12" x14ac:dyDescent="0.3">
      <c r="A2638" s="7">
        <v>2454</v>
      </c>
      <c r="B2638" s="8" t="e">
        <f>DATE(#REF!,#REF!,#REF!)</f>
        <v>#REF!</v>
      </c>
      <c r="C2638" s="7" t="s">
        <v>51</v>
      </c>
      <c r="D2638" s="7" t="s">
        <v>16</v>
      </c>
      <c r="E2638" s="7">
        <v>5</v>
      </c>
      <c r="F2638" s="6">
        <v>19611.78</v>
      </c>
      <c r="G2638" s="6">
        <f t="shared" si="42"/>
        <v>98058.9</v>
      </c>
      <c r="H2638" s="7" t="s">
        <v>744</v>
      </c>
      <c r="I2638" s="7" t="s">
        <v>76</v>
      </c>
      <c r="J2638" s="7" t="s">
        <v>19</v>
      </c>
      <c r="K2638" s="7">
        <v>2</v>
      </c>
      <c r="L2638" s="7" t="s">
        <v>71</v>
      </c>
    </row>
    <row r="2639" spans="1:12" x14ac:dyDescent="0.3">
      <c r="A2639" s="7">
        <v>2647</v>
      </c>
      <c r="B2639" s="8" t="e">
        <f>DATE(#REF!,#REF!,#REF!)</f>
        <v>#REF!</v>
      </c>
      <c r="C2639" s="7" t="s">
        <v>22</v>
      </c>
      <c r="D2639" s="7" t="s">
        <v>40</v>
      </c>
      <c r="E2639" s="7">
        <v>7</v>
      </c>
      <c r="F2639" s="6">
        <v>35499.71</v>
      </c>
      <c r="G2639" s="6">
        <f t="shared" si="42"/>
        <v>248497.97</v>
      </c>
      <c r="H2639" s="7" t="s">
        <v>744</v>
      </c>
      <c r="I2639" s="7" t="s">
        <v>18</v>
      </c>
      <c r="J2639" s="7" t="s">
        <v>26</v>
      </c>
      <c r="K2639" s="7">
        <v>5</v>
      </c>
      <c r="L2639" s="7" t="s">
        <v>81</v>
      </c>
    </row>
    <row r="2640" spans="1:12" x14ac:dyDescent="0.3">
      <c r="A2640" s="7">
        <v>66</v>
      </c>
      <c r="B2640" s="8" t="e">
        <f>DATE(#REF!,#REF!,#REF!)</f>
        <v>#REF!</v>
      </c>
      <c r="C2640" s="7" t="s">
        <v>121</v>
      </c>
      <c r="D2640" s="7" t="s">
        <v>40</v>
      </c>
      <c r="E2640" s="7">
        <v>7</v>
      </c>
      <c r="F2640" s="6">
        <v>12590.22</v>
      </c>
      <c r="G2640" s="6">
        <f t="shared" si="42"/>
        <v>88131.54</v>
      </c>
      <c r="H2640" s="7" t="s">
        <v>745</v>
      </c>
      <c r="I2640" s="7" t="s">
        <v>45</v>
      </c>
      <c r="J2640" s="7" t="s">
        <v>26</v>
      </c>
      <c r="K2640" s="7">
        <v>4</v>
      </c>
      <c r="L2640" s="7" t="s">
        <v>42</v>
      </c>
    </row>
    <row r="2641" spans="1:12" x14ac:dyDescent="0.3">
      <c r="A2641" s="7">
        <v>549</v>
      </c>
      <c r="B2641" s="8" t="e">
        <f>DATE(#REF!,#REF!,#REF!)</f>
        <v>#REF!</v>
      </c>
      <c r="C2641" s="7" t="s">
        <v>67</v>
      </c>
      <c r="D2641" s="7" t="s">
        <v>40</v>
      </c>
      <c r="E2641" s="7">
        <v>8</v>
      </c>
      <c r="F2641" s="6">
        <v>65952.17</v>
      </c>
      <c r="G2641" s="6">
        <f t="shared" si="42"/>
        <v>527617.36</v>
      </c>
      <c r="H2641" s="7" t="s">
        <v>745</v>
      </c>
      <c r="I2641" s="7" t="s">
        <v>86</v>
      </c>
      <c r="J2641" s="7" t="s">
        <v>19</v>
      </c>
      <c r="K2641" s="7">
        <v>5</v>
      </c>
      <c r="L2641" s="7" t="s">
        <v>83</v>
      </c>
    </row>
    <row r="2642" spans="1:12" x14ac:dyDescent="0.3">
      <c r="A2642" s="7">
        <v>1347</v>
      </c>
      <c r="B2642" s="8" t="e">
        <f>DATE(#REF!,#REF!,#REF!)</f>
        <v>#REF!</v>
      </c>
      <c r="C2642" s="7" t="s">
        <v>29</v>
      </c>
      <c r="D2642" s="7" t="s">
        <v>23</v>
      </c>
      <c r="E2642" s="7">
        <v>1</v>
      </c>
      <c r="F2642" s="6">
        <v>38129.14</v>
      </c>
      <c r="G2642" s="6">
        <f t="shared" si="42"/>
        <v>38129.14</v>
      </c>
      <c r="H2642" s="7" t="s">
        <v>745</v>
      </c>
      <c r="I2642" s="7" t="s">
        <v>57</v>
      </c>
      <c r="J2642" s="7" t="s">
        <v>64</v>
      </c>
      <c r="K2642" s="7">
        <v>4</v>
      </c>
      <c r="L2642" s="7" t="s">
        <v>46</v>
      </c>
    </row>
    <row r="2643" spans="1:12" x14ac:dyDescent="0.3">
      <c r="A2643" s="7">
        <v>2053</v>
      </c>
      <c r="B2643" s="8" t="e">
        <f>DATE(#REF!,#REF!,#REF!)</f>
        <v>#REF!</v>
      </c>
      <c r="C2643" s="7" t="s">
        <v>22</v>
      </c>
      <c r="D2643" s="7" t="s">
        <v>40</v>
      </c>
      <c r="E2643" s="7">
        <v>3</v>
      </c>
      <c r="F2643" s="6">
        <v>54751.85</v>
      </c>
      <c r="G2643" s="6">
        <f t="shared" si="42"/>
        <v>164255.54999999999</v>
      </c>
      <c r="H2643" s="7" t="s">
        <v>745</v>
      </c>
      <c r="I2643" s="7" t="s">
        <v>74</v>
      </c>
      <c r="J2643" s="7" t="s">
        <v>64</v>
      </c>
      <c r="K2643" s="7">
        <v>2</v>
      </c>
      <c r="L2643" s="7" t="s">
        <v>42</v>
      </c>
    </row>
    <row r="2644" spans="1:12" x14ac:dyDescent="0.3">
      <c r="A2644" s="7">
        <v>3028</v>
      </c>
      <c r="B2644" s="8" t="e">
        <f>DATE(#REF!,#REF!,#REF!)</f>
        <v>#REF!</v>
      </c>
      <c r="C2644" s="7" t="s">
        <v>67</v>
      </c>
      <c r="D2644" s="7" t="s">
        <v>34</v>
      </c>
      <c r="E2644" s="7">
        <v>8</v>
      </c>
      <c r="F2644" s="6">
        <v>30461.03</v>
      </c>
      <c r="G2644" s="6">
        <f t="shared" si="42"/>
        <v>243688.24</v>
      </c>
      <c r="H2644" s="7" t="s">
        <v>745</v>
      </c>
      <c r="I2644" s="7" t="s">
        <v>52</v>
      </c>
      <c r="J2644" s="7" t="s">
        <v>19</v>
      </c>
      <c r="K2644" s="7">
        <v>3</v>
      </c>
      <c r="L2644" s="7" t="s">
        <v>37</v>
      </c>
    </row>
    <row r="2645" spans="1:12" x14ac:dyDescent="0.3">
      <c r="A2645" s="7">
        <v>3812</v>
      </c>
      <c r="B2645" s="8" t="e">
        <f>DATE(#REF!,#REF!,#REF!)</f>
        <v>#REF!</v>
      </c>
      <c r="C2645" s="7" t="s">
        <v>39</v>
      </c>
      <c r="D2645" s="7" t="s">
        <v>34</v>
      </c>
      <c r="E2645" s="7">
        <v>4</v>
      </c>
      <c r="F2645" s="6">
        <v>12305.54</v>
      </c>
      <c r="G2645" s="6">
        <f t="shared" si="42"/>
        <v>49222.16</v>
      </c>
      <c r="H2645" s="7" t="s">
        <v>745</v>
      </c>
      <c r="I2645" s="7" t="s">
        <v>72</v>
      </c>
      <c r="J2645" s="7" t="s">
        <v>19</v>
      </c>
      <c r="K2645" s="7">
        <v>5</v>
      </c>
      <c r="L2645" s="7" t="s">
        <v>37</v>
      </c>
    </row>
    <row r="2646" spans="1:12" x14ac:dyDescent="0.3">
      <c r="A2646" s="7">
        <v>639</v>
      </c>
      <c r="B2646" s="8" t="e">
        <f>DATE(#REF!,#REF!,#REF!)</f>
        <v>#REF!</v>
      </c>
      <c r="C2646" s="7" t="s">
        <v>29</v>
      </c>
      <c r="D2646" s="7" t="s">
        <v>34</v>
      </c>
      <c r="E2646" s="7">
        <v>3</v>
      </c>
      <c r="F2646" s="6">
        <v>53589.8</v>
      </c>
      <c r="G2646" s="6">
        <f t="shared" si="42"/>
        <v>160769.40000000002</v>
      </c>
      <c r="H2646" s="7" t="s">
        <v>746</v>
      </c>
      <c r="I2646" s="7" t="s">
        <v>18</v>
      </c>
      <c r="J2646" s="7" t="s">
        <v>64</v>
      </c>
      <c r="K2646" s="7">
        <v>3</v>
      </c>
      <c r="L2646" s="7" t="s">
        <v>53</v>
      </c>
    </row>
    <row r="2647" spans="1:12" x14ac:dyDescent="0.3">
      <c r="A2647" s="7">
        <v>890</v>
      </c>
      <c r="B2647" s="8" t="e">
        <f>DATE(#REF!,#REF!,#REF!)</f>
        <v>#REF!</v>
      </c>
      <c r="C2647" s="7" t="s">
        <v>22</v>
      </c>
      <c r="D2647" s="7" t="s">
        <v>23</v>
      </c>
      <c r="E2647" s="7">
        <v>6</v>
      </c>
      <c r="F2647" s="6">
        <v>38369.54</v>
      </c>
      <c r="G2647" s="6">
        <f t="shared" si="42"/>
        <v>230217.24</v>
      </c>
      <c r="H2647" s="7" t="s">
        <v>746</v>
      </c>
      <c r="I2647" s="7" t="s">
        <v>18</v>
      </c>
      <c r="J2647" s="7" t="s">
        <v>31</v>
      </c>
      <c r="K2647" s="7">
        <v>2</v>
      </c>
      <c r="L2647" s="7" t="s">
        <v>27</v>
      </c>
    </row>
    <row r="2648" spans="1:12" x14ac:dyDescent="0.3">
      <c r="A2648" s="7">
        <v>2522</v>
      </c>
      <c r="B2648" s="8" t="e">
        <f>DATE(#REF!,#REF!,#REF!)</f>
        <v>#REF!</v>
      </c>
      <c r="C2648" s="7" t="s">
        <v>67</v>
      </c>
      <c r="D2648" s="7" t="s">
        <v>40</v>
      </c>
      <c r="E2648" s="7">
        <v>3</v>
      </c>
      <c r="F2648" s="6">
        <v>15880.32</v>
      </c>
      <c r="G2648" s="6">
        <f t="shared" si="42"/>
        <v>47640.959999999999</v>
      </c>
      <c r="H2648" s="7" t="s">
        <v>746</v>
      </c>
      <c r="I2648" s="7" t="s">
        <v>18</v>
      </c>
      <c r="J2648" s="7" t="s">
        <v>26</v>
      </c>
      <c r="K2648" s="7">
        <v>5</v>
      </c>
      <c r="L2648" s="7" t="s">
        <v>81</v>
      </c>
    </row>
    <row r="2649" spans="1:12" x14ac:dyDescent="0.3">
      <c r="A2649" s="7">
        <v>2866</v>
      </c>
      <c r="B2649" s="8" t="e">
        <f>DATE(#REF!,#REF!,#REF!)</f>
        <v>#REF!</v>
      </c>
      <c r="C2649" s="7" t="s">
        <v>22</v>
      </c>
      <c r="D2649" s="7" t="s">
        <v>61</v>
      </c>
      <c r="E2649" s="7">
        <v>5</v>
      </c>
      <c r="F2649" s="6">
        <v>54896.61</v>
      </c>
      <c r="G2649" s="6">
        <f t="shared" si="42"/>
        <v>274483.05</v>
      </c>
      <c r="H2649" s="7" t="s">
        <v>746</v>
      </c>
      <c r="I2649" s="7" t="s">
        <v>18</v>
      </c>
      <c r="J2649" s="7" t="s">
        <v>31</v>
      </c>
      <c r="K2649" s="7">
        <v>2</v>
      </c>
      <c r="L2649" s="7" t="s">
        <v>75</v>
      </c>
    </row>
    <row r="2650" spans="1:12" x14ac:dyDescent="0.3">
      <c r="A2650" s="7">
        <v>3472</v>
      </c>
      <c r="B2650" s="8" t="e">
        <f>DATE(#REF!,#REF!,#REF!)</f>
        <v>#REF!</v>
      </c>
      <c r="C2650" s="7" t="s">
        <v>22</v>
      </c>
      <c r="D2650" s="7" t="s">
        <v>34</v>
      </c>
      <c r="E2650" s="7">
        <v>7</v>
      </c>
      <c r="F2650" s="6">
        <v>57383.7</v>
      </c>
      <c r="G2650" s="6">
        <f t="shared" si="42"/>
        <v>401685.89999999997</v>
      </c>
      <c r="H2650" s="7" t="s">
        <v>746</v>
      </c>
      <c r="I2650" s="7" t="s">
        <v>57</v>
      </c>
      <c r="J2650" s="7" t="s">
        <v>31</v>
      </c>
      <c r="K2650" s="7">
        <v>5</v>
      </c>
      <c r="L2650" s="7" t="s">
        <v>37</v>
      </c>
    </row>
    <row r="2651" spans="1:12" x14ac:dyDescent="0.3">
      <c r="A2651" s="7">
        <v>228</v>
      </c>
      <c r="B2651" s="8" t="e">
        <f>DATE(#REF!,#REF!,#REF!)</f>
        <v>#REF!</v>
      </c>
      <c r="C2651" s="7" t="s">
        <v>22</v>
      </c>
      <c r="D2651" s="7" t="s">
        <v>40</v>
      </c>
      <c r="E2651" s="7">
        <v>6</v>
      </c>
      <c r="F2651" s="6">
        <v>25241.86</v>
      </c>
      <c r="G2651" s="6">
        <f t="shared" si="42"/>
        <v>151451.16</v>
      </c>
      <c r="H2651" s="7" t="s">
        <v>747</v>
      </c>
      <c r="I2651" s="7" t="s">
        <v>18</v>
      </c>
      <c r="J2651" s="7" t="s">
        <v>31</v>
      </c>
      <c r="K2651" s="7">
        <v>5</v>
      </c>
      <c r="L2651" s="7" t="s">
        <v>81</v>
      </c>
    </row>
    <row r="2652" spans="1:12" x14ac:dyDescent="0.3">
      <c r="A2652" s="7">
        <v>271</v>
      </c>
      <c r="B2652" s="8" t="e">
        <f>DATE(#REF!,#REF!,#REF!)</f>
        <v>#REF!</v>
      </c>
      <c r="C2652" s="7" t="s">
        <v>29</v>
      </c>
      <c r="D2652" s="7" t="s">
        <v>61</v>
      </c>
      <c r="E2652" s="7">
        <v>9</v>
      </c>
      <c r="F2652" s="6">
        <v>67973.539999999994</v>
      </c>
      <c r="G2652" s="6">
        <f t="shared" si="42"/>
        <v>611761.86</v>
      </c>
      <c r="H2652" s="7" t="s">
        <v>747</v>
      </c>
      <c r="I2652" s="7" t="s">
        <v>77</v>
      </c>
      <c r="J2652" s="7" t="s">
        <v>31</v>
      </c>
      <c r="K2652" s="7">
        <v>3</v>
      </c>
      <c r="L2652" s="7" t="s">
        <v>68</v>
      </c>
    </row>
    <row r="2653" spans="1:12" x14ac:dyDescent="0.3">
      <c r="A2653" s="7">
        <v>3256</v>
      </c>
      <c r="B2653" s="8" t="e">
        <f>DATE(#REF!,#REF!,#REF!)</f>
        <v>#REF!</v>
      </c>
      <c r="C2653" s="7" t="s">
        <v>39</v>
      </c>
      <c r="D2653" s="7" t="s">
        <v>34</v>
      </c>
      <c r="E2653" s="7">
        <v>4</v>
      </c>
      <c r="F2653" s="6">
        <v>50032.800000000003</v>
      </c>
      <c r="G2653" s="6">
        <f t="shared" si="42"/>
        <v>200131.20000000001</v>
      </c>
      <c r="H2653" s="7" t="s">
        <v>747</v>
      </c>
      <c r="I2653" s="7" t="s">
        <v>57</v>
      </c>
      <c r="J2653" s="7" t="s">
        <v>64</v>
      </c>
      <c r="K2653" s="7">
        <v>1</v>
      </c>
      <c r="L2653" s="7" t="s">
        <v>37</v>
      </c>
    </row>
    <row r="2654" spans="1:12" x14ac:dyDescent="0.3">
      <c r="A2654" s="7">
        <v>3740</v>
      </c>
      <c r="B2654" s="8" t="e">
        <f>DATE(#REF!,#REF!,#REF!)</f>
        <v>#REF!</v>
      </c>
      <c r="C2654" s="7" t="s">
        <v>39</v>
      </c>
      <c r="D2654" s="7" t="s">
        <v>23</v>
      </c>
      <c r="E2654" s="7">
        <v>9</v>
      </c>
      <c r="F2654" s="6">
        <v>66898.559999999998</v>
      </c>
      <c r="G2654" s="6">
        <f t="shared" si="42"/>
        <v>602087.04</v>
      </c>
      <c r="H2654" s="7" t="s">
        <v>747</v>
      </c>
      <c r="I2654" s="7" t="s">
        <v>18</v>
      </c>
      <c r="J2654" s="7" t="s">
        <v>64</v>
      </c>
      <c r="K2654" s="7">
        <v>2</v>
      </c>
      <c r="L2654" s="7" t="s">
        <v>46</v>
      </c>
    </row>
    <row r="2655" spans="1:12" x14ac:dyDescent="0.3">
      <c r="A2655" s="7">
        <v>17</v>
      </c>
      <c r="B2655" s="8" t="e">
        <f>DATE(#REF!,#REF!,#REF!)</f>
        <v>#REF!</v>
      </c>
      <c r="C2655" s="7" t="s">
        <v>15</v>
      </c>
      <c r="D2655" s="7" t="s">
        <v>23</v>
      </c>
      <c r="E2655" s="7">
        <v>3</v>
      </c>
      <c r="F2655" s="6">
        <v>14699.62</v>
      </c>
      <c r="G2655" s="6">
        <f t="shared" si="42"/>
        <v>44098.86</v>
      </c>
      <c r="H2655" s="7" t="s">
        <v>748</v>
      </c>
      <c r="I2655" s="7" t="s">
        <v>77</v>
      </c>
      <c r="J2655" s="7" t="s">
        <v>64</v>
      </c>
      <c r="K2655" s="7">
        <v>4</v>
      </c>
      <c r="L2655" s="7" t="s">
        <v>46</v>
      </c>
    </row>
    <row r="2656" spans="1:12" x14ac:dyDescent="0.3">
      <c r="A2656" s="7">
        <v>1749</v>
      </c>
      <c r="B2656" s="8" t="e">
        <f>DATE(#REF!,#REF!,#REF!)</f>
        <v>#REF!</v>
      </c>
      <c r="C2656" s="7" t="s">
        <v>65</v>
      </c>
      <c r="D2656" s="7" t="s">
        <v>34</v>
      </c>
      <c r="E2656" s="7">
        <v>2</v>
      </c>
      <c r="F2656" s="6">
        <v>16663.8</v>
      </c>
      <c r="G2656" s="6">
        <f t="shared" si="42"/>
        <v>33327.599999999999</v>
      </c>
      <c r="H2656" s="7" t="s">
        <v>748</v>
      </c>
      <c r="I2656" s="7" t="s">
        <v>86</v>
      </c>
      <c r="J2656" s="7" t="s">
        <v>26</v>
      </c>
      <c r="K2656" s="7">
        <v>1</v>
      </c>
      <c r="L2656" s="7" t="s">
        <v>49</v>
      </c>
    </row>
    <row r="2657" spans="1:12" x14ac:dyDescent="0.3">
      <c r="A2657" s="7">
        <v>1755</v>
      </c>
      <c r="B2657" s="8" t="e">
        <f>DATE(#REF!,#REF!,#REF!)</f>
        <v>#REF!</v>
      </c>
      <c r="C2657" s="7" t="s">
        <v>22</v>
      </c>
      <c r="D2657" s="7" t="s">
        <v>23</v>
      </c>
      <c r="E2657" s="7">
        <v>1</v>
      </c>
      <c r="F2657" s="6">
        <v>19813.3</v>
      </c>
      <c r="G2657" s="6">
        <f t="shared" si="42"/>
        <v>19813.3</v>
      </c>
      <c r="H2657" s="7" t="s">
        <v>748</v>
      </c>
      <c r="I2657" s="7" t="s">
        <v>57</v>
      </c>
      <c r="J2657" s="7" t="s">
        <v>64</v>
      </c>
      <c r="K2657" s="7">
        <v>1</v>
      </c>
      <c r="L2657" s="7" t="s">
        <v>27</v>
      </c>
    </row>
    <row r="2658" spans="1:12" x14ac:dyDescent="0.3">
      <c r="A2658" s="7">
        <v>1981</v>
      </c>
      <c r="B2658" s="8" t="e">
        <f>DATE(#REF!,#REF!,#REF!)</f>
        <v>#REF!</v>
      </c>
      <c r="C2658" s="7" t="s">
        <v>51</v>
      </c>
      <c r="D2658" s="7" t="s">
        <v>61</v>
      </c>
      <c r="E2658" s="7">
        <v>6</v>
      </c>
      <c r="F2658" s="6">
        <v>17101.25</v>
      </c>
      <c r="G2658" s="6">
        <f t="shared" si="42"/>
        <v>102607.5</v>
      </c>
      <c r="H2658" s="7" t="s">
        <v>748</v>
      </c>
      <c r="I2658" s="7" t="s">
        <v>18</v>
      </c>
      <c r="J2658" s="7" t="s">
        <v>64</v>
      </c>
      <c r="K2658" s="7">
        <v>5</v>
      </c>
      <c r="L2658" s="7" t="s">
        <v>68</v>
      </c>
    </row>
    <row r="2659" spans="1:12" x14ac:dyDescent="0.3">
      <c r="A2659" s="7">
        <v>1005</v>
      </c>
      <c r="B2659" s="8" t="e">
        <f>DATE(#REF!,#REF!,#REF!)</f>
        <v>#REF!</v>
      </c>
      <c r="C2659" s="7" t="s">
        <v>65</v>
      </c>
      <c r="D2659" s="7" t="s">
        <v>40</v>
      </c>
      <c r="E2659" s="7">
        <v>3</v>
      </c>
      <c r="F2659" s="6">
        <v>57633.74</v>
      </c>
      <c r="G2659" s="6">
        <f t="shared" si="42"/>
        <v>172901.22</v>
      </c>
      <c r="H2659" s="7" t="s">
        <v>749</v>
      </c>
      <c r="I2659" s="7" t="s">
        <v>86</v>
      </c>
      <c r="J2659" s="7" t="s">
        <v>26</v>
      </c>
      <c r="K2659" s="7">
        <v>5</v>
      </c>
      <c r="L2659" s="7" t="s">
        <v>81</v>
      </c>
    </row>
    <row r="2660" spans="1:12" x14ac:dyDescent="0.3">
      <c r="A2660" s="7">
        <v>2156</v>
      </c>
      <c r="B2660" s="8" t="e">
        <f>DATE(#REF!,#REF!,#REF!)</f>
        <v>#REF!</v>
      </c>
      <c r="C2660" s="7" t="s">
        <v>51</v>
      </c>
      <c r="D2660" s="7" t="s">
        <v>61</v>
      </c>
      <c r="E2660" s="7">
        <v>7</v>
      </c>
      <c r="F2660" s="6">
        <v>50316.63</v>
      </c>
      <c r="G2660" s="6">
        <f t="shared" si="42"/>
        <v>352216.41</v>
      </c>
      <c r="H2660" s="7" t="s">
        <v>750</v>
      </c>
      <c r="I2660" s="7" t="s">
        <v>86</v>
      </c>
      <c r="J2660" s="7" t="s">
        <v>26</v>
      </c>
      <c r="K2660" s="7">
        <v>1</v>
      </c>
      <c r="L2660" s="7" t="s">
        <v>68</v>
      </c>
    </row>
    <row r="2661" spans="1:12" x14ac:dyDescent="0.3">
      <c r="A2661" s="7">
        <v>3224</v>
      </c>
      <c r="B2661" s="8" t="e">
        <f>DATE(#REF!,#REF!,#REF!)</f>
        <v>#REF!</v>
      </c>
      <c r="C2661" s="7" t="s">
        <v>67</v>
      </c>
      <c r="D2661" s="7" t="s">
        <v>23</v>
      </c>
      <c r="E2661" s="7">
        <v>3</v>
      </c>
      <c r="F2661" s="6">
        <v>65568.56</v>
      </c>
      <c r="G2661" s="6">
        <f t="shared" si="42"/>
        <v>196705.68</v>
      </c>
      <c r="H2661" s="7" t="s">
        <v>750</v>
      </c>
      <c r="I2661" s="7" t="s">
        <v>77</v>
      </c>
      <c r="J2661" s="7" t="s">
        <v>64</v>
      </c>
      <c r="K2661" s="7">
        <v>4</v>
      </c>
      <c r="L2661" s="7" t="s">
        <v>32</v>
      </c>
    </row>
    <row r="2662" spans="1:12" x14ac:dyDescent="0.3">
      <c r="A2662" s="7">
        <v>3556</v>
      </c>
      <c r="B2662" s="8" t="e">
        <f>DATE(#REF!,#REF!,#REF!)</f>
        <v>#REF!</v>
      </c>
      <c r="C2662" s="7" t="s">
        <v>15</v>
      </c>
      <c r="D2662" s="7" t="s">
        <v>16</v>
      </c>
      <c r="E2662" s="7">
        <v>1</v>
      </c>
      <c r="F2662" s="6">
        <v>50672.12</v>
      </c>
      <c r="G2662" s="6">
        <f t="shared" si="42"/>
        <v>50672.12</v>
      </c>
      <c r="H2662" s="7" t="s">
        <v>750</v>
      </c>
      <c r="I2662" s="7" t="s">
        <v>80</v>
      </c>
      <c r="J2662" s="7" t="s">
        <v>26</v>
      </c>
      <c r="K2662" s="7">
        <v>4</v>
      </c>
      <c r="L2662" s="7" t="s">
        <v>71</v>
      </c>
    </row>
    <row r="2663" spans="1:12" x14ac:dyDescent="0.3">
      <c r="A2663" s="7">
        <v>485</v>
      </c>
      <c r="B2663" s="8" t="e">
        <f>DATE(#REF!,#REF!,#REF!)</f>
        <v>#REF!</v>
      </c>
      <c r="C2663" s="7" t="s">
        <v>22</v>
      </c>
      <c r="D2663" s="7" t="s">
        <v>40</v>
      </c>
      <c r="E2663" s="7">
        <v>5</v>
      </c>
      <c r="F2663" s="6">
        <v>67696.12</v>
      </c>
      <c r="G2663" s="6">
        <f t="shared" si="42"/>
        <v>338480.6</v>
      </c>
      <c r="H2663" s="7" t="s">
        <v>751</v>
      </c>
      <c r="I2663" s="7" t="s">
        <v>18</v>
      </c>
      <c r="J2663" s="7" t="s">
        <v>26</v>
      </c>
      <c r="K2663" s="7">
        <v>5</v>
      </c>
      <c r="L2663" s="7" t="s">
        <v>83</v>
      </c>
    </row>
    <row r="2664" spans="1:12" x14ac:dyDescent="0.3">
      <c r="A2664" s="7">
        <v>1081</v>
      </c>
      <c r="B2664" s="8" t="e">
        <f>DATE(#REF!,#REF!,#REF!)</f>
        <v>#REF!</v>
      </c>
      <c r="C2664" s="7" t="s">
        <v>65</v>
      </c>
      <c r="D2664" s="7" t="s">
        <v>23</v>
      </c>
      <c r="E2664" s="7">
        <v>6</v>
      </c>
      <c r="F2664" s="6">
        <v>47599.519999999997</v>
      </c>
      <c r="G2664" s="6">
        <f t="shared" si="42"/>
        <v>285597.12</v>
      </c>
      <c r="H2664" s="7" t="s">
        <v>751</v>
      </c>
      <c r="I2664" s="7" t="s">
        <v>18</v>
      </c>
      <c r="J2664" s="7" t="s">
        <v>26</v>
      </c>
      <c r="K2664" s="7">
        <v>3</v>
      </c>
      <c r="L2664" s="7" t="s">
        <v>32</v>
      </c>
    </row>
    <row r="2665" spans="1:12" x14ac:dyDescent="0.3">
      <c r="A2665" s="7">
        <v>1342</v>
      </c>
      <c r="B2665" s="8" t="e">
        <f>DATE(#REF!,#REF!,#REF!)</f>
        <v>#REF!</v>
      </c>
      <c r="C2665" s="7" t="s">
        <v>39</v>
      </c>
      <c r="D2665" s="7" t="s">
        <v>23</v>
      </c>
      <c r="E2665" s="7">
        <v>1</v>
      </c>
      <c r="F2665" s="6">
        <v>13771.45</v>
      </c>
      <c r="G2665" s="6">
        <f t="shared" si="42"/>
        <v>13771.45</v>
      </c>
      <c r="H2665" s="7" t="s">
        <v>751</v>
      </c>
      <c r="I2665" s="7" t="s">
        <v>80</v>
      </c>
      <c r="J2665" s="7" t="s">
        <v>19</v>
      </c>
      <c r="K2665" s="7">
        <v>3</v>
      </c>
      <c r="L2665" s="7" t="s">
        <v>32</v>
      </c>
    </row>
    <row r="2666" spans="1:12" x14ac:dyDescent="0.3">
      <c r="A2666" s="7">
        <v>2387</v>
      </c>
      <c r="B2666" s="8" t="e">
        <f>DATE(#REF!,#REF!,#REF!)</f>
        <v>#REF!</v>
      </c>
      <c r="C2666" s="7" t="s">
        <v>29</v>
      </c>
      <c r="D2666" s="7" t="s">
        <v>23</v>
      </c>
      <c r="E2666" s="7">
        <v>2</v>
      </c>
      <c r="F2666" s="6">
        <v>63794.29</v>
      </c>
      <c r="G2666" s="6">
        <f t="shared" si="42"/>
        <v>127588.58</v>
      </c>
      <c r="H2666" s="7" t="s">
        <v>751</v>
      </c>
      <c r="I2666" s="7" t="s">
        <v>25</v>
      </c>
      <c r="J2666" s="7" t="s">
        <v>31</v>
      </c>
      <c r="K2666" s="7">
        <v>4</v>
      </c>
      <c r="L2666" s="7" t="s">
        <v>27</v>
      </c>
    </row>
    <row r="2667" spans="1:12" x14ac:dyDescent="0.3">
      <c r="A2667" s="7">
        <v>3197</v>
      </c>
      <c r="B2667" s="8" t="e">
        <f>DATE(#REF!,#REF!,#REF!)</f>
        <v>#REF!</v>
      </c>
      <c r="C2667" s="7" t="s">
        <v>67</v>
      </c>
      <c r="D2667" s="7" t="s">
        <v>34</v>
      </c>
      <c r="E2667" s="7">
        <v>6</v>
      </c>
      <c r="F2667" s="6">
        <v>47858.23</v>
      </c>
      <c r="G2667" s="6">
        <f t="shared" si="42"/>
        <v>287149.38</v>
      </c>
      <c r="H2667" s="7" t="s">
        <v>751</v>
      </c>
      <c r="I2667" s="7" t="s">
        <v>57</v>
      </c>
      <c r="J2667" s="7" t="s">
        <v>26</v>
      </c>
      <c r="K2667" s="7">
        <v>4</v>
      </c>
      <c r="L2667" s="7" t="s">
        <v>49</v>
      </c>
    </row>
    <row r="2668" spans="1:12" x14ac:dyDescent="0.3">
      <c r="A2668" s="7">
        <v>3811</v>
      </c>
      <c r="B2668" s="8" t="e">
        <f>DATE(#REF!,#REF!,#REF!)</f>
        <v>#REF!</v>
      </c>
      <c r="C2668" s="7" t="s">
        <v>39</v>
      </c>
      <c r="D2668" s="7" t="s">
        <v>61</v>
      </c>
      <c r="E2668" s="7">
        <v>7</v>
      </c>
      <c r="F2668" s="6">
        <v>56317.87</v>
      </c>
      <c r="G2668" s="6">
        <f t="shared" si="42"/>
        <v>394225.09</v>
      </c>
      <c r="H2668" s="7" t="s">
        <v>751</v>
      </c>
      <c r="I2668" s="7" t="s">
        <v>77</v>
      </c>
      <c r="J2668" s="7" t="s">
        <v>26</v>
      </c>
      <c r="K2668" s="7">
        <v>2</v>
      </c>
      <c r="L2668" s="7" t="s">
        <v>68</v>
      </c>
    </row>
    <row r="2669" spans="1:12" x14ac:dyDescent="0.3">
      <c r="A2669" s="7">
        <v>1061</v>
      </c>
      <c r="B2669" s="8" t="e">
        <f>DATE(#REF!,#REF!,#REF!)</f>
        <v>#REF!</v>
      </c>
      <c r="C2669" s="7" t="s">
        <v>22</v>
      </c>
      <c r="D2669" s="7" t="s">
        <v>40</v>
      </c>
      <c r="E2669" s="7">
        <v>6</v>
      </c>
      <c r="F2669" s="6">
        <v>23782.14</v>
      </c>
      <c r="G2669" s="6">
        <f t="shared" si="42"/>
        <v>142692.84</v>
      </c>
      <c r="H2669" s="7" t="s">
        <v>752</v>
      </c>
      <c r="I2669" s="7" t="s">
        <v>90</v>
      </c>
      <c r="J2669" s="7" t="s">
        <v>19</v>
      </c>
      <c r="K2669" s="7">
        <v>5</v>
      </c>
      <c r="L2669" s="7" t="s">
        <v>42</v>
      </c>
    </row>
    <row r="2670" spans="1:12" x14ac:dyDescent="0.3">
      <c r="A2670" s="7">
        <v>1534</v>
      </c>
      <c r="B2670" s="8" t="e">
        <f>DATE(#REF!,#REF!,#REF!)</f>
        <v>#REF!</v>
      </c>
      <c r="C2670" s="7" t="s">
        <v>22</v>
      </c>
      <c r="D2670" s="7" t="s">
        <v>61</v>
      </c>
      <c r="E2670" s="7">
        <v>4</v>
      </c>
      <c r="F2670" s="6">
        <v>67924.639999999999</v>
      </c>
      <c r="G2670" s="6">
        <f t="shared" si="42"/>
        <v>271698.56</v>
      </c>
      <c r="H2670" s="7" t="s">
        <v>752</v>
      </c>
      <c r="I2670" s="7" t="s">
        <v>57</v>
      </c>
      <c r="J2670" s="7" t="s">
        <v>26</v>
      </c>
      <c r="K2670" s="7">
        <v>5</v>
      </c>
      <c r="L2670" s="7" t="s">
        <v>63</v>
      </c>
    </row>
    <row r="2671" spans="1:12" x14ac:dyDescent="0.3">
      <c r="A2671" s="7">
        <v>2006</v>
      </c>
      <c r="B2671" s="8" t="e">
        <f>DATE(#REF!,#REF!,#REF!)</f>
        <v>#REF!</v>
      </c>
      <c r="C2671" s="7" t="s">
        <v>51</v>
      </c>
      <c r="D2671" s="7" t="s">
        <v>23</v>
      </c>
      <c r="E2671" s="7">
        <v>3</v>
      </c>
      <c r="F2671" s="6">
        <v>11304.33</v>
      </c>
      <c r="G2671" s="6">
        <f t="shared" si="42"/>
        <v>33912.99</v>
      </c>
      <c r="H2671" s="7" t="s">
        <v>752</v>
      </c>
      <c r="I2671" s="7" t="s">
        <v>57</v>
      </c>
      <c r="J2671" s="7" t="s">
        <v>31</v>
      </c>
      <c r="K2671" s="7">
        <v>2</v>
      </c>
      <c r="L2671" s="7" t="s">
        <v>27</v>
      </c>
    </row>
    <row r="2672" spans="1:12" x14ac:dyDescent="0.3">
      <c r="A2672" s="7">
        <v>2907</v>
      </c>
      <c r="B2672" s="8" t="e">
        <f>DATE(#REF!,#REF!,#REF!)</f>
        <v>#REF!</v>
      </c>
      <c r="C2672" s="7" t="s">
        <v>65</v>
      </c>
      <c r="D2672" s="7" t="s">
        <v>16</v>
      </c>
      <c r="E2672" s="7">
        <v>8</v>
      </c>
      <c r="F2672" s="6">
        <v>33168.18</v>
      </c>
      <c r="G2672" s="6">
        <f t="shared" si="42"/>
        <v>265345.44</v>
      </c>
      <c r="H2672" s="7" t="s">
        <v>752</v>
      </c>
      <c r="I2672" s="7" t="s">
        <v>18</v>
      </c>
      <c r="J2672" s="7" t="s">
        <v>31</v>
      </c>
      <c r="K2672" s="7">
        <v>2</v>
      </c>
      <c r="L2672" s="7" t="s">
        <v>20</v>
      </c>
    </row>
    <row r="2673" spans="1:12" x14ac:dyDescent="0.3">
      <c r="A2673" s="7">
        <v>3002</v>
      </c>
      <c r="B2673" s="8" t="e">
        <f>DATE(#REF!,#REF!,#REF!)</f>
        <v>#REF!</v>
      </c>
      <c r="C2673" s="7" t="s">
        <v>67</v>
      </c>
      <c r="D2673" s="7" t="s">
        <v>23</v>
      </c>
      <c r="E2673" s="7">
        <v>3</v>
      </c>
      <c r="F2673" s="6">
        <v>26214.93</v>
      </c>
      <c r="G2673" s="6">
        <f t="shared" si="42"/>
        <v>78644.790000000008</v>
      </c>
      <c r="H2673" s="7" t="s">
        <v>752</v>
      </c>
      <c r="I2673" s="7" t="s">
        <v>52</v>
      </c>
      <c r="J2673" s="7" t="s">
        <v>26</v>
      </c>
      <c r="K2673" s="7">
        <v>5</v>
      </c>
      <c r="L2673" s="7" t="s">
        <v>46</v>
      </c>
    </row>
    <row r="2674" spans="1:12" x14ac:dyDescent="0.3">
      <c r="A2674" s="7">
        <v>1552</v>
      </c>
      <c r="B2674" s="8" t="e">
        <f>DATE(#REF!,#REF!,#REF!)</f>
        <v>#REF!</v>
      </c>
      <c r="C2674" s="7" t="s">
        <v>65</v>
      </c>
      <c r="D2674" s="7" t="s">
        <v>34</v>
      </c>
      <c r="E2674" s="7">
        <v>7</v>
      </c>
      <c r="F2674" s="6">
        <v>22948.26</v>
      </c>
      <c r="G2674" s="6">
        <f t="shared" si="42"/>
        <v>160637.81999999998</v>
      </c>
      <c r="H2674" s="7" t="s">
        <v>753</v>
      </c>
      <c r="I2674" s="7" t="s">
        <v>62</v>
      </c>
      <c r="J2674" s="7" t="s">
        <v>31</v>
      </c>
      <c r="K2674" s="7">
        <v>3</v>
      </c>
      <c r="L2674" s="7" t="s">
        <v>37</v>
      </c>
    </row>
    <row r="2675" spans="1:12" x14ac:dyDescent="0.3">
      <c r="A2675" s="7">
        <v>3782</v>
      </c>
      <c r="B2675" s="8" t="e">
        <f>DATE(#REF!,#REF!,#REF!)</f>
        <v>#REF!</v>
      </c>
      <c r="C2675" s="7" t="s">
        <v>51</v>
      </c>
      <c r="D2675" s="7" t="s">
        <v>23</v>
      </c>
      <c r="E2675" s="7">
        <v>7</v>
      </c>
      <c r="F2675" s="6">
        <v>56595.45</v>
      </c>
      <c r="G2675" s="6">
        <f t="shared" si="42"/>
        <v>396168.14999999997</v>
      </c>
      <c r="H2675" s="7" t="s">
        <v>753</v>
      </c>
      <c r="I2675" s="7" t="s">
        <v>90</v>
      </c>
      <c r="J2675" s="7" t="s">
        <v>19</v>
      </c>
      <c r="K2675" s="7">
        <v>3</v>
      </c>
      <c r="L2675" s="7" t="s">
        <v>46</v>
      </c>
    </row>
    <row r="2676" spans="1:12" x14ac:dyDescent="0.3">
      <c r="A2676" s="7">
        <v>962</v>
      </c>
      <c r="B2676" s="8" t="e">
        <f>DATE(#REF!,#REF!,#REF!)</f>
        <v>#REF!</v>
      </c>
      <c r="C2676" s="7" t="s">
        <v>22</v>
      </c>
      <c r="D2676" s="7" t="s">
        <v>40</v>
      </c>
      <c r="E2676" s="7">
        <v>5</v>
      </c>
      <c r="F2676" s="6">
        <v>18218.93</v>
      </c>
      <c r="G2676" s="6">
        <f t="shared" si="42"/>
        <v>91094.65</v>
      </c>
      <c r="H2676" s="7" t="s">
        <v>754</v>
      </c>
      <c r="I2676" s="7" t="s">
        <v>78</v>
      </c>
      <c r="J2676" s="7" t="s">
        <v>64</v>
      </c>
      <c r="K2676" s="7">
        <v>3</v>
      </c>
      <c r="L2676" s="7" t="s">
        <v>83</v>
      </c>
    </row>
    <row r="2677" spans="1:12" x14ac:dyDescent="0.3">
      <c r="A2677" s="7">
        <v>1428</v>
      </c>
      <c r="B2677" s="8" t="e">
        <f>DATE(#REF!,#REF!,#REF!)</f>
        <v>#REF!</v>
      </c>
      <c r="C2677" s="7" t="s">
        <v>67</v>
      </c>
      <c r="D2677" s="7" t="s">
        <v>16</v>
      </c>
      <c r="E2677" s="7">
        <v>5</v>
      </c>
      <c r="F2677" s="6">
        <v>54336.75</v>
      </c>
      <c r="G2677" s="6">
        <f t="shared" si="42"/>
        <v>271683.75</v>
      </c>
      <c r="H2677" s="7" t="s">
        <v>754</v>
      </c>
      <c r="I2677" s="7" t="s">
        <v>18</v>
      </c>
      <c r="J2677" s="7" t="s">
        <v>19</v>
      </c>
      <c r="K2677" s="7">
        <v>5</v>
      </c>
      <c r="L2677" s="7" t="s">
        <v>85</v>
      </c>
    </row>
    <row r="2678" spans="1:12" x14ac:dyDescent="0.3">
      <c r="A2678" s="7">
        <v>1838</v>
      </c>
      <c r="B2678" s="8" t="e">
        <f>DATE(#REF!,#REF!,#REF!)</f>
        <v>#REF!</v>
      </c>
      <c r="C2678" s="7" t="s">
        <v>39</v>
      </c>
      <c r="D2678" s="7" t="s">
        <v>23</v>
      </c>
      <c r="E2678" s="7">
        <v>6</v>
      </c>
      <c r="F2678" s="6">
        <v>59960.99</v>
      </c>
      <c r="G2678" s="6">
        <f t="shared" si="42"/>
        <v>359765.94</v>
      </c>
      <c r="H2678" s="7" t="s">
        <v>754</v>
      </c>
      <c r="I2678" s="7" t="s">
        <v>30</v>
      </c>
      <c r="J2678" s="7" t="s">
        <v>64</v>
      </c>
      <c r="K2678" s="7">
        <v>5</v>
      </c>
      <c r="L2678" s="7" t="s">
        <v>27</v>
      </c>
    </row>
    <row r="2679" spans="1:12" x14ac:dyDescent="0.3">
      <c r="A2679" s="7">
        <v>971</v>
      </c>
      <c r="B2679" s="8" t="e">
        <f>DATE(#REF!,#REF!,#REF!)</f>
        <v>#REF!</v>
      </c>
      <c r="C2679" s="7" t="s">
        <v>39</v>
      </c>
      <c r="D2679" s="7" t="s">
        <v>40</v>
      </c>
      <c r="E2679" s="7">
        <v>5</v>
      </c>
      <c r="F2679" s="6">
        <v>52318.400000000001</v>
      </c>
      <c r="G2679" s="6">
        <f t="shared" si="42"/>
        <v>261592</v>
      </c>
      <c r="H2679" s="7" t="s">
        <v>755</v>
      </c>
      <c r="I2679" s="7" t="s">
        <v>57</v>
      </c>
      <c r="J2679" s="7" t="s">
        <v>64</v>
      </c>
      <c r="K2679" s="7">
        <v>5</v>
      </c>
      <c r="L2679" s="7" t="s">
        <v>81</v>
      </c>
    </row>
    <row r="2680" spans="1:12" x14ac:dyDescent="0.3">
      <c r="A2680" s="7">
        <v>95</v>
      </c>
      <c r="B2680" s="8" t="e">
        <f>DATE(#REF!,#REF!,#REF!)</f>
        <v>#REF!</v>
      </c>
      <c r="C2680" s="7" t="s">
        <v>29</v>
      </c>
      <c r="D2680" s="7" t="s">
        <v>40</v>
      </c>
      <c r="E2680" s="7">
        <v>2</v>
      </c>
      <c r="F2680" s="6">
        <v>57056.79</v>
      </c>
      <c r="G2680" s="6">
        <f t="shared" si="42"/>
        <v>114113.58</v>
      </c>
      <c r="H2680" s="7" t="s">
        <v>756</v>
      </c>
      <c r="I2680" s="7" t="s">
        <v>57</v>
      </c>
      <c r="J2680" s="7" t="s">
        <v>26</v>
      </c>
      <c r="K2680" s="7">
        <v>2</v>
      </c>
      <c r="L2680" s="7" t="s">
        <v>42</v>
      </c>
    </row>
    <row r="2681" spans="1:12" x14ac:dyDescent="0.3">
      <c r="A2681" s="7">
        <v>163</v>
      </c>
      <c r="B2681" s="8" t="e">
        <f>DATE(#REF!,#REF!,#REF!)</f>
        <v>#REF!</v>
      </c>
      <c r="C2681" s="7" t="s">
        <v>39</v>
      </c>
      <c r="D2681" s="7" t="s">
        <v>40</v>
      </c>
      <c r="E2681" s="7">
        <v>1</v>
      </c>
      <c r="F2681" s="6">
        <v>16783.18</v>
      </c>
      <c r="G2681" s="6">
        <f t="shared" si="42"/>
        <v>16783.18</v>
      </c>
      <c r="H2681" s="7" t="s">
        <v>756</v>
      </c>
      <c r="I2681" s="7" t="s">
        <v>57</v>
      </c>
      <c r="J2681" s="7" t="s">
        <v>31</v>
      </c>
      <c r="K2681" s="7">
        <v>3</v>
      </c>
      <c r="L2681" s="7" t="s">
        <v>81</v>
      </c>
    </row>
    <row r="2682" spans="1:12" x14ac:dyDescent="0.3">
      <c r="A2682" s="7">
        <v>266</v>
      </c>
      <c r="B2682" s="8" t="e">
        <f>DATE(#REF!,#REF!,#REF!)</f>
        <v>#REF!</v>
      </c>
      <c r="C2682" s="7" t="s">
        <v>15</v>
      </c>
      <c r="D2682" s="7" t="s">
        <v>16</v>
      </c>
      <c r="E2682" s="7">
        <v>6</v>
      </c>
      <c r="F2682" s="6">
        <v>48566.59</v>
      </c>
      <c r="G2682" s="6">
        <f t="shared" si="42"/>
        <v>291399.53999999998</v>
      </c>
      <c r="H2682" s="7" t="s">
        <v>756</v>
      </c>
      <c r="I2682" s="7" t="s">
        <v>18</v>
      </c>
      <c r="J2682" s="7" t="s">
        <v>19</v>
      </c>
      <c r="K2682" s="7">
        <v>4</v>
      </c>
      <c r="L2682" s="7" t="s">
        <v>20</v>
      </c>
    </row>
    <row r="2683" spans="1:12" x14ac:dyDescent="0.3">
      <c r="A2683" s="7">
        <v>1055</v>
      </c>
      <c r="B2683" s="8" t="e">
        <f>DATE(#REF!,#REF!,#REF!)</f>
        <v>#REF!</v>
      </c>
      <c r="C2683" s="7" t="s">
        <v>65</v>
      </c>
      <c r="D2683" s="7" t="s">
        <v>61</v>
      </c>
      <c r="E2683" s="7">
        <v>5</v>
      </c>
      <c r="F2683" s="6">
        <v>54328.08</v>
      </c>
      <c r="G2683" s="6">
        <f t="shared" si="42"/>
        <v>271640.40000000002</v>
      </c>
      <c r="H2683" s="7" t="s">
        <v>756</v>
      </c>
      <c r="I2683" s="7" t="s">
        <v>57</v>
      </c>
      <c r="J2683" s="7" t="s">
        <v>64</v>
      </c>
      <c r="K2683" s="7">
        <v>5</v>
      </c>
      <c r="L2683" s="7" t="s">
        <v>68</v>
      </c>
    </row>
    <row r="2684" spans="1:12" x14ac:dyDescent="0.3">
      <c r="A2684" s="7">
        <v>1403</v>
      </c>
      <c r="B2684" s="8" t="e">
        <f>DATE(#REF!,#REF!,#REF!)</f>
        <v>#REF!</v>
      </c>
      <c r="C2684" s="7" t="s">
        <v>67</v>
      </c>
      <c r="D2684" s="7" t="s">
        <v>23</v>
      </c>
      <c r="E2684" s="7">
        <v>4</v>
      </c>
      <c r="F2684" s="6">
        <v>52765.23</v>
      </c>
      <c r="G2684" s="6">
        <f t="shared" si="42"/>
        <v>211060.92</v>
      </c>
      <c r="H2684" s="7" t="s">
        <v>756</v>
      </c>
      <c r="I2684" s="7" t="s">
        <v>76</v>
      </c>
      <c r="J2684" s="7" t="s">
        <v>19</v>
      </c>
      <c r="K2684" s="7">
        <v>5</v>
      </c>
      <c r="L2684" s="7" t="s">
        <v>27</v>
      </c>
    </row>
    <row r="2685" spans="1:12" x14ac:dyDescent="0.3">
      <c r="A2685" s="7">
        <v>405</v>
      </c>
      <c r="B2685" s="8" t="e">
        <f>DATE(#REF!,#REF!,#REF!)</f>
        <v>#REF!</v>
      </c>
      <c r="C2685" s="7" t="s">
        <v>65</v>
      </c>
      <c r="D2685" s="7" t="s">
        <v>16</v>
      </c>
      <c r="E2685" s="7">
        <v>7</v>
      </c>
      <c r="F2685" s="6">
        <v>35899.61</v>
      </c>
      <c r="G2685" s="6">
        <f t="shared" si="42"/>
        <v>251297.27000000002</v>
      </c>
      <c r="H2685" s="7" t="s">
        <v>757</v>
      </c>
      <c r="I2685" s="7" t="s">
        <v>52</v>
      </c>
      <c r="J2685" s="7" t="s">
        <v>64</v>
      </c>
      <c r="K2685" s="7">
        <v>5</v>
      </c>
      <c r="L2685" s="7" t="s">
        <v>71</v>
      </c>
    </row>
    <row r="2686" spans="1:12" x14ac:dyDescent="0.3">
      <c r="A2686" s="7">
        <v>776</v>
      </c>
      <c r="B2686" s="8" t="e">
        <f>DATE(#REF!,#REF!,#REF!)</f>
        <v>#REF!</v>
      </c>
      <c r="C2686" s="7" t="s">
        <v>15</v>
      </c>
      <c r="D2686" s="7" t="s">
        <v>40</v>
      </c>
      <c r="E2686" s="7">
        <v>9</v>
      </c>
      <c r="F2686" s="6">
        <v>29101.119999999999</v>
      </c>
      <c r="G2686" s="6">
        <f t="shared" si="42"/>
        <v>261910.08</v>
      </c>
      <c r="H2686" s="7" t="s">
        <v>757</v>
      </c>
      <c r="I2686" s="7" t="s">
        <v>18</v>
      </c>
      <c r="J2686" s="7" t="s">
        <v>19</v>
      </c>
      <c r="K2686" s="7">
        <v>5</v>
      </c>
      <c r="L2686" s="7" t="s">
        <v>83</v>
      </c>
    </row>
    <row r="2687" spans="1:12" x14ac:dyDescent="0.3">
      <c r="A2687" s="7">
        <v>1644</v>
      </c>
      <c r="B2687" s="8" t="e">
        <f>DATE(#REF!,#REF!,#REF!)</f>
        <v>#REF!</v>
      </c>
      <c r="C2687" s="7" t="s">
        <v>15</v>
      </c>
      <c r="D2687" s="7" t="s">
        <v>61</v>
      </c>
      <c r="E2687" s="7">
        <v>8</v>
      </c>
      <c r="F2687" s="6">
        <v>40746.39</v>
      </c>
      <c r="G2687" s="6">
        <f t="shared" si="42"/>
        <v>325971.12</v>
      </c>
      <c r="H2687" s="7" t="s">
        <v>757</v>
      </c>
      <c r="I2687" s="7" t="s">
        <v>45</v>
      </c>
      <c r="J2687" s="7" t="s">
        <v>19</v>
      </c>
      <c r="K2687" s="7">
        <v>3</v>
      </c>
      <c r="L2687" s="7" t="s">
        <v>75</v>
      </c>
    </row>
    <row r="2688" spans="1:12" x14ac:dyDescent="0.3">
      <c r="A2688" s="7">
        <v>1848</v>
      </c>
      <c r="B2688" s="8" t="e">
        <f>DATE(#REF!,#REF!,#REF!)</f>
        <v>#REF!</v>
      </c>
      <c r="C2688" s="7" t="s">
        <v>65</v>
      </c>
      <c r="D2688" s="7" t="s">
        <v>34</v>
      </c>
      <c r="E2688" s="7">
        <v>2</v>
      </c>
      <c r="F2688" s="6">
        <v>19229.560000000001</v>
      </c>
      <c r="G2688" s="6">
        <f t="shared" si="42"/>
        <v>38459.120000000003</v>
      </c>
      <c r="H2688" s="7" t="s">
        <v>757</v>
      </c>
      <c r="I2688" s="7" t="s">
        <v>72</v>
      </c>
      <c r="J2688" s="7" t="s">
        <v>64</v>
      </c>
      <c r="K2688" s="7">
        <v>3</v>
      </c>
      <c r="L2688" s="7" t="s">
        <v>37</v>
      </c>
    </row>
    <row r="2689" spans="1:12" x14ac:dyDescent="0.3">
      <c r="A2689" s="7">
        <v>3546</v>
      </c>
      <c r="B2689" s="8" t="e">
        <f>DATE(#REF!,#REF!,#REF!)</f>
        <v>#REF!</v>
      </c>
      <c r="C2689" s="7" t="s">
        <v>22</v>
      </c>
      <c r="D2689" s="7" t="s">
        <v>61</v>
      </c>
      <c r="E2689" s="7">
        <v>7</v>
      </c>
      <c r="F2689" s="6">
        <v>23492.51</v>
      </c>
      <c r="G2689" s="6">
        <f t="shared" si="42"/>
        <v>164447.56999999998</v>
      </c>
      <c r="H2689" s="7" t="s">
        <v>757</v>
      </c>
      <c r="I2689" s="7" t="s">
        <v>52</v>
      </c>
      <c r="J2689" s="7" t="s">
        <v>31</v>
      </c>
      <c r="K2689" s="7">
        <v>3</v>
      </c>
      <c r="L2689" s="7" t="s">
        <v>63</v>
      </c>
    </row>
    <row r="2690" spans="1:12" x14ac:dyDescent="0.3">
      <c r="A2690" s="7">
        <v>3587</v>
      </c>
      <c r="B2690" s="8" t="e">
        <f>DATE(#REF!,#REF!,#REF!)</f>
        <v>#REF!</v>
      </c>
      <c r="C2690" s="7" t="s">
        <v>65</v>
      </c>
      <c r="D2690" s="7" t="s">
        <v>40</v>
      </c>
      <c r="E2690" s="7">
        <v>2</v>
      </c>
      <c r="F2690" s="6">
        <v>58060.49</v>
      </c>
      <c r="G2690" s="6">
        <f t="shared" si="42"/>
        <v>116120.98</v>
      </c>
      <c r="H2690" s="7" t="s">
        <v>757</v>
      </c>
      <c r="I2690" s="7" t="s">
        <v>80</v>
      </c>
      <c r="J2690" s="7" t="s">
        <v>31</v>
      </c>
      <c r="K2690" s="7">
        <v>4</v>
      </c>
      <c r="L2690" s="7" t="s">
        <v>83</v>
      </c>
    </row>
    <row r="2691" spans="1:12" x14ac:dyDescent="0.3">
      <c r="A2691" s="7">
        <v>382</v>
      </c>
      <c r="B2691" s="8" t="e">
        <f>DATE(#REF!,#REF!,#REF!)</f>
        <v>#REF!</v>
      </c>
      <c r="C2691" s="7" t="s">
        <v>67</v>
      </c>
      <c r="D2691" s="7" t="s">
        <v>34</v>
      </c>
      <c r="E2691" s="7">
        <v>3</v>
      </c>
      <c r="F2691" s="6">
        <v>15371.21</v>
      </c>
      <c r="G2691" s="6">
        <f t="shared" ref="G2691:G2754" si="43">F2691*E2691</f>
        <v>46113.63</v>
      </c>
      <c r="H2691" s="7" t="s">
        <v>758</v>
      </c>
      <c r="I2691" s="7" t="s">
        <v>18</v>
      </c>
      <c r="J2691" s="7" t="s">
        <v>64</v>
      </c>
      <c r="K2691" s="7">
        <v>4</v>
      </c>
      <c r="L2691" s="7" t="s">
        <v>37</v>
      </c>
    </row>
    <row r="2692" spans="1:12" x14ac:dyDescent="0.3">
      <c r="A2692" s="7">
        <v>3123</v>
      </c>
      <c r="B2692" s="8" t="e">
        <f>DATE(#REF!,#REF!,#REF!)</f>
        <v>#REF!</v>
      </c>
      <c r="C2692" s="7" t="s">
        <v>65</v>
      </c>
      <c r="D2692" s="7" t="s">
        <v>16</v>
      </c>
      <c r="E2692" s="7">
        <v>5</v>
      </c>
      <c r="F2692" s="6">
        <v>20645.900000000001</v>
      </c>
      <c r="G2692" s="6">
        <f t="shared" si="43"/>
        <v>103229.5</v>
      </c>
      <c r="H2692" s="7" t="s">
        <v>758</v>
      </c>
      <c r="I2692" s="7" t="s">
        <v>74</v>
      </c>
      <c r="J2692" s="7" t="s">
        <v>26</v>
      </c>
      <c r="K2692" s="7">
        <v>5</v>
      </c>
      <c r="L2692" s="7" t="s">
        <v>71</v>
      </c>
    </row>
    <row r="2693" spans="1:12" x14ac:dyDescent="0.3">
      <c r="A2693" s="7">
        <v>132</v>
      </c>
      <c r="B2693" s="8" t="e">
        <f>DATE(#REF!,#REF!,#REF!)</f>
        <v>#REF!</v>
      </c>
      <c r="C2693" s="7" t="s">
        <v>22</v>
      </c>
      <c r="D2693" s="7" t="s">
        <v>23</v>
      </c>
      <c r="E2693" s="7">
        <v>7</v>
      </c>
      <c r="F2693" s="6">
        <v>54223.81</v>
      </c>
      <c r="G2693" s="6">
        <f t="shared" si="43"/>
        <v>379566.67</v>
      </c>
      <c r="H2693" s="7" t="s">
        <v>759</v>
      </c>
      <c r="I2693" s="7" t="s">
        <v>25</v>
      </c>
      <c r="J2693" s="7" t="s">
        <v>31</v>
      </c>
      <c r="K2693" s="7">
        <v>5</v>
      </c>
      <c r="L2693" s="7" t="s">
        <v>32</v>
      </c>
    </row>
    <row r="2694" spans="1:12" x14ac:dyDescent="0.3">
      <c r="A2694" s="7">
        <v>751</v>
      </c>
      <c r="B2694" s="8" t="e">
        <f>DATE(#REF!,#REF!,#REF!)</f>
        <v>#REF!</v>
      </c>
      <c r="C2694" s="7" t="s">
        <v>15</v>
      </c>
      <c r="D2694" s="7" t="s">
        <v>16</v>
      </c>
      <c r="E2694" s="7">
        <v>3</v>
      </c>
      <c r="F2694" s="6">
        <v>36240.85</v>
      </c>
      <c r="G2694" s="6">
        <f t="shared" si="43"/>
        <v>108722.54999999999</v>
      </c>
      <c r="H2694" s="7" t="s">
        <v>759</v>
      </c>
      <c r="I2694" s="7" t="s">
        <v>57</v>
      </c>
      <c r="J2694" s="7" t="s">
        <v>64</v>
      </c>
      <c r="K2694" s="7">
        <v>5</v>
      </c>
      <c r="L2694" s="7" t="s">
        <v>85</v>
      </c>
    </row>
    <row r="2695" spans="1:12" x14ac:dyDescent="0.3">
      <c r="A2695" s="7">
        <v>3021</v>
      </c>
      <c r="B2695" s="8" t="e">
        <f>DATE(#REF!,#REF!,#REF!)</f>
        <v>#REF!</v>
      </c>
      <c r="C2695" s="7" t="s">
        <v>29</v>
      </c>
      <c r="D2695" s="7" t="s">
        <v>34</v>
      </c>
      <c r="E2695" s="7">
        <v>2</v>
      </c>
      <c r="F2695" s="6">
        <v>48564.76</v>
      </c>
      <c r="G2695" s="6">
        <f t="shared" si="43"/>
        <v>97129.52</v>
      </c>
      <c r="H2695" s="7" t="s">
        <v>759</v>
      </c>
      <c r="I2695" s="7" t="s">
        <v>57</v>
      </c>
      <c r="J2695" s="7" t="s">
        <v>31</v>
      </c>
      <c r="K2695" s="7">
        <v>2</v>
      </c>
      <c r="L2695" s="7" t="s">
        <v>53</v>
      </c>
    </row>
    <row r="2696" spans="1:12" x14ac:dyDescent="0.3">
      <c r="A2696" s="7">
        <v>3034</v>
      </c>
      <c r="B2696" s="8" t="e">
        <f>DATE(#REF!,#REF!,#REF!)</f>
        <v>#REF!</v>
      </c>
      <c r="C2696" s="7" t="s">
        <v>51</v>
      </c>
      <c r="D2696" s="7" t="s">
        <v>23</v>
      </c>
      <c r="E2696" s="7">
        <v>6</v>
      </c>
      <c r="F2696" s="6">
        <v>17287.89</v>
      </c>
      <c r="G2696" s="6">
        <f t="shared" si="43"/>
        <v>103727.34</v>
      </c>
      <c r="H2696" s="7" t="s">
        <v>759</v>
      </c>
      <c r="I2696" s="7" t="s">
        <v>78</v>
      </c>
      <c r="J2696" s="7" t="s">
        <v>26</v>
      </c>
      <c r="K2696" s="7">
        <v>3</v>
      </c>
      <c r="L2696" s="7" t="s">
        <v>27</v>
      </c>
    </row>
    <row r="2697" spans="1:12" x14ac:dyDescent="0.3">
      <c r="A2697" s="7">
        <v>775</v>
      </c>
      <c r="B2697" s="8" t="e">
        <f>DATE(#REF!,#REF!,#REF!)</f>
        <v>#REF!</v>
      </c>
      <c r="C2697" s="7" t="s">
        <v>15</v>
      </c>
      <c r="D2697" s="7" t="s">
        <v>61</v>
      </c>
      <c r="E2697" s="7">
        <v>5</v>
      </c>
      <c r="F2697" s="6">
        <v>50232.43</v>
      </c>
      <c r="G2697" s="6">
        <f t="shared" si="43"/>
        <v>251162.15</v>
      </c>
      <c r="H2697" s="7" t="s">
        <v>760</v>
      </c>
      <c r="I2697" s="7" t="s">
        <v>18</v>
      </c>
      <c r="J2697" s="7" t="s">
        <v>64</v>
      </c>
      <c r="K2697" s="7">
        <v>3</v>
      </c>
      <c r="L2697" s="7" t="s">
        <v>75</v>
      </c>
    </row>
    <row r="2698" spans="1:12" x14ac:dyDescent="0.3">
      <c r="A2698" s="7">
        <v>2219</v>
      </c>
      <c r="B2698" s="8" t="e">
        <f>DATE(#REF!,#REF!,#REF!)</f>
        <v>#REF!</v>
      </c>
      <c r="C2698" s="7" t="s">
        <v>65</v>
      </c>
      <c r="D2698" s="7" t="s">
        <v>61</v>
      </c>
      <c r="E2698" s="7">
        <v>6</v>
      </c>
      <c r="F2698" s="6">
        <v>21332.16</v>
      </c>
      <c r="G2698" s="6">
        <f t="shared" si="43"/>
        <v>127992.95999999999</v>
      </c>
      <c r="H2698" s="7" t="s">
        <v>760</v>
      </c>
      <c r="I2698" s="7" t="s">
        <v>45</v>
      </c>
      <c r="J2698" s="7" t="s">
        <v>26</v>
      </c>
      <c r="K2698" s="7">
        <v>2</v>
      </c>
      <c r="L2698" s="7" t="s">
        <v>75</v>
      </c>
    </row>
    <row r="2699" spans="1:12" x14ac:dyDescent="0.3">
      <c r="A2699" s="7">
        <v>2329</v>
      </c>
      <c r="B2699" s="8" t="e">
        <f>DATE(#REF!,#REF!,#REF!)</f>
        <v>#REF!</v>
      </c>
      <c r="C2699" s="7" t="s">
        <v>51</v>
      </c>
      <c r="D2699" s="7" t="s">
        <v>23</v>
      </c>
      <c r="E2699" s="7">
        <v>3</v>
      </c>
      <c r="F2699" s="6">
        <v>45153.86</v>
      </c>
      <c r="G2699" s="6">
        <f t="shared" si="43"/>
        <v>135461.58000000002</v>
      </c>
      <c r="H2699" s="7" t="s">
        <v>760</v>
      </c>
      <c r="I2699" s="7" t="s">
        <v>57</v>
      </c>
      <c r="J2699" s="7" t="s">
        <v>19</v>
      </c>
      <c r="K2699" s="7">
        <v>4</v>
      </c>
      <c r="L2699" s="7" t="s">
        <v>32</v>
      </c>
    </row>
    <row r="2700" spans="1:12" x14ac:dyDescent="0.3">
      <c r="A2700" s="7">
        <v>3548</v>
      </c>
      <c r="B2700" s="8" t="e">
        <f>DATE(#REF!,#REF!,#REF!)</f>
        <v>#REF!</v>
      </c>
      <c r="C2700" s="7" t="s">
        <v>51</v>
      </c>
      <c r="D2700" s="7" t="s">
        <v>23</v>
      </c>
      <c r="E2700" s="7">
        <v>7</v>
      </c>
      <c r="F2700" s="6">
        <v>36955.589999999997</v>
      </c>
      <c r="G2700" s="6">
        <f t="shared" si="43"/>
        <v>258689.12999999998</v>
      </c>
      <c r="H2700" s="7" t="s">
        <v>760</v>
      </c>
      <c r="I2700" s="7" t="s">
        <v>86</v>
      </c>
      <c r="J2700" s="7" t="s">
        <v>64</v>
      </c>
      <c r="K2700" s="7">
        <v>4</v>
      </c>
      <c r="L2700" s="7" t="s">
        <v>32</v>
      </c>
    </row>
    <row r="2701" spans="1:12" x14ac:dyDescent="0.3">
      <c r="A2701" s="7">
        <v>955</v>
      </c>
      <c r="B2701" s="8" t="e">
        <f>DATE(#REF!,#REF!,#REF!)</f>
        <v>#REF!</v>
      </c>
      <c r="C2701" s="7" t="s">
        <v>65</v>
      </c>
      <c r="D2701" s="7" t="s">
        <v>23</v>
      </c>
      <c r="E2701" s="7">
        <v>8</v>
      </c>
      <c r="F2701" s="6">
        <v>36832.82</v>
      </c>
      <c r="G2701" s="6">
        <f t="shared" si="43"/>
        <v>294662.56</v>
      </c>
      <c r="H2701" s="7" t="s">
        <v>761</v>
      </c>
      <c r="I2701" s="7" t="s">
        <v>57</v>
      </c>
      <c r="J2701" s="7" t="s">
        <v>31</v>
      </c>
      <c r="K2701" s="7">
        <v>3</v>
      </c>
      <c r="L2701" s="7" t="s">
        <v>46</v>
      </c>
    </row>
    <row r="2702" spans="1:12" x14ac:dyDescent="0.3">
      <c r="A2702" s="7">
        <v>997</v>
      </c>
      <c r="B2702" s="8" t="e">
        <f>DATE(#REF!,#REF!,#REF!)</f>
        <v>#REF!</v>
      </c>
      <c r="C2702" s="7" t="s">
        <v>39</v>
      </c>
      <c r="D2702" s="7" t="s">
        <v>61</v>
      </c>
      <c r="E2702" s="7">
        <v>4</v>
      </c>
      <c r="F2702" s="6">
        <v>54708.69</v>
      </c>
      <c r="G2702" s="6">
        <f t="shared" si="43"/>
        <v>218834.76</v>
      </c>
      <c r="H2702" s="7" t="s">
        <v>761</v>
      </c>
      <c r="I2702" s="7" t="s">
        <v>52</v>
      </c>
      <c r="J2702" s="7" t="s">
        <v>64</v>
      </c>
      <c r="K2702" s="7">
        <v>3</v>
      </c>
      <c r="L2702" s="7" t="s">
        <v>68</v>
      </c>
    </row>
    <row r="2703" spans="1:12" x14ac:dyDescent="0.3">
      <c r="A2703" s="7">
        <v>1454</v>
      </c>
      <c r="B2703" s="8" t="e">
        <f>DATE(#REF!,#REF!,#REF!)</f>
        <v>#REF!</v>
      </c>
      <c r="C2703" s="7" t="s">
        <v>67</v>
      </c>
      <c r="D2703" s="7" t="s">
        <v>61</v>
      </c>
      <c r="E2703" s="7">
        <v>1</v>
      </c>
      <c r="F2703" s="6">
        <v>16624.57</v>
      </c>
      <c r="G2703" s="6">
        <f t="shared" si="43"/>
        <v>16624.57</v>
      </c>
      <c r="H2703" s="7" t="s">
        <v>761</v>
      </c>
      <c r="I2703" s="7" t="s">
        <v>80</v>
      </c>
      <c r="J2703" s="7" t="s">
        <v>64</v>
      </c>
      <c r="K2703" s="7">
        <v>5</v>
      </c>
      <c r="L2703" s="7" t="s">
        <v>75</v>
      </c>
    </row>
    <row r="2704" spans="1:12" x14ac:dyDescent="0.3">
      <c r="A2704" s="7">
        <v>1662</v>
      </c>
      <c r="B2704" s="8" t="e">
        <f>DATE(#REF!,#REF!,#REF!)</f>
        <v>#REF!</v>
      </c>
      <c r="C2704" s="7" t="s">
        <v>51</v>
      </c>
      <c r="D2704" s="7" t="s">
        <v>40</v>
      </c>
      <c r="E2704" s="7">
        <v>1</v>
      </c>
      <c r="F2704" s="6">
        <v>41425.51</v>
      </c>
      <c r="G2704" s="6">
        <f t="shared" si="43"/>
        <v>41425.51</v>
      </c>
      <c r="H2704" s="7" t="s">
        <v>761</v>
      </c>
      <c r="I2704" s="7" t="s">
        <v>18</v>
      </c>
      <c r="J2704" s="7" t="s">
        <v>64</v>
      </c>
      <c r="K2704" s="7">
        <v>4</v>
      </c>
      <c r="L2704" s="7" t="s">
        <v>81</v>
      </c>
    </row>
    <row r="2705" spans="1:12" x14ac:dyDescent="0.3">
      <c r="A2705" s="7">
        <v>3356</v>
      </c>
      <c r="B2705" s="8" t="e">
        <f>DATE(#REF!,#REF!,#REF!)</f>
        <v>#REF!</v>
      </c>
      <c r="C2705" s="7" t="s">
        <v>15</v>
      </c>
      <c r="D2705" s="7" t="s">
        <v>61</v>
      </c>
      <c r="E2705" s="7">
        <v>6</v>
      </c>
      <c r="F2705" s="6">
        <v>30785.97</v>
      </c>
      <c r="G2705" s="6">
        <f t="shared" si="43"/>
        <v>184715.82</v>
      </c>
      <c r="H2705" s="7" t="s">
        <v>761</v>
      </c>
      <c r="I2705" s="7" t="s">
        <v>45</v>
      </c>
      <c r="J2705" s="7" t="s">
        <v>31</v>
      </c>
      <c r="K2705" s="7">
        <v>1</v>
      </c>
      <c r="L2705" s="7" t="s">
        <v>63</v>
      </c>
    </row>
    <row r="2706" spans="1:12" x14ac:dyDescent="0.3">
      <c r="A2706" s="7">
        <v>2162</v>
      </c>
      <c r="B2706" s="8" t="e">
        <f>DATE(#REF!,#REF!,#REF!)</f>
        <v>#REF!</v>
      </c>
      <c r="C2706" s="7" t="s">
        <v>39</v>
      </c>
      <c r="D2706" s="7" t="s">
        <v>23</v>
      </c>
      <c r="E2706" s="7">
        <v>3</v>
      </c>
      <c r="F2706" s="6">
        <v>59905.49</v>
      </c>
      <c r="G2706" s="6">
        <f t="shared" si="43"/>
        <v>179716.47</v>
      </c>
      <c r="H2706" s="7" t="s">
        <v>762</v>
      </c>
      <c r="I2706" s="7" t="s">
        <v>57</v>
      </c>
      <c r="J2706" s="7" t="s">
        <v>31</v>
      </c>
      <c r="K2706" s="7">
        <v>4</v>
      </c>
      <c r="L2706" s="7" t="s">
        <v>46</v>
      </c>
    </row>
    <row r="2707" spans="1:12" x14ac:dyDescent="0.3">
      <c r="A2707" s="7">
        <v>2765</v>
      </c>
      <c r="B2707" s="8" t="e">
        <f>DATE(#REF!,#REF!,#REF!)</f>
        <v>#REF!</v>
      </c>
      <c r="C2707" s="7" t="s">
        <v>67</v>
      </c>
      <c r="D2707" s="7" t="s">
        <v>23</v>
      </c>
      <c r="E2707" s="7">
        <v>1</v>
      </c>
      <c r="F2707" s="6">
        <v>12287.09</v>
      </c>
      <c r="G2707" s="6">
        <f t="shared" si="43"/>
        <v>12287.09</v>
      </c>
      <c r="H2707" s="7" t="s">
        <v>762</v>
      </c>
      <c r="I2707" s="7" t="s">
        <v>45</v>
      </c>
      <c r="J2707" s="7" t="s">
        <v>19</v>
      </c>
      <c r="K2707" s="7">
        <v>2</v>
      </c>
      <c r="L2707" s="7" t="s">
        <v>27</v>
      </c>
    </row>
    <row r="2708" spans="1:12" x14ac:dyDescent="0.3">
      <c r="A2708" s="7">
        <v>3660</v>
      </c>
      <c r="B2708" s="8" t="e">
        <f>DATE(#REF!,#REF!,#REF!)</f>
        <v>#REF!</v>
      </c>
      <c r="C2708" s="7" t="s">
        <v>65</v>
      </c>
      <c r="D2708" s="7" t="s">
        <v>16</v>
      </c>
      <c r="E2708" s="7">
        <v>8</v>
      </c>
      <c r="F2708" s="6">
        <v>60803.32</v>
      </c>
      <c r="G2708" s="6">
        <f t="shared" si="43"/>
        <v>486426.56</v>
      </c>
      <c r="H2708" s="7" t="s">
        <v>762</v>
      </c>
      <c r="I2708" s="7" t="s">
        <v>36</v>
      </c>
      <c r="J2708" s="7" t="s">
        <v>64</v>
      </c>
      <c r="K2708" s="7">
        <v>5</v>
      </c>
      <c r="L2708" s="7" t="s">
        <v>71</v>
      </c>
    </row>
    <row r="2709" spans="1:12" x14ac:dyDescent="0.3">
      <c r="A2709" s="7">
        <v>538</v>
      </c>
      <c r="B2709" s="8" t="e">
        <f>DATE(#REF!,#REF!,#REF!)</f>
        <v>#REF!</v>
      </c>
      <c r="C2709" s="7" t="s">
        <v>39</v>
      </c>
      <c r="D2709" s="7" t="s">
        <v>34</v>
      </c>
      <c r="E2709" s="7">
        <v>1</v>
      </c>
      <c r="F2709" s="6">
        <v>30521.360000000001</v>
      </c>
      <c r="G2709" s="6">
        <f t="shared" si="43"/>
        <v>30521.360000000001</v>
      </c>
      <c r="H2709" s="7" t="s">
        <v>763</v>
      </c>
      <c r="I2709" s="7" t="s">
        <v>48</v>
      </c>
      <c r="J2709" s="7" t="s">
        <v>64</v>
      </c>
      <c r="K2709" s="7">
        <v>3</v>
      </c>
      <c r="L2709" s="7" t="s">
        <v>37</v>
      </c>
    </row>
    <row r="2710" spans="1:12" x14ac:dyDescent="0.3">
      <c r="A2710" s="7">
        <v>1592</v>
      </c>
      <c r="B2710" s="8" t="e">
        <f>DATE(#REF!,#REF!,#REF!)</f>
        <v>#REF!</v>
      </c>
      <c r="C2710" s="7" t="s">
        <v>39</v>
      </c>
      <c r="D2710" s="7" t="s">
        <v>23</v>
      </c>
      <c r="E2710" s="7">
        <v>2</v>
      </c>
      <c r="F2710" s="6">
        <v>16133.45</v>
      </c>
      <c r="G2710" s="6">
        <f t="shared" si="43"/>
        <v>32266.9</v>
      </c>
      <c r="H2710" s="7" t="s">
        <v>763</v>
      </c>
      <c r="I2710" s="7" t="s">
        <v>57</v>
      </c>
      <c r="J2710" s="7" t="s">
        <v>64</v>
      </c>
      <c r="K2710" s="7">
        <v>1</v>
      </c>
      <c r="L2710" s="7" t="s">
        <v>46</v>
      </c>
    </row>
    <row r="2711" spans="1:12" x14ac:dyDescent="0.3">
      <c r="A2711" s="7">
        <v>3599</v>
      </c>
      <c r="B2711" s="8" t="e">
        <f>DATE(#REF!,#REF!,#REF!)</f>
        <v>#REF!</v>
      </c>
      <c r="C2711" s="7" t="s">
        <v>51</v>
      </c>
      <c r="D2711" s="7" t="s">
        <v>23</v>
      </c>
      <c r="E2711" s="7">
        <v>3</v>
      </c>
      <c r="F2711" s="6">
        <v>52860.9</v>
      </c>
      <c r="G2711" s="6">
        <f t="shared" si="43"/>
        <v>158582.70000000001</v>
      </c>
      <c r="H2711" s="7" t="s">
        <v>763</v>
      </c>
      <c r="I2711" s="7" t="s">
        <v>77</v>
      </c>
      <c r="J2711" s="7" t="s">
        <v>31</v>
      </c>
      <c r="K2711" s="7">
        <v>4</v>
      </c>
      <c r="L2711" s="7" t="s">
        <v>27</v>
      </c>
    </row>
    <row r="2712" spans="1:12" x14ac:dyDescent="0.3">
      <c r="A2712" s="7">
        <v>671</v>
      </c>
      <c r="B2712" s="8" t="e">
        <f>DATE(#REF!,#REF!,#REF!)</f>
        <v>#REF!</v>
      </c>
      <c r="C2712" s="7" t="s">
        <v>22</v>
      </c>
      <c r="D2712" s="7" t="s">
        <v>16</v>
      </c>
      <c r="E2712" s="7">
        <v>6</v>
      </c>
      <c r="F2712" s="6">
        <v>25878.97</v>
      </c>
      <c r="G2712" s="6">
        <f t="shared" si="43"/>
        <v>155273.82</v>
      </c>
      <c r="H2712" s="7" t="s">
        <v>764</v>
      </c>
      <c r="I2712" s="7" t="s">
        <v>86</v>
      </c>
      <c r="J2712" s="7" t="s">
        <v>19</v>
      </c>
      <c r="K2712" s="7">
        <v>5</v>
      </c>
      <c r="L2712" s="7" t="s">
        <v>85</v>
      </c>
    </row>
    <row r="2713" spans="1:12" x14ac:dyDescent="0.3">
      <c r="A2713" s="7">
        <v>2319</v>
      </c>
      <c r="B2713" s="8" t="e">
        <f>DATE(#REF!,#REF!,#REF!)</f>
        <v>#REF!</v>
      </c>
      <c r="C2713" s="7" t="s">
        <v>67</v>
      </c>
      <c r="D2713" s="7" t="s">
        <v>23</v>
      </c>
      <c r="E2713" s="7">
        <v>7</v>
      </c>
      <c r="F2713" s="6">
        <v>62791.12</v>
      </c>
      <c r="G2713" s="6">
        <f t="shared" si="43"/>
        <v>439537.84</v>
      </c>
      <c r="H2713" s="7" t="s">
        <v>764</v>
      </c>
      <c r="I2713" s="7" t="s">
        <v>18</v>
      </c>
      <c r="J2713" s="7" t="s">
        <v>26</v>
      </c>
      <c r="K2713" s="7">
        <v>4</v>
      </c>
      <c r="L2713" s="7" t="s">
        <v>32</v>
      </c>
    </row>
    <row r="2714" spans="1:12" x14ac:dyDescent="0.3">
      <c r="A2714" s="7">
        <v>2390</v>
      </c>
      <c r="B2714" s="8" t="e">
        <f>DATE(#REF!,#REF!,#REF!)</f>
        <v>#REF!</v>
      </c>
      <c r="C2714" s="7" t="s">
        <v>29</v>
      </c>
      <c r="D2714" s="7" t="s">
        <v>34</v>
      </c>
      <c r="E2714" s="7">
        <v>7</v>
      </c>
      <c r="F2714" s="6">
        <v>18493.13</v>
      </c>
      <c r="G2714" s="6">
        <f t="shared" si="43"/>
        <v>129451.91</v>
      </c>
      <c r="H2714" s="7" t="s">
        <v>764</v>
      </c>
      <c r="I2714" s="7" t="s">
        <v>48</v>
      </c>
      <c r="J2714" s="7" t="s">
        <v>31</v>
      </c>
      <c r="K2714" s="7">
        <v>2</v>
      </c>
      <c r="L2714" s="7" t="s">
        <v>37</v>
      </c>
    </row>
    <row r="2715" spans="1:12" x14ac:dyDescent="0.3">
      <c r="A2715" s="7">
        <v>2543</v>
      </c>
      <c r="B2715" s="8" t="e">
        <f>DATE(#REF!,#REF!,#REF!)</f>
        <v>#REF!</v>
      </c>
      <c r="C2715" s="7" t="s">
        <v>29</v>
      </c>
      <c r="D2715" s="7" t="s">
        <v>40</v>
      </c>
      <c r="E2715" s="7">
        <v>2</v>
      </c>
      <c r="F2715" s="6">
        <v>62307.87</v>
      </c>
      <c r="G2715" s="6">
        <f t="shared" si="43"/>
        <v>124615.74</v>
      </c>
      <c r="H2715" s="7" t="s">
        <v>764</v>
      </c>
      <c r="I2715" s="7" t="s">
        <v>90</v>
      </c>
      <c r="J2715" s="7" t="s">
        <v>64</v>
      </c>
      <c r="K2715" s="7">
        <v>5</v>
      </c>
      <c r="L2715" s="7" t="s">
        <v>81</v>
      </c>
    </row>
    <row r="2716" spans="1:12" x14ac:dyDescent="0.3">
      <c r="A2716" s="7">
        <v>482</v>
      </c>
      <c r="B2716" s="8" t="e">
        <f>DATE(#REF!,#REF!,#REF!)</f>
        <v>#REF!</v>
      </c>
      <c r="C2716" s="7" t="s">
        <v>67</v>
      </c>
      <c r="D2716" s="7" t="s">
        <v>40</v>
      </c>
      <c r="E2716" s="7">
        <v>8</v>
      </c>
      <c r="F2716" s="6">
        <v>21156.02</v>
      </c>
      <c r="G2716" s="6">
        <f t="shared" si="43"/>
        <v>169248.16</v>
      </c>
      <c r="H2716" s="7" t="s">
        <v>765</v>
      </c>
      <c r="I2716" s="7" t="s">
        <v>57</v>
      </c>
      <c r="J2716" s="7" t="s">
        <v>26</v>
      </c>
      <c r="K2716" s="7">
        <v>4</v>
      </c>
      <c r="L2716" s="7" t="s">
        <v>42</v>
      </c>
    </row>
    <row r="2717" spans="1:12" x14ac:dyDescent="0.3">
      <c r="A2717" s="7">
        <v>1530</v>
      </c>
      <c r="B2717" s="8" t="e">
        <f>DATE(#REF!,#REF!,#REF!)</f>
        <v>#REF!</v>
      </c>
      <c r="C2717" s="7" t="s">
        <v>67</v>
      </c>
      <c r="D2717" s="7" t="s">
        <v>23</v>
      </c>
      <c r="E2717" s="7">
        <v>3</v>
      </c>
      <c r="F2717" s="6">
        <v>27292.16</v>
      </c>
      <c r="G2717" s="6">
        <f t="shared" si="43"/>
        <v>81876.479999999996</v>
      </c>
      <c r="H2717" s="7" t="s">
        <v>765</v>
      </c>
      <c r="I2717" s="7" t="s">
        <v>57</v>
      </c>
      <c r="J2717" s="7" t="s">
        <v>64</v>
      </c>
      <c r="K2717" s="7">
        <v>5</v>
      </c>
      <c r="L2717" s="7" t="s">
        <v>32</v>
      </c>
    </row>
    <row r="2718" spans="1:12" x14ac:dyDescent="0.3">
      <c r="A2718" s="7">
        <v>2527</v>
      </c>
      <c r="B2718" s="8" t="e">
        <f>DATE(#REF!,#REF!,#REF!)</f>
        <v>#REF!</v>
      </c>
      <c r="C2718" s="7" t="s">
        <v>22</v>
      </c>
      <c r="D2718" s="7" t="s">
        <v>16</v>
      </c>
      <c r="E2718" s="7">
        <v>3</v>
      </c>
      <c r="F2718" s="6">
        <v>24908.11</v>
      </c>
      <c r="G2718" s="6">
        <f t="shared" si="43"/>
        <v>74724.33</v>
      </c>
      <c r="H2718" s="7" t="s">
        <v>765</v>
      </c>
      <c r="I2718" s="7" t="s">
        <v>18</v>
      </c>
      <c r="J2718" s="7" t="s">
        <v>26</v>
      </c>
      <c r="K2718" s="7">
        <v>4</v>
      </c>
      <c r="L2718" s="7" t="s">
        <v>85</v>
      </c>
    </row>
    <row r="2719" spans="1:12" x14ac:dyDescent="0.3">
      <c r="A2719" s="7">
        <v>3031</v>
      </c>
      <c r="B2719" s="8" t="e">
        <f>DATE(#REF!,#REF!,#REF!)</f>
        <v>#REF!</v>
      </c>
      <c r="C2719" s="7" t="s">
        <v>22</v>
      </c>
      <c r="D2719" s="7" t="s">
        <v>34</v>
      </c>
      <c r="E2719" s="7">
        <v>1</v>
      </c>
      <c r="F2719" s="6">
        <v>64885.23</v>
      </c>
      <c r="G2719" s="6">
        <f t="shared" si="43"/>
        <v>64885.23</v>
      </c>
      <c r="H2719" s="7" t="s">
        <v>765</v>
      </c>
      <c r="I2719" s="7" t="s">
        <v>70</v>
      </c>
      <c r="J2719" s="7" t="s">
        <v>31</v>
      </c>
      <c r="K2719" s="7">
        <v>3</v>
      </c>
      <c r="L2719" s="7" t="s">
        <v>49</v>
      </c>
    </row>
    <row r="2720" spans="1:12" x14ac:dyDescent="0.3">
      <c r="A2720" s="7">
        <v>362</v>
      </c>
      <c r="B2720" s="8" t="e">
        <f>DATE(#REF!,#REF!,#REF!)</f>
        <v>#REF!</v>
      </c>
      <c r="C2720" s="7" t="s">
        <v>51</v>
      </c>
      <c r="D2720" s="7" t="s">
        <v>34</v>
      </c>
      <c r="E2720" s="7">
        <v>2</v>
      </c>
      <c r="F2720" s="6">
        <v>53308.03</v>
      </c>
      <c r="G2720" s="6">
        <f t="shared" si="43"/>
        <v>106616.06</v>
      </c>
      <c r="H2720" s="7" t="s">
        <v>766</v>
      </c>
      <c r="I2720" s="7" t="s">
        <v>72</v>
      </c>
      <c r="J2720" s="7" t="s">
        <v>64</v>
      </c>
      <c r="K2720" s="7">
        <v>3</v>
      </c>
      <c r="L2720" s="7" t="s">
        <v>37</v>
      </c>
    </row>
    <row r="2721" spans="1:12" x14ac:dyDescent="0.3">
      <c r="A2721" s="7">
        <v>1394</v>
      </c>
      <c r="B2721" s="8" t="e">
        <f>DATE(#REF!,#REF!,#REF!)</f>
        <v>#REF!</v>
      </c>
      <c r="C2721" s="7" t="s">
        <v>15</v>
      </c>
      <c r="D2721" s="7" t="s">
        <v>34</v>
      </c>
      <c r="E2721" s="7">
        <v>9</v>
      </c>
      <c r="F2721" s="6">
        <v>47823.86</v>
      </c>
      <c r="G2721" s="6">
        <f t="shared" si="43"/>
        <v>430414.74</v>
      </c>
      <c r="H2721" s="7" t="s">
        <v>766</v>
      </c>
      <c r="I2721" s="7" t="s">
        <v>18</v>
      </c>
      <c r="J2721" s="7" t="s">
        <v>26</v>
      </c>
      <c r="K2721" s="7">
        <v>5</v>
      </c>
      <c r="L2721" s="7" t="s">
        <v>53</v>
      </c>
    </row>
    <row r="2722" spans="1:12" x14ac:dyDescent="0.3">
      <c r="A2722" s="7">
        <v>2515</v>
      </c>
      <c r="B2722" s="8" t="e">
        <f>DATE(#REF!,#REF!,#REF!)</f>
        <v>#REF!</v>
      </c>
      <c r="C2722" s="7" t="s">
        <v>29</v>
      </c>
      <c r="D2722" s="7" t="s">
        <v>61</v>
      </c>
      <c r="E2722" s="7">
        <v>9</v>
      </c>
      <c r="F2722" s="6">
        <v>57192.62</v>
      </c>
      <c r="G2722" s="6">
        <f t="shared" si="43"/>
        <v>514733.58</v>
      </c>
      <c r="H2722" s="7" t="s">
        <v>766</v>
      </c>
      <c r="I2722" s="7" t="s">
        <v>25</v>
      </c>
      <c r="J2722" s="7" t="s">
        <v>26</v>
      </c>
      <c r="K2722" s="7">
        <v>5</v>
      </c>
      <c r="L2722" s="7" t="s">
        <v>68</v>
      </c>
    </row>
    <row r="2723" spans="1:12" x14ac:dyDescent="0.3">
      <c r="A2723" s="7">
        <v>2653</v>
      </c>
      <c r="B2723" s="8" t="e">
        <f>DATE(#REF!,#REF!,#REF!)</f>
        <v>#REF!</v>
      </c>
      <c r="C2723" s="7" t="s">
        <v>39</v>
      </c>
      <c r="D2723" s="7" t="s">
        <v>40</v>
      </c>
      <c r="E2723" s="7">
        <v>9</v>
      </c>
      <c r="F2723" s="6">
        <v>53298.91</v>
      </c>
      <c r="G2723" s="6">
        <f t="shared" si="43"/>
        <v>479690.19000000006</v>
      </c>
      <c r="H2723" s="7" t="s">
        <v>766</v>
      </c>
      <c r="I2723" s="7" t="s">
        <v>52</v>
      </c>
      <c r="J2723" s="7" t="s">
        <v>64</v>
      </c>
      <c r="K2723" s="7">
        <v>5</v>
      </c>
      <c r="L2723" s="7" t="s">
        <v>81</v>
      </c>
    </row>
    <row r="2724" spans="1:12" x14ac:dyDescent="0.3">
      <c r="A2724" s="7">
        <v>1519</v>
      </c>
      <c r="B2724" s="8" t="e">
        <f>DATE(#REF!,#REF!,#REF!)</f>
        <v>#REF!</v>
      </c>
      <c r="C2724" s="7" t="s">
        <v>15</v>
      </c>
      <c r="D2724" s="7" t="s">
        <v>40</v>
      </c>
      <c r="E2724" s="7">
        <v>5</v>
      </c>
      <c r="F2724" s="6">
        <v>58153.87</v>
      </c>
      <c r="G2724" s="6">
        <f t="shared" si="43"/>
        <v>290769.35000000003</v>
      </c>
      <c r="H2724" s="7" t="s">
        <v>767</v>
      </c>
      <c r="I2724" s="7" t="s">
        <v>45</v>
      </c>
      <c r="J2724" s="7" t="s">
        <v>26</v>
      </c>
      <c r="K2724" s="7">
        <v>4</v>
      </c>
      <c r="L2724" s="7" t="s">
        <v>83</v>
      </c>
    </row>
    <row r="2725" spans="1:12" x14ac:dyDescent="0.3">
      <c r="A2725" s="7">
        <v>2315</v>
      </c>
      <c r="B2725" s="8" t="e">
        <f>DATE(#REF!,#REF!,#REF!)</f>
        <v>#REF!</v>
      </c>
      <c r="C2725" s="7" t="s">
        <v>65</v>
      </c>
      <c r="D2725" s="7" t="s">
        <v>16</v>
      </c>
      <c r="E2725" s="7">
        <v>5</v>
      </c>
      <c r="F2725" s="6">
        <v>38327</v>
      </c>
      <c r="G2725" s="6">
        <f t="shared" si="43"/>
        <v>191635</v>
      </c>
      <c r="H2725" s="7" t="s">
        <v>767</v>
      </c>
      <c r="I2725" s="7" t="s">
        <v>72</v>
      </c>
      <c r="J2725" s="7" t="s">
        <v>31</v>
      </c>
      <c r="K2725" s="7">
        <v>4</v>
      </c>
      <c r="L2725" s="7" t="s">
        <v>71</v>
      </c>
    </row>
    <row r="2726" spans="1:12" x14ac:dyDescent="0.3">
      <c r="A2726" s="7">
        <v>2352</v>
      </c>
      <c r="B2726" s="8" t="e">
        <f>DATE(#REF!,#REF!,#REF!)</f>
        <v>#REF!</v>
      </c>
      <c r="C2726" s="7" t="s">
        <v>51</v>
      </c>
      <c r="D2726" s="7" t="s">
        <v>16</v>
      </c>
      <c r="E2726" s="7">
        <v>9</v>
      </c>
      <c r="F2726" s="6">
        <v>11768.58</v>
      </c>
      <c r="G2726" s="6">
        <f t="shared" si="43"/>
        <v>105917.22</v>
      </c>
      <c r="H2726" s="7" t="s">
        <v>767</v>
      </c>
      <c r="I2726" s="7" t="s">
        <v>77</v>
      </c>
      <c r="J2726" s="7" t="s">
        <v>31</v>
      </c>
      <c r="K2726" s="7">
        <v>3</v>
      </c>
      <c r="L2726" s="7" t="s">
        <v>71</v>
      </c>
    </row>
    <row r="2727" spans="1:12" x14ac:dyDescent="0.3">
      <c r="A2727" s="7">
        <v>2506</v>
      </c>
      <c r="B2727" s="8" t="e">
        <f>DATE(#REF!,#REF!,#REF!)</f>
        <v>#REF!</v>
      </c>
      <c r="C2727" s="7" t="s">
        <v>51</v>
      </c>
      <c r="D2727" s="7" t="s">
        <v>40</v>
      </c>
      <c r="E2727" s="7">
        <v>5</v>
      </c>
      <c r="F2727" s="6">
        <v>23541.68</v>
      </c>
      <c r="G2727" s="6">
        <f t="shared" si="43"/>
        <v>117708.4</v>
      </c>
      <c r="H2727" s="7" t="s">
        <v>767</v>
      </c>
      <c r="I2727" s="7" t="s">
        <v>18</v>
      </c>
      <c r="J2727" s="7" t="s">
        <v>64</v>
      </c>
      <c r="K2727" s="7">
        <v>5</v>
      </c>
      <c r="L2727" s="7" t="s">
        <v>83</v>
      </c>
    </row>
    <row r="2728" spans="1:12" x14ac:dyDescent="0.3">
      <c r="A2728" s="7">
        <v>2565</v>
      </c>
      <c r="B2728" s="8" t="e">
        <f>DATE(#REF!,#REF!,#REF!)</f>
        <v>#REF!</v>
      </c>
      <c r="C2728" s="7" t="s">
        <v>29</v>
      </c>
      <c r="D2728" s="7" t="s">
        <v>40</v>
      </c>
      <c r="E2728" s="7">
        <v>6</v>
      </c>
      <c r="F2728" s="6">
        <v>53611.81</v>
      </c>
      <c r="G2728" s="6">
        <f t="shared" si="43"/>
        <v>321670.86</v>
      </c>
      <c r="H2728" s="7" t="s">
        <v>767</v>
      </c>
      <c r="I2728" s="7" t="s">
        <v>18</v>
      </c>
      <c r="J2728" s="7" t="s">
        <v>31</v>
      </c>
      <c r="K2728" s="7">
        <v>5</v>
      </c>
      <c r="L2728" s="7" t="s">
        <v>42</v>
      </c>
    </row>
    <row r="2729" spans="1:12" x14ac:dyDescent="0.3">
      <c r="A2729" s="7">
        <v>2655</v>
      </c>
      <c r="B2729" s="8" t="e">
        <f>DATE(#REF!,#REF!,#REF!)</f>
        <v>#REF!</v>
      </c>
      <c r="C2729" s="7" t="s">
        <v>39</v>
      </c>
      <c r="D2729" s="7" t="s">
        <v>23</v>
      </c>
      <c r="E2729" s="7">
        <v>5</v>
      </c>
      <c r="F2729" s="6">
        <v>64866.42</v>
      </c>
      <c r="G2729" s="6">
        <f t="shared" si="43"/>
        <v>324332.09999999998</v>
      </c>
      <c r="H2729" s="7" t="s">
        <v>767</v>
      </c>
      <c r="I2729" s="7" t="s">
        <v>70</v>
      </c>
      <c r="J2729" s="7" t="s">
        <v>19</v>
      </c>
      <c r="K2729" s="7">
        <v>3</v>
      </c>
      <c r="L2729" s="7" t="s">
        <v>32</v>
      </c>
    </row>
    <row r="2730" spans="1:12" x14ac:dyDescent="0.3">
      <c r="A2730" s="7">
        <v>3390</v>
      </c>
      <c r="B2730" s="8" t="e">
        <f>DATE(#REF!,#REF!,#REF!)</f>
        <v>#REF!</v>
      </c>
      <c r="C2730" s="7" t="s">
        <v>67</v>
      </c>
      <c r="D2730" s="7" t="s">
        <v>40</v>
      </c>
      <c r="E2730" s="7">
        <v>9</v>
      </c>
      <c r="F2730" s="6">
        <v>19436.41</v>
      </c>
      <c r="G2730" s="6">
        <f t="shared" si="43"/>
        <v>174927.69</v>
      </c>
      <c r="H2730" s="7" t="s">
        <v>767</v>
      </c>
      <c r="I2730" s="7" t="s">
        <v>18</v>
      </c>
      <c r="J2730" s="7" t="s">
        <v>19</v>
      </c>
      <c r="K2730" s="7">
        <v>4</v>
      </c>
      <c r="L2730" s="7" t="s">
        <v>83</v>
      </c>
    </row>
    <row r="2731" spans="1:12" x14ac:dyDescent="0.3">
      <c r="A2731" s="7">
        <v>695</v>
      </c>
      <c r="B2731" s="8" t="e">
        <f>DATE(#REF!,#REF!,#REF!)</f>
        <v>#REF!</v>
      </c>
      <c r="C2731" s="7" t="s">
        <v>22</v>
      </c>
      <c r="D2731" s="7" t="s">
        <v>16</v>
      </c>
      <c r="E2731" s="7">
        <v>7</v>
      </c>
      <c r="F2731" s="6">
        <v>16578.18</v>
      </c>
      <c r="G2731" s="6">
        <f t="shared" si="43"/>
        <v>116047.26000000001</v>
      </c>
      <c r="H2731" s="7" t="s">
        <v>768</v>
      </c>
      <c r="I2731" s="7" t="s">
        <v>25</v>
      </c>
      <c r="J2731" s="7" t="s">
        <v>64</v>
      </c>
      <c r="K2731" s="7">
        <v>5</v>
      </c>
      <c r="L2731" s="7" t="s">
        <v>85</v>
      </c>
    </row>
    <row r="2732" spans="1:12" x14ac:dyDescent="0.3">
      <c r="A2732" s="7">
        <v>943</v>
      </c>
      <c r="B2732" s="8" t="e">
        <f>DATE(#REF!,#REF!,#REF!)</f>
        <v>#REF!</v>
      </c>
      <c r="C2732" s="7" t="s">
        <v>39</v>
      </c>
      <c r="D2732" s="7" t="s">
        <v>16</v>
      </c>
      <c r="E2732" s="7">
        <v>7</v>
      </c>
      <c r="F2732" s="6">
        <v>15063.28</v>
      </c>
      <c r="G2732" s="6">
        <f t="shared" si="43"/>
        <v>105442.96</v>
      </c>
      <c r="H2732" s="7" t="s">
        <v>768</v>
      </c>
      <c r="I2732" s="7" t="s">
        <v>18</v>
      </c>
      <c r="J2732" s="7" t="s">
        <v>26</v>
      </c>
      <c r="K2732" s="7">
        <v>4</v>
      </c>
      <c r="L2732" s="7" t="s">
        <v>71</v>
      </c>
    </row>
    <row r="2733" spans="1:12" x14ac:dyDescent="0.3">
      <c r="A2733" s="7">
        <v>1764</v>
      </c>
      <c r="B2733" s="8" t="e">
        <f>DATE(#REF!,#REF!,#REF!)</f>
        <v>#REF!</v>
      </c>
      <c r="C2733" s="7" t="s">
        <v>15</v>
      </c>
      <c r="D2733" s="7" t="s">
        <v>16</v>
      </c>
      <c r="E2733" s="7">
        <v>5</v>
      </c>
      <c r="F2733" s="6">
        <v>40553.35</v>
      </c>
      <c r="G2733" s="6">
        <f t="shared" si="43"/>
        <v>202766.75</v>
      </c>
      <c r="H2733" s="7" t="s">
        <v>768</v>
      </c>
      <c r="I2733" s="7" t="s">
        <v>18</v>
      </c>
      <c r="J2733" s="7" t="s">
        <v>26</v>
      </c>
      <c r="K2733" s="7">
        <v>5</v>
      </c>
      <c r="L2733" s="7" t="s">
        <v>20</v>
      </c>
    </row>
    <row r="2734" spans="1:12" x14ac:dyDescent="0.3">
      <c r="A2734" s="7">
        <v>2562</v>
      </c>
      <c r="B2734" s="8" t="e">
        <f>DATE(#REF!,#REF!,#REF!)</f>
        <v>#REF!</v>
      </c>
      <c r="C2734" s="7" t="s">
        <v>15</v>
      </c>
      <c r="D2734" s="7" t="s">
        <v>34</v>
      </c>
      <c r="E2734" s="7">
        <v>6</v>
      </c>
      <c r="F2734" s="6">
        <v>49588.160000000003</v>
      </c>
      <c r="G2734" s="6">
        <f t="shared" si="43"/>
        <v>297528.96000000002</v>
      </c>
      <c r="H2734" s="7" t="s">
        <v>768</v>
      </c>
      <c r="I2734" s="7" t="s">
        <v>57</v>
      </c>
      <c r="J2734" s="7" t="s">
        <v>31</v>
      </c>
      <c r="K2734" s="7">
        <v>3</v>
      </c>
      <c r="L2734" s="7" t="s">
        <v>49</v>
      </c>
    </row>
    <row r="2735" spans="1:12" x14ac:dyDescent="0.3">
      <c r="A2735" s="7">
        <v>3355</v>
      </c>
      <c r="B2735" s="8" t="e">
        <f>DATE(#REF!,#REF!,#REF!)</f>
        <v>#REF!</v>
      </c>
      <c r="C2735" s="7" t="s">
        <v>15</v>
      </c>
      <c r="D2735" s="7" t="s">
        <v>61</v>
      </c>
      <c r="E2735" s="7">
        <v>2</v>
      </c>
      <c r="F2735" s="6">
        <v>36065.4</v>
      </c>
      <c r="G2735" s="6">
        <f t="shared" si="43"/>
        <v>72130.8</v>
      </c>
      <c r="H2735" s="7" t="s">
        <v>768</v>
      </c>
      <c r="I2735" s="7" t="s">
        <v>57</v>
      </c>
      <c r="J2735" s="7" t="s">
        <v>64</v>
      </c>
      <c r="K2735" s="7">
        <v>2</v>
      </c>
      <c r="L2735" s="7" t="s">
        <v>75</v>
      </c>
    </row>
    <row r="2736" spans="1:12" x14ac:dyDescent="0.3">
      <c r="A2736" s="7">
        <v>215</v>
      </c>
      <c r="B2736" s="8" t="e">
        <f>DATE(#REF!,#REF!,#REF!)</f>
        <v>#REF!</v>
      </c>
      <c r="C2736" s="7" t="s">
        <v>15</v>
      </c>
      <c r="D2736" s="7" t="s">
        <v>34</v>
      </c>
      <c r="E2736" s="7">
        <v>5</v>
      </c>
      <c r="F2736" s="6">
        <v>45993.15</v>
      </c>
      <c r="G2736" s="6">
        <f t="shared" si="43"/>
        <v>229965.75</v>
      </c>
      <c r="H2736" s="7" t="s">
        <v>769</v>
      </c>
      <c r="I2736" s="7" t="s">
        <v>57</v>
      </c>
      <c r="J2736" s="7" t="s">
        <v>26</v>
      </c>
      <c r="K2736" s="7">
        <v>3</v>
      </c>
      <c r="L2736" s="7" t="s">
        <v>49</v>
      </c>
    </row>
    <row r="2737" spans="1:12" x14ac:dyDescent="0.3">
      <c r="A2737" s="7">
        <v>1389</v>
      </c>
      <c r="B2737" s="8" t="e">
        <f>DATE(#REF!,#REF!,#REF!)</f>
        <v>#REF!</v>
      </c>
      <c r="C2737" s="7" t="s">
        <v>39</v>
      </c>
      <c r="D2737" s="7" t="s">
        <v>23</v>
      </c>
      <c r="E2737" s="7">
        <v>3</v>
      </c>
      <c r="F2737" s="6">
        <v>29091.25</v>
      </c>
      <c r="G2737" s="6">
        <f t="shared" si="43"/>
        <v>87273.75</v>
      </c>
      <c r="H2737" s="7" t="s">
        <v>769</v>
      </c>
      <c r="I2737" s="7" t="s">
        <v>41</v>
      </c>
      <c r="J2737" s="7" t="s">
        <v>19</v>
      </c>
      <c r="K2737" s="7">
        <v>3</v>
      </c>
      <c r="L2737" s="7" t="s">
        <v>27</v>
      </c>
    </row>
    <row r="2738" spans="1:12" x14ac:dyDescent="0.3">
      <c r="A2738" s="7">
        <v>2849</v>
      </c>
      <c r="B2738" s="8" t="e">
        <f>DATE(#REF!,#REF!,#REF!)</f>
        <v>#REF!</v>
      </c>
      <c r="C2738" s="7" t="s">
        <v>39</v>
      </c>
      <c r="D2738" s="7" t="s">
        <v>61</v>
      </c>
      <c r="E2738" s="7">
        <v>5</v>
      </c>
      <c r="F2738" s="6">
        <v>35102.480000000003</v>
      </c>
      <c r="G2738" s="6">
        <f t="shared" si="43"/>
        <v>175512.40000000002</v>
      </c>
      <c r="H2738" s="7" t="s">
        <v>769</v>
      </c>
      <c r="I2738" s="7" t="s">
        <v>57</v>
      </c>
      <c r="J2738" s="7" t="s">
        <v>31</v>
      </c>
      <c r="K2738" s="7">
        <v>5</v>
      </c>
      <c r="L2738" s="7" t="s">
        <v>63</v>
      </c>
    </row>
    <row r="2739" spans="1:12" x14ac:dyDescent="0.3">
      <c r="A2739" s="7">
        <v>3141</v>
      </c>
      <c r="B2739" s="8" t="e">
        <f>DATE(#REF!,#REF!,#REF!)</f>
        <v>#REF!</v>
      </c>
      <c r="C2739" s="7" t="s">
        <v>29</v>
      </c>
      <c r="D2739" s="7" t="s">
        <v>61</v>
      </c>
      <c r="E2739" s="7">
        <v>8</v>
      </c>
      <c r="F2739" s="6">
        <v>62420.36</v>
      </c>
      <c r="G2739" s="6">
        <f t="shared" si="43"/>
        <v>499362.88</v>
      </c>
      <c r="H2739" s="7" t="s">
        <v>769</v>
      </c>
      <c r="I2739" s="7" t="s">
        <v>57</v>
      </c>
      <c r="J2739" s="7" t="s">
        <v>64</v>
      </c>
      <c r="K2739" s="7">
        <v>5</v>
      </c>
      <c r="L2739" s="7" t="s">
        <v>63</v>
      </c>
    </row>
    <row r="2740" spans="1:12" x14ac:dyDescent="0.3">
      <c r="A2740" s="7">
        <v>361</v>
      </c>
      <c r="B2740" s="8" t="e">
        <f>DATE(#REF!,#REF!,#REF!)</f>
        <v>#REF!</v>
      </c>
      <c r="C2740" s="7" t="s">
        <v>51</v>
      </c>
      <c r="D2740" s="7" t="s">
        <v>61</v>
      </c>
      <c r="E2740" s="7">
        <v>1</v>
      </c>
      <c r="F2740" s="6">
        <v>30916.15</v>
      </c>
      <c r="G2740" s="6">
        <f t="shared" si="43"/>
        <v>30916.15</v>
      </c>
      <c r="H2740" s="7" t="s">
        <v>770</v>
      </c>
      <c r="I2740" s="7" t="s">
        <v>80</v>
      </c>
      <c r="J2740" s="7" t="s">
        <v>26</v>
      </c>
      <c r="K2740" s="7">
        <v>4</v>
      </c>
      <c r="L2740" s="7" t="s">
        <v>75</v>
      </c>
    </row>
    <row r="2741" spans="1:12" x14ac:dyDescent="0.3">
      <c r="A2741" s="7">
        <v>1397</v>
      </c>
      <c r="B2741" s="8" t="e">
        <f>DATE(#REF!,#REF!,#REF!)</f>
        <v>#REF!</v>
      </c>
      <c r="C2741" s="7" t="s">
        <v>29</v>
      </c>
      <c r="D2741" s="7" t="s">
        <v>16</v>
      </c>
      <c r="E2741" s="7">
        <v>7</v>
      </c>
      <c r="F2741" s="6">
        <v>56999.01</v>
      </c>
      <c r="G2741" s="6">
        <f t="shared" si="43"/>
        <v>398993.07</v>
      </c>
      <c r="H2741" s="7" t="s">
        <v>771</v>
      </c>
      <c r="I2741" s="7" t="s">
        <v>30</v>
      </c>
      <c r="J2741" s="7" t="s">
        <v>64</v>
      </c>
      <c r="K2741" s="7">
        <v>4</v>
      </c>
      <c r="L2741" s="7" t="s">
        <v>71</v>
      </c>
    </row>
    <row r="2742" spans="1:12" x14ac:dyDescent="0.3">
      <c r="A2742" s="7">
        <v>1410</v>
      </c>
      <c r="B2742" s="8" t="e">
        <f>DATE(#REF!,#REF!,#REF!)</f>
        <v>#REF!</v>
      </c>
      <c r="C2742" s="7" t="s">
        <v>51</v>
      </c>
      <c r="D2742" s="7" t="s">
        <v>61</v>
      </c>
      <c r="E2742" s="7">
        <v>1</v>
      </c>
      <c r="F2742" s="6">
        <v>53662.38</v>
      </c>
      <c r="G2742" s="6">
        <f t="shared" si="43"/>
        <v>53662.38</v>
      </c>
      <c r="H2742" s="7" t="s">
        <v>771</v>
      </c>
      <c r="I2742" s="7" t="s">
        <v>72</v>
      </c>
      <c r="J2742" s="7" t="s">
        <v>64</v>
      </c>
      <c r="K2742" s="7">
        <v>3</v>
      </c>
      <c r="L2742" s="7" t="s">
        <v>63</v>
      </c>
    </row>
    <row r="2743" spans="1:12" x14ac:dyDescent="0.3">
      <c r="A2743" s="7">
        <v>2248</v>
      </c>
      <c r="B2743" s="8" t="e">
        <f>DATE(#REF!,#REF!,#REF!)</f>
        <v>#REF!</v>
      </c>
      <c r="C2743" s="7" t="s">
        <v>67</v>
      </c>
      <c r="D2743" s="7" t="s">
        <v>23</v>
      </c>
      <c r="E2743" s="7">
        <v>5</v>
      </c>
      <c r="F2743" s="6">
        <v>68590.12</v>
      </c>
      <c r="G2743" s="6">
        <f t="shared" si="43"/>
        <v>342950.6</v>
      </c>
      <c r="H2743" s="7" t="s">
        <v>771</v>
      </c>
      <c r="I2743" s="7" t="s">
        <v>52</v>
      </c>
      <c r="J2743" s="7" t="s">
        <v>31</v>
      </c>
      <c r="K2743" s="7">
        <v>4</v>
      </c>
      <c r="L2743" s="7" t="s">
        <v>27</v>
      </c>
    </row>
    <row r="2744" spans="1:12" x14ac:dyDescent="0.3">
      <c r="A2744" s="7">
        <v>3519</v>
      </c>
      <c r="B2744" s="8" t="e">
        <f>DATE(#REF!,#REF!,#REF!)</f>
        <v>#REF!</v>
      </c>
      <c r="C2744" s="7" t="s">
        <v>67</v>
      </c>
      <c r="D2744" s="7" t="s">
        <v>23</v>
      </c>
      <c r="E2744" s="7">
        <v>2</v>
      </c>
      <c r="F2744" s="6">
        <v>47387.98</v>
      </c>
      <c r="G2744" s="6">
        <f t="shared" si="43"/>
        <v>94775.96</v>
      </c>
      <c r="H2744" s="7" t="s">
        <v>771</v>
      </c>
      <c r="I2744" s="7" t="s">
        <v>18</v>
      </c>
      <c r="J2744" s="7" t="s">
        <v>64</v>
      </c>
      <c r="K2744" s="7">
        <v>5</v>
      </c>
      <c r="L2744" s="7" t="s">
        <v>27</v>
      </c>
    </row>
    <row r="2745" spans="1:12" x14ac:dyDescent="0.3">
      <c r="A2745" s="7">
        <v>3650</v>
      </c>
      <c r="B2745" s="8" t="e">
        <f>DATE(#REF!,#REF!,#REF!)</f>
        <v>#REF!</v>
      </c>
      <c r="C2745" s="7" t="s">
        <v>39</v>
      </c>
      <c r="D2745" s="7" t="s">
        <v>61</v>
      </c>
      <c r="E2745" s="7">
        <v>4</v>
      </c>
      <c r="F2745" s="6">
        <v>44049.15</v>
      </c>
      <c r="G2745" s="6">
        <f t="shared" si="43"/>
        <v>176196.6</v>
      </c>
      <c r="H2745" s="7" t="s">
        <v>771</v>
      </c>
      <c r="I2745" s="7" t="s">
        <v>77</v>
      </c>
      <c r="J2745" s="7" t="s">
        <v>19</v>
      </c>
      <c r="K2745" s="7">
        <v>5</v>
      </c>
      <c r="L2745" s="7" t="s">
        <v>75</v>
      </c>
    </row>
    <row r="2746" spans="1:12" x14ac:dyDescent="0.3">
      <c r="A2746" s="7">
        <v>2200</v>
      </c>
      <c r="B2746" s="8" t="e">
        <f>DATE(#REF!,#REF!,#REF!)</f>
        <v>#REF!</v>
      </c>
      <c r="C2746" s="7" t="s">
        <v>67</v>
      </c>
      <c r="D2746" s="7" t="s">
        <v>23</v>
      </c>
      <c r="E2746" s="7">
        <v>2</v>
      </c>
      <c r="F2746" s="6">
        <v>36902.019999999997</v>
      </c>
      <c r="G2746" s="6">
        <f t="shared" si="43"/>
        <v>73804.039999999994</v>
      </c>
      <c r="H2746" s="7" t="s">
        <v>772</v>
      </c>
      <c r="I2746" s="7" t="s">
        <v>18</v>
      </c>
      <c r="J2746" s="7" t="s">
        <v>64</v>
      </c>
      <c r="K2746" s="7">
        <v>2</v>
      </c>
      <c r="L2746" s="7" t="s">
        <v>46</v>
      </c>
    </row>
    <row r="2747" spans="1:12" x14ac:dyDescent="0.3">
      <c r="A2747" s="7">
        <v>914</v>
      </c>
      <c r="B2747" s="8" t="e">
        <f>DATE(#REF!,#REF!,#REF!)</f>
        <v>#REF!</v>
      </c>
      <c r="C2747" s="7" t="s">
        <v>22</v>
      </c>
      <c r="D2747" s="7" t="s">
        <v>34</v>
      </c>
      <c r="E2747" s="7">
        <v>2</v>
      </c>
      <c r="F2747" s="6">
        <v>48869.34</v>
      </c>
      <c r="G2747" s="6">
        <f t="shared" si="43"/>
        <v>97738.68</v>
      </c>
      <c r="H2747" s="7" t="s">
        <v>773</v>
      </c>
      <c r="I2747" s="7" t="s">
        <v>80</v>
      </c>
      <c r="J2747" s="7" t="s">
        <v>31</v>
      </c>
      <c r="K2747" s="7">
        <v>3</v>
      </c>
      <c r="L2747" s="7" t="s">
        <v>53</v>
      </c>
    </row>
    <row r="2748" spans="1:12" x14ac:dyDescent="0.3">
      <c r="A2748" s="7">
        <v>1060</v>
      </c>
      <c r="B2748" s="8" t="e">
        <f>DATE(#REF!,#REF!,#REF!)</f>
        <v>#REF!</v>
      </c>
      <c r="C2748" s="7" t="s">
        <v>22</v>
      </c>
      <c r="D2748" s="7" t="s">
        <v>61</v>
      </c>
      <c r="E2748" s="7">
        <v>2</v>
      </c>
      <c r="F2748" s="6">
        <v>61022.62</v>
      </c>
      <c r="G2748" s="6">
        <f t="shared" si="43"/>
        <v>122045.24</v>
      </c>
      <c r="H2748" s="7" t="s">
        <v>773</v>
      </c>
      <c r="I2748" s="7" t="s">
        <v>18</v>
      </c>
      <c r="J2748" s="7" t="s">
        <v>64</v>
      </c>
      <c r="K2748" s="7">
        <v>5</v>
      </c>
      <c r="L2748" s="7" t="s">
        <v>68</v>
      </c>
    </row>
    <row r="2749" spans="1:12" x14ac:dyDescent="0.3">
      <c r="A2749" s="7">
        <v>1149</v>
      </c>
      <c r="B2749" s="8" t="e">
        <f>DATE(#REF!,#REF!,#REF!)</f>
        <v>#REF!</v>
      </c>
      <c r="C2749" s="7" t="s">
        <v>29</v>
      </c>
      <c r="D2749" s="7" t="s">
        <v>40</v>
      </c>
      <c r="E2749" s="7">
        <v>6</v>
      </c>
      <c r="F2749" s="6">
        <v>21881.86</v>
      </c>
      <c r="G2749" s="6">
        <f t="shared" si="43"/>
        <v>131291.16</v>
      </c>
      <c r="H2749" s="7" t="s">
        <v>773</v>
      </c>
      <c r="I2749" s="7" t="s">
        <v>18</v>
      </c>
      <c r="J2749" s="7" t="s">
        <v>64</v>
      </c>
      <c r="K2749" s="7">
        <v>5</v>
      </c>
      <c r="L2749" s="7" t="s">
        <v>42</v>
      </c>
    </row>
    <row r="2750" spans="1:12" x14ac:dyDescent="0.3">
      <c r="A2750" s="7">
        <v>1865</v>
      </c>
      <c r="B2750" s="8" t="e">
        <f>DATE(#REF!,#REF!,#REF!)</f>
        <v>#REF!</v>
      </c>
      <c r="C2750" s="7" t="s">
        <v>15</v>
      </c>
      <c r="D2750" s="7" t="s">
        <v>61</v>
      </c>
      <c r="E2750" s="7">
        <v>6</v>
      </c>
      <c r="F2750" s="6">
        <v>60927.48</v>
      </c>
      <c r="G2750" s="6">
        <f t="shared" si="43"/>
        <v>365564.88</v>
      </c>
      <c r="H2750" s="7" t="s">
        <v>773</v>
      </c>
      <c r="I2750" s="7" t="s">
        <v>90</v>
      </c>
      <c r="J2750" s="7" t="s">
        <v>64</v>
      </c>
      <c r="K2750" s="7">
        <v>5</v>
      </c>
      <c r="L2750" s="7" t="s">
        <v>75</v>
      </c>
    </row>
    <row r="2751" spans="1:12" x14ac:dyDescent="0.3">
      <c r="A2751" s="7">
        <v>2826</v>
      </c>
      <c r="B2751" s="8" t="e">
        <f>DATE(#REF!,#REF!,#REF!)</f>
        <v>#REF!</v>
      </c>
      <c r="C2751" s="7" t="s">
        <v>15</v>
      </c>
      <c r="D2751" s="7" t="s">
        <v>16</v>
      </c>
      <c r="E2751" s="7">
        <v>3</v>
      </c>
      <c r="F2751" s="6">
        <v>60310.06</v>
      </c>
      <c r="G2751" s="6">
        <f t="shared" si="43"/>
        <v>180930.18</v>
      </c>
      <c r="H2751" s="7" t="s">
        <v>773</v>
      </c>
      <c r="I2751" s="7" t="s">
        <v>80</v>
      </c>
      <c r="J2751" s="7" t="s">
        <v>64</v>
      </c>
      <c r="K2751" s="7">
        <v>2</v>
      </c>
      <c r="L2751" s="7" t="s">
        <v>71</v>
      </c>
    </row>
    <row r="2752" spans="1:12" x14ac:dyDescent="0.3">
      <c r="A2752" s="7">
        <v>3235</v>
      </c>
      <c r="B2752" s="8" t="e">
        <f>DATE(#REF!,#REF!,#REF!)</f>
        <v>#REF!</v>
      </c>
      <c r="C2752" s="7" t="s">
        <v>39</v>
      </c>
      <c r="D2752" s="7" t="s">
        <v>34</v>
      </c>
      <c r="E2752" s="7">
        <v>1</v>
      </c>
      <c r="F2752" s="6">
        <v>52807.44</v>
      </c>
      <c r="G2752" s="6">
        <f t="shared" si="43"/>
        <v>52807.44</v>
      </c>
      <c r="H2752" s="7" t="s">
        <v>773</v>
      </c>
      <c r="I2752" s="7" t="s">
        <v>57</v>
      </c>
      <c r="J2752" s="7" t="s">
        <v>19</v>
      </c>
      <c r="K2752" s="7">
        <v>3</v>
      </c>
      <c r="L2752" s="7" t="s">
        <v>53</v>
      </c>
    </row>
    <row r="2753" spans="1:12" x14ac:dyDescent="0.3">
      <c r="A2753" s="7">
        <v>3236</v>
      </c>
      <c r="B2753" s="8" t="e">
        <f>DATE(#REF!,#REF!,#REF!)</f>
        <v>#REF!</v>
      </c>
      <c r="C2753" s="7" t="s">
        <v>15</v>
      </c>
      <c r="D2753" s="7" t="s">
        <v>40</v>
      </c>
      <c r="E2753" s="7">
        <v>7</v>
      </c>
      <c r="F2753" s="6">
        <v>65572.490000000005</v>
      </c>
      <c r="G2753" s="6">
        <f t="shared" si="43"/>
        <v>459007.43000000005</v>
      </c>
      <c r="H2753" s="7" t="s">
        <v>773</v>
      </c>
      <c r="I2753" s="7" t="s">
        <v>70</v>
      </c>
      <c r="J2753" s="7" t="s">
        <v>26</v>
      </c>
      <c r="K2753" s="7">
        <v>2</v>
      </c>
      <c r="L2753" s="7" t="s">
        <v>42</v>
      </c>
    </row>
    <row r="2754" spans="1:12" x14ac:dyDescent="0.3">
      <c r="A2754" s="7">
        <v>1821</v>
      </c>
      <c r="B2754" s="8" t="e">
        <f>DATE(#REF!,#REF!,#REF!)</f>
        <v>#REF!</v>
      </c>
      <c r="C2754" s="7" t="s">
        <v>65</v>
      </c>
      <c r="D2754" s="7" t="s">
        <v>34</v>
      </c>
      <c r="E2754" s="7">
        <v>9</v>
      </c>
      <c r="F2754" s="6">
        <v>49156.800000000003</v>
      </c>
      <c r="G2754" s="6">
        <f t="shared" si="43"/>
        <v>442411.2</v>
      </c>
      <c r="H2754" s="7" t="s">
        <v>774</v>
      </c>
      <c r="I2754" s="7" t="s">
        <v>18</v>
      </c>
      <c r="J2754" s="7" t="s">
        <v>19</v>
      </c>
      <c r="K2754" s="7">
        <v>5</v>
      </c>
      <c r="L2754" s="7" t="s">
        <v>53</v>
      </c>
    </row>
    <row r="2755" spans="1:12" x14ac:dyDescent="0.3">
      <c r="A2755" s="7">
        <v>2337</v>
      </c>
      <c r="B2755" s="8" t="e">
        <f>DATE(#REF!,#REF!,#REF!)</f>
        <v>#REF!</v>
      </c>
      <c r="C2755" s="7" t="s">
        <v>29</v>
      </c>
      <c r="D2755" s="7" t="s">
        <v>16</v>
      </c>
      <c r="E2755" s="7">
        <v>3</v>
      </c>
      <c r="F2755" s="6">
        <v>14163.72</v>
      </c>
      <c r="G2755" s="6">
        <f t="shared" ref="G2755:G2818" si="44">F2755*E2755</f>
        <v>42491.159999999996</v>
      </c>
      <c r="H2755" s="7" t="s">
        <v>774</v>
      </c>
      <c r="I2755" s="7" t="s">
        <v>80</v>
      </c>
      <c r="J2755" s="7" t="s">
        <v>31</v>
      </c>
      <c r="K2755" s="7">
        <v>4</v>
      </c>
      <c r="L2755" s="7" t="s">
        <v>71</v>
      </c>
    </row>
    <row r="2756" spans="1:12" x14ac:dyDescent="0.3">
      <c r="A2756" s="7">
        <v>2766</v>
      </c>
      <c r="B2756" s="8" t="e">
        <f>DATE(#REF!,#REF!,#REF!)</f>
        <v>#REF!</v>
      </c>
      <c r="C2756" s="7" t="s">
        <v>67</v>
      </c>
      <c r="D2756" s="7" t="s">
        <v>40</v>
      </c>
      <c r="E2756" s="7">
        <v>3</v>
      </c>
      <c r="F2756" s="6">
        <v>39285.82</v>
      </c>
      <c r="G2756" s="6">
        <f t="shared" si="44"/>
        <v>117857.45999999999</v>
      </c>
      <c r="H2756" s="7" t="s">
        <v>774</v>
      </c>
      <c r="I2756" s="7" t="s">
        <v>45</v>
      </c>
      <c r="J2756" s="7" t="s">
        <v>19</v>
      </c>
      <c r="K2756" s="7">
        <v>3</v>
      </c>
      <c r="L2756" s="7" t="s">
        <v>83</v>
      </c>
    </row>
    <row r="2757" spans="1:12" x14ac:dyDescent="0.3">
      <c r="A2757" s="7">
        <v>3699</v>
      </c>
      <c r="B2757" s="8" t="e">
        <f>DATE(#REF!,#REF!,#REF!)</f>
        <v>#REF!</v>
      </c>
      <c r="C2757" s="7" t="s">
        <v>29</v>
      </c>
      <c r="D2757" s="7" t="s">
        <v>23</v>
      </c>
      <c r="E2757" s="7">
        <v>6</v>
      </c>
      <c r="F2757" s="6">
        <v>53881.24</v>
      </c>
      <c r="G2757" s="6">
        <f t="shared" si="44"/>
        <v>323287.44</v>
      </c>
      <c r="H2757" s="7" t="s">
        <v>774</v>
      </c>
      <c r="I2757" s="7" t="s">
        <v>62</v>
      </c>
      <c r="J2757" s="7" t="s">
        <v>19</v>
      </c>
      <c r="K2757" s="7">
        <v>5</v>
      </c>
      <c r="L2757" s="7" t="s">
        <v>46</v>
      </c>
    </row>
    <row r="2758" spans="1:12" x14ac:dyDescent="0.3">
      <c r="A2758" s="7">
        <v>728</v>
      </c>
      <c r="B2758" s="8" t="e">
        <f>DATE(#REF!,#REF!,#REF!)</f>
        <v>#REF!</v>
      </c>
      <c r="C2758" s="7" t="s">
        <v>39</v>
      </c>
      <c r="D2758" s="7" t="s">
        <v>23</v>
      </c>
      <c r="E2758" s="7">
        <v>4</v>
      </c>
      <c r="F2758" s="6">
        <v>50181.04</v>
      </c>
      <c r="G2758" s="6">
        <f t="shared" si="44"/>
        <v>200724.16</v>
      </c>
      <c r="H2758" s="7" t="s">
        <v>775</v>
      </c>
      <c r="I2758" s="7" t="s">
        <v>90</v>
      </c>
      <c r="J2758" s="7" t="s">
        <v>26</v>
      </c>
      <c r="K2758" s="7">
        <v>5</v>
      </c>
      <c r="L2758" s="7" t="s">
        <v>32</v>
      </c>
    </row>
    <row r="2759" spans="1:12" x14ac:dyDescent="0.3">
      <c r="A2759" s="7">
        <v>1239</v>
      </c>
      <c r="B2759" s="8" t="e">
        <f>DATE(#REF!,#REF!,#REF!)</f>
        <v>#REF!</v>
      </c>
      <c r="C2759" s="7" t="s">
        <v>51</v>
      </c>
      <c r="D2759" s="7" t="s">
        <v>40</v>
      </c>
      <c r="E2759" s="7">
        <v>6</v>
      </c>
      <c r="F2759" s="6">
        <v>46288.11</v>
      </c>
      <c r="G2759" s="6">
        <f t="shared" si="44"/>
        <v>277728.66000000003</v>
      </c>
      <c r="H2759" s="7" t="s">
        <v>775</v>
      </c>
      <c r="I2759" s="7" t="s">
        <v>72</v>
      </c>
      <c r="J2759" s="7" t="s">
        <v>26</v>
      </c>
      <c r="K2759" s="7">
        <v>5</v>
      </c>
      <c r="L2759" s="7" t="s">
        <v>42</v>
      </c>
    </row>
    <row r="2760" spans="1:12" x14ac:dyDescent="0.3">
      <c r="A2760" s="7">
        <v>1339</v>
      </c>
      <c r="B2760" s="8" t="e">
        <f>DATE(#REF!,#REF!,#REF!)</f>
        <v>#REF!</v>
      </c>
      <c r="C2760" s="7" t="s">
        <v>51</v>
      </c>
      <c r="D2760" s="7" t="s">
        <v>40</v>
      </c>
      <c r="E2760" s="7">
        <v>5</v>
      </c>
      <c r="F2760" s="6">
        <v>68071.740000000005</v>
      </c>
      <c r="G2760" s="6">
        <f t="shared" si="44"/>
        <v>340358.7</v>
      </c>
      <c r="H2760" s="7" t="s">
        <v>775</v>
      </c>
      <c r="I2760" s="7" t="s">
        <v>18</v>
      </c>
      <c r="J2760" s="7" t="s">
        <v>64</v>
      </c>
      <c r="K2760" s="7">
        <v>1</v>
      </c>
      <c r="L2760" s="7" t="s">
        <v>81</v>
      </c>
    </row>
    <row r="2761" spans="1:12" x14ac:dyDescent="0.3">
      <c r="A2761" s="7">
        <v>1484</v>
      </c>
      <c r="B2761" s="8" t="e">
        <f>DATE(#REF!,#REF!,#REF!)</f>
        <v>#REF!</v>
      </c>
      <c r="C2761" s="7" t="s">
        <v>22</v>
      </c>
      <c r="D2761" s="7" t="s">
        <v>23</v>
      </c>
      <c r="E2761" s="7">
        <v>3</v>
      </c>
      <c r="F2761" s="6">
        <v>37125.31</v>
      </c>
      <c r="G2761" s="6">
        <f t="shared" si="44"/>
        <v>111375.93</v>
      </c>
      <c r="H2761" s="7" t="s">
        <v>775</v>
      </c>
      <c r="I2761" s="7" t="s">
        <v>57</v>
      </c>
      <c r="J2761" s="7" t="s">
        <v>64</v>
      </c>
      <c r="K2761" s="7">
        <v>1</v>
      </c>
      <c r="L2761" s="7" t="s">
        <v>32</v>
      </c>
    </row>
    <row r="2762" spans="1:12" x14ac:dyDescent="0.3">
      <c r="A2762" s="7">
        <v>837</v>
      </c>
      <c r="B2762" s="8" t="e">
        <f>DATE(#REF!,#REF!,#REF!)</f>
        <v>#REF!</v>
      </c>
      <c r="C2762" s="7" t="s">
        <v>65</v>
      </c>
      <c r="D2762" s="7" t="s">
        <v>34</v>
      </c>
      <c r="E2762" s="7">
        <v>3</v>
      </c>
      <c r="F2762" s="6">
        <v>32478.95</v>
      </c>
      <c r="G2762" s="6">
        <f t="shared" si="44"/>
        <v>97436.85</v>
      </c>
      <c r="H2762" s="7" t="s">
        <v>776</v>
      </c>
      <c r="I2762" s="7" t="s">
        <v>78</v>
      </c>
      <c r="J2762" s="7" t="s">
        <v>31</v>
      </c>
      <c r="K2762" s="7">
        <v>4</v>
      </c>
      <c r="L2762" s="7" t="s">
        <v>53</v>
      </c>
    </row>
    <row r="2763" spans="1:12" x14ac:dyDescent="0.3">
      <c r="A2763" s="7">
        <v>1201</v>
      </c>
      <c r="B2763" s="8" t="e">
        <f>DATE(#REF!,#REF!,#REF!)</f>
        <v>#REF!</v>
      </c>
      <c r="C2763" s="7" t="s">
        <v>29</v>
      </c>
      <c r="D2763" s="7" t="s">
        <v>23</v>
      </c>
      <c r="E2763" s="7">
        <v>6</v>
      </c>
      <c r="F2763" s="6">
        <v>35403.199999999997</v>
      </c>
      <c r="G2763" s="6">
        <f t="shared" si="44"/>
        <v>212419.19999999998</v>
      </c>
      <c r="H2763" s="7" t="s">
        <v>776</v>
      </c>
      <c r="I2763" s="7" t="s">
        <v>72</v>
      </c>
      <c r="J2763" s="7" t="s">
        <v>26</v>
      </c>
      <c r="K2763" s="7">
        <v>5</v>
      </c>
      <c r="L2763" s="7" t="s">
        <v>32</v>
      </c>
    </row>
    <row r="2764" spans="1:12" x14ac:dyDescent="0.3">
      <c r="A2764" s="7">
        <v>3529</v>
      </c>
      <c r="B2764" s="8" t="e">
        <f>DATE(#REF!,#REF!,#REF!)</f>
        <v>#REF!</v>
      </c>
      <c r="C2764" s="7" t="s">
        <v>39</v>
      </c>
      <c r="D2764" s="7" t="s">
        <v>61</v>
      </c>
      <c r="E2764" s="7">
        <v>2</v>
      </c>
      <c r="F2764" s="6">
        <v>52601.760000000002</v>
      </c>
      <c r="G2764" s="6">
        <f t="shared" si="44"/>
        <v>105203.52</v>
      </c>
      <c r="H2764" s="7" t="s">
        <v>776</v>
      </c>
      <c r="I2764" s="7" t="s">
        <v>48</v>
      </c>
      <c r="J2764" s="7" t="s">
        <v>31</v>
      </c>
      <c r="K2764" s="7">
        <v>5</v>
      </c>
      <c r="L2764" s="7" t="s">
        <v>68</v>
      </c>
    </row>
    <row r="2765" spans="1:12" x14ac:dyDescent="0.3">
      <c r="A2765" s="7">
        <v>3810</v>
      </c>
      <c r="B2765" s="8" t="e">
        <f>DATE(#REF!,#REF!,#REF!)</f>
        <v>#REF!</v>
      </c>
      <c r="C2765" s="7" t="s">
        <v>39</v>
      </c>
      <c r="D2765" s="7" t="s">
        <v>40</v>
      </c>
      <c r="E2765" s="7">
        <v>5</v>
      </c>
      <c r="F2765" s="6">
        <v>33892.6</v>
      </c>
      <c r="G2765" s="6">
        <f t="shared" si="44"/>
        <v>169463</v>
      </c>
      <c r="H2765" s="7" t="s">
        <v>776</v>
      </c>
      <c r="I2765" s="7" t="s">
        <v>36</v>
      </c>
      <c r="J2765" s="7" t="s">
        <v>19</v>
      </c>
      <c r="K2765" s="7">
        <v>4</v>
      </c>
      <c r="L2765" s="7" t="s">
        <v>42</v>
      </c>
    </row>
    <row r="2766" spans="1:12" x14ac:dyDescent="0.3">
      <c r="A2766" s="7">
        <v>144</v>
      </c>
      <c r="B2766" s="8" t="e">
        <f>DATE(#REF!,#REF!,#REF!)</f>
        <v>#REF!</v>
      </c>
      <c r="C2766" s="7" t="s">
        <v>29</v>
      </c>
      <c r="D2766" s="7" t="s">
        <v>34</v>
      </c>
      <c r="E2766" s="7">
        <v>4</v>
      </c>
      <c r="F2766" s="6">
        <v>30775.96</v>
      </c>
      <c r="G2766" s="6">
        <f t="shared" si="44"/>
        <v>123103.84</v>
      </c>
      <c r="H2766" s="7" t="s">
        <v>777</v>
      </c>
      <c r="I2766" s="7" t="s">
        <v>62</v>
      </c>
      <c r="J2766" s="7" t="s">
        <v>26</v>
      </c>
      <c r="K2766" s="7">
        <v>5</v>
      </c>
      <c r="L2766" s="7" t="s">
        <v>37</v>
      </c>
    </row>
    <row r="2767" spans="1:12" x14ac:dyDescent="0.3">
      <c r="A2767" s="7">
        <v>3294</v>
      </c>
      <c r="B2767" s="8" t="e">
        <f>DATE(#REF!,#REF!,#REF!)</f>
        <v>#REF!</v>
      </c>
      <c r="C2767" s="7" t="s">
        <v>67</v>
      </c>
      <c r="D2767" s="7" t="s">
        <v>34</v>
      </c>
      <c r="E2767" s="7">
        <v>4</v>
      </c>
      <c r="F2767" s="6">
        <v>25227.86</v>
      </c>
      <c r="G2767" s="6">
        <f t="shared" si="44"/>
        <v>100911.44</v>
      </c>
      <c r="H2767" s="7" t="s">
        <v>777</v>
      </c>
      <c r="I2767" s="7" t="s">
        <v>57</v>
      </c>
      <c r="J2767" s="7" t="s">
        <v>31</v>
      </c>
      <c r="K2767" s="7">
        <v>1</v>
      </c>
      <c r="L2767" s="7" t="s">
        <v>37</v>
      </c>
    </row>
    <row r="2768" spans="1:12" x14ac:dyDescent="0.3">
      <c r="A2768" s="7">
        <v>1069</v>
      </c>
      <c r="B2768" s="8" t="e">
        <f>DATE(#REF!,#REF!,#REF!)</f>
        <v>#REF!</v>
      </c>
      <c r="C2768" s="7" t="s">
        <v>39</v>
      </c>
      <c r="D2768" s="7" t="s">
        <v>34</v>
      </c>
      <c r="E2768" s="7">
        <v>3</v>
      </c>
      <c r="F2768" s="6">
        <v>34553.53</v>
      </c>
      <c r="G2768" s="6">
        <f t="shared" si="44"/>
        <v>103660.59</v>
      </c>
      <c r="H2768" s="7" t="s">
        <v>778</v>
      </c>
      <c r="I2768" s="7" t="s">
        <v>18</v>
      </c>
      <c r="J2768" s="7" t="s">
        <v>31</v>
      </c>
      <c r="K2768" s="7">
        <v>5</v>
      </c>
      <c r="L2768" s="7" t="s">
        <v>37</v>
      </c>
    </row>
    <row r="2769" spans="1:12" x14ac:dyDescent="0.3">
      <c r="A2769" s="7">
        <v>2455</v>
      </c>
      <c r="B2769" s="8" t="e">
        <f>DATE(#REF!,#REF!,#REF!)</f>
        <v>#REF!</v>
      </c>
      <c r="C2769" s="7" t="s">
        <v>51</v>
      </c>
      <c r="D2769" s="7" t="s">
        <v>40</v>
      </c>
      <c r="E2769" s="7">
        <v>6</v>
      </c>
      <c r="F2769" s="6">
        <v>10467.040000000001</v>
      </c>
      <c r="G2769" s="6">
        <f t="shared" si="44"/>
        <v>62802.240000000005</v>
      </c>
      <c r="H2769" s="7" t="s">
        <v>778</v>
      </c>
      <c r="I2769" s="7" t="s">
        <v>45</v>
      </c>
      <c r="J2769" s="7" t="s">
        <v>26</v>
      </c>
      <c r="K2769" s="7">
        <v>5</v>
      </c>
      <c r="L2769" s="7" t="s">
        <v>42</v>
      </c>
    </row>
    <row r="2770" spans="1:12" x14ac:dyDescent="0.3">
      <c r="A2770" s="7">
        <v>98</v>
      </c>
      <c r="B2770" s="8" t="e">
        <f>DATE(#REF!,#REF!,#REF!)</f>
        <v>#REF!</v>
      </c>
      <c r="C2770" s="7" t="s">
        <v>29</v>
      </c>
      <c r="D2770" s="7" t="s">
        <v>61</v>
      </c>
      <c r="E2770" s="7">
        <v>3</v>
      </c>
      <c r="F2770" s="6">
        <v>55939.14</v>
      </c>
      <c r="G2770" s="6">
        <f t="shared" si="44"/>
        <v>167817.41999999998</v>
      </c>
      <c r="H2770" s="7" t="s">
        <v>779</v>
      </c>
      <c r="I2770" s="7" t="s">
        <v>90</v>
      </c>
      <c r="J2770" s="7" t="s">
        <v>26</v>
      </c>
      <c r="K2770" s="7">
        <v>5</v>
      </c>
      <c r="L2770" s="7" t="s">
        <v>68</v>
      </c>
    </row>
    <row r="2771" spans="1:12" x14ac:dyDescent="0.3">
      <c r="A2771" s="7">
        <v>1802</v>
      </c>
      <c r="B2771" s="8" t="e">
        <f>DATE(#REF!,#REF!,#REF!)</f>
        <v>#REF!</v>
      </c>
      <c r="C2771" s="7" t="s">
        <v>22</v>
      </c>
      <c r="D2771" s="7" t="s">
        <v>61</v>
      </c>
      <c r="E2771" s="7">
        <v>7</v>
      </c>
      <c r="F2771" s="6">
        <v>45005.32</v>
      </c>
      <c r="G2771" s="6">
        <f t="shared" si="44"/>
        <v>315037.24</v>
      </c>
      <c r="H2771" s="7" t="s">
        <v>779</v>
      </c>
      <c r="I2771" s="7" t="s">
        <v>18</v>
      </c>
      <c r="J2771" s="7" t="s">
        <v>19</v>
      </c>
      <c r="K2771" s="7">
        <v>5</v>
      </c>
      <c r="L2771" s="7" t="s">
        <v>75</v>
      </c>
    </row>
    <row r="2772" spans="1:12" x14ac:dyDescent="0.3">
      <c r="A2772" s="7">
        <v>1944</v>
      </c>
      <c r="B2772" s="8" t="e">
        <f>DATE(#REF!,#REF!,#REF!)</f>
        <v>#REF!</v>
      </c>
      <c r="C2772" s="7" t="s">
        <v>65</v>
      </c>
      <c r="D2772" s="7" t="s">
        <v>23</v>
      </c>
      <c r="E2772" s="7">
        <v>4</v>
      </c>
      <c r="F2772" s="6">
        <v>46462.55</v>
      </c>
      <c r="G2772" s="6">
        <f t="shared" si="44"/>
        <v>185850.2</v>
      </c>
      <c r="H2772" s="7" t="s">
        <v>779</v>
      </c>
      <c r="I2772" s="7" t="s">
        <v>76</v>
      </c>
      <c r="J2772" s="7" t="s">
        <v>26</v>
      </c>
      <c r="K2772" s="7">
        <v>5</v>
      </c>
      <c r="L2772" s="7" t="s">
        <v>46</v>
      </c>
    </row>
    <row r="2773" spans="1:12" x14ac:dyDescent="0.3">
      <c r="A2773" s="7">
        <v>2695</v>
      </c>
      <c r="B2773" s="8" t="e">
        <f>DATE(#REF!,#REF!,#REF!)</f>
        <v>#REF!</v>
      </c>
      <c r="C2773" s="7" t="s">
        <v>67</v>
      </c>
      <c r="D2773" s="7" t="s">
        <v>61</v>
      </c>
      <c r="E2773" s="7">
        <v>3</v>
      </c>
      <c r="F2773" s="6">
        <v>56744.05</v>
      </c>
      <c r="G2773" s="6">
        <f t="shared" si="44"/>
        <v>170232.15000000002</v>
      </c>
      <c r="H2773" s="7" t="s">
        <v>779</v>
      </c>
      <c r="I2773" s="7" t="s">
        <v>18</v>
      </c>
      <c r="J2773" s="7" t="s">
        <v>19</v>
      </c>
      <c r="K2773" s="7">
        <v>5</v>
      </c>
      <c r="L2773" s="7" t="s">
        <v>63</v>
      </c>
    </row>
    <row r="2774" spans="1:12" x14ac:dyDescent="0.3">
      <c r="A2774" s="7">
        <v>2979</v>
      </c>
      <c r="B2774" s="8" t="e">
        <f>DATE(#REF!,#REF!,#REF!)</f>
        <v>#REF!</v>
      </c>
      <c r="C2774" s="7" t="s">
        <v>67</v>
      </c>
      <c r="D2774" s="7" t="s">
        <v>23</v>
      </c>
      <c r="E2774" s="7">
        <v>1</v>
      </c>
      <c r="F2774" s="6">
        <v>66360.100000000006</v>
      </c>
      <c r="G2774" s="6">
        <f t="shared" si="44"/>
        <v>66360.100000000006</v>
      </c>
      <c r="H2774" s="7" t="s">
        <v>779</v>
      </c>
      <c r="I2774" s="7" t="s">
        <v>57</v>
      </c>
      <c r="J2774" s="7" t="s">
        <v>19</v>
      </c>
      <c r="K2774" s="7">
        <v>4</v>
      </c>
      <c r="L2774" s="7" t="s">
        <v>27</v>
      </c>
    </row>
    <row r="2775" spans="1:12" x14ac:dyDescent="0.3">
      <c r="A2775" s="7">
        <v>3377</v>
      </c>
      <c r="B2775" s="8" t="e">
        <f>DATE(#REF!,#REF!,#REF!)</f>
        <v>#REF!</v>
      </c>
      <c r="C2775" s="7" t="s">
        <v>39</v>
      </c>
      <c r="D2775" s="7" t="s">
        <v>40</v>
      </c>
      <c r="E2775" s="7">
        <v>4</v>
      </c>
      <c r="F2775" s="6">
        <v>33724.300000000003</v>
      </c>
      <c r="G2775" s="6">
        <f t="shared" si="44"/>
        <v>134897.20000000001</v>
      </c>
      <c r="H2775" s="7" t="s">
        <v>779</v>
      </c>
      <c r="I2775" s="7" t="s">
        <v>48</v>
      </c>
      <c r="J2775" s="7" t="s">
        <v>31</v>
      </c>
      <c r="K2775" s="7">
        <v>1</v>
      </c>
      <c r="L2775" s="7" t="s">
        <v>42</v>
      </c>
    </row>
    <row r="2776" spans="1:12" x14ac:dyDescent="0.3">
      <c r="A2776" s="7">
        <v>330</v>
      </c>
      <c r="B2776" s="8" t="e">
        <f>DATE(#REF!,#REF!,#REF!)</f>
        <v>#REF!</v>
      </c>
      <c r="C2776" s="7" t="s">
        <v>22</v>
      </c>
      <c r="D2776" s="7" t="s">
        <v>23</v>
      </c>
      <c r="E2776" s="7">
        <v>8</v>
      </c>
      <c r="F2776" s="6">
        <v>53003.12</v>
      </c>
      <c r="G2776" s="6">
        <f t="shared" si="44"/>
        <v>424024.96</v>
      </c>
      <c r="H2776" s="7" t="s">
        <v>780</v>
      </c>
      <c r="I2776" s="7" t="s">
        <v>18</v>
      </c>
      <c r="J2776" s="7" t="s">
        <v>64</v>
      </c>
      <c r="K2776" s="7">
        <v>5</v>
      </c>
      <c r="L2776" s="7" t="s">
        <v>46</v>
      </c>
    </row>
    <row r="2777" spans="1:12" x14ac:dyDescent="0.3">
      <c r="A2777" s="7">
        <v>1503</v>
      </c>
      <c r="B2777" s="8" t="e">
        <f>DATE(#REF!,#REF!,#REF!)</f>
        <v>#REF!</v>
      </c>
      <c r="C2777" s="7" t="s">
        <v>65</v>
      </c>
      <c r="D2777" s="7" t="s">
        <v>16</v>
      </c>
      <c r="E2777" s="7">
        <v>6</v>
      </c>
      <c r="F2777" s="6">
        <v>15694.47</v>
      </c>
      <c r="G2777" s="6">
        <f t="shared" si="44"/>
        <v>94166.819999999992</v>
      </c>
      <c r="H2777" s="7" t="s">
        <v>780</v>
      </c>
      <c r="I2777" s="7" t="s">
        <v>86</v>
      </c>
      <c r="J2777" s="7" t="s">
        <v>19</v>
      </c>
      <c r="K2777" s="7">
        <v>5</v>
      </c>
      <c r="L2777" s="7" t="s">
        <v>71</v>
      </c>
    </row>
    <row r="2778" spans="1:12" x14ac:dyDescent="0.3">
      <c r="A2778" s="7">
        <v>3504</v>
      </c>
      <c r="B2778" s="8" t="e">
        <f>DATE(#REF!,#REF!,#REF!)</f>
        <v>#REF!</v>
      </c>
      <c r="C2778" s="7" t="s">
        <v>39</v>
      </c>
      <c r="D2778" s="7" t="s">
        <v>23</v>
      </c>
      <c r="E2778" s="7">
        <v>7</v>
      </c>
      <c r="F2778" s="6">
        <v>61208.84</v>
      </c>
      <c r="G2778" s="6">
        <f t="shared" si="44"/>
        <v>428461.88</v>
      </c>
      <c r="H2778" s="7" t="s">
        <v>780</v>
      </c>
      <c r="I2778" s="7" t="s">
        <v>57</v>
      </c>
      <c r="J2778" s="7" t="s">
        <v>19</v>
      </c>
      <c r="K2778" s="7">
        <v>3</v>
      </c>
      <c r="L2778" s="7" t="s">
        <v>27</v>
      </c>
    </row>
    <row r="2779" spans="1:12" x14ac:dyDescent="0.3">
      <c r="A2779" s="7">
        <v>3530</v>
      </c>
      <c r="B2779" s="8" t="e">
        <f>DATE(#REF!,#REF!,#REF!)</f>
        <v>#REF!</v>
      </c>
      <c r="C2779" s="7" t="s">
        <v>15</v>
      </c>
      <c r="D2779" s="7" t="s">
        <v>16</v>
      </c>
      <c r="E2779" s="7">
        <v>1</v>
      </c>
      <c r="F2779" s="6">
        <v>11201.41</v>
      </c>
      <c r="G2779" s="6">
        <f t="shared" si="44"/>
        <v>11201.41</v>
      </c>
      <c r="H2779" s="7" t="s">
        <v>780</v>
      </c>
      <c r="I2779" s="7" t="s">
        <v>74</v>
      </c>
      <c r="J2779" s="7" t="s">
        <v>64</v>
      </c>
      <c r="K2779" s="7">
        <v>3</v>
      </c>
      <c r="L2779" s="7" t="s">
        <v>71</v>
      </c>
    </row>
    <row r="2780" spans="1:12" x14ac:dyDescent="0.3">
      <c r="A2780" s="7">
        <v>341</v>
      </c>
      <c r="B2780" s="8" t="e">
        <f>DATE(#REF!,#REF!,#REF!)</f>
        <v>#REF!</v>
      </c>
      <c r="C2780" s="7" t="s">
        <v>39</v>
      </c>
      <c r="D2780" s="7" t="s">
        <v>40</v>
      </c>
      <c r="E2780" s="7">
        <v>3</v>
      </c>
      <c r="F2780" s="6">
        <v>16342.04</v>
      </c>
      <c r="G2780" s="6">
        <f t="shared" si="44"/>
        <v>49026.12</v>
      </c>
      <c r="H2780" s="7" t="s">
        <v>781</v>
      </c>
      <c r="I2780" s="7" t="s">
        <v>18</v>
      </c>
      <c r="J2780" s="7" t="s">
        <v>26</v>
      </c>
      <c r="K2780" s="7">
        <v>3</v>
      </c>
      <c r="L2780" s="7" t="s">
        <v>83</v>
      </c>
    </row>
    <row r="2781" spans="1:12" x14ac:dyDescent="0.3">
      <c r="A2781" s="7">
        <v>490</v>
      </c>
      <c r="B2781" s="8" t="e">
        <f>DATE(#REF!,#REF!,#REF!)</f>
        <v>#REF!</v>
      </c>
      <c r="C2781" s="7" t="s">
        <v>39</v>
      </c>
      <c r="D2781" s="7" t="s">
        <v>40</v>
      </c>
      <c r="E2781" s="7">
        <v>4</v>
      </c>
      <c r="F2781" s="6">
        <v>54901.65</v>
      </c>
      <c r="G2781" s="6">
        <f t="shared" si="44"/>
        <v>219606.6</v>
      </c>
      <c r="H2781" s="7" t="s">
        <v>781</v>
      </c>
      <c r="I2781" s="7" t="s">
        <v>76</v>
      </c>
      <c r="J2781" s="7" t="s">
        <v>26</v>
      </c>
      <c r="K2781" s="7">
        <v>5</v>
      </c>
      <c r="L2781" s="7" t="s">
        <v>81</v>
      </c>
    </row>
    <row r="2782" spans="1:12" x14ac:dyDescent="0.3">
      <c r="A2782" s="7">
        <v>668</v>
      </c>
      <c r="B2782" s="8" t="e">
        <f>DATE(#REF!,#REF!,#REF!)</f>
        <v>#REF!</v>
      </c>
      <c r="C2782" s="7" t="s">
        <v>67</v>
      </c>
      <c r="D2782" s="7" t="s">
        <v>34</v>
      </c>
      <c r="E2782" s="7">
        <v>8</v>
      </c>
      <c r="F2782" s="6">
        <v>37715.51</v>
      </c>
      <c r="G2782" s="6">
        <f t="shared" si="44"/>
        <v>301724.08</v>
      </c>
      <c r="H2782" s="7" t="s">
        <v>781</v>
      </c>
      <c r="I2782" s="7" t="s">
        <v>18</v>
      </c>
      <c r="J2782" s="7" t="s">
        <v>26</v>
      </c>
      <c r="K2782" s="7">
        <v>3</v>
      </c>
      <c r="L2782" s="7" t="s">
        <v>49</v>
      </c>
    </row>
    <row r="2783" spans="1:12" x14ac:dyDescent="0.3">
      <c r="A2783" s="7">
        <v>166</v>
      </c>
      <c r="B2783" s="8" t="e">
        <f>DATE(#REF!,#REF!,#REF!)</f>
        <v>#REF!</v>
      </c>
      <c r="C2783" s="7" t="s">
        <v>39</v>
      </c>
      <c r="D2783" s="7" t="s">
        <v>16</v>
      </c>
      <c r="E2783" s="7">
        <v>5</v>
      </c>
      <c r="F2783" s="6">
        <v>58586.22</v>
      </c>
      <c r="G2783" s="6">
        <f t="shared" si="44"/>
        <v>292931.09999999998</v>
      </c>
      <c r="H2783" s="7" t="s">
        <v>782</v>
      </c>
      <c r="I2783" s="7" t="s">
        <v>18</v>
      </c>
      <c r="J2783" s="7" t="s">
        <v>64</v>
      </c>
      <c r="K2783" s="7">
        <v>5</v>
      </c>
      <c r="L2783" s="7" t="s">
        <v>85</v>
      </c>
    </row>
    <row r="2784" spans="1:12" x14ac:dyDescent="0.3">
      <c r="A2784" s="7">
        <v>395</v>
      </c>
      <c r="B2784" s="8" t="e">
        <f>DATE(#REF!,#REF!,#REF!)</f>
        <v>#REF!</v>
      </c>
      <c r="C2784" s="7" t="s">
        <v>15</v>
      </c>
      <c r="D2784" s="7" t="s">
        <v>40</v>
      </c>
      <c r="E2784" s="7">
        <v>2</v>
      </c>
      <c r="F2784" s="6">
        <v>49188.2</v>
      </c>
      <c r="G2784" s="6">
        <f t="shared" si="44"/>
        <v>98376.4</v>
      </c>
      <c r="H2784" s="7" t="s">
        <v>782</v>
      </c>
      <c r="I2784" s="7" t="s">
        <v>57</v>
      </c>
      <c r="J2784" s="7" t="s">
        <v>19</v>
      </c>
      <c r="K2784" s="7">
        <v>3</v>
      </c>
      <c r="L2784" s="7" t="s">
        <v>83</v>
      </c>
    </row>
    <row r="2785" spans="1:12" x14ac:dyDescent="0.3">
      <c r="A2785" s="7">
        <v>1772</v>
      </c>
      <c r="B2785" s="8" t="e">
        <f>DATE(#REF!,#REF!,#REF!)</f>
        <v>#REF!</v>
      </c>
      <c r="C2785" s="7" t="s">
        <v>65</v>
      </c>
      <c r="D2785" s="7" t="s">
        <v>34</v>
      </c>
      <c r="E2785" s="7">
        <v>4</v>
      </c>
      <c r="F2785" s="6">
        <v>55859.44</v>
      </c>
      <c r="G2785" s="6">
        <f t="shared" si="44"/>
        <v>223437.76</v>
      </c>
      <c r="H2785" s="7" t="s">
        <v>782</v>
      </c>
      <c r="I2785" s="7" t="s">
        <v>57</v>
      </c>
      <c r="J2785" s="7" t="s">
        <v>64</v>
      </c>
      <c r="K2785" s="7">
        <v>5</v>
      </c>
      <c r="L2785" s="7" t="s">
        <v>53</v>
      </c>
    </row>
    <row r="2786" spans="1:12" x14ac:dyDescent="0.3">
      <c r="A2786" s="7">
        <v>2645</v>
      </c>
      <c r="B2786" s="8" t="e">
        <f>DATE(#REF!,#REF!,#REF!)</f>
        <v>#REF!</v>
      </c>
      <c r="C2786" s="7" t="s">
        <v>67</v>
      </c>
      <c r="D2786" s="7" t="s">
        <v>23</v>
      </c>
      <c r="E2786" s="7">
        <v>4</v>
      </c>
      <c r="F2786" s="6">
        <v>48971.95</v>
      </c>
      <c r="G2786" s="6">
        <f t="shared" si="44"/>
        <v>195887.8</v>
      </c>
      <c r="H2786" s="7" t="s">
        <v>782</v>
      </c>
      <c r="I2786" s="7" t="s">
        <v>86</v>
      </c>
      <c r="J2786" s="7" t="s">
        <v>31</v>
      </c>
      <c r="K2786" s="7">
        <v>2</v>
      </c>
      <c r="L2786" s="7" t="s">
        <v>32</v>
      </c>
    </row>
    <row r="2787" spans="1:12" x14ac:dyDescent="0.3">
      <c r="A2787" s="7">
        <v>3177</v>
      </c>
      <c r="B2787" s="8" t="e">
        <f>DATE(#REF!,#REF!,#REF!)</f>
        <v>#REF!</v>
      </c>
      <c r="C2787" s="7" t="s">
        <v>22</v>
      </c>
      <c r="D2787" s="7" t="s">
        <v>40</v>
      </c>
      <c r="E2787" s="7">
        <v>6</v>
      </c>
      <c r="F2787" s="6">
        <v>67718.66</v>
      </c>
      <c r="G2787" s="6">
        <f t="shared" si="44"/>
        <v>406311.96</v>
      </c>
      <c r="H2787" s="7" t="s">
        <v>782</v>
      </c>
      <c r="I2787" s="7" t="s">
        <v>18</v>
      </c>
      <c r="J2787" s="7" t="s">
        <v>31</v>
      </c>
      <c r="K2787" s="7">
        <v>5</v>
      </c>
      <c r="L2787" s="7" t="s">
        <v>81</v>
      </c>
    </row>
    <row r="2788" spans="1:12" x14ac:dyDescent="0.3">
      <c r="A2788" s="7">
        <v>176</v>
      </c>
      <c r="B2788" s="8" t="e">
        <f>DATE(#REF!,#REF!,#REF!)</f>
        <v>#REF!</v>
      </c>
      <c r="C2788" s="7" t="s">
        <v>65</v>
      </c>
      <c r="D2788" s="7" t="s">
        <v>34</v>
      </c>
      <c r="E2788" s="7">
        <v>6</v>
      </c>
      <c r="F2788" s="6">
        <v>64905</v>
      </c>
      <c r="G2788" s="6">
        <f t="shared" si="44"/>
        <v>389430</v>
      </c>
      <c r="H2788" s="7" t="s">
        <v>783</v>
      </c>
      <c r="I2788" s="7" t="s">
        <v>74</v>
      </c>
      <c r="J2788" s="7" t="s">
        <v>31</v>
      </c>
      <c r="K2788" s="7">
        <v>5</v>
      </c>
      <c r="L2788" s="7" t="s">
        <v>37</v>
      </c>
    </row>
    <row r="2789" spans="1:12" x14ac:dyDescent="0.3">
      <c r="A2789" s="7">
        <v>2230</v>
      </c>
      <c r="B2789" s="8" t="e">
        <f>DATE(#REF!,#REF!,#REF!)</f>
        <v>#REF!</v>
      </c>
      <c r="C2789" s="7" t="s">
        <v>51</v>
      </c>
      <c r="D2789" s="7" t="s">
        <v>61</v>
      </c>
      <c r="E2789" s="7">
        <v>6</v>
      </c>
      <c r="F2789" s="6">
        <v>69371.199999999997</v>
      </c>
      <c r="G2789" s="6">
        <f t="shared" si="44"/>
        <v>416227.19999999995</v>
      </c>
      <c r="H2789" s="7" t="s">
        <v>783</v>
      </c>
      <c r="I2789" s="7" t="s">
        <v>18</v>
      </c>
      <c r="J2789" s="7" t="s">
        <v>19</v>
      </c>
      <c r="K2789" s="7">
        <v>4</v>
      </c>
      <c r="L2789" s="7" t="s">
        <v>68</v>
      </c>
    </row>
    <row r="2790" spans="1:12" x14ac:dyDescent="0.3">
      <c r="A2790" s="7">
        <v>2566</v>
      </c>
      <c r="B2790" s="8" t="e">
        <f>DATE(#REF!,#REF!,#REF!)</f>
        <v>#REF!</v>
      </c>
      <c r="C2790" s="7" t="s">
        <v>29</v>
      </c>
      <c r="D2790" s="7" t="s">
        <v>40</v>
      </c>
      <c r="E2790" s="7">
        <v>7</v>
      </c>
      <c r="F2790" s="6">
        <v>52471.73</v>
      </c>
      <c r="G2790" s="6">
        <f t="shared" si="44"/>
        <v>367302.11000000004</v>
      </c>
      <c r="H2790" s="7" t="s">
        <v>783</v>
      </c>
      <c r="I2790" s="7" t="s">
        <v>18</v>
      </c>
      <c r="J2790" s="7" t="s">
        <v>19</v>
      </c>
      <c r="K2790" s="7">
        <v>5</v>
      </c>
      <c r="L2790" s="7" t="s">
        <v>83</v>
      </c>
    </row>
    <row r="2791" spans="1:12" x14ac:dyDescent="0.3">
      <c r="A2791" s="7">
        <v>2938</v>
      </c>
      <c r="B2791" s="8" t="e">
        <f>DATE(#REF!,#REF!,#REF!)</f>
        <v>#REF!</v>
      </c>
      <c r="C2791" s="7" t="s">
        <v>22</v>
      </c>
      <c r="D2791" s="7" t="s">
        <v>34</v>
      </c>
      <c r="E2791" s="7">
        <v>5</v>
      </c>
      <c r="F2791" s="6">
        <v>54256.19</v>
      </c>
      <c r="G2791" s="6">
        <f t="shared" si="44"/>
        <v>271280.95</v>
      </c>
      <c r="H2791" s="7" t="s">
        <v>783</v>
      </c>
      <c r="I2791" s="7" t="s">
        <v>52</v>
      </c>
      <c r="J2791" s="7" t="s">
        <v>26</v>
      </c>
      <c r="K2791" s="7">
        <v>4</v>
      </c>
      <c r="L2791" s="7" t="s">
        <v>49</v>
      </c>
    </row>
    <row r="2792" spans="1:12" x14ac:dyDescent="0.3">
      <c r="A2792" s="7">
        <v>3142</v>
      </c>
      <c r="B2792" s="8" t="e">
        <f>DATE(#REF!,#REF!,#REF!)</f>
        <v>#REF!</v>
      </c>
      <c r="C2792" s="7" t="s">
        <v>29</v>
      </c>
      <c r="D2792" s="7" t="s">
        <v>23</v>
      </c>
      <c r="E2792" s="7">
        <v>6</v>
      </c>
      <c r="F2792" s="6">
        <v>37710.07</v>
      </c>
      <c r="G2792" s="6">
        <f t="shared" si="44"/>
        <v>226260.41999999998</v>
      </c>
      <c r="H2792" s="7" t="s">
        <v>783</v>
      </c>
      <c r="I2792" s="7" t="s">
        <v>18</v>
      </c>
      <c r="J2792" s="7" t="s">
        <v>31</v>
      </c>
      <c r="K2792" s="7">
        <v>3</v>
      </c>
      <c r="L2792" s="7" t="s">
        <v>46</v>
      </c>
    </row>
    <row r="2793" spans="1:12" x14ac:dyDescent="0.3">
      <c r="A2793" s="7">
        <v>2082</v>
      </c>
      <c r="B2793" s="8" t="e">
        <f>DATE(#REF!,#REF!,#REF!)</f>
        <v>#REF!</v>
      </c>
      <c r="C2793" s="7" t="s">
        <v>51</v>
      </c>
      <c r="D2793" s="7" t="s">
        <v>34</v>
      </c>
      <c r="E2793" s="7">
        <v>8</v>
      </c>
      <c r="F2793" s="6">
        <v>25936.57</v>
      </c>
      <c r="G2793" s="6">
        <f t="shared" si="44"/>
        <v>207492.56</v>
      </c>
      <c r="H2793" s="7" t="s">
        <v>784</v>
      </c>
      <c r="I2793" s="7" t="s">
        <v>45</v>
      </c>
      <c r="J2793" s="7" t="s">
        <v>19</v>
      </c>
      <c r="K2793" s="7">
        <v>4</v>
      </c>
      <c r="L2793" s="7" t="s">
        <v>53</v>
      </c>
    </row>
    <row r="2794" spans="1:12" x14ac:dyDescent="0.3">
      <c r="A2794" s="7">
        <v>2344</v>
      </c>
      <c r="B2794" s="8" t="e">
        <f>DATE(#REF!,#REF!,#REF!)</f>
        <v>#REF!</v>
      </c>
      <c r="C2794" s="7" t="s">
        <v>67</v>
      </c>
      <c r="D2794" s="7" t="s">
        <v>23</v>
      </c>
      <c r="E2794" s="7">
        <v>7</v>
      </c>
      <c r="F2794" s="6">
        <v>61772.76</v>
      </c>
      <c r="G2794" s="6">
        <f t="shared" si="44"/>
        <v>432409.32</v>
      </c>
      <c r="H2794" s="7" t="s">
        <v>784</v>
      </c>
      <c r="I2794" s="7" t="s">
        <v>18</v>
      </c>
      <c r="J2794" s="7" t="s">
        <v>26</v>
      </c>
      <c r="K2794" s="7">
        <v>2</v>
      </c>
      <c r="L2794" s="7" t="s">
        <v>46</v>
      </c>
    </row>
    <row r="2795" spans="1:12" x14ac:dyDescent="0.3">
      <c r="A2795" s="7">
        <v>2676</v>
      </c>
      <c r="B2795" s="8" t="e">
        <f>DATE(#REF!,#REF!,#REF!)</f>
        <v>#REF!</v>
      </c>
      <c r="C2795" s="7" t="s">
        <v>51</v>
      </c>
      <c r="D2795" s="7" t="s">
        <v>40</v>
      </c>
      <c r="E2795" s="7">
        <v>5</v>
      </c>
      <c r="F2795" s="6">
        <v>64697.09</v>
      </c>
      <c r="G2795" s="6">
        <f t="shared" si="44"/>
        <v>323485.44999999995</v>
      </c>
      <c r="H2795" s="7" t="s">
        <v>784</v>
      </c>
      <c r="I2795" s="7" t="s">
        <v>41</v>
      </c>
      <c r="J2795" s="7" t="s">
        <v>26</v>
      </c>
      <c r="K2795" s="7">
        <v>2</v>
      </c>
      <c r="L2795" s="7" t="s">
        <v>83</v>
      </c>
    </row>
    <row r="2796" spans="1:12" x14ac:dyDescent="0.3">
      <c r="A2796" s="7">
        <v>3070</v>
      </c>
      <c r="B2796" s="8" t="e">
        <f>DATE(#REF!,#REF!,#REF!)</f>
        <v>#REF!</v>
      </c>
      <c r="C2796" s="7" t="s">
        <v>29</v>
      </c>
      <c r="D2796" s="7" t="s">
        <v>40</v>
      </c>
      <c r="E2796" s="7">
        <v>8</v>
      </c>
      <c r="F2796" s="6">
        <v>28155.53</v>
      </c>
      <c r="G2796" s="6">
        <f t="shared" si="44"/>
        <v>225244.24</v>
      </c>
      <c r="H2796" s="7" t="s">
        <v>784</v>
      </c>
      <c r="I2796" s="7" t="s">
        <v>18</v>
      </c>
      <c r="J2796" s="7" t="s">
        <v>19</v>
      </c>
      <c r="K2796" s="7">
        <v>4</v>
      </c>
      <c r="L2796" s="7" t="s">
        <v>83</v>
      </c>
    </row>
    <row r="2797" spans="1:12" x14ac:dyDescent="0.3">
      <c r="A2797" s="7">
        <v>1553</v>
      </c>
      <c r="B2797" s="8" t="e">
        <f>DATE(#REF!,#REF!,#REF!)</f>
        <v>#REF!</v>
      </c>
      <c r="C2797" s="7" t="s">
        <v>65</v>
      </c>
      <c r="D2797" s="7" t="s">
        <v>34</v>
      </c>
      <c r="E2797" s="7">
        <v>5</v>
      </c>
      <c r="F2797" s="6">
        <v>19518.23</v>
      </c>
      <c r="G2797" s="6">
        <f t="shared" si="44"/>
        <v>97591.15</v>
      </c>
      <c r="H2797" s="7" t="s">
        <v>785</v>
      </c>
      <c r="I2797" s="7" t="s">
        <v>52</v>
      </c>
      <c r="J2797" s="7" t="s">
        <v>64</v>
      </c>
      <c r="K2797" s="7">
        <v>1</v>
      </c>
      <c r="L2797" s="7" t="s">
        <v>49</v>
      </c>
    </row>
    <row r="2798" spans="1:12" x14ac:dyDescent="0.3">
      <c r="A2798" s="7">
        <v>2804</v>
      </c>
      <c r="B2798" s="8" t="e">
        <f>DATE(#REF!,#REF!,#REF!)</f>
        <v>#REF!</v>
      </c>
      <c r="C2798" s="7" t="s">
        <v>15</v>
      </c>
      <c r="D2798" s="7" t="s">
        <v>34</v>
      </c>
      <c r="E2798" s="7">
        <v>6</v>
      </c>
      <c r="F2798" s="6">
        <v>53128.49</v>
      </c>
      <c r="G2798" s="6">
        <f t="shared" si="44"/>
        <v>318770.94</v>
      </c>
      <c r="H2798" s="7" t="s">
        <v>785</v>
      </c>
      <c r="I2798" s="7" t="s">
        <v>18</v>
      </c>
      <c r="J2798" s="7" t="s">
        <v>19</v>
      </c>
      <c r="K2798" s="7">
        <v>4</v>
      </c>
      <c r="L2798" s="7" t="s">
        <v>53</v>
      </c>
    </row>
    <row r="2799" spans="1:12" x14ac:dyDescent="0.3">
      <c r="A2799" s="7">
        <v>2988</v>
      </c>
      <c r="B2799" s="8" t="e">
        <f>DATE(#REF!,#REF!,#REF!)</f>
        <v>#REF!</v>
      </c>
      <c r="C2799" s="7" t="s">
        <v>51</v>
      </c>
      <c r="D2799" s="7" t="s">
        <v>61</v>
      </c>
      <c r="E2799" s="7">
        <v>6</v>
      </c>
      <c r="F2799" s="6">
        <v>35010.080000000002</v>
      </c>
      <c r="G2799" s="6">
        <f t="shared" si="44"/>
        <v>210060.48</v>
      </c>
      <c r="H2799" s="7" t="s">
        <v>785</v>
      </c>
      <c r="I2799" s="7" t="s">
        <v>70</v>
      </c>
      <c r="J2799" s="7" t="s">
        <v>31</v>
      </c>
      <c r="K2799" s="7">
        <v>2</v>
      </c>
      <c r="L2799" s="7" t="s">
        <v>75</v>
      </c>
    </row>
    <row r="2800" spans="1:12" x14ac:dyDescent="0.3">
      <c r="A2800" s="7">
        <v>6</v>
      </c>
      <c r="B2800" s="8" t="e">
        <f>DATE(#REF!,#REF!,#REF!)</f>
        <v>#REF!</v>
      </c>
      <c r="C2800" s="7" t="s">
        <v>67</v>
      </c>
      <c r="D2800" s="7" t="s">
        <v>34</v>
      </c>
      <c r="E2800" s="7">
        <v>3</v>
      </c>
      <c r="F2800" s="6">
        <v>37252.870000000003</v>
      </c>
      <c r="G2800" s="6">
        <f t="shared" si="44"/>
        <v>111758.61000000002</v>
      </c>
      <c r="H2800" s="7" t="s">
        <v>786</v>
      </c>
      <c r="I2800" s="7" t="s">
        <v>36</v>
      </c>
      <c r="J2800" s="7" t="s">
        <v>64</v>
      </c>
      <c r="K2800" s="7">
        <v>3</v>
      </c>
      <c r="L2800" s="7" t="s">
        <v>49</v>
      </c>
    </row>
    <row r="2801" spans="1:12" x14ac:dyDescent="0.3">
      <c r="A2801" s="7">
        <v>3606</v>
      </c>
      <c r="B2801" s="8" t="e">
        <f>DATE(#REF!,#REF!,#REF!)</f>
        <v>#REF!</v>
      </c>
      <c r="C2801" s="7" t="s">
        <v>15</v>
      </c>
      <c r="D2801" s="7" t="s">
        <v>40</v>
      </c>
      <c r="E2801" s="7">
        <v>6</v>
      </c>
      <c r="F2801" s="6">
        <v>50949.58</v>
      </c>
      <c r="G2801" s="6">
        <f t="shared" si="44"/>
        <v>305697.48</v>
      </c>
      <c r="H2801" s="7" t="s">
        <v>786</v>
      </c>
      <c r="I2801" s="7" t="s">
        <v>52</v>
      </c>
      <c r="J2801" s="7" t="s">
        <v>64</v>
      </c>
      <c r="K2801" s="7">
        <v>3</v>
      </c>
      <c r="L2801" s="7" t="s">
        <v>81</v>
      </c>
    </row>
    <row r="2802" spans="1:12" x14ac:dyDescent="0.3">
      <c r="A2802" s="7">
        <v>2621</v>
      </c>
      <c r="B2802" s="8" t="e">
        <f>DATE(#REF!,#REF!,#REF!)</f>
        <v>#REF!</v>
      </c>
      <c r="C2802" s="7" t="s">
        <v>67</v>
      </c>
      <c r="D2802" s="7" t="s">
        <v>40</v>
      </c>
      <c r="E2802" s="7">
        <v>7</v>
      </c>
      <c r="F2802" s="6">
        <v>29077.59</v>
      </c>
      <c r="G2802" s="6">
        <f t="shared" si="44"/>
        <v>203543.13</v>
      </c>
      <c r="H2802" s="7" t="s">
        <v>787</v>
      </c>
      <c r="I2802" s="7" t="s">
        <v>18</v>
      </c>
      <c r="J2802" s="7" t="s">
        <v>64</v>
      </c>
      <c r="K2802" s="7">
        <v>2</v>
      </c>
      <c r="L2802" s="7" t="s">
        <v>83</v>
      </c>
    </row>
    <row r="2803" spans="1:12" x14ac:dyDescent="0.3">
      <c r="A2803" s="7">
        <v>2838</v>
      </c>
      <c r="B2803" s="8" t="e">
        <f>DATE(#REF!,#REF!,#REF!)</f>
        <v>#REF!</v>
      </c>
      <c r="C2803" s="7" t="s">
        <v>67</v>
      </c>
      <c r="D2803" s="7" t="s">
        <v>61</v>
      </c>
      <c r="E2803" s="7">
        <v>4</v>
      </c>
      <c r="F2803" s="6">
        <v>48624.91</v>
      </c>
      <c r="G2803" s="6">
        <f t="shared" si="44"/>
        <v>194499.64</v>
      </c>
      <c r="H2803" s="7" t="s">
        <v>787</v>
      </c>
      <c r="I2803" s="7" t="s">
        <v>30</v>
      </c>
      <c r="J2803" s="7" t="s">
        <v>19</v>
      </c>
      <c r="K2803" s="7">
        <v>2</v>
      </c>
      <c r="L2803" s="7" t="s">
        <v>63</v>
      </c>
    </row>
    <row r="2804" spans="1:12" x14ac:dyDescent="0.3">
      <c r="A2804" s="7">
        <v>3613</v>
      </c>
      <c r="B2804" s="8" t="e">
        <f>DATE(#REF!,#REF!,#REF!)</f>
        <v>#REF!</v>
      </c>
      <c r="C2804" s="7" t="s">
        <v>65</v>
      </c>
      <c r="D2804" s="7" t="s">
        <v>16</v>
      </c>
      <c r="E2804" s="7">
        <v>4</v>
      </c>
      <c r="F2804" s="6">
        <v>35172.379999999997</v>
      </c>
      <c r="G2804" s="6">
        <f t="shared" si="44"/>
        <v>140689.51999999999</v>
      </c>
      <c r="H2804" s="7" t="s">
        <v>787</v>
      </c>
      <c r="I2804" s="7" t="s">
        <v>48</v>
      </c>
      <c r="J2804" s="7" t="s">
        <v>19</v>
      </c>
      <c r="K2804" s="7">
        <v>4</v>
      </c>
      <c r="L2804" s="7" t="s">
        <v>71</v>
      </c>
    </row>
    <row r="2805" spans="1:12" x14ac:dyDescent="0.3">
      <c r="A2805" s="7">
        <v>1329</v>
      </c>
      <c r="B2805" s="8" t="e">
        <f>DATE(#REF!,#REF!,#REF!)</f>
        <v>#REF!</v>
      </c>
      <c r="C2805" s="7" t="s">
        <v>67</v>
      </c>
      <c r="D2805" s="7" t="s">
        <v>23</v>
      </c>
      <c r="E2805" s="7">
        <v>7</v>
      </c>
      <c r="F2805" s="6">
        <v>63529.18</v>
      </c>
      <c r="G2805" s="6">
        <f t="shared" si="44"/>
        <v>444704.26</v>
      </c>
      <c r="H2805" s="7" t="s">
        <v>788</v>
      </c>
      <c r="I2805" s="7" t="s">
        <v>18</v>
      </c>
      <c r="J2805" s="7" t="s">
        <v>26</v>
      </c>
      <c r="K2805" s="7">
        <v>5</v>
      </c>
      <c r="L2805" s="7" t="s">
        <v>46</v>
      </c>
    </row>
    <row r="2806" spans="1:12" x14ac:dyDescent="0.3">
      <c r="A2806" s="7">
        <v>1589</v>
      </c>
      <c r="B2806" s="8" t="e">
        <f>DATE(#REF!,#REF!,#REF!)</f>
        <v>#REF!</v>
      </c>
      <c r="C2806" s="7" t="s">
        <v>51</v>
      </c>
      <c r="D2806" s="7" t="s">
        <v>40</v>
      </c>
      <c r="E2806" s="7">
        <v>2</v>
      </c>
      <c r="F2806" s="6">
        <v>55541.68</v>
      </c>
      <c r="G2806" s="6">
        <f t="shared" si="44"/>
        <v>111083.36</v>
      </c>
      <c r="H2806" s="7" t="s">
        <v>788</v>
      </c>
      <c r="I2806" s="7" t="s">
        <v>57</v>
      </c>
      <c r="J2806" s="7" t="s">
        <v>64</v>
      </c>
      <c r="K2806" s="7">
        <v>4</v>
      </c>
      <c r="L2806" s="7" t="s">
        <v>83</v>
      </c>
    </row>
    <row r="2807" spans="1:12" x14ac:dyDescent="0.3">
      <c r="A2807" s="7">
        <v>151</v>
      </c>
      <c r="B2807" s="8" t="e">
        <f>DATE(#REF!,#REF!,#REF!)</f>
        <v>#REF!</v>
      </c>
      <c r="C2807" s="7" t="s">
        <v>67</v>
      </c>
      <c r="D2807" s="7" t="s">
        <v>16</v>
      </c>
      <c r="E2807" s="7">
        <v>2</v>
      </c>
      <c r="F2807" s="6">
        <v>33866.400000000001</v>
      </c>
      <c r="G2807" s="6">
        <f t="shared" si="44"/>
        <v>67732.800000000003</v>
      </c>
      <c r="H2807" s="7" t="s">
        <v>789</v>
      </c>
      <c r="I2807" s="7" t="s">
        <v>25</v>
      </c>
      <c r="J2807" s="7" t="s">
        <v>26</v>
      </c>
      <c r="K2807" s="7">
        <v>5</v>
      </c>
      <c r="L2807" s="7" t="s">
        <v>20</v>
      </c>
    </row>
    <row r="2808" spans="1:12" x14ac:dyDescent="0.3">
      <c r="A2808" s="7">
        <v>244</v>
      </c>
      <c r="B2808" s="8" t="e">
        <f>DATE(#REF!,#REF!,#REF!)</f>
        <v>#REF!</v>
      </c>
      <c r="C2808" s="7" t="s">
        <v>29</v>
      </c>
      <c r="D2808" s="7" t="s">
        <v>16</v>
      </c>
      <c r="E2808" s="7">
        <v>9</v>
      </c>
      <c r="F2808" s="6">
        <v>17397.04</v>
      </c>
      <c r="G2808" s="6">
        <f t="shared" si="44"/>
        <v>156573.36000000002</v>
      </c>
      <c r="H2808" s="7" t="s">
        <v>789</v>
      </c>
      <c r="I2808" s="7" t="s">
        <v>72</v>
      </c>
      <c r="J2808" s="7" t="s">
        <v>64</v>
      </c>
      <c r="K2808" s="7">
        <v>5</v>
      </c>
      <c r="L2808" s="7" t="s">
        <v>20</v>
      </c>
    </row>
    <row r="2809" spans="1:12" x14ac:dyDescent="0.3">
      <c r="A2809" s="7">
        <v>477</v>
      </c>
      <c r="B2809" s="8" t="e">
        <f>DATE(#REF!,#REF!,#REF!)</f>
        <v>#REF!</v>
      </c>
      <c r="C2809" s="7" t="s">
        <v>65</v>
      </c>
      <c r="D2809" s="7" t="s">
        <v>34</v>
      </c>
      <c r="E2809" s="7">
        <v>5</v>
      </c>
      <c r="F2809" s="6">
        <v>23514.39</v>
      </c>
      <c r="G2809" s="6">
        <f t="shared" si="44"/>
        <v>117571.95</v>
      </c>
      <c r="H2809" s="7" t="s">
        <v>790</v>
      </c>
      <c r="I2809" s="7" t="s">
        <v>18</v>
      </c>
      <c r="J2809" s="7" t="s">
        <v>64</v>
      </c>
      <c r="K2809" s="7">
        <v>2</v>
      </c>
      <c r="L2809" s="7" t="s">
        <v>53</v>
      </c>
    </row>
    <row r="2810" spans="1:12" x14ac:dyDescent="0.3">
      <c r="A2810" s="7">
        <v>1438</v>
      </c>
      <c r="B2810" s="8" t="e">
        <f>DATE(#REF!,#REF!,#REF!)</f>
        <v>#REF!</v>
      </c>
      <c r="C2810" s="7" t="s">
        <v>51</v>
      </c>
      <c r="D2810" s="7" t="s">
        <v>23</v>
      </c>
      <c r="E2810" s="7">
        <v>9</v>
      </c>
      <c r="F2810" s="6">
        <v>16065.32</v>
      </c>
      <c r="G2810" s="6">
        <f t="shared" si="44"/>
        <v>144587.88</v>
      </c>
      <c r="H2810" s="7" t="s">
        <v>790</v>
      </c>
      <c r="I2810" s="7" t="s">
        <v>57</v>
      </c>
      <c r="J2810" s="7" t="s">
        <v>64</v>
      </c>
      <c r="K2810" s="7">
        <v>1</v>
      </c>
      <c r="L2810" s="7" t="s">
        <v>27</v>
      </c>
    </row>
    <row r="2811" spans="1:12" x14ac:dyDescent="0.3">
      <c r="A2811" s="7">
        <v>1995</v>
      </c>
      <c r="B2811" s="8" t="e">
        <f>DATE(#REF!,#REF!,#REF!)</f>
        <v>#REF!</v>
      </c>
      <c r="C2811" s="7" t="s">
        <v>65</v>
      </c>
      <c r="D2811" s="7" t="s">
        <v>40</v>
      </c>
      <c r="E2811" s="7">
        <v>8</v>
      </c>
      <c r="F2811" s="6">
        <v>42011.29</v>
      </c>
      <c r="G2811" s="6">
        <f t="shared" si="44"/>
        <v>336090.32</v>
      </c>
      <c r="H2811" s="7" t="s">
        <v>790</v>
      </c>
      <c r="I2811" s="7" t="s">
        <v>77</v>
      </c>
      <c r="J2811" s="7" t="s">
        <v>19</v>
      </c>
      <c r="K2811" s="7">
        <v>2</v>
      </c>
      <c r="L2811" s="7" t="s">
        <v>81</v>
      </c>
    </row>
    <row r="2812" spans="1:12" x14ac:dyDescent="0.3">
      <c r="A2812" s="7">
        <v>3023</v>
      </c>
      <c r="B2812" s="8" t="e">
        <f>DATE(#REF!,#REF!,#REF!)</f>
        <v>#REF!</v>
      </c>
      <c r="C2812" s="7" t="s">
        <v>65</v>
      </c>
      <c r="D2812" s="7" t="s">
        <v>40</v>
      </c>
      <c r="E2812" s="7">
        <v>3</v>
      </c>
      <c r="F2812" s="6">
        <v>63092.45</v>
      </c>
      <c r="G2812" s="6">
        <f t="shared" si="44"/>
        <v>189277.34999999998</v>
      </c>
      <c r="H2812" s="7" t="s">
        <v>790</v>
      </c>
      <c r="I2812" s="7" t="s">
        <v>18</v>
      </c>
      <c r="J2812" s="7" t="s">
        <v>26</v>
      </c>
      <c r="K2812" s="7">
        <v>1</v>
      </c>
      <c r="L2812" s="7" t="s">
        <v>83</v>
      </c>
    </row>
    <row r="2813" spans="1:12" x14ac:dyDescent="0.3">
      <c r="A2813" s="7">
        <v>1742</v>
      </c>
      <c r="B2813" s="8" t="e">
        <f>DATE(#REF!,#REF!,#REF!)</f>
        <v>#REF!</v>
      </c>
      <c r="C2813" s="7" t="s">
        <v>15</v>
      </c>
      <c r="D2813" s="7" t="s">
        <v>23</v>
      </c>
      <c r="E2813" s="7">
        <v>5</v>
      </c>
      <c r="F2813" s="6">
        <v>64456.98</v>
      </c>
      <c r="G2813" s="6">
        <f t="shared" si="44"/>
        <v>322284.90000000002</v>
      </c>
      <c r="H2813" s="7" t="s">
        <v>791</v>
      </c>
      <c r="I2813" s="7" t="s">
        <v>86</v>
      </c>
      <c r="J2813" s="7" t="s">
        <v>19</v>
      </c>
      <c r="K2813" s="7">
        <v>3</v>
      </c>
      <c r="L2813" s="7" t="s">
        <v>46</v>
      </c>
    </row>
    <row r="2814" spans="1:12" x14ac:dyDescent="0.3">
      <c r="A2814" s="7">
        <v>1976</v>
      </c>
      <c r="B2814" s="8" t="e">
        <f>DATE(#REF!,#REF!,#REF!)</f>
        <v>#REF!</v>
      </c>
      <c r="C2814" s="7" t="s">
        <v>67</v>
      </c>
      <c r="D2814" s="7" t="s">
        <v>16</v>
      </c>
      <c r="E2814" s="7">
        <v>1</v>
      </c>
      <c r="F2814" s="6">
        <v>61128.86</v>
      </c>
      <c r="G2814" s="6">
        <f t="shared" si="44"/>
        <v>61128.86</v>
      </c>
      <c r="H2814" s="7" t="s">
        <v>791</v>
      </c>
      <c r="I2814" s="7" t="s">
        <v>90</v>
      </c>
      <c r="J2814" s="7" t="s">
        <v>26</v>
      </c>
      <c r="K2814" s="7">
        <v>5</v>
      </c>
      <c r="L2814" s="7" t="s">
        <v>85</v>
      </c>
    </row>
    <row r="2815" spans="1:12" x14ac:dyDescent="0.3">
      <c r="A2815" s="7">
        <v>2875</v>
      </c>
      <c r="B2815" s="8" t="e">
        <f>DATE(#REF!,#REF!,#REF!)</f>
        <v>#REF!</v>
      </c>
      <c r="C2815" s="7" t="s">
        <v>15</v>
      </c>
      <c r="D2815" s="7" t="s">
        <v>40</v>
      </c>
      <c r="E2815" s="7">
        <v>3</v>
      </c>
      <c r="F2815" s="6">
        <v>34675.14</v>
      </c>
      <c r="G2815" s="6">
        <f t="shared" si="44"/>
        <v>104025.42</v>
      </c>
      <c r="H2815" s="7" t="s">
        <v>791</v>
      </c>
      <c r="I2815" s="7" t="s">
        <v>41</v>
      </c>
      <c r="J2815" s="7" t="s">
        <v>64</v>
      </c>
      <c r="K2815" s="7">
        <v>3</v>
      </c>
      <c r="L2815" s="7" t="s">
        <v>81</v>
      </c>
    </row>
    <row r="2816" spans="1:12" x14ac:dyDescent="0.3">
      <c r="A2816" s="7">
        <v>2013</v>
      </c>
      <c r="B2816" s="8" t="e">
        <f>DATE(#REF!,#REF!,#REF!)</f>
        <v>#REF!</v>
      </c>
      <c r="C2816" s="7" t="s">
        <v>15</v>
      </c>
      <c r="D2816" s="7" t="s">
        <v>34</v>
      </c>
      <c r="E2816" s="7">
        <v>2</v>
      </c>
      <c r="F2816" s="6">
        <v>18295.919999999998</v>
      </c>
      <c r="G2816" s="6">
        <f t="shared" si="44"/>
        <v>36591.839999999997</v>
      </c>
      <c r="H2816" s="7" t="s">
        <v>792</v>
      </c>
      <c r="I2816" s="7" t="s">
        <v>52</v>
      </c>
      <c r="J2816" s="7" t="s">
        <v>64</v>
      </c>
      <c r="K2816" s="7">
        <v>2</v>
      </c>
      <c r="L2816" s="7" t="s">
        <v>37</v>
      </c>
    </row>
    <row r="2817" spans="1:12" x14ac:dyDescent="0.3">
      <c r="A2817" s="7">
        <v>25</v>
      </c>
      <c r="B2817" s="8" t="e">
        <f>DATE(#REF!,#REF!,#REF!)</f>
        <v>#REF!</v>
      </c>
      <c r="C2817" s="7" t="s">
        <v>65</v>
      </c>
      <c r="D2817" s="7" t="s">
        <v>23</v>
      </c>
      <c r="E2817" s="7">
        <v>7</v>
      </c>
      <c r="F2817" s="6">
        <v>38064.92</v>
      </c>
      <c r="G2817" s="6">
        <f t="shared" si="44"/>
        <v>266454.44</v>
      </c>
      <c r="H2817" s="7" t="s">
        <v>793</v>
      </c>
      <c r="I2817" s="7" t="s">
        <v>18</v>
      </c>
      <c r="J2817" s="7" t="s">
        <v>64</v>
      </c>
      <c r="K2817" s="7">
        <v>2</v>
      </c>
      <c r="L2817" s="7" t="s">
        <v>46</v>
      </c>
    </row>
    <row r="2818" spans="1:12" x14ac:dyDescent="0.3">
      <c r="A2818" s="7">
        <v>370</v>
      </c>
      <c r="B2818" s="8" t="e">
        <f>DATE(#REF!,#REF!,#REF!)</f>
        <v>#REF!</v>
      </c>
      <c r="C2818" s="7" t="s">
        <v>15</v>
      </c>
      <c r="D2818" s="7" t="s">
        <v>34</v>
      </c>
      <c r="E2818" s="7">
        <v>7</v>
      </c>
      <c r="F2818" s="6">
        <v>11102.86</v>
      </c>
      <c r="G2818" s="6">
        <f t="shared" si="44"/>
        <v>77720.02</v>
      </c>
      <c r="H2818" s="7" t="s">
        <v>793</v>
      </c>
      <c r="I2818" s="7" t="s">
        <v>18</v>
      </c>
      <c r="J2818" s="7" t="s">
        <v>19</v>
      </c>
      <c r="K2818" s="7">
        <v>4</v>
      </c>
      <c r="L2818" s="7" t="s">
        <v>37</v>
      </c>
    </row>
    <row r="2819" spans="1:12" x14ac:dyDescent="0.3">
      <c r="A2819" s="7">
        <v>888</v>
      </c>
      <c r="B2819" s="8" t="e">
        <f>DATE(#REF!,#REF!,#REF!)</f>
        <v>#REF!</v>
      </c>
      <c r="C2819" s="7" t="s">
        <v>67</v>
      </c>
      <c r="D2819" s="7" t="s">
        <v>34</v>
      </c>
      <c r="E2819" s="7">
        <v>9</v>
      </c>
      <c r="F2819" s="6">
        <v>56138.81</v>
      </c>
      <c r="G2819" s="6">
        <f t="shared" ref="G2819:G2882" si="45">F2819*E2819</f>
        <v>505249.29</v>
      </c>
      <c r="H2819" s="7" t="s">
        <v>793</v>
      </c>
      <c r="I2819" s="7" t="s">
        <v>18</v>
      </c>
      <c r="J2819" s="7" t="s">
        <v>26</v>
      </c>
      <c r="K2819" s="7">
        <v>5</v>
      </c>
      <c r="L2819" s="7" t="s">
        <v>37</v>
      </c>
    </row>
    <row r="2820" spans="1:12" x14ac:dyDescent="0.3">
      <c r="A2820" s="7">
        <v>1326</v>
      </c>
      <c r="B2820" s="8" t="e">
        <f>DATE(#REF!,#REF!,#REF!)</f>
        <v>#REF!</v>
      </c>
      <c r="C2820" s="7" t="s">
        <v>65</v>
      </c>
      <c r="D2820" s="7" t="s">
        <v>23</v>
      </c>
      <c r="E2820" s="7">
        <v>6</v>
      </c>
      <c r="F2820" s="6">
        <v>55754.27</v>
      </c>
      <c r="G2820" s="6">
        <f t="shared" si="45"/>
        <v>334525.62</v>
      </c>
      <c r="H2820" s="7" t="s">
        <v>793</v>
      </c>
      <c r="I2820" s="7" t="s">
        <v>41</v>
      </c>
      <c r="J2820" s="7" t="s">
        <v>64</v>
      </c>
      <c r="K2820" s="7">
        <v>1</v>
      </c>
      <c r="L2820" s="7" t="s">
        <v>27</v>
      </c>
    </row>
    <row r="2821" spans="1:12" x14ac:dyDescent="0.3">
      <c r="A2821" s="7">
        <v>1850</v>
      </c>
      <c r="B2821" s="8" t="e">
        <f>DATE(#REF!,#REF!,#REF!)</f>
        <v>#REF!</v>
      </c>
      <c r="C2821" s="7" t="s">
        <v>67</v>
      </c>
      <c r="D2821" s="7" t="s">
        <v>40</v>
      </c>
      <c r="E2821" s="7">
        <v>4</v>
      </c>
      <c r="F2821" s="6">
        <v>64895.8</v>
      </c>
      <c r="G2821" s="6">
        <f t="shared" si="45"/>
        <v>259583.2</v>
      </c>
      <c r="H2821" s="7" t="s">
        <v>793</v>
      </c>
      <c r="I2821" s="7" t="s">
        <v>45</v>
      </c>
      <c r="J2821" s="7" t="s">
        <v>26</v>
      </c>
      <c r="K2821" s="7">
        <v>4</v>
      </c>
      <c r="L2821" s="7" t="s">
        <v>42</v>
      </c>
    </row>
    <row r="2822" spans="1:12" x14ac:dyDescent="0.3">
      <c r="A2822" s="7">
        <v>1576</v>
      </c>
      <c r="B2822" s="8" t="e">
        <f>DATE(#REF!,#REF!,#REF!)</f>
        <v>#REF!</v>
      </c>
      <c r="C2822" s="7" t="s">
        <v>65</v>
      </c>
      <c r="D2822" s="7" t="s">
        <v>34</v>
      </c>
      <c r="E2822" s="7">
        <v>9</v>
      </c>
      <c r="F2822" s="6">
        <v>62763.82</v>
      </c>
      <c r="G2822" s="6">
        <f t="shared" si="45"/>
        <v>564874.38</v>
      </c>
      <c r="H2822" s="7" t="s">
        <v>794</v>
      </c>
      <c r="I2822" s="7" t="s">
        <v>57</v>
      </c>
      <c r="J2822" s="7" t="s">
        <v>64</v>
      </c>
      <c r="K2822" s="7">
        <v>4</v>
      </c>
      <c r="L2822" s="7" t="s">
        <v>53</v>
      </c>
    </row>
    <row r="2823" spans="1:12" x14ac:dyDescent="0.3">
      <c r="A2823" s="7">
        <v>2739</v>
      </c>
      <c r="B2823" s="8" t="e">
        <f>DATE(#REF!,#REF!,#REF!)</f>
        <v>#REF!</v>
      </c>
      <c r="C2823" s="7" t="s">
        <v>65</v>
      </c>
      <c r="D2823" s="7" t="s">
        <v>23</v>
      </c>
      <c r="E2823" s="7">
        <v>3</v>
      </c>
      <c r="F2823" s="6">
        <v>12682.42</v>
      </c>
      <c r="G2823" s="6">
        <f t="shared" si="45"/>
        <v>38047.26</v>
      </c>
      <c r="H2823" s="7" t="s">
        <v>794</v>
      </c>
      <c r="I2823" s="7" t="s">
        <v>41</v>
      </c>
      <c r="J2823" s="7" t="s">
        <v>31</v>
      </c>
      <c r="K2823" s="7">
        <v>3</v>
      </c>
      <c r="L2823" s="7" t="s">
        <v>27</v>
      </c>
    </row>
    <row r="2824" spans="1:12" x14ac:dyDescent="0.3">
      <c r="A2824" s="7">
        <v>3685</v>
      </c>
      <c r="B2824" s="8" t="e">
        <f>DATE(#REF!,#REF!,#REF!)</f>
        <v>#REF!</v>
      </c>
      <c r="C2824" s="7" t="s">
        <v>67</v>
      </c>
      <c r="D2824" s="7" t="s">
        <v>34</v>
      </c>
      <c r="E2824" s="7">
        <v>9</v>
      </c>
      <c r="F2824" s="6">
        <v>18175.12</v>
      </c>
      <c r="G2824" s="6">
        <f t="shared" si="45"/>
        <v>163576.07999999999</v>
      </c>
      <c r="H2824" s="7" t="s">
        <v>794</v>
      </c>
      <c r="I2824" s="7" t="s">
        <v>57</v>
      </c>
      <c r="J2824" s="7" t="s">
        <v>31</v>
      </c>
      <c r="K2824" s="7">
        <v>2</v>
      </c>
      <c r="L2824" s="7" t="s">
        <v>49</v>
      </c>
    </row>
    <row r="2825" spans="1:12" x14ac:dyDescent="0.3">
      <c r="A2825" s="7">
        <v>856</v>
      </c>
      <c r="B2825" s="8" t="e">
        <f>DATE(#REF!,#REF!,#REF!)</f>
        <v>#REF!</v>
      </c>
      <c r="C2825" s="7" t="s">
        <v>29</v>
      </c>
      <c r="D2825" s="7" t="s">
        <v>34</v>
      </c>
      <c r="E2825" s="7">
        <v>8</v>
      </c>
      <c r="F2825" s="6">
        <v>43851.69</v>
      </c>
      <c r="G2825" s="6">
        <f t="shared" si="45"/>
        <v>350813.52</v>
      </c>
      <c r="H2825" s="7" t="s">
        <v>795</v>
      </c>
      <c r="I2825" s="7" t="s">
        <v>18</v>
      </c>
      <c r="J2825" s="7" t="s">
        <v>26</v>
      </c>
      <c r="K2825" s="7">
        <v>5</v>
      </c>
      <c r="L2825" s="7" t="s">
        <v>53</v>
      </c>
    </row>
    <row r="2826" spans="1:12" x14ac:dyDescent="0.3">
      <c r="A2826" s="7">
        <v>1565</v>
      </c>
      <c r="B2826" s="8" t="e">
        <f>DATE(#REF!,#REF!,#REF!)</f>
        <v>#REF!</v>
      </c>
      <c r="C2826" s="7" t="s">
        <v>39</v>
      </c>
      <c r="D2826" s="7" t="s">
        <v>23</v>
      </c>
      <c r="E2826" s="7">
        <v>5</v>
      </c>
      <c r="F2826" s="6">
        <v>46083.22</v>
      </c>
      <c r="G2826" s="6">
        <f t="shared" si="45"/>
        <v>230416.1</v>
      </c>
      <c r="H2826" s="7" t="s">
        <v>795</v>
      </c>
      <c r="I2826" s="7" t="s">
        <v>70</v>
      </c>
      <c r="J2826" s="7" t="s">
        <v>26</v>
      </c>
      <c r="K2826" s="7">
        <v>1</v>
      </c>
      <c r="L2826" s="7" t="s">
        <v>46</v>
      </c>
    </row>
    <row r="2827" spans="1:12" x14ac:dyDescent="0.3">
      <c r="A2827" s="7">
        <v>3120</v>
      </c>
      <c r="B2827" s="8" t="e">
        <f>DATE(#REF!,#REF!,#REF!)</f>
        <v>#REF!</v>
      </c>
      <c r="C2827" s="7" t="s">
        <v>29</v>
      </c>
      <c r="D2827" s="7" t="s">
        <v>61</v>
      </c>
      <c r="E2827" s="7">
        <v>6</v>
      </c>
      <c r="F2827" s="6">
        <v>61284.77</v>
      </c>
      <c r="G2827" s="6">
        <f t="shared" si="45"/>
        <v>367708.62</v>
      </c>
      <c r="H2827" s="7" t="s">
        <v>795</v>
      </c>
      <c r="I2827" s="7" t="s">
        <v>62</v>
      </c>
      <c r="J2827" s="7" t="s">
        <v>64</v>
      </c>
      <c r="K2827" s="7">
        <v>3</v>
      </c>
      <c r="L2827" s="7" t="s">
        <v>63</v>
      </c>
    </row>
    <row r="2828" spans="1:12" x14ac:dyDescent="0.3">
      <c r="A2828" s="7">
        <v>3499</v>
      </c>
      <c r="B2828" s="8" t="e">
        <f>DATE(#REF!,#REF!,#REF!)</f>
        <v>#REF!</v>
      </c>
      <c r="C2828" s="7" t="s">
        <v>22</v>
      </c>
      <c r="D2828" s="7" t="s">
        <v>16</v>
      </c>
      <c r="E2828" s="7">
        <v>2</v>
      </c>
      <c r="F2828" s="6">
        <v>36727.519999999997</v>
      </c>
      <c r="G2828" s="6">
        <f t="shared" si="45"/>
        <v>73455.039999999994</v>
      </c>
      <c r="H2828" s="7" t="s">
        <v>795</v>
      </c>
      <c r="I2828" s="7" t="s">
        <v>90</v>
      </c>
      <c r="J2828" s="7" t="s">
        <v>26</v>
      </c>
      <c r="K2828" s="7">
        <v>2</v>
      </c>
      <c r="L2828" s="7" t="s">
        <v>20</v>
      </c>
    </row>
    <row r="2829" spans="1:12" x14ac:dyDescent="0.3">
      <c r="A2829" s="7">
        <v>711</v>
      </c>
      <c r="B2829" s="8" t="e">
        <f>DATE(#REF!,#REF!,#REF!)</f>
        <v>#REF!</v>
      </c>
      <c r="C2829" s="7" t="s">
        <v>65</v>
      </c>
      <c r="D2829" s="7" t="s">
        <v>34</v>
      </c>
      <c r="E2829" s="7">
        <v>6</v>
      </c>
      <c r="F2829" s="6">
        <v>44790.05</v>
      </c>
      <c r="G2829" s="6">
        <f t="shared" si="45"/>
        <v>268740.30000000005</v>
      </c>
      <c r="H2829" s="7" t="s">
        <v>796</v>
      </c>
      <c r="I2829" s="7" t="s">
        <v>57</v>
      </c>
      <c r="J2829" s="7" t="s">
        <v>64</v>
      </c>
      <c r="K2829" s="7">
        <v>3</v>
      </c>
      <c r="L2829" s="7" t="s">
        <v>37</v>
      </c>
    </row>
    <row r="2830" spans="1:12" x14ac:dyDescent="0.3">
      <c r="A2830" s="7">
        <v>1144</v>
      </c>
      <c r="B2830" s="8" t="e">
        <f>DATE(#REF!,#REF!,#REF!)</f>
        <v>#REF!</v>
      </c>
      <c r="C2830" s="7" t="s">
        <v>39</v>
      </c>
      <c r="D2830" s="7" t="s">
        <v>34</v>
      </c>
      <c r="E2830" s="7">
        <v>8</v>
      </c>
      <c r="F2830" s="6">
        <v>21933.5</v>
      </c>
      <c r="G2830" s="6">
        <f t="shared" si="45"/>
        <v>175468</v>
      </c>
      <c r="H2830" s="7" t="s">
        <v>796</v>
      </c>
      <c r="I2830" s="7" t="s">
        <v>80</v>
      </c>
      <c r="J2830" s="7" t="s">
        <v>64</v>
      </c>
      <c r="K2830" s="7">
        <v>4</v>
      </c>
      <c r="L2830" s="7" t="s">
        <v>53</v>
      </c>
    </row>
    <row r="2831" spans="1:12" x14ac:dyDescent="0.3">
      <c r="A2831" s="7">
        <v>2014</v>
      </c>
      <c r="B2831" s="8" t="e">
        <f>DATE(#REF!,#REF!,#REF!)</f>
        <v>#REF!</v>
      </c>
      <c r="C2831" s="7" t="s">
        <v>15</v>
      </c>
      <c r="D2831" s="7" t="s">
        <v>61</v>
      </c>
      <c r="E2831" s="7">
        <v>6</v>
      </c>
      <c r="F2831" s="6">
        <v>35784.22</v>
      </c>
      <c r="G2831" s="6">
        <f t="shared" si="45"/>
        <v>214705.32</v>
      </c>
      <c r="H2831" s="7" t="s">
        <v>796</v>
      </c>
      <c r="I2831" s="7" t="s">
        <v>62</v>
      </c>
      <c r="J2831" s="7" t="s">
        <v>26</v>
      </c>
      <c r="K2831" s="7">
        <v>5</v>
      </c>
      <c r="L2831" s="7" t="s">
        <v>68</v>
      </c>
    </row>
    <row r="2832" spans="1:12" x14ac:dyDescent="0.3">
      <c r="A2832" s="7">
        <v>2579</v>
      </c>
      <c r="B2832" s="8" t="e">
        <f>DATE(#REF!,#REF!,#REF!)</f>
        <v>#REF!</v>
      </c>
      <c r="C2832" s="7" t="s">
        <v>51</v>
      </c>
      <c r="D2832" s="7" t="s">
        <v>23</v>
      </c>
      <c r="E2832" s="7">
        <v>9</v>
      </c>
      <c r="F2832" s="6">
        <v>11356.27</v>
      </c>
      <c r="G2832" s="6">
        <f t="shared" si="45"/>
        <v>102206.43000000001</v>
      </c>
      <c r="H2832" s="7" t="s">
        <v>796</v>
      </c>
      <c r="I2832" s="7" t="s">
        <v>72</v>
      </c>
      <c r="J2832" s="7" t="s">
        <v>64</v>
      </c>
      <c r="K2832" s="7">
        <v>3</v>
      </c>
      <c r="L2832" s="7" t="s">
        <v>46</v>
      </c>
    </row>
    <row r="2833" spans="1:12" x14ac:dyDescent="0.3">
      <c r="A2833" s="7">
        <v>3638</v>
      </c>
      <c r="B2833" s="8" t="e">
        <f>DATE(#REF!,#REF!,#REF!)</f>
        <v>#REF!</v>
      </c>
      <c r="C2833" s="7" t="s">
        <v>65</v>
      </c>
      <c r="D2833" s="7" t="s">
        <v>16</v>
      </c>
      <c r="E2833" s="7">
        <v>4</v>
      </c>
      <c r="F2833" s="6">
        <v>49089.35</v>
      </c>
      <c r="G2833" s="6">
        <f t="shared" si="45"/>
        <v>196357.4</v>
      </c>
      <c r="H2833" s="7" t="s">
        <v>796</v>
      </c>
      <c r="I2833" s="7" t="s">
        <v>57</v>
      </c>
      <c r="J2833" s="7" t="s">
        <v>64</v>
      </c>
      <c r="K2833" s="7">
        <v>4</v>
      </c>
      <c r="L2833" s="7" t="s">
        <v>71</v>
      </c>
    </row>
    <row r="2834" spans="1:12" x14ac:dyDescent="0.3">
      <c r="A2834" s="7">
        <v>264</v>
      </c>
      <c r="B2834" s="8" t="e">
        <f>DATE(#REF!,#REF!,#REF!)</f>
        <v>#REF!</v>
      </c>
      <c r="C2834" s="7" t="s">
        <v>15</v>
      </c>
      <c r="D2834" s="7" t="s">
        <v>40</v>
      </c>
      <c r="E2834" s="7">
        <v>8</v>
      </c>
      <c r="F2834" s="6">
        <v>42844.38</v>
      </c>
      <c r="G2834" s="6">
        <f t="shared" si="45"/>
        <v>342755.04</v>
      </c>
      <c r="H2834" s="7" t="s">
        <v>797</v>
      </c>
      <c r="I2834" s="7" t="s">
        <v>18</v>
      </c>
      <c r="J2834" s="7" t="s">
        <v>26</v>
      </c>
      <c r="K2834" s="7">
        <v>4</v>
      </c>
      <c r="L2834" s="7" t="s">
        <v>42</v>
      </c>
    </row>
    <row r="2835" spans="1:12" x14ac:dyDescent="0.3">
      <c r="A2835" s="7">
        <v>2035</v>
      </c>
      <c r="B2835" s="8" t="e">
        <f>DATE(#REF!,#REF!,#REF!)</f>
        <v>#REF!</v>
      </c>
      <c r="C2835" s="7" t="s">
        <v>39</v>
      </c>
      <c r="D2835" s="7" t="s">
        <v>61</v>
      </c>
      <c r="E2835" s="7">
        <v>3</v>
      </c>
      <c r="F2835" s="6">
        <v>54509.96</v>
      </c>
      <c r="G2835" s="6">
        <f t="shared" si="45"/>
        <v>163529.88</v>
      </c>
      <c r="H2835" s="7" t="s">
        <v>797</v>
      </c>
      <c r="I2835" s="7" t="s">
        <v>78</v>
      </c>
      <c r="J2835" s="7" t="s">
        <v>31</v>
      </c>
      <c r="K2835" s="7">
        <v>4</v>
      </c>
      <c r="L2835" s="7" t="s">
        <v>75</v>
      </c>
    </row>
    <row r="2836" spans="1:12" x14ac:dyDescent="0.3">
      <c r="A2836" s="7">
        <v>1148</v>
      </c>
      <c r="B2836" s="8" t="e">
        <f>DATE(#REF!,#REF!,#REF!)</f>
        <v>#REF!</v>
      </c>
      <c r="C2836" s="7" t="s">
        <v>15</v>
      </c>
      <c r="D2836" s="7" t="s">
        <v>34</v>
      </c>
      <c r="E2836" s="7">
        <v>3</v>
      </c>
      <c r="F2836" s="6">
        <v>68943.429999999993</v>
      </c>
      <c r="G2836" s="6">
        <f t="shared" si="45"/>
        <v>206830.28999999998</v>
      </c>
      <c r="H2836" s="7" t="s">
        <v>798</v>
      </c>
      <c r="I2836" s="7" t="s">
        <v>57</v>
      </c>
      <c r="J2836" s="7" t="s">
        <v>26</v>
      </c>
      <c r="K2836" s="7">
        <v>5</v>
      </c>
      <c r="L2836" s="7" t="s">
        <v>53</v>
      </c>
    </row>
    <row r="2837" spans="1:12" x14ac:dyDescent="0.3">
      <c r="A2837" s="7">
        <v>1828</v>
      </c>
      <c r="B2837" s="8" t="e">
        <f>DATE(#REF!,#REF!,#REF!)</f>
        <v>#REF!</v>
      </c>
      <c r="C2837" s="7" t="s">
        <v>22</v>
      </c>
      <c r="D2837" s="7" t="s">
        <v>23</v>
      </c>
      <c r="E2837" s="7">
        <v>2</v>
      </c>
      <c r="F2837" s="6">
        <v>69673.55</v>
      </c>
      <c r="G2837" s="6">
        <f t="shared" si="45"/>
        <v>139347.1</v>
      </c>
      <c r="H2837" s="7" t="s">
        <v>798</v>
      </c>
      <c r="I2837" s="7" t="s">
        <v>36</v>
      </c>
      <c r="J2837" s="7" t="s">
        <v>31</v>
      </c>
      <c r="K2837" s="7">
        <v>1</v>
      </c>
      <c r="L2837" s="7" t="s">
        <v>32</v>
      </c>
    </row>
    <row r="2838" spans="1:12" x14ac:dyDescent="0.3">
      <c r="A2838" s="7">
        <v>2284</v>
      </c>
      <c r="B2838" s="8" t="e">
        <f>DATE(#REF!,#REF!,#REF!)</f>
        <v>#REF!</v>
      </c>
      <c r="C2838" s="7" t="s">
        <v>39</v>
      </c>
      <c r="D2838" s="7" t="s">
        <v>34</v>
      </c>
      <c r="E2838" s="7">
        <v>5</v>
      </c>
      <c r="F2838" s="6">
        <v>52766.31</v>
      </c>
      <c r="G2838" s="6">
        <f t="shared" si="45"/>
        <v>263831.55</v>
      </c>
      <c r="H2838" s="7" t="s">
        <v>798</v>
      </c>
      <c r="I2838" s="7" t="s">
        <v>62</v>
      </c>
      <c r="J2838" s="7" t="s">
        <v>64</v>
      </c>
      <c r="K2838" s="7">
        <v>2</v>
      </c>
      <c r="L2838" s="7" t="s">
        <v>53</v>
      </c>
    </row>
    <row r="2839" spans="1:12" x14ac:dyDescent="0.3">
      <c r="A2839" s="7">
        <v>2046</v>
      </c>
      <c r="B2839" s="8" t="e">
        <f>DATE(#REF!,#REF!,#REF!)</f>
        <v>#REF!</v>
      </c>
      <c r="C2839" s="7" t="s">
        <v>65</v>
      </c>
      <c r="D2839" s="7" t="s">
        <v>23</v>
      </c>
      <c r="E2839" s="7">
        <v>2</v>
      </c>
      <c r="F2839" s="6">
        <v>49607.13</v>
      </c>
      <c r="G2839" s="6">
        <f t="shared" si="45"/>
        <v>99214.26</v>
      </c>
      <c r="H2839" s="7" t="s">
        <v>799</v>
      </c>
      <c r="I2839" s="7" t="s">
        <v>77</v>
      </c>
      <c r="J2839" s="7" t="s">
        <v>26</v>
      </c>
      <c r="K2839" s="7">
        <v>5</v>
      </c>
      <c r="L2839" s="7" t="s">
        <v>46</v>
      </c>
    </row>
    <row r="2840" spans="1:12" x14ac:dyDescent="0.3">
      <c r="A2840" s="7">
        <v>3489</v>
      </c>
      <c r="B2840" s="8" t="e">
        <f>DATE(#REF!,#REF!,#REF!)</f>
        <v>#REF!</v>
      </c>
      <c r="C2840" s="7" t="s">
        <v>29</v>
      </c>
      <c r="D2840" s="7" t="s">
        <v>40</v>
      </c>
      <c r="E2840" s="7">
        <v>9</v>
      </c>
      <c r="F2840" s="6">
        <v>43468.160000000003</v>
      </c>
      <c r="G2840" s="6">
        <f t="shared" si="45"/>
        <v>391213.44000000006</v>
      </c>
      <c r="H2840" s="7" t="s">
        <v>799</v>
      </c>
      <c r="I2840" s="7" t="s">
        <v>52</v>
      </c>
      <c r="J2840" s="7" t="s">
        <v>19</v>
      </c>
      <c r="K2840" s="7">
        <v>3</v>
      </c>
      <c r="L2840" s="7" t="s">
        <v>81</v>
      </c>
    </row>
    <row r="2841" spans="1:12" x14ac:dyDescent="0.3">
      <c r="A2841" s="7">
        <v>3693</v>
      </c>
      <c r="B2841" s="8" t="e">
        <f>DATE(#REF!,#REF!,#REF!)</f>
        <v>#REF!</v>
      </c>
      <c r="C2841" s="7" t="s">
        <v>39</v>
      </c>
      <c r="D2841" s="7" t="s">
        <v>34</v>
      </c>
      <c r="E2841" s="7">
        <v>9</v>
      </c>
      <c r="F2841" s="6">
        <v>29744.65</v>
      </c>
      <c r="G2841" s="6">
        <f t="shared" si="45"/>
        <v>267701.85000000003</v>
      </c>
      <c r="H2841" s="7" t="s">
        <v>799</v>
      </c>
      <c r="I2841" s="7" t="s">
        <v>77</v>
      </c>
      <c r="J2841" s="7" t="s">
        <v>19</v>
      </c>
      <c r="K2841" s="7">
        <v>5</v>
      </c>
      <c r="L2841" s="7" t="s">
        <v>53</v>
      </c>
    </row>
    <row r="2842" spans="1:12" x14ac:dyDescent="0.3">
      <c r="A2842" s="7">
        <v>528</v>
      </c>
      <c r="B2842" s="8" t="e">
        <f>DATE(#REF!,#REF!,#REF!)</f>
        <v>#REF!</v>
      </c>
      <c r="C2842" s="7" t="s">
        <v>67</v>
      </c>
      <c r="D2842" s="7" t="s">
        <v>16</v>
      </c>
      <c r="E2842" s="7">
        <v>9</v>
      </c>
      <c r="F2842" s="6">
        <v>50538.64</v>
      </c>
      <c r="G2842" s="6">
        <f t="shared" si="45"/>
        <v>454847.76</v>
      </c>
      <c r="H2842" s="7" t="s">
        <v>800</v>
      </c>
      <c r="I2842" s="7" t="s">
        <v>57</v>
      </c>
      <c r="J2842" s="7" t="s">
        <v>19</v>
      </c>
      <c r="K2842" s="7">
        <v>5</v>
      </c>
      <c r="L2842" s="7" t="s">
        <v>85</v>
      </c>
    </row>
    <row r="2843" spans="1:12" x14ac:dyDescent="0.3">
      <c r="A2843" s="7">
        <v>532</v>
      </c>
      <c r="B2843" s="8" t="e">
        <f>DATE(#REF!,#REF!,#REF!)</f>
        <v>#REF!</v>
      </c>
      <c r="C2843" s="7" t="s">
        <v>22</v>
      </c>
      <c r="D2843" s="7" t="s">
        <v>16</v>
      </c>
      <c r="E2843" s="7">
        <v>9</v>
      </c>
      <c r="F2843" s="6">
        <v>59292.13</v>
      </c>
      <c r="G2843" s="6">
        <f t="shared" si="45"/>
        <v>533629.16999999993</v>
      </c>
      <c r="H2843" s="7" t="s">
        <v>800</v>
      </c>
      <c r="I2843" s="7" t="s">
        <v>76</v>
      </c>
      <c r="J2843" s="7" t="s">
        <v>64</v>
      </c>
      <c r="K2843" s="7">
        <v>2</v>
      </c>
      <c r="L2843" s="7" t="s">
        <v>71</v>
      </c>
    </row>
    <row r="2844" spans="1:12" x14ac:dyDescent="0.3">
      <c r="A2844" s="7">
        <v>1642</v>
      </c>
      <c r="B2844" s="8" t="e">
        <f>DATE(#REF!,#REF!,#REF!)</f>
        <v>#REF!</v>
      </c>
      <c r="C2844" s="7" t="s">
        <v>39</v>
      </c>
      <c r="D2844" s="7" t="s">
        <v>16</v>
      </c>
      <c r="E2844" s="7">
        <v>1</v>
      </c>
      <c r="F2844" s="6">
        <v>13816.54</v>
      </c>
      <c r="G2844" s="6">
        <f t="shared" si="45"/>
        <v>13816.54</v>
      </c>
      <c r="H2844" s="7" t="s">
        <v>800</v>
      </c>
      <c r="I2844" s="7" t="s">
        <v>18</v>
      </c>
      <c r="J2844" s="7" t="s">
        <v>64</v>
      </c>
      <c r="K2844" s="7">
        <v>3</v>
      </c>
      <c r="L2844" s="7" t="s">
        <v>20</v>
      </c>
    </row>
    <row r="2845" spans="1:12" x14ac:dyDescent="0.3">
      <c r="A2845" s="7">
        <v>1661</v>
      </c>
      <c r="B2845" s="8" t="e">
        <f>DATE(#REF!,#REF!,#REF!)</f>
        <v>#REF!</v>
      </c>
      <c r="C2845" s="7" t="s">
        <v>51</v>
      </c>
      <c r="D2845" s="7" t="s">
        <v>40</v>
      </c>
      <c r="E2845" s="7">
        <v>2</v>
      </c>
      <c r="F2845" s="6">
        <v>46372.14</v>
      </c>
      <c r="G2845" s="6">
        <f t="shared" si="45"/>
        <v>92744.28</v>
      </c>
      <c r="H2845" s="7" t="s">
        <v>800</v>
      </c>
      <c r="I2845" s="7" t="s">
        <v>78</v>
      </c>
      <c r="J2845" s="7" t="s">
        <v>26</v>
      </c>
      <c r="K2845" s="7">
        <v>1</v>
      </c>
      <c r="L2845" s="7" t="s">
        <v>81</v>
      </c>
    </row>
    <row r="2846" spans="1:12" x14ac:dyDescent="0.3">
      <c r="A2846" s="7">
        <v>1758</v>
      </c>
      <c r="B2846" s="8" t="e">
        <f>DATE(#REF!,#REF!,#REF!)</f>
        <v>#REF!</v>
      </c>
      <c r="C2846" s="7" t="s">
        <v>51</v>
      </c>
      <c r="D2846" s="7" t="s">
        <v>23</v>
      </c>
      <c r="E2846" s="7">
        <v>9</v>
      </c>
      <c r="F2846" s="6">
        <v>10966.49</v>
      </c>
      <c r="G2846" s="6">
        <f t="shared" si="45"/>
        <v>98698.41</v>
      </c>
      <c r="H2846" s="7" t="s">
        <v>800</v>
      </c>
      <c r="I2846" s="7" t="s">
        <v>77</v>
      </c>
      <c r="J2846" s="7" t="s">
        <v>26</v>
      </c>
      <c r="K2846" s="7">
        <v>5</v>
      </c>
      <c r="L2846" s="7" t="s">
        <v>46</v>
      </c>
    </row>
    <row r="2847" spans="1:12" x14ac:dyDescent="0.3">
      <c r="A2847" s="7">
        <v>1768</v>
      </c>
      <c r="B2847" s="8" t="e">
        <f>DATE(#REF!,#REF!,#REF!)</f>
        <v>#REF!</v>
      </c>
      <c r="C2847" s="7" t="s">
        <v>29</v>
      </c>
      <c r="D2847" s="7" t="s">
        <v>34</v>
      </c>
      <c r="E2847" s="7">
        <v>6</v>
      </c>
      <c r="F2847" s="6">
        <v>11388.81</v>
      </c>
      <c r="G2847" s="6">
        <f t="shared" si="45"/>
        <v>68332.86</v>
      </c>
      <c r="H2847" s="7" t="s">
        <v>800</v>
      </c>
      <c r="I2847" s="7" t="s">
        <v>18</v>
      </c>
      <c r="J2847" s="7" t="s">
        <v>19</v>
      </c>
      <c r="K2847" s="7">
        <v>4</v>
      </c>
      <c r="L2847" s="7" t="s">
        <v>53</v>
      </c>
    </row>
    <row r="2848" spans="1:12" x14ac:dyDescent="0.3">
      <c r="A2848" s="7">
        <v>1845</v>
      </c>
      <c r="B2848" s="8" t="e">
        <f>DATE(#REF!,#REF!,#REF!)</f>
        <v>#REF!</v>
      </c>
      <c r="C2848" s="7" t="s">
        <v>29</v>
      </c>
      <c r="D2848" s="7" t="s">
        <v>61</v>
      </c>
      <c r="E2848" s="7">
        <v>2</v>
      </c>
      <c r="F2848" s="6">
        <v>15906.08</v>
      </c>
      <c r="G2848" s="6">
        <f t="shared" si="45"/>
        <v>31812.16</v>
      </c>
      <c r="H2848" s="7" t="s">
        <v>800</v>
      </c>
      <c r="I2848" s="7" t="s">
        <v>18</v>
      </c>
      <c r="J2848" s="7" t="s">
        <v>26</v>
      </c>
      <c r="K2848" s="7">
        <v>3</v>
      </c>
      <c r="L2848" s="7" t="s">
        <v>63</v>
      </c>
    </row>
    <row r="2849" spans="1:12" x14ac:dyDescent="0.3">
      <c r="A2849" s="7">
        <v>2041</v>
      </c>
      <c r="B2849" s="8" t="e">
        <f>DATE(#REF!,#REF!,#REF!)</f>
        <v>#REF!</v>
      </c>
      <c r="C2849" s="7" t="s">
        <v>29</v>
      </c>
      <c r="D2849" s="7" t="s">
        <v>23</v>
      </c>
      <c r="E2849" s="7">
        <v>2</v>
      </c>
      <c r="F2849" s="6">
        <v>31878.400000000001</v>
      </c>
      <c r="G2849" s="6">
        <f t="shared" si="45"/>
        <v>63756.800000000003</v>
      </c>
      <c r="H2849" s="7" t="s">
        <v>800</v>
      </c>
      <c r="I2849" s="7" t="s">
        <v>57</v>
      </c>
      <c r="J2849" s="7" t="s">
        <v>19</v>
      </c>
      <c r="K2849" s="7">
        <v>1</v>
      </c>
      <c r="L2849" s="7" t="s">
        <v>32</v>
      </c>
    </row>
    <row r="2850" spans="1:12" x14ac:dyDescent="0.3">
      <c r="A2850" s="7">
        <v>864</v>
      </c>
      <c r="B2850" s="8" t="e">
        <f>DATE(#REF!,#REF!,#REF!)</f>
        <v>#REF!</v>
      </c>
      <c r="C2850" s="7" t="s">
        <v>67</v>
      </c>
      <c r="D2850" s="7" t="s">
        <v>61</v>
      </c>
      <c r="E2850" s="7">
        <v>4</v>
      </c>
      <c r="F2850" s="6">
        <v>26514.17</v>
      </c>
      <c r="G2850" s="6">
        <f t="shared" si="45"/>
        <v>106056.68</v>
      </c>
      <c r="H2850" s="7" t="s">
        <v>801</v>
      </c>
      <c r="I2850" s="7" t="s">
        <v>57</v>
      </c>
      <c r="J2850" s="7" t="s">
        <v>64</v>
      </c>
      <c r="K2850" s="7">
        <v>4</v>
      </c>
      <c r="L2850" s="7" t="s">
        <v>68</v>
      </c>
    </row>
    <row r="2851" spans="1:12" x14ac:dyDescent="0.3">
      <c r="A2851" s="7">
        <v>2482</v>
      </c>
      <c r="B2851" s="8" t="e">
        <f>DATE(#REF!,#REF!,#REF!)</f>
        <v>#REF!</v>
      </c>
      <c r="C2851" s="7" t="s">
        <v>39</v>
      </c>
      <c r="D2851" s="7" t="s">
        <v>34</v>
      </c>
      <c r="E2851" s="7">
        <v>2</v>
      </c>
      <c r="F2851" s="6">
        <v>13698.51</v>
      </c>
      <c r="G2851" s="6">
        <f t="shared" si="45"/>
        <v>27397.02</v>
      </c>
      <c r="H2851" s="7" t="s">
        <v>801</v>
      </c>
      <c r="I2851" s="7" t="s">
        <v>70</v>
      </c>
      <c r="J2851" s="7" t="s">
        <v>26</v>
      </c>
      <c r="K2851" s="7">
        <v>2</v>
      </c>
      <c r="L2851" s="7" t="s">
        <v>37</v>
      </c>
    </row>
    <row r="2852" spans="1:12" x14ac:dyDescent="0.3">
      <c r="A2852" s="7">
        <v>2514</v>
      </c>
      <c r="B2852" s="8" t="e">
        <f>DATE(#REF!,#REF!,#REF!)</f>
        <v>#REF!</v>
      </c>
      <c r="C2852" s="7" t="s">
        <v>29</v>
      </c>
      <c r="D2852" s="7" t="s">
        <v>61</v>
      </c>
      <c r="E2852" s="7">
        <v>8</v>
      </c>
      <c r="F2852" s="6">
        <v>27417.67</v>
      </c>
      <c r="G2852" s="6">
        <f t="shared" si="45"/>
        <v>219341.36</v>
      </c>
      <c r="H2852" s="7" t="s">
        <v>801</v>
      </c>
      <c r="I2852" s="7" t="s">
        <v>57</v>
      </c>
      <c r="J2852" s="7" t="s">
        <v>64</v>
      </c>
      <c r="K2852" s="7">
        <v>4</v>
      </c>
      <c r="L2852" s="7" t="s">
        <v>75</v>
      </c>
    </row>
    <row r="2853" spans="1:12" x14ac:dyDescent="0.3">
      <c r="A2853" s="7">
        <v>1829</v>
      </c>
      <c r="B2853" s="8" t="e">
        <f>DATE(#REF!,#REF!,#REF!)</f>
        <v>#REF!</v>
      </c>
      <c r="C2853" s="7" t="s">
        <v>22</v>
      </c>
      <c r="D2853" s="7" t="s">
        <v>16</v>
      </c>
      <c r="E2853" s="7">
        <v>9</v>
      </c>
      <c r="F2853" s="6">
        <v>35204.339999999997</v>
      </c>
      <c r="G2853" s="6">
        <f t="shared" si="45"/>
        <v>316839.05999999994</v>
      </c>
      <c r="H2853" s="7" t="s">
        <v>802</v>
      </c>
      <c r="I2853" s="7" t="s">
        <v>36</v>
      </c>
      <c r="J2853" s="7" t="s">
        <v>19</v>
      </c>
      <c r="K2853" s="7">
        <v>5</v>
      </c>
      <c r="L2853" s="7" t="s">
        <v>20</v>
      </c>
    </row>
    <row r="2854" spans="1:12" x14ac:dyDescent="0.3">
      <c r="A2854" s="7">
        <v>2742</v>
      </c>
      <c r="B2854" s="8" t="e">
        <f>DATE(#REF!,#REF!,#REF!)</f>
        <v>#REF!</v>
      </c>
      <c r="C2854" s="7" t="s">
        <v>67</v>
      </c>
      <c r="D2854" s="7" t="s">
        <v>16</v>
      </c>
      <c r="E2854" s="7">
        <v>5</v>
      </c>
      <c r="F2854" s="6">
        <v>38610.269999999997</v>
      </c>
      <c r="G2854" s="6">
        <f t="shared" si="45"/>
        <v>193051.34999999998</v>
      </c>
      <c r="H2854" s="7" t="s">
        <v>802</v>
      </c>
      <c r="I2854" s="7" t="s">
        <v>18</v>
      </c>
      <c r="J2854" s="7" t="s">
        <v>31</v>
      </c>
      <c r="K2854" s="7">
        <v>2</v>
      </c>
      <c r="L2854" s="7" t="s">
        <v>71</v>
      </c>
    </row>
    <row r="2855" spans="1:12" x14ac:dyDescent="0.3">
      <c r="A2855" s="7">
        <v>3510</v>
      </c>
      <c r="B2855" s="8" t="e">
        <f>DATE(#REF!,#REF!,#REF!)</f>
        <v>#REF!</v>
      </c>
      <c r="C2855" s="7" t="s">
        <v>15</v>
      </c>
      <c r="D2855" s="7" t="s">
        <v>16</v>
      </c>
      <c r="E2855" s="7">
        <v>3</v>
      </c>
      <c r="F2855" s="6">
        <v>67574.36</v>
      </c>
      <c r="G2855" s="6">
        <f t="shared" si="45"/>
        <v>202723.08000000002</v>
      </c>
      <c r="H2855" s="7" t="s">
        <v>803</v>
      </c>
      <c r="I2855" s="7" t="s">
        <v>45</v>
      </c>
      <c r="J2855" s="7" t="s">
        <v>64</v>
      </c>
      <c r="K2855" s="7">
        <v>2</v>
      </c>
      <c r="L2855" s="7" t="s">
        <v>85</v>
      </c>
    </row>
    <row r="2856" spans="1:12" x14ac:dyDescent="0.3">
      <c r="A2856" s="7">
        <v>551</v>
      </c>
      <c r="B2856" s="8" t="e">
        <f>DATE(#REF!,#REF!,#REF!)</f>
        <v>#REF!</v>
      </c>
      <c r="C2856" s="7" t="s">
        <v>67</v>
      </c>
      <c r="D2856" s="7" t="s">
        <v>23</v>
      </c>
      <c r="E2856" s="7">
        <v>5</v>
      </c>
      <c r="F2856" s="6">
        <v>47826.89</v>
      </c>
      <c r="G2856" s="6">
        <f t="shared" si="45"/>
        <v>239134.45</v>
      </c>
      <c r="H2856" s="7" t="s">
        <v>804</v>
      </c>
      <c r="I2856" s="7" t="s">
        <v>78</v>
      </c>
      <c r="J2856" s="7" t="s">
        <v>19</v>
      </c>
      <c r="K2856" s="7">
        <v>2</v>
      </c>
      <c r="L2856" s="7" t="s">
        <v>46</v>
      </c>
    </row>
    <row r="2857" spans="1:12" x14ac:dyDescent="0.3">
      <c r="A2857" s="7">
        <v>956</v>
      </c>
      <c r="B2857" s="8" t="e">
        <f>DATE(#REF!,#REF!,#REF!)</f>
        <v>#REF!</v>
      </c>
      <c r="C2857" s="7" t="s">
        <v>65</v>
      </c>
      <c r="D2857" s="7" t="s">
        <v>23</v>
      </c>
      <c r="E2857" s="7">
        <v>3</v>
      </c>
      <c r="F2857" s="6">
        <v>28583.75</v>
      </c>
      <c r="G2857" s="6">
        <f t="shared" si="45"/>
        <v>85751.25</v>
      </c>
      <c r="H2857" s="7" t="s">
        <v>804</v>
      </c>
      <c r="I2857" s="7" t="s">
        <v>30</v>
      </c>
      <c r="J2857" s="7" t="s">
        <v>31</v>
      </c>
      <c r="K2857" s="7">
        <v>2</v>
      </c>
      <c r="L2857" s="7" t="s">
        <v>27</v>
      </c>
    </row>
    <row r="2858" spans="1:12" x14ac:dyDescent="0.3">
      <c r="A2858" s="7">
        <v>2233</v>
      </c>
      <c r="B2858" s="8" t="e">
        <f>DATE(#REF!,#REF!,#REF!)</f>
        <v>#REF!</v>
      </c>
      <c r="C2858" s="7" t="s">
        <v>39</v>
      </c>
      <c r="D2858" s="7" t="s">
        <v>61</v>
      </c>
      <c r="E2858" s="7">
        <v>1</v>
      </c>
      <c r="F2858" s="6">
        <v>56335.55</v>
      </c>
      <c r="G2858" s="6">
        <f t="shared" si="45"/>
        <v>56335.55</v>
      </c>
      <c r="H2858" s="7" t="s">
        <v>804</v>
      </c>
      <c r="I2858" s="7" t="s">
        <v>57</v>
      </c>
      <c r="J2858" s="7" t="s">
        <v>64</v>
      </c>
      <c r="K2858" s="7">
        <v>4</v>
      </c>
      <c r="L2858" s="7" t="s">
        <v>75</v>
      </c>
    </row>
    <row r="2859" spans="1:12" x14ac:dyDescent="0.3">
      <c r="A2859" s="7">
        <v>2927</v>
      </c>
      <c r="B2859" s="8" t="e">
        <f>DATE(#REF!,#REF!,#REF!)</f>
        <v>#REF!</v>
      </c>
      <c r="C2859" s="7" t="s">
        <v>29</v>
      </c>
      <c r="D2859" s="7" t="s">
        <v>40</v>
      </c>
      <c r="E2859" s="7">
        <v>5</v>
      </c>
      <c r="F2859" s="6">
        <v>36571.01</v>
      </c>
      <c r="G2859" s="6">
        <f t="shared" si="45"/>
        <v>182855.05000000002</v>
      </c>
      <c r="H2859" s="7" t="s">
        <v>804</v>
      </c>
      <c r="I2859" s="7" t="s">
        <v>57</v>
      </c>
      <c r="J2859" s="7" t="s">
        <v>26</v>
      </c>
      <c r="K2859" s="7">
        <v>5</v>
      </c>
      <c r="L2859" s="7" t="s">
        <v>83</v>
      </c>
    </row>
    <row r="2860" spans="1:12" x14ac:dyDescent="0.3">
      <c r="A2860" s="7">
        <v>3681</v>
      </c>
      <c r="B2860" s="8" t="e">
        <f>DATE(#REF!,#REF!,#REF!)</f>
        <v>#REF!</v>
      </c>
      <c r="C2860" s="7" t="s">
        <v>65</v>
      </c>
      <c r="D2860" s="7" t="s">
        <v>16</v>
      </c>
      <c r="E2860" s="7">
        <v>8</v>
      </c>
      <c r="F2860" s="6">
        <v>15634.6</v>
      </c>
      <c r="G2860" s="6">
        <f t="shared" si="45"/>
        <v>125076.8</v>
      </c>
      <c r="H2860" s="7" t="s">
        <v>804</v>
      </c>
      <c r="I2860" s="7" t="s">
        <v>18</v>
      </c>
      <c r="J2860" s="7" t="s">
        <v>26</v>
      </c>
      <c r="K2860" s="7">
        <v>4</v>
      </c>
      <c r="L2860" s="7" t="s">
        <v>71</v>
      </c>
    </row>
    <row r="2861" spans="1:12" x14ac:dyDescent="0.3">
      <c r="A2861" s="7">
        <v>314</v>
      </c>
      <c r="B2861" s="8" t="e">
        <f>DATE(#REF!,#REF!,#REF!)</f>
        <v>#REF!</v>
      </c>
      <c r="C2861" s="7" t="s">
        <v>15</v>
      </c>
      <c r="D2861" s="7" t="s">
        <v>61</v>
      </c>
      <c r="E2861" s="7">
        <v>7</v>
      </c>
      <c r="F2861" s="6">
        <v>59781.74</v>
      </c>
      <c r="G2861" s="6">
        <f t="shared" si="45"/>
        <v>418472.18</v>
      </c>
      <c r="H2861" s="7" t="s">
        <v>805</v>
      </c>
      <c r="I2861" s="7" t="s">
        <v>45</v>
      </c>
      <c r="J2861" s="7" t="s">
        <v>26</v>
      </c>
      <c r="K2861" s="7">
        <v>5</v>
      </c>
      <c r="L2861" s="7" t="s">
        <v>68</v>
      </c>
    </row>
    <row r="2862" spans="1:12" x14ac:dyDescent="0.3">
      <c r="A2862" s="7">
        <v>613</v>
      </c>
      <c r="B2862" s="8" t="e">
        <f>DATE(#REF!,#REF!,#REF!)</f>
        <v>#REF!</v>
      </c>
      <c r="C2862" s="7" t="s">
        <v>15</v>
      </c>
      <c r="D2862" s="7" t="s">
        <v>61</v>
      </c>
      <c r="E2862" s="7">
        <v>6</v>
      </c>
      <c r="F2862" s="6">
        <v>68460.97</v>
      </c>
      <c r="G2862" s="6">
        <f t="shared" si="45"/>
        <v>410765.82</v>
      </c>
      <c r="H2862" s="7" t="s">
        <v>805</v>
      </c>
      <c r="I2862" s="7" t="s">
        <v>74</v>
      </c>
      <c r="J2862" s="7" t="s">
        <v>31</v>
      </c>
      <c r="K2862" s="7">
        <v>4</v>
      </c>
      <c r="L2862" s="7" t="s">
        <v>63</v>
      </c>
    </row>
    <row r="2863" spans="1:12" x14ac:dyDescent="0.3">
      <c r="A2863" s="7">
        <v>2878</v>
      </c>
      <c r="B2863" s="8" t="e">
        <f>DATE(#REF!,#REF!,#REF!)</f>
        <v>#REF!</v>
      </c>
      <c r="C2863" s="7" t="s">
        <v>29</v>
      </c>
      <c r="D2863" s="7" t="s">
        <v>40</v>
      </c>
      <c r="E2863" s="7">
        <v>5</v>
      </c>
      <c r="F2863" s="6">
        <v>67809.06</v>
      </c>
      <c r="G2863" s="6">
        <f t="shared" si="45"/>
        <v>339045.3</v>
      </c>
      <c r="H2863" s="7" t="s">
        <v>805</v>
      </c>
      <c r="I2863" s="7" t="s">
        <v>78</v>
      </c>
      <c r="J2863" s="7" t="s">
        <v>26</v>
      </c>
      <c r="K2863" s="7">
        <v>2</v>
      </c>
      <c r="L2863" s="7" t="s">
        <v>83</v>
      </c>
    </row>
    <row r="2864" spans="1:12" x14ac:dyDescent="0.3">
      <c r="A2864" s="7">
        <v>2624</v>
      </c>
      <c r="B2864" s="8" t="e">
        <f>DATE(#REF!,#REF!,#REF!)</f>
        <v>#REF!</v>
      </c>
      <c r="C2864" s="7" t="s">
        <v>22</v>
      </c>
      <c r="D2864" s="7" t="s">
        <v>34</v>
      </c>
      <c r="E2864" s="7">
        <v>3</v>
      </c>
      <c r="F2864" s="6">
        <v>67264.09</v>
      </c>
      <c r="G2864" s="6">
        <f t="shared" si="45"/>
        <v>201792.27</v>
      </c>
      <c r="H2864" s="7" t="s">
        <v>806</v>
      </c>
      <c r="I2864" s="7" t="s">
        <v>57</v>
      </c>
      <c r="J2864" s="7" t="s">
        <v>64</v>
      </c>
      <c r="K2864" s="7">
        <v>2</v>
      </c>
      <c r="L2864" s="7" t="s">
        <v>49</v>
      </c>
    </row>
    <row r="2865" spans="1:12" x14ac:dyDescent="0.3">
      <c r="A2865" s="7">
        <v>3709</v>
      </c>
      <c r="B2865" s="8" t="e">
        <f>DATE(#REF!,#REF!,#REF!)</f>
        <v>#REF!</v>
      </c>
      <c r="C2865" s="7" t="s">
        <v>67</v>
      </c>
      <c r="D2865" s="7" t="s">
        <v>61</v>
      </c>
      <c r="E2865" s="7">
        <v>1</v>
      </c>
      <c r="F2865" s="6">
        <v>56993.29</v>
      </c>
      <c r="G2865" s="6">
        <f t="shared" si="45"/>
        <v>56993.29</v>
      </c>
      <c r="H2865" s="7" t="s">
        <v>806</v>
      </c>
      <c r="I2865" s="7" t="s">
        <v>18</v>
      </c>
      <c r="J2865" s="7" t="s">
        <v>31</v>
      </c>
      <c r="K2865" s="7">
        <v>4</v>
      </c>
      <c r="L2865" s="7" t="s">
        <v>68</v>
      </c>
    </row>
    <row r="2866" spans="1:12" x14ac:dyDescent="0.3">
      <c r="A2866" s="7">
        <v>339</v>
      </c>
      <c r="B2866" s="8" t="e">
        <f>DATE(#REF!,#REF!,#REF!)</f>
        <v>#REF!</v>
      </c>
      <c r="C2866" s="7" t="s">
        <v>39</v>
      </c>
      <c r="D2866" s="7" t="s">
        <v>16</v>
      </c>
      <c r="E2866" s="7">
        <v>6</v>
      </c>
      <c r="F2866" s="6">
        <v>61338.62</v>
      </c>
      <c r="G2866" s="6">
        <f t="shared" si="45"/>
        <v>368031.72000000003</v>
      </c>
      <c r="H2866" s="7" t="s">
        <v>807</v>
      </c>
      <c r="I2866" s="7" t="s">
        <v>78</v>
      </c>
      <c r="J2866" s="7" t="s">
        <v>26</v>
      </c>
      <c r="K2866" s="7">
        <v>5</v>
      </c>
      <c r="L2866" s="7" t="s">
        <v>20</v>
      </c>
    </row>
    <row r="2867" spans="1:12" x14ac:dyDescent="0.3">
      <c r="A2867" s="7">
        <v>957</v>
      </c>
      <c r="B2867" s="8" t="e">
        <f>DATE(#REF!,#REF!,#REF!)</f>
        <v>#REF!</v>
      </c>
      <c r="C2867" s="7" t="s">
        <v>65</v>
      </c>
      <c r="D2867" s="7" t="s">
        <v>40</v>
      </c>
      <c r="E2867" s="7">
        <v>7</v>
      </c>
      <c r="F2867" s="6">
        <v>38968.61</v>
      </c>
      <c r="G2867" s="6">
        <f t="shared" si="45"/>
        <v>272780.27</v>
      </c>
      <c r="H2867" s="7" t="s">
        <v>807</v>
      </c>
      <c r="I2867" s="7" t="s">
        <v>78</v>
      </c>
      <c r="J2867" s="7" t="s">
        <v>19</v>
      </c>
      <c r="K2867" s="7">
        <v>4</v>
      </c>
      <c r="L2867" s="7" t="s">
        <v>81</v>
      </c>
    </row>
    <row r="2868" spans="1:12" x14ac:dyDescent="0.3">
      <c r="A2868" s="7">
        <v>1635</v>
      </c>
      <c r="B2868" s="8" t="e">
        <f>DATE(#REF!,#REF!,#REF!)</f>
        <v>#REF!</v>
      </c>
      <c r="C2868" s="7" t="s">
        <v>22</v>
      </c>
      <c r="D2868" s="7" t="s">
        <v>40</v>
      </c>
      <c r="E2868" s="7">
        <v>5</v>
      </c>
      <c r="F2868" s="6">
        <v>63928.92</v>
      </c>
      <c r="G2868" s="6">
        <f t="shared" si="45"/>
        <v>319644.59999999998</v>
      </c>
      <c r="H2868" s="7" t="s">
        <v>807</v>
      </c>
      <c r="I2868" s="7" t="s">
        <v>72</v>
      </c>
      <c r="J2868" s="7" t="s">
        <v>64</v>
      </c>
      <c r="K2868" s="7">
        <v>4</v>
      </c>
      <c r="L2868" s="7" t="s">
        <v>83</v>
      </c>
    </row>
    <row r="2869" spans="1:12" x14ac:dyDescent="0.3">
      <c r="A2869" s="7">
        <v>3379</v>
      </c>
      <c r="B2869" s="8" t="e">
        <f>DATE(#REF!,#REF!,#REF!)</f>
        <v>#REF!</v>
      </c>
      <c r="C2869" s="7" t="s">
        <v>15</v>
      </c>
      <c r="D2869" s="7" t="s">
        <v>23</v>
      </c>
      <c r="E2869" s="7">
        <v>7</v>
      </c>
      <c r="F2869" s="6">
        <v>44070.46</v>
      </c>
      <c r="G2869" s="6">
        <f t="shared" si="45"/>
        <v>308493.21999999997</v>
      </c>
      <c r="H2869" s="7" t="s">
        <v>808</v>
      </c>
      <c r="I2869" s="7" t="s">
        <v>77</v>
      </c>
      <c r="J2869" s="7" t="s">
        <v>64</v>
      </c>
      <c r="K2869" s="7">
        <v>2</v>
      </c>
      <c r="L2869" s="7" t="s">
        <v>27</v>
      </c>
    </row>
    <row r="2870" spans="1:12" x14ac:dyDescent="0.3">
      <c r="A2870" s="7">
        <v>3465</v>
      </c>
      <c r="B2870" s="8" t="e">
        <f>DATE(#REF!,#REF!,#REF!)</f>
        <v>#REF!</v>
      </c>
      <c r="C2870" s="7" t="s">
        <v>65</v>
      </c>
      <c r="D2870" s="7" t="s">
        <v>23</v>
      </c>
      <c r="E2870" s="7">
        <v>1</v>
      </c>
      <c r="F2870" s="6">
        <v>46008.43</v>
      </c>
      <c r="G2870" s="6">
        <f t="shared" si="45"/>
        <v>46008.43</v>
      </c>
      <c r="H2870" s="7" t="s">
        <v>808</v>
      </c>
      <c r="I2870" s="7" t="s">
        <v>80</v>
      </c>
      <c r="J2870" s="7" t="s">
        <v>64</v>
      </c>
      <c r="K2870" s="7">
        <v>3</v>
      </c>
      <c r="L2870" s="7" t="s">
        <v>27</v>
      </c>
    </row>
    <row r="2871" spans="1:12" x14ac:dyDescent="0.3">
      <c r="A2871" s="7">
        <v>3590</v>
      </c>
      <c r="B2871" s="8" t="e">
        <f>DATE(#REF!,#REF!,#REF!)</f>
        <v>#REF!</v>
      </c>
      <c r="C2871" s="7" t="s">
        <v>67</v>
      </c>
      <c r="D2871" s="7" t="s">
        <v>23</v>
      </c>
      <c r="E2871" s="7">
        <v>4</v>
      </c>
      <c r="F2871" s="6">
        <v>64674.12</v>
      </c>
      <c r="G2871" s="6">
        <f t="shared" si="45"/>
        <v>258696.48</v>
      </c>
      <c r="H2871" s="7" t="s">
        <v>808</v>
      </c>
      <c r="I2871" s="7" t="s">
        <v>70</v>
      </c>
      <c r="J2871" s="7" t="s">
        <v>31</v>
      </c>
      <c r="K2871" s="7">
        <v>2</v>
      </c>
      <c r="L2871" s="7" t="s">
        <v>46</v>
      </c>
    </row>
    <row r="2872" spans="1:12" x14ac:dyDescent="0.3">
      <c r="A2872" s="7">
        <v>1668</v>
      </c>
      <c r="B2872" s="8" t="e">
        <f>DATE(#REF!,#REF!,#REF!)</f>
        <v>#REF!</v>
      </c>
      <c r="C2872" s="7" t="s">
        <v>15</v>
      </c>
      <c r="D2872" s="7" t="s">
        <v>16</v>
      </c>
      <c r="E2872" s="7">
        <v>2</v>
      </c>
      <c r="F2872" s="6">
        <v>32572.080000000002</v>
      </c>
      <c r="G2872" s="6">
        <f t="shared" si="45"/>
        <v>65144.160000000003</v>
      </c>
      <c r="H2872" s="7" t="s">
        <v>809</v>
      </c>
      <c r="I2872" s="7" t="s">
        <v>62</v>
      </c>
      <c r="J2872" s="7" t="s">
        <v>31</v>
      </c>
      <c r="K2872" s="7">
        <v>4</v>
      </c>
      <c r="L2872" s="7" t="s">
        <v>85</v>
      </c>
    </row>
    <row r="2873" spans="1:12" x14ac:dyDescent="0.3">
      <c r="A2873" s="7">
        <v>2945</v>
      </c>
      <c r="B2873" s="8" t="e">
        <f>DATE(#REF!,#REF!,#REF!)</f>
        <v>#REF!</v>
      </c>
      <c r="C2873" s="7" t="s">
        <v>15</v>
      </c>
      <c r="D2873" s="7" t="s">
        <v>16</v>
      </c>
      <c r="E2873" s="7">
        <v>2</v>
      </c>
      <c r="F2873" s="6">
        <v>65949.509999999995</v>
      </c>
      <c r="G2873" s="6">
        <f t="shared" si="45"/>
        <v>131899.01999999999</v>
      </c>
      <c r="H2873" s="7" t="s">
        <v>809</v>
      </c>
      <c r="I2873" s="7" t="s">
        <v>18</v>
      </c>
      <c r="J2873" s="7" t="s">
        <v>19</v>
      </c>
      <c r="K2873" s="7">
        <v>3</v>
      </c>
      <c r="L2873" s="7" t="s">
        <v>71</v>
      </c>
    </row>
    <row r="2874" spans="1:12" x14ac:dyDescent="0.3">
      <c r="A2874" s="7">
        <v>2983</v>
      </c>
      <c r="B2874" s="8" t="e">
        <f>DATE(#REF!,#REF!,#REF!)</f>
        <v>#REF!</v>
      </c>
      <c r="C2874" s="7" t="s">
        <v>22</v>
      </c>
      <c r="D2874" s="7" t="s">
        <v>34</v>
      </c>
      <c r="E2874" s="7">
        <v>5</v>
      </c>
      <c r="F2874" s="6">
        <v>52210.49</v>
      </c>
      <c r="G2874" s="6">
        <f t="shared" si="45"/>
        <v>261052.44999999998</v>
      </c>
      <c r="H2874" s="7" t="s">
        <v>809</v>
      </c>
      <c r="I2874" s="7" t="s">
        <v>48</v>
      </c>
      <c r="J2874" s="7" t="s">
        <v>19</v>
      </c>
      <c r="K2874" s="7">
        <v>2</v>
      </c>
      <c r="L2874" s="7" t="s">
        <v>49</v>
      </c>
    </row>
    <row r="2875" spans="1:12" x14ac:dyDescent="0.3">
      <c r="A2875" s="7">
        <v>3628</v>
      </c>
      <c r="B2875" s="8" t="e">
        <f>DATE(#REF!,#REF!,#REF!)</f>
        <v>#REF!</v>
      </c>
      <c r="C2875" s="7" t="s">
        <v>15</v>
      </c>
      <c r="D2875" s="7" t="s">
        <v>16</v>
      </c>
      <c r="E2875" s="7">
        <v>5</v>
      </c>
      <c r="F2875" s="6">
        <v>20849.11</v>
      </c>
      <c r="G2875" s="6">
        <f t="shared" si="45"/>
        <v>104245.55</v>
      </c>
      <c r="H2875" s="7" t="s">
        <v>809</v>
      </c>
      <c r="I2875" s="7" t="s">
        <v>36</v>
      </c>
      <c r="J2875" s="7" t="s">
        <v>26</v>
      </c>
      <c r="K2875" s="7">
        <v>2</v>
      </c>
      <c r="L2875" s="7" t="s">
        <v>71</v>
      </c>
    </row>
    <row r="2876" spans="1:12" x14ac:dyDescent="0.3">
      <c r="A2876" s="7">
        <v>773</v>
      </c>
      <c r="B2876" s="8" t="e">
        <f>DATE(#REF!,#REF!,#REF!)</f>
        <v>#REF!</v>
      </c>
      <c r="C2876" s="7" t="s">
        <v>39</v>
      </c>
      <c r="D2876" s="7" t="s">
        <v>40</v>
      </c>
      <c r="E2876" s="7">
        <v>5</v>
      </c>
      <c r="F2876" s="6">
        <v>58039.839999999997</v>
      </c>
      <c r="G2876" s="6">
        <f t="shared" si="45"/>
        <v>290199.19999999995</v>
      </c>
      <c r="H2876" s="7" t="s">
        <v>810</v>
      </c>
      <c r="I2876" s="7" t="s">
        <v>18</v>
      </c>
      <c r="J2876" s="7" t="s">
        <v>19</v>
      </c>
      <c r="K2876" s="7">
        <v>5</v>
      </c>
      <c r="L2876" s="7" t="s">
        <v>83</v>
      </c>
    </row>
    <row r="2877" spans="1:12" x14ac:dyDescent="0.3">
      <c r="A2877" s="7">
        <v>1167</v>
      </c>
      <c r="B2877" s="8" t="e">
        <f>DATE(#REF!,#REF!,#REF!)</f>
        <v>#REF!</v>
      </c>
      <c r="C2877" s="7" t="s">
        <v>39</v>
      </c>
      <c r="D2877" s="7" t="s">
        <v>16</v>
      </c>
      <c r="E2877" s="7">
        <v>4</v>
      </c>
      <c r="F2877" s="6">
        <v>31044.240000000002</v>
      </c>
      <c r="G2877" s="6">
        <f t="shared" si="45"/>
        <v>124176.96000000001</v>
      </c>
      <c r="H2877" s="7" t="s">
        <v>810</v>
      </c>
      <c r="I2877" s="7" t="s">
        <v>90</v>
      </c>
      <c r="J2877" s="7" t="s">
        <v>19</v>
      </c>
      <c r="K2877" s="7">
        <v>3</v>
      </c>
      <c r="L2877" s="7" t="s">
        <v>20</v>
      </c>
    </row>
    <row r="2878" spans="1:12" x14ac:dyDescent="0.3">
      <c r="A2878" s="7">
        <v>1556</v>
      </c>
      <c r="B2878" s="8" t="e">
        <f>DATE(#REF!,#REF!,#REF!)</f>
        <v>#REF!</v>
      </c>
      <c r="C2878" s="7" t="s">
        <v>67</v>
      </c>
      <c r="D2878" s="7" t="s">
        <v>40</v>
      </c>
      <c r="E2878" s="7">
        <v>7</v>
      </c>
      <c r="F2878" s="6">
        <v>11118.8</v>
      </c>
      <c r="G2878" s="6">
        <f t="shared" si="45"/>
        <v>77831.599999999991</v>
      </c>
      <c r="H2878" s="7" t="s">
        <v>810</v>
      </c>
      <c r="I2878" s="7" t="s">
        <v>18</v>
      </c>
      <c r="J2878" s="7" t="s">
        <v>64</v>
      </c>
      <c r="K2878" s="7">
        <v>5</v>
      </c>
      <c r="L2878" s="7" t="s">
        <v>42</v>
      </c>
    </row>
    <row r="2879" spans="1:12" x14ac:dyDescent="0.3">
      <c r="A2879" s="7">
        <v>1610</v>
      </c>
      <c r="B2879" s="8" t="e">
        <f>DATE(#REF!,#REF!,#REF!)</f>
        <v>#REF!</v>
      </c>
      <c r="C2879" s="7" t="s">
        <v>22</v>
      </c>
      <c r="D2879" s="7" t="s">
        <v>23</v>
      </c>
      <c r="E2879" s="7">
        <v>5</v>
      </c>
      <c r="F2879" s="6">
        <v>40292.49</v>
      </c>
      <c r="G2879" s="6">
        <f t="shared" si="45"/>
        <v>201462.44999999998</v>
      </c>
      <c r="H2879" s="7" t="s">
        <v>810</v>
      </c>
      <c r="I2879" s="7" t="s">
        <v>62</v>
      </c>
      <c r="J2879" s="7" t="s">
        <v>31</v>
      </c>
      <c r="K2879" s="7">
        <v>1</v>
      </c>
      <c r="L2879" s="7" t="s">
        <v>46</v>
      </c>
    </row>
    <row r="2880" spans="1:12" x14ac:dyDescent="0.3">
      <c r="A2880" s="7">
        <v>3296</v>
      </c>
      <c r="B2880" s="8" t="e">
        <f>DATE(#REF!,#REF!,#REF!)</f>
        <v>#REF!</v>
      </c>
      <c r="C2880" s="7" t="s">
        <v>67</v>
      </c>
      <c r="D2880" s="7" t="s">
        <v>23</v>
      </c>
      <c r="E2880" s="7">
        <v>1</v>
      </c>
      <c r="F2880" s="6">
        <v>57192.94</v>
      </c>
      <c r="G2880" s="6">
        <f t="shared" si="45"/>
        <v>57192.94</v>
      </c>
      <c r="H2880" s="7" t="s">
        <v>810</v>
      </c>
      <c r="I2880" s="7" t="s">
        <v>25</v>
      </c>
      <c r="J2880" s="7" t="s">
        <v>19</v>
      </c>
      <c r="K2880" s="7">
        <v>5</v>
      </c>
      <c r="L2880" s="7" t="s">
        <v>32</v>
      </c>
    </row>
    <row r="2881" spans="1:12" x14ac:dyDescent="0.3">
      <c r="A2881" s="7">
        <v>3506</v>
      </c>
      <c r="B2881" s="8" t="e">
        <f>DATE(#REF!,#REF!,#REF!)</f>
        <v>#REF!</v>
      </c>
      <c r="C2881" s="7" t="s">
        <v>39</v>
      </c>
      <c r="D2881" s="7" t="s">
        <v>16</v>
      </c>
      <c r="E2881" s="7">
        <v>1</v>
      </c>
      <c r="F2881" s="6">
        <v>28143.02</v>
      </c>
      <c r="G2881" s="6">
        <f t="shared" si="45"/>
        <v>28143.02</v>
      </c>
      <c r="H2881" s="7" t="s">
        <v>810</v>
      </c>
      <c r="I2881" s="7" t="s">
        <v>18</v>
      </c>
      <c r="J2881" s="7" t="s">
        <v>19</v>
      </c>
      <c r="K2881" s="7">
        <v>5</v>
      </c>
      <c r="L2881" s="7" t="s">
        <v>71</v>
      </c>
    </row>
    <row r="2882" spans="1:12" x14ac:dyDescent="0.3">
      <c r="A2882" s="7">
        <v>3659</v>
      </c>
      <c r="B2882" s="8" t="e">
        <f>DATE(#REF!,#REF!,#REF!)</f>
        <v>#REF!</v>
      </c>
      <c r="C2882" s="7" t="s">
        <v>65</v>
      </c>
      <c r="D2882" s="7" t="s">
        <v>16</v>
      </c>
      <c r="E2882" s="7">
        <v>7</v>
      </c>
      <c r="F2882" s="6">
        <v>23565.95</v>
      </c>
      <c r="G2882" s="6">
        <f t="shared" si="45"/>
        <v>164961.65</v>
      </c>
      <c r="H2882" s="7" t="s">
        <v>810</v>
      </c>
      <c r="I2882" s="7" t="s">
        <v>76</v>
      </c>
      <c r="J2882" s="7" t="s">
        <v>31</v>
      </c>
      <c r="K2882" s="7">
        <v>5</v>
      </c>
      <c r="L2882" s="7" t="s">
        <v>20</v>
      </c>
    </row>
    <row r="2883" spans="1:12" x14ac:dyDescent="0.3">
      <c r="A2883" s="7">
        <v>3779</v>
      </c>
      <c r="B2883" s="8" t="e">
        <f>DATE(#REF!,#REF!,#REF!)</f>
        <v>#REF!</v>
      </c>
      <c r="C2883" s="7" t="s">
        <v>22</v>
      </c>
      <c r="D2883" s="7" t="s">
        <v>40</v>
      </c>
      <c r="E2883" s="7">
        <v>9</v>
      </c>
      <c r="F2883" s="6">
        <v>19959.669999999998</v>
      </c>
      <c r="G2883" s="6">
        <f t="shared" ref="G2883:G2946" si="46">F2883*E2883</f>
        <v>179637.02999999997</v>
      </c>
      <c r="H2883" s="7" t="s">
        <v>810</v>
      </c>
      <c r="I2883" s="7" t="s">
        <v>77</v>
      </c>
      <c r="J2883" s="7" t="s">
        <v>64</v>
      </c>
      <c r="K2883" s="7">
        <v>5</v>
      </c>
      <c r="L2883" s="7" t="s">
        <v>81</v>
      </c>
    </row>
    <row r="2884" spans="1:12" x14ac:dyDescent="0.3">
      <c r="A2884" s="7">
        <v>576</v>
      </c>
      <c r="B2884" s="8" t="e">
        <f>DATE(#REF!,#REF!,#REF!)</f>
        <v>#REF!</v>
      </c>
      <c r="C2884" s="7" t="s">
        <v>22</v>
      </c>
      <c r="D2884" s="7" t="s">
        <v>16</v>
      </c>
      <c r="E2884" s="7">
        <v>7</v>
      </c>
      <c r="F2884" s="6">
        <v>64866.5</v>
      </c>
      <c r="G2884" s="6">
        <f t="shared" si="46"/>
        <v>454065.5</v>
      </c>
      <c r="H2884" s="7" t="s">
        <v>811</v>
      </c>
      <c r="I2884" s="7" t="s">
        <v>36</v>
      </c>
      <c r="J2884" s="7" t="s">
        <v>26</v>
      </c>
      <c r="K2884" s="7">
        <v>5</v>
      </c>
      <c r="L2884" s="7" t="s">
        <v>71</v>
      </c>
    </row>
    <row r="2885" spans="1:12" x14ac:dyDescent="0.3">
      <c r="A2885" s="7">
        <v>762</v>
      </c>
      <c r="B2885" s="8" t="e">
        <f>DATE(#REF!,#REF!,#REF!)</f>
        <v>#REF!</v>
      </c>
      <c r="C2885" s="7" t="s">
        <v>67</v>
      </c>
      <c r="D2885" s="7" t="s">
        <v>40</v>
      </c>
      <c r="E2885" s="7">
        <v>2</v>
      </c>
      <c r="F2885" s="6">
        <v>33518.06</v>
      </c>
      <c r="G2885" s="6">
        <f t="shared" si="46"/>
        <v>67036.12</v>
      </c>
      <c r="H2885" s="7" t="s">
        <v>811</v>
      </c>
      <c r="I2885" s="7" t="s">
        <v>18</v>
      </c>
      <c r="J2885" s="7" t="s">
        <v>19</v>
      </c>
      <c r="K2885" s="7">
        <v>5</v>
      </c>
      <c r="L2885" s="7" t="s">
        <v>83</v>
      </c>
    </row>
    <row r="2886" spans="1:12" x14ac:dyDescent="0.3">
      <c r="A2886" s="7">
        <v>1446</v>
      </c>
      <c r="B2886" s="8" t="e">
        <f>DATE(#REF!,#REF!,#REF!)</f>
        <v>#REF!</v>
      </c>
      <c r="C2886" s="7" t="s">
        <v>15</v>
      </c>
      <c r="D2886" s="7" t="s">
        <v>61</v>
      </c>
      <c r="E2886" s="7">
        <v>5</v>
      </c>
      <c r="F2886" s="6">
        <v>64468.95</v>
      </c>
      <c r="G2886" s="6">
        <f t="shared" si="46"/>
        <v>322344.75</v>
      </c>
      <c r="H2886" s="7" t="s">
        <v>811</v>
      </c>
      <c r="I2886" s="7" t="s">
        <v>48</v>
      </c>
      <c r="J2886" s="7" t="s">
        <v>26</v>
      </c>
      <c r="K2886" s="7">
        <v>5</v>
      </c>
      <c r="L2886" s="7" t="s">
        <v>68</v>
      </c>
    </row>
    <row r="2887" spans="1:12" x14ac:dyDescent="0.3">
      <c r="A2887" s="7">
        <v>2148</v>
      </c>
      <c r="B2887" s="8" t="e">
        <f>DATE(#REF!,#REF!,#REF!)</f>
        <v>#REF!</v>
      </c>
      <c r="C2887" s="7" t="s">
        <v>65</v>
      </c>
      <c r="D2887" s="7" t="s">
        <v>61</v>
      </c>
      <c r="E2887" s="7">
        <v>8</v>
      </c>
      <c r="F2887" s="6">
        <v>42763</v>
      </c>
      <c r="G2887" s="6">
        <f t="shared" si="46"/>
        <v>342104</v>
      </c>
      <c r="H2887" s="7" t="s">
        <v>811</v>
      </c>
      <c r="I2887" s="7" t="s">
        <v>18</v>
      </c>
      <c r="J2887" s="7" t="s">
        <v>64</v>
      </c>
      <c r="K2887" s="7">
        <v>1</v>
      </c>
      <c r="L2887" s="7" t="s">
        <v>75</v>
      </c>
    </row>
    <row r="2888" spans="1:12" x14ac:dyDescent="0.3">
      <c r="A2888" s="7">
        <v>1181</v>
      </c>
      <c r="B2888" s="8" t="e">
        <f>DATE(#REF!,#REF!,#REF!)</f>
        <v>#REF!</v>
      </c>
      <c r="C2888" s="7" t="s">
        <v>67</v>
      </c>
      <c r="D2888" s="7" t="s">
        <v>61</v>
      </c>
      <c r="E2888" s="7">
        <v>7</v>
      </c>
      <c r="F2888" s="6">
        <v>62496.36</v>
      </c>
      <c r="G2888" s="6">
        <f t="shared" si="46"/>
        <v>437474.52</v>
      </c>
      <c r="H2888" s="7" t="s">
        <v>812</v>
      </c>
      <c r="I2888" s="7" t="s">
        <v>18</v>
      </c>
      <c r="J2888" s="7" t="s">
        <v>64</v>
      </c>
      <c r="K2888" s="7">
        <v>5</v>
      </c>
      <c r="L2888" s="7" t="s">
        <v>68</v>
      </c>
    </row>
    <row r="2889" spans="1:12" x14ac:dyDescent="0.3">
      <c r="A2889" s="7">
        <v>657</v>
      </c>
      <c r="B2889" s="8" t="e">
        <f>DATE(#REF!,#REF!,#REF!)</f>
        <v>#REF!</v>
      </c>
      <c r="C2889" s="7" t="s">
        <v>39</v>
      </c>
      <c r="D2889" s="7" t="s">
        <v>23</v>
      </c>
      <c r="E2889" s="7">
        <v>3</v>
      </c>
      <c r="F2889" s="6">
        <v>39954.57</v>
      </c>
      <c r="G2889" s="6">
        <f t="shared" si="46"/>
        <v>119863.70999999999</v>
      </c>
      <c r="H2889" s="7" t="s">
        <v>813</v>
      </c>
      <c r="I2889" s="7" t="s">
        <v>18</v>
      </c>
      <c r="J2889" s="7" t="s">
        <v>64</v>
      </c>
      <c r="K2889" s="7">
        <v>5</v>
      </c>
      <c r="L2889" s="7" t="s">
        <v>32</v>
      </c>
    </row>
    <row r="2890" spans="1:12" x14ac:dyDescent="0.3">
      <c r="A2890" s="7">
        <v>2105</v>
      </c>
      <c r="B2890" s="8" t="e">
        <f>DATE(#REF!,#REF!,#REF!)</f>
        <v>#REF!</v>
      </c>
      <c r="C2890" s="7" t="s">
        <v>51</v>
      </c>
      <c r="D2890" s="7" t="s">
        <v>34</v>
      </c>
      <c r="E2890" s="7">
        <v>4</v>
      </c>
      <c r="F2890" s="6">
        <v>50754.82</v>
      </c>
      <c r="G2890" s="6">
        <f t="shared" si="46"/>
        <v>203019.28</v>
      </c>
      <c r="H2890" s="7" t="s">
        <v>813</v>
      </c>
      <c r="I2890" s="7" t="s">
        <v>25</v>
      </c>
      <c r="J2890" s="7" t="s">
        <v>19</v>
      </c>
      <c r="K2890" s="7">
        <v>4</v>
      </c>
      <c r="L2890" s="7" t="s">
        <v>49</v>
      </c>
    </row>
    <row r="2891" spans="1:12" x14ac:dyDescent="0.3">
      <c r="A2891" s="7">
        <v>3742</v>
      </c>
      <c r="B2891" s="8" t="e">
        <f>DATE(#REF!,#REF!,#REF!)</f>
        <v>#REF!</v>
      </c>
      <c r="C2891" s="7" t="s">
        <v>15</v>
      </c>
      <c r="D2891" s="7" t="s">
        <v>61</v>
      </c>
      <c r="E2891" s="7">
        <v>4</v>
      </c>
      <c r="F2891" s="6">
        <v>69978.14</v>
      </c>
      <c r="G2891" s="6">
        <f t="shared" si="46"/>
        <v>279912.56</v>
      </c>
      <c r="H2891" s="7" t="s">
        <v>813</v>
      </c>
      <c r="I2891" s="7" t="s">
        <v>76</v>
      </c>
      <c r="J2891" s="7" t="s">
        <v>31</v>
      </c>
      <c r="K2891" s="7">
        <v>2</v>
      </c>
      <c r="L2891" s="7" t="s">
        <v>68</v>
      </c>
    </row>
    <row r="2892" spans="1:12" x14ac:dyDescent="0.3">
      <c r="A2892" s="7">
        <v>1628</v>
      </c>
      <c r="B2892" s="8" t="e">
        <f>DATE(#REF!,#REF!,#REF!)</f>
        <v>#REF!</v>
      </c>
      <c r="C2892" s="7" t="s">
        <v>65</v>
      </c>
      <c r="D2892" s="7" t="s">
        <v>40</v>
      </c>
      <c r="E2892" s="7">
        <v>3</v>
      </c>
      <c r="F2892" s="6">
        <v>38738.230000000003</v>
      </c>
      <c r="G2892" s="6">
        <f t="shared" si="46"/>
        <v>116214.69</v>
      </c>
      <c r="H2892" s="7" t="s">
        <v>814</v>
      </c>
      <c r="I2892" s="7" t="s">
        <v>90</v>
      </c>
      <c r="J2892" s="7" t="s">
        <v>26</v>
      </c>
      <c r="K2892" s="7">
        <v>4</v>
      </c>
      <c r="L2892" s="7" t="s">
        <v>81</v>
      </c>
    </row>
    <row r="2893" spans="1:12" x14ac:dyDescent="0.3">
      <c r="A2893" s="7">
        <v>43</v>
      </c>
      <c r="B2893" s="8" t="e">
        <f>DATE(#REF!,#REF!,#REF!)</f>
        <v>#REF!</v>
      </c>
      <c r="C2893" s="7" t="s">
        <v>29</v>
      </c>
      <c r="D2893" s="7" t="s">
        <v>61</v>
      </c>
      <c r="E2893" s="7">
        <v>8</v>
      </c>
      <c r="F2893" s="6">
        <v>10804.57</v>
      </c>
      <c r="G2893" s="6">
        <f t="shared" si="46"/>
        <v>86436.56</v>
      </c>
      <c r="H2893" s="7" t="s">
        <v>815</v>
      </c>
      <c r="I2893" s="7" t="s">
        <v>45</v>
      </c>
      <c r="J2893" s="7" t="s">
        <v>64</v>
      </c>
      <c r="K2893" s="7">
        <v>5</v>
      </c>
      <c r="L2893" s="7" t="s">
        <v>68</v>
      </c>
    </row>
    <row r="2894" spans="1:12" x14ac:dyDescent="0.3">
      <c r="A2894" s="7">
        <v>432</v>
      </c>
      <c r="B2894" s="8" t="e">
        <f>DATE(#REF!,#REF!,#REF!)</f>
        <v>#REF!</v>
      </c>
      <c r="C2894" s="7" t="s">
        <v>67</v>
      </c>
      <c r="D2894" s="7" t="s">
        <v>40</v>
      </c>
      <c r="E2894" s="7">
        <v>6</v>
      </c>
      <c r="F2894" s="6">
        <v>69777.81</v>
      </c>
      <c r="G2894" s="6">
        <f t="shared" si="46"/>
        <v>418666.86</v>
      </c>
      <c r="H2894" s="7" t="s">
        <v>815</v>
      </c>
      <c r="I2894" s="7" t="s">
        <v>52</v>
      </c>
      <c r="J2894" s="7" t="s">
        <v>19</v>
      </c>
      <c r="K2894" s="7">
        <v>5</v>
      </c>
      <c r="L2894" s="7" t="s">
        <v>83</v>
      </c>
    </row>
    <row r="2895" spans="1:12" x14ac:dyDescent="0.3">
      <c r="A2895" s="7">
        <v>1751</v>
      </c>
      <c r="B2895" s="8" t="e">
        <f>DATE(#REF!,#REF!,#REF!)</f>
        <v>#REF!</v>
      </c>
      <c r="C2895" s="7" t="s">
        <v>67</v>
      </c>
      <c r="D2895" s="7" t="s">
        <v>61</v>
      </c>
      <c r="E2895" s="7">
        <v>7</v>
      </c>
      <c r="F2895" s="6">
        <v>56295.33</v>
      </c>
      <c r="G2895" s="6">
        <f t="shared" si="46"/>
        <v>394067.31</v>
      </c>
      <c r="H2895" s="7" t="s">
        <v>815</v>
      </c>
      <c r="I2895" s="7" t="s">
        <v>77</v>
      </c>
      <c r="J2895" s="7" t="s">
        <v>26</v>
      </c>
      <c r="K2895" s="7">
        <v>5</v>
      </c>
      <c r="L2895" s="7" t="s">
        <v>75</v>
      </c>
    </row>
    <row r="2896" spans="1:12" x14ac:dyDescent="0.3">
      <c r="A2896" s="7">
        <v>2068</v>
      </c>
      <c r="B2896" s="8" t="e">
        <f>DATE(#REF!,#REF!,#REF!)</f>
        <v>#REF!</v>
      </c>
      <c r="C2896" s="7" t="s">
        <v>29</v>
      </c>
      <c r="D2896" s="7" t="s">
        <v>40</v>
      </c>
      <c r="E2896" s="7">
        <v>3</v>
      </c>
      <c r="F2896" s="6">
        <v>37065.360000000001</v>
      </c>
      <c r="G2896" s="6">
        <f t="shared" si="46"/>
        <v>111196.08</v>
      </c>
      <c r="H2896" s="7" t="s">
        <v>815</v>
      </c>
      <c r="I2896" s="7" t="s">
        <v>90</v>
      </c>
      <c r="J2896" s="7" t="s">
        <v>19</v>
      </c>
      <c r="K2896" s="7">
        <v>4</v>
      </c>
      <c r="L2896" s="7" t="s">
        <v>81</v>
      </c>
    </row>
    <row r="2897" spans="1:12" x14ac:dyDescent="0.3">
      <c r="A2897" s="7">
        <v>3780</v>
      </c>
      <c r="B2897" s="8" t="e">
        <f>DATE(#REF!,#REF!,#REF!)</f>
        <v>#REF!</v>
      </c>
      <c r="C2897" s="7" t="s">
        <v>22</v>
      </c>
      <c r="D2897" s="7" t="s">
        <v>40</v>
      </c>
      <c r="E2897" s="7">
        <v>2</v>
      </c>
      <c r="F2897" s="6">
        <v>28057.14</v>
      </c>
      <c r="G2897" s="6">
        <f t="shared" si="46"/>
        <v>56114.28</v>
      </c>
      <c r="H2897" s="7" t="s">
        <v>815</v>
      </c>
      <c r="I2897" s="7" t="s">
        <v>18</v>
      </c>
      <c r="J2897" s="7" t="s">
        <v>26</v>
      </c>
      <c r="K2897" s="7">
        <v>2</v>
      </c>
      <c r="L2897" s="7" t="s">
        <v>83</v>
      </c>
    </row>
    <row r="2898" spans="1:12" x14ac:dyDescent="0.3">
      <c r="A2898" s="7">
        <v>1527</v>
      </c>
      <c r="B2898" s="8" t="e">
        <f>DATE(#REF!,#REF!,#REF!)</f>
        <v>#REF!</v>
      </c>
      <c r="C2898" s="7" t="s">
        <v>65</v>
      </c>
      <c r="D2898" s="7" t="s">
        <v>34</v>
      </c>
      <c r="E2898" s="7">
        <v>2</v>
      </c>
      <c r="F2898" s="6">
        <v>69569.850000000006</v>
      </c>
      <c r="G2898" s="6">
        <f t="shared" si="46"/>
        <v>139139.70000000001</v>
      </c>
      <c r="H2898" s="7" t="s">
        <v>816</v>
      </c>
      <c r="I2898" s="7" t="s">
        <v>41</v>
      </c>
      <c r="J2898" s="7" t="s">
        <v>19</v>
      </c>
      <c r="K2898" s="7">
        <v>5</v>
      </c>
      <c r="L2898" s="7" t="s">
        <v>53</v>
      </c>
    </row>
    <row r="2899" spans="1:12" x14ac:dyDescent="0.3">
      <c r="A2899" s="7">
        <v>1606</v>
      </c>
      <c r="B2899" s="8" t="e">
        <f>DATE(#REF!,#REF!,#REF!)</f>
        <v>#REF!</v>
      </c>
      <c r="C2899" s="7" t="s">
        <v>67</v>
      </c>
      <c r="D2899" s="7" t="s">
        <v>40</v>
      </c>
      <c r="E2899" s="7">
        <v>8</v>
      </c>
      <c r="F2899" s="6">
        <v>68706.66</v>
      </c>
      <c r="G2899" s="6">
        <f t="shared" si="46"/>
        <v>549653.28</v>
      </c>
      <c r="H2899" s="7" t="s">
        <v>816</v>
      </c>
      <c r="I2899" s="7" t="s">
        <v>30</v>
      </c>
      <c r="J2899" s="7" t="s">
        <v>19</v>
      </c>
      <c r="K2899" s="7">
        <v>5</v>
      </c>
      <c r="L2899" s="7" t="s">
        <v>81</v>
      </c>
    </row>
    <row r="2900" spans="1:12" x14ac:dyDescent="0.3">
      <c r="A2900" s="7">
        <v>1889</v>
      </c>
      <c r="B2900" s="8" t="e">
        <f>DATE(#REF!,#REF!,#REF!)</f>
        <v>#REF!</v>
      </c>
      <c r="C2900" s="7" t="s">
        <v>15</v>
      </c>
      <c r="D2900" s="7" t="s">
        <v>34</v>
      </c>
      <c r="E2900" s="7">
        <v>4</v>
      </c>
      <c r="F2900" s="6">
        <v>68480.7</v>
      </c>
      <c r="G2900" s="6">
        <f t="shared" si="46"/>
        <v>273922.8</v>
      </c>
      <c r="H2900" s="7" t="s">
        <v>816</v>
      </c>
      <c r="I2900" s="7" t="s">
        <v>18</v>
      </c>
      <c r="J2900" s="7" t="s">
        <v>19</v>
      </c>
      <c r="K2900" s="7">
        <v>5</v>
      </c>
      <c r="L2900" s="7" t="s">
        <v>53</v>
      </c>
    </row>
    <row r="2901" spans="1:12" x14ac:dyDescent="0.3">
      <c r="A2901" s="7">
        <v>2513</v>
      </c>
      <c r="B2901" s="8" t="e">
        <f>DATE(#REF!,#REF!,#REF!)</f>
        <v>#REF!</v>
      </c>
      <c r="C2901" s="7" t="s">
        <v>15</v>
      </c>
      <c r="D2901" s="7" t="s">
        <v>34</v>
      </c>
      <c r="E2901" s="7">
        <v>4</v>
      </c>
      <c r="F2901" s="6">
        <v>22623.19</v>
      </c>
      <c r="G2901" s="6">
        <f t="shared" si="46"/>
        <v>90492.76</v>
      </c>
      <c r="H2901" s="7" t="s">
        <v>816</v>
      </c>
      <c r="I2901" s="7" t="s">
        <v>62</v>
      </c>
      <c r="J2901" s="7" t="s">
        <v>19</v>
      </c>
      <c r="K2901" s="7">
        <v>3</v>
      </c>
      <c r="L2901" s="7" t="s">
        <v>53</v>
      </c>
    </row>
    <row r="2902" spans="1:12" x14ac:dyDescent="0.3">
      <c r="A2902" s="7">
        <v>3398</v>
      </c>
      <c r="B2902" s="8" t="e">
        <f>DATE(#REF!,#REF!,#REF!)</f>
        <v>#REF!</v>
      </c>
      <c r="C2902" s="7" t="s">
        <v>39</v>
      </c>
      <c r="D2902" s="7" t="s">
        <v>16</v>
      </c>
      <c r="E2902" s="7">
        <v>1</v>
      </c>
      <c r="F2902" s="6">
        <v>30766.66</v>
      </c>
      <c r="G2902" s="6">
        <f t="shared" si="46"/>
        <v>30766.66</v>
      </c>
      <c r="H2902" s="7" t="s">
        <v>816</v>
      </c>
      <c r="I2902" s="7" t="s">
        <v>18</v>
      </c>
      <c r="J2902" s="7" t="s">
        <v>64</v>
      </c>
      <c r="K2902" s="7">
        <v>5</v>
      </c>
      <c r="L2902" s="7" t="s">
        <v>71</v>
      </c>
    </row>
    <row r="2903" spans="1:12" x14ac:dyDescent="0.3">
      <c r="A2903" s="7">
        <v>3744</v>
      </c>
      <c r="B2903" s="8" t="e">
        <f>DATE(#REF!,#REF!,#REF!)</f>
        <v>#REF!</v>
      </c>
      <c r="C2903" s="7" t="s">
        <v>15</v>
      </c>
      <c r="D2903" s="7" t="s">
        <v>34</v>
      </c>
      <c r="E2903" s="7">
        <v>1</v>
      </c>
      <c r="F2903" s="6">
        <v>56285.8</v>
      </c>
      <c r="G2903" s="6">
        <f t="shared" si="46"/>
        <v>56285.8</v>
      </c>
      <c r="H2903" s="7" t="s">
        <v>816</v>
      </c>
      <c r="I2903" s="7" t="s">
        <v>90</v>
      </c>
      <c r="J2903" s="7" t="s">
        <v>19</v>
      </c>
      <c r="K2903" s="7">
        <v>5</v>
      </c>
      <c r="L2903" s="7" t="s">
        <v>53</v>
      </c>
    </row>
    <row r="2904" spans="1:12" x14ac:dyDescent="0.3">
      <c r="A2904" s="7">
        <v>190</v>
      </c>
      <c r="B2904" s="8" t="e">
        <f>DATE(#REF!,#REF!,#REF!)</f>
        <v>#REF!</v>
      </c>
      <c r="C2904" s="7" t="s">
        <v>39</v>
      </c>
      <c r="D2904" s="7" t="s">
        <v>40</v>
      </c>
      <c r="E2904" s="7">
        <v>4</v>
      </c>
      <c r="F2904" s="6">
        <v>16069.83</v>
      </c>
      <c r="G2904" s="6">
        <f t="shared" si="46"/>
        <v>64279.32</v>
      </c>
      <c r="H2904" s="7" t="s">
        <v>817</v>
      </c>
      <c r="I2904" s="7" t="s">
        <v>74</v>
      </c>
      <c r="J2904" s="7" t="s">
        <v>19</v>
      </c>
      <c r="K2904" s="7">
        <v>3</v>
      </c>
      <c r="L2904" s="7" t="s">
        <v>42</v>
      </c>
    </row>
    <row r="2905" spans="1:12" x14ac:dyDescent="0.3">
      <c r="A2905" s="7">
        <v>692</v>
      </c>
      <c r="B2905" s="8" t="e">
        <f>DATE(#REF!,#REF!,#REF!)</f>
        <v>#REF!</v>
      </c>
      <c r="C2905" s="7" t="s">
        <v>67</v>
      </c>
      <c r="D2905" s="7" t="s">
        <v>40</v>
      </c>
      <c r="E2905" s="7">
        <v>7</v>
      </c>
      <c r="F2905" s="6">
        <v>13281.08</v>
      </c>
      <c r="G2905" s="6">
        <f t="shared" si="46"/>
        <v>92967.56</v>
      </c>
      <c r="H2905" s="7" t="s">
        <v>817</v>
      </c>
      <c r="I2905" s="7" t="s">
        <v>48</v>
      </c>
      <c r="J2905" s="7" t="s">
        <v>64</v>
      </c>
      <c r="K2905" s="7">
        <v>3</v>
      </c>
      <c r="L2905" s="7" t="s">
        <v>83</v>
      </c>
    </row>
    <row r="2906" spans="1:12" x14ac:dyDescent="0.3">
      <c r="A2906" s="7">
        <v>1501</v>
      </c>
      <c r="B2906" s="8" t="e">
        <f>DATE(#REF!,#REF!,#REF!)</f>
        <v>#REF!</v>
      </c>
      <c r="C2906" s="7" t="s">
        <v>65</v>
      </c>
      <c r="D2906" s="7" t="s">
        <v>61</v>
      </c>
      <c r="E2906" s="7">
        <v>8</v>
      </c>
      <c r="F2906" s="6">
        <v>47314.87</v>
      </c>
      <c r="G2906" s="6">
        <f t="shared" si="46"/>
        <v>378518.96</v>
      </c>
      <c r="H2906" s="7" t="s">
        <v>817</v>
      </c>
      <c r="I2906" s="7" t="s">
        <v>57</v>
      </c>
      <c r="J2906" s="7" t="s">
        <v>26</v>
      </c>
      <c r="K2906" s="7">
        <v>4</v>
      </c>
      <c r="L2906" s="7" t="s">
        <v>63</v>
      </c>
    </row>
    <row r="2907" spans="1:12" x14ac:dyDescent="0.3">
      <c r="A2907" s="7">
        <v>1660</v>
      </c>
      <c r="B2907" s="8" t="e">
        <f>DATE(#REF!,#REF!,#REF!)</f>
        <v>#REF!</v>
      </c>
      <c r="C2907" s="7" t="s">
        <v>51</v>
      </c>
      <c r="D2907" s="7" t="s">
        <v>61</v>
      </c>
      <c r="E2907" s="7">
        <v>2</v>
      </c>
      <c r="F2907" s="6">
        <v>28565.95</v>
      </c>
      <c r="G2907" s="6">
        <f t="shared" si="46"/>
        <v>57131.9</v>
      </c>
      <c r="H2907" s="7" t="s">
        <v>817</v>
      </c>
      <c r="I2907" s="7" t="s">
        <v>57</v>
      </c>
      <c r="J2907" s="7" t="s">
        <v>64</v>
      </c>
      <c r="K2907" s="7">
        <v>1</v>
      </c>
      <c r="L2907" s="7" t="s">
        <v>63</v>
      </c>
    </row>
    <row r="2908" spans="1:12" x14ac:dyDescent="0.3">
      <c r="A2908" s="7">
        <v>2125</v>
      </c>
      <c r="B2908" s="8" t="e">
        <f>DATE(#REF!,#REF!,#REF!)</f>
        <v>#REF!</v>
      </c>
      <c r="C2908" s="7" t="s">
        <v>67</v>
      </c>
      <c r="D2908" s="7" t="s">
        <v>34</v>
      </c>
      <c r="E2908" s="7">
        <v>3</v>
      </c>
      <c r="F2908" s="6">
        <v>59098.91</v>
      </c>
      <c r="G2908" s="6">
        <f t="shared" si="46"/>
        <v>177296.73</v>
      </c>
      <c r="H2908" s="7" t="s">
        <v>817</v>
      </c>
      <c r="I2908" s="7" t="s">
        <v>18</v>
      </c>
      <c r="J2908" s="7" t="s">
        <v>31</v>
      </c>
      <c r="K2908" s="7">
        <v>5</v>
      </c>
      <c r="L2908" s="7" t="s">
        <v>37</v>
      </c>
    </row>
    <row r="2909" spans="1:12" x14ac:dyDescent="0.3">
      <c r="A2909" s="7">
        <v>2144</v>
      </c>
      <c r="B2909" s="8" t="e">
        <f>DATE(#REF!,#REF!,#REF!)</f>
        <v>#REF!</v>
      </c>
      <c r="C2909" s="7" t="s">
        <v>29</v>
      </c>
      <c r="D2909" s="7" t="s">
        <v>16</v>
      </c>
      <c r="E2909" s="7">
        <v>6</v>
      </c>
      <c r="F2909" s="6">
        <v>11817.59</v>
      </c>
      <c r="G2909" s="6">
        <f t="shared" si="46"/>
        <v>70905.540000000008</v>
      </c>
      <c r="H2909" s="7" t="s">
        <v>817</v>
      </c>
      <c r="I2909" s="7" t="s">
        <v>80</v>
      </c>
      <c r="J2909" s="7" t="s">
        <v>64</v>
      </c>
      <c r="K2909" s="7">
        <v>2</v>
      </c>
      <c r="L2909" s="7" t="s">
        <v>20</v>
      </c>
    </row>
    <row r="2910" spans="1:12" x14ac:dyDescent="0.3">
      <c r="A2910" s="7">
        <v>2464</v>
      </c>
      <c r="B2910" s="8" t="e">
        <f>DATE(#REF!,#REF!,#REF!)</f>
        <v>#REF!</v>
      </c>
      <c r="C2910" s="7" t="s">
        <v>29</v>
      </c>
      <c r="D2910" s="7" t="s">
        <v>16</v>
      </c>
      <c r="E2910" s="7">
        <v>2</v>
      </c>
      <c r="F2910" s="6">
        <v>52625.48</v>
      </c>
      <c r="G2910" s="6">
        <f t="shared" si="46"/>
        <v>105250.96</v>
      </c>
      <c r="H2910" s="7" t="s">
        <v>817</v>
      </c>
      <c r="I2910" s="7" t="s">
        <v>90</v>
      </c>
      <c r="J2910" s="7" t="s">
        <v>19</v>
      </c>
      <c r="K2910" s="7">
        <v>5</v>
      </c>
      <c r="L2910" s="7" t="s">
        <v>20</v>
      </c>
    </row>
    <row r="2911" spans="1:12" x14ac:dyDescent="0.3">
      <c r="A2911" s="7">
        <v>607</v>
      </c>
      <c r="B2911" s="8" t="e">
        <f>DATE(#REF!,#REF!,#REF!)</f>
        <v>#REF!</v>
      </c>
      <c r="C2911" s="7" t="s">
        <v>51</v>
      </c>
      <c r="D2911" s="7" t="s">
        <v>40</v>
      </c>
      <c r="E2911" s="7">
        <v>8</v>
      </c>
      <c r="F2911" s="6">
        <v>62966.9</v>
      </c>
      <c r="G2911" s="6">
        <f t="shared" si="46"/>
        <v>503735.2</v>
      </c>
      <c r="H2911" s="7" t="s">
        <v>818</v>
      </c>
      <c r="I2911" s="7" t="s">
        <v>57</v>
      </c>
      <c r="J2911" s="7" t="s">
        <v>64</v>
      </c>
      <c r="K2911" s="7">
        <v>5</v>
      </c>
      <c r="L2911" s="7" t="s">
        <v>83</v>
      </c>
    </row>
    <row r="2912" spans="1:12" x14ac:dyDescent="0.3">
      <c r="A2912" s="7">
        <v>1184</v>
      </c>
      <c r="B2912" s="8" t="e">
        <f>DATE(#REF!,#REF!,#REF!)</f>
        <v>#REF!</v>
      </c>
      <c r="C2912" s="7" t="s">
        <v>22</v>
      </c>
      <c r="D2912" s="7" t="s">
        <v>61</v>
      </c>
      <c r="E2912" s="7">
        <v>9</v>
      </c>
      <c r="F2912" s="6">
        <v>65592.87</v>
      </c>
      <c r="G2912" s="6">
        <f t="shared" si="46"/>
        <v>590335.82999999996</v>
      </c>
      <c r="H2912" s="7" t="s">
        <v>818</v>
      </c>
      <c r="I2912" s="7" t="s">
        <v>41</v>
      </c>
      <c r="J2912" s="7" t="s">
        <v>31</v>
      </c>
      <c r="K2912" s="7">
        <v>5</v>
      </c>
      <c r="L2912" s="7" t="s">
        <v>75</v>
      </c>
    </row>
    <row r="2913" spans="1:12" x14ac:dyDescent="0.3">
      <c r="A2913" s="7">
        <v>2217</v>
      </c>
      <c r="B2913" s="8" t="e">
        <f>DATE(#REF!,#REF!,#REF!)</f>
        <v>#REF!</v>
      </c>
      <c r="C2913" s="7" t="s">
        <v>29</v>
      </c>
      <c r="D2913" s="7" t="s">
        <v>16</v>
      </c>
      <c r="E2913" s="7">
        <v>2</v>
      </c>
      <c r="F2913" s="6">
        <v>24218.82</v>
      </c>
      <c r="G2913" s="6">
        <f t="shared" si="46"/>
        <v>48437.64</v>
      </c>
      <c r="H2913" s="7" t="s">
        <v>818</v>
      </c>
      <c r="I2913" s="7" t="s">
        <v>90</v>
      </c>
      <c r="J2913" s="7" t="s">
        <v>26</v>
      </c>
      <c r="K2913" s="7">
        <v>2</v>
      </c>
      <c r="L2913" s="7" t="s">
        <v>20</v>
      </c>
    </row>
    <row r="2914" spans="1:12" x14ac:dyDescent="0.3">
      <c r="A2914" s="7">
        <v>720</v>
      </c>
      <c r="B2914" s="8" t="e">
        <f>DATE(#REF!,#REF!,#REF!)</f>
        <v>#REF!</v>
      </c>
      <c r="C2914" s="7" t="s">
        <v>22</v>
      </c>
      <c r="D2914" s="7" t="s">
        <v>23</v>
      </c>
      <c r="E2914" s="7">
        <v>1</v>
      </c>
      <c r="F2914" s="6">
        <v>10823.99</v>
      </c>
      <c r="G2914" s="6">
        <f t="shared" si="46"/>
        <v>10823.99</v>
      </c>
      <c r="H2914" s="7" t="s">
        <v>819</v>
      </c>
      <c r="I2914" s="7" t="s">
        <v>48</v>
      </c>
      <c r="J2914" s="7" t="s">
        <v>26</v>
      </c>
      <c r="K2914" s="7">
        <v>5</v>
      </c>
      <c r="L2914" s="7" t="s">
        <v>27</v>
      </c>
    </row>
    <row r="2915" spans="1:12" x14ac:dyDescent="0.3">
      <c r="A2915" s="7">
        <v>1861</v>
      </c>
      <c r="B2915" s="8" t="e">
        <f>DATE(#REF!,#REF!,#REF!)</f>
        <v>#REF!</v>
      </c>
      <c r="C2915" s="7" t="s">
        <v>39</v>
      </c>
      <c r="D2915" s="7" t="s">
        <v>40</v>
      </c>
      <c r="E2915" s="7">
        <v>7</v>
      </c>
      <c r="F2915" s="6">
        <v>33959.57</v>
      </c>
      <c r="G2915" s="6">
        <f t="shared" si="46"/>
        <v>237716.99</v>
      </c>
      <c r="H2915" s="7" t="s">
        <v>819</v>
      </c>
      <c r="I2915" s="7" t="s">
        <v>57</v>
      </c>
      <c r="J2915" s="7" t="s">
        <v>26</v>
      </c>
      <c r="K2915" s="7">
        <v>1</v>
      </c>
      <c r="L2915" s="7" t="s">
        <v>81</v>
      </c>
    </row>
    <row r="2916" spans="1:12" x14ac:dyDescent="0.3">
      <c r="A2916" s="7">
        <v>1933</v>
      </c>
      <c r="B2916" s="8" t="e">
        <f>DATE(#REF!,#REF!,#REF!)</f>
        <v>#REF!</v>
      </c>
      <c r="C2916" s="7" t="s">
        <v>39</v>
      </c>
      <c r="D2916" s="7" t="s">
        <v>23</v>
      </c>
      <c r="E2916" s="7">
        <v>1</v>
      </c>
      <c r="F2916" s="6">
        <v>21522.02</v>
      </c>
      <c r="G2916" s="6">
        <f t="shared" si="46"/>
        <v>21522.02</v>
      </c>
      <c r="H2916" s="7" t="s">
        <v>819</v>
      </c>
      <c r="I2916" s="7" t="s">
        <v>18</v>
      </c>
      <c r="J2916" s="7" t="s">
        <v>64</v>
      </c>
      <c r="K2916" s="7">
        <v>2</v>
      </c>
      <c r="L2916" s="7" t="s">
        <v>46</v>
      </c>
    </row>
    <row r="2917" spans="1:12" x14ac:dyDescent="0.3">
      <c r="A2917" s="7">
        <v>2727</v>
      </c>
      <c r="B2917" s="8" t="e">
        <f>DATE(#REF!,#REF!,#REF!)</f>
        <v>#REF!</v>
      </c>
      <c r="C2917" s="7" t="s">
        <v>39</v>
      </c>
      <c r="D2917" s="7" t="s">
        <v>34</v>
      </c>
      <c r="E2917" s="7">
        <v>1</v>
      </c>
      <c r="F2917" s="6">
        <v>69116.2</v>
      </c>
      <c r="G2917" s="6">
        <f t="shared" si="46"/>
        <v>69116.2</v>
      </c>
      <c r="H2917" s="7" t="s">
        <v>819</v>
      </c>
      <c r="I2917" s="7" t="s">
        <v>45</v>
      </c>
      <c r="J2917" s="7" t="s">
        <v>26</v>
      </c>
      <c r="K2917" s="7">
        <v>2</v>
      </c>
      <c r="L2917" s="7" t="s">
        <v>49</v>
      </c>
    </row>
    <row r="2918" spans="1:12" x14ac:dyDescent="0.3">
      <c r="A2918" s="7">
        <v>2902</v>
      </c>
      <c r="B2918" s="8" t="e">
        <f>DATE(#REF!,#REF!,#REF!)</f>
        <v>#REF!</v>
      </c>
      <c r="C2918" s="7" t="s">
        <v>29</v>
      </c>
      <c r="D2918" s="7" t="s">
        <v>23</v>
      </c>
      <c r="E2918" s="7">
        <v>5</v>
      </c>
      <c r="F2918" s="6">
        <v>28680.35</v>
      </c>
      <c r="G2918" s="6">
        <f t="shared" si="46"/>
        <v>143401.75</v>
      </c>
      <c r="H2918" s="7" t="s">
        <v>819</v>
      </c>
      <c r="I2918" s="7" t="s">
        <v>57</v>
      </c>
      <c r="J2918" s="7" t="s">
        <v>26</v>
      </c>
      <c r="K2918" s="7">
        <v>4</v>
      </c>
      <c r="L2918" s="7" t="s">
        <v>27</v>
      </c>
    </row>
    <row r="2919" spans="1:12" x14ac:dyDescent="0.3">
      <c r="A2919" s="7">
        <v>123</v>
      </c>
      <c r="B2919" s="8" t="e">
        <f>DATE(#REF!,#REF!,#REF!)</f>
        <v>#REF!</v>
      </c>
      <c r="C2919" s="7" t="s">
        <v>29</v>
      </c>
      <c r="D2919" s="7" t="s">
        <v>23</v>
      </c>
      <c r="E2919" s="7">
        <v>4</v>
      </c>
      <c r="F2919" s="6">
        <v>49337.760000000002</v>
      </c>
      <c r="G2919" s="6">
        <f t="shared" si="46"/>
        <v>197351.04000000001</v>
      </c>
      <c r="H2919" s="7" t="s">
        <v>820</v>
      </c>
      <c r="I2919" s="7" t="s">
        <v>57</v>
      </c>
      <c r="J2919" s="7" t="s">
        <v>31</v>
      </c>
      <c r="K2919" s="7">
        <v>5</v>
      </c>
      <c r="L2919" s="7" t="s">
        <v>32</v>
      </c>
    </row>
    <row r="2920" spans="1:12" x14ac:dyDescent="0.3">
      <c r="A2920" s="7">
        <v>767</v>
      </c>
      <c r="B2920" s="8" t="e">
        <f>DATE(#REF!,#REF!,#REF!)</f>
        <v>#REF!</v>
      </c>
      <c r="C2920" s="7" t="s">
        <v>22</v>
      </c>
      <c r="D2920" s="7" t="s">
        <v>16</v>
      </c>
      <c r="E2920" s="7">
        <v>6</v>
      </c>
      <c r="F2920" s="6">
        <v>22204.78</v>
      </c>
      <c r="G2920" s="6">
        <f t="shared" si="46"/>
        <v>133228.68</v>
      </c>
      <c r="H2920" s="7" t="s">
        <v>820</v>
      </c>
      <c r="I2920" s="7" t="s">
        <v>30</v>
      </c>
      <c r="J2920" s="7" t="s">
        <v>19</v>
      </c>
      <c r="K2920" s="7">
        <v>5</v>
      </c>
      <c r="L2920" s="7" t="s">
        <v>71</v>
      </c>
    </row>
    <row r="2921" spans="1:12" x14ac:dyDescent="0.3">
      <c r="A2921" s="7">
        <v>859</v>
      </c>
      <c r="B2921" s="8" t="e">
        <f>DATE(#REF!,#REF!,#REF!)</f>
        <v>#REF!</v>
      </c>
      <c r="C2921" s="7" t="s">
        <v>65</v>
      </c>
      <c r="D2921" s="7" t="s">
        <v>16</v>
      </c>
      <c r="E2921" s="7">
        <v>9</v>
      </c>
      <c r="F2921" s="6">
        <v>33027.480000000003</v>
      </c>
      <c r="G2921" s="6">
        <f t="shared" si="46"/>
        <v>297247.32</v>
      </c>
      <c r="H2921" s="7" t="s">
        <v>820</v>
      </c>
      <c r="I2921" s="7" t="s">
        <v>25</v>
      </c>
      <c r="J2921" s="7" t="s">
        <v>31</v>
      </c>
      <c r="K2921" s="7">
        <v>5</v>
      </c>
      <c r="L2921" s="7" t="s">
        <v>71</v>
      </c>
    </row>
    <row r="2922" spans="1:12" x14ac:dyDescent="0.3">
      <c r="A2922" s="7">
        <v>1117</v>
      </c>
      <c r="B2922" s="8" t="e">
        <f>DATE(#REF!,#REF!,#REF!)</f>
        <v>#REF!</v>
      </c>
      <c r="C2922" s="7" t="s">
        <v>39</v>
      </c>
      <c r="D2922" s="7" t="s">
        <v>23</v>
      </c>
      <c r="E2922" s="7">
        <v>9</v>
      </c>
      <c r="F2922" s="6">
        <v>52520.85</v>
      </c>
      <c r="G2922" s="6">
        <f t="shared" si="46"/>
        <v>472687.64999999997</v>
      </c>
      <c r="H2922" s="7" t="s">
        <v>820</v>
      </c>
      <c r="I2922" s="7" t="s">
        <v>57</v>
      </c>
      <c r="J2922" s="7" t="s">
        <v>19</v>
      </c>
      <c r="K2922" s="7">
        <v>3</v>
      </c>
      <c r="L2922" s="7" t="s">
        <v>32</v>
      </c>
    </row>
    <row r="2923" spans="1:12" x14ac:dyDescent="0.3">
      <c r="A2923" s="7">
        <v>2334</v>
      </c>
      <c r="B2923" s="8" t="e">
        <f>DATE(#REF!,#REF!,#REF!)</f>
        <v>#REF!</v>
      </c>
      <c r="C2923" s="7" t="s">
        <v>15</v>
      </c>
      <c r="D2923" s="7" t="s">
        <v>40</v>
      </c>
      <c r="E2923" s="7">
        <v>3</v>
      </c>
      <c r="F2923" s="6">
        <v>42800.77</v>
      </c>
      <c r="G2923" s="6">
        <f t="shared" si="46"/>
        <v>128402.31</v>
      </c>
      <c r="H2923" s="7" t="s">
        <v>820</v>
      </c>
      <c r="I2923" s="7" t="s">
        <v>18</v>
      </c>
      <c r="J2923" s="7" t="s">
        <v>31</v>
      </c>
      <c r="K2923" s="7">
        <v>2</v>
      </c>
      <c r="L2923" s="7" t="s">
        <v>42</v>
      </c>
    </row>
    <row r="2924" spans="1:12" x14ac:dyDescent="0.3">
      <c r="A2924" s="7">
        <v>2956</v>
      </c>
      <c r="B2924" s="8" t="e">
        <f>DATE(#REF!,#REF!,#REF!)</f>
        <v>#REF!</v>
      </c>
      <c r="C2924" s="7" t="s">
        <v>67</v>
      </c>
      <c r="D2924" s="7" t="s">
        <v>40</v>
      </c>
      <c r="E2924" s="7">
        <v>8</v>
      </c>
      <c r="F2924" s="6">
        <v>67190.03</v>
      </c>
      <c r="G2924" s="6">
        <f t="shared" si="46"/>
        <v>537520.24</v>
      </c>
      <c r="H2924" s="7" t="s">
        <v>820</v>
      </c>
      <c r="I2924" s="7" t="s">
        <v>18</v>
      </c>
      <c r="J2924" s="7" t="s">
        <v>64</v>
      </c>
      <c r="K2924" s="7">
        <v>2</v>
      </c>
      <c r="L2924" s="7" t="s">
        <v>83</v>
      </c>
    </row>
    <row r="2925" spans="1:12" x14ac:dyDescent="0.3">
      <c r="A2925" s="7">
        <v>3732</v>
      </c>
      <c r="B2925" s="8" t="e">
        <f>DATE(#REF!,#REF!,#REF!)</f>
        <v>#REF!</v>
      </c>
      <c r="C2925" s="7" t="s">
        <v>67</v>
      </c>
      <c r="D2925" s="7" t="s">
        <v>16</v>
      </c>
      <c r="E2925" s="7">
        <v>7</v>
      </c>
      <c r="F2925" s="6">
        <v>21162.04</v>
      </c>
      <c r="G2925" s="6">
        <f t="shared" si="46"/>
        <v>148134.28</v>
      </c>
      <c r="H2925" s="7" t="s">
        <v>820</v>
      </c>
      <c r="I2925" s="7" t="s">
        <v>18</v>
      </c>
      <c r="J2925" s="7" t="s">
        <v>64</v>
      </c>
      <c r="K2925" s="7">
        <v>5</v>
      </c>
      <c r="L2925" s="7" t="s">
        <v>20</v>
      </c>
    </row>
    <row r="2926" spans="1:12" x14ac:dyDescent="0.3">
      <c r="A2926" s="7">
        <v>612</v>
      </c>
      <c r="B2926" s="8" t="e">
        <f>DATE(#REF!,#REF!,#REF!)</f>
        <v>#REF!</v>
      </c>
      <c r="C2926" s="7" t="s">
        <v>15</v>
      </c>
      <c r="D2926" s="7" t="s">
        <v>34</v>
      </c>
      <c r="E2926" s="7">
        <v>7</v>
      </c>
      <c r="F2926" s="6">
        <v>63638.36</v>
      </c>
      <c r="G2926" s="6">
        <f t="shared" si="46"/>
        <v>445468.52</v>
      </c>
      <c r="H2926" s="7" t="s">
        <v>821</v>
      </c>
      <c r="I2926" s="7" t="s">
        <v>18</v>
      </c>
      <c r="J2926" s="7" t="s">
        <v>26</v>
      </c>
      <c r="K2926" s="7">
        <v>4</v>
      </c>
      <c r="L2926" s="7" t="s">
        <v>53</v>
      </c>
    </row>
    <row r="2927" spans="1:12" x14ac:dyDescent="0.3">
      <c r="A2927" s="7">
        <v>2408</v>
      </c>
      <c r="B2927" s="8" t="e">
        <f>DATE(#REF!,#REF!,#REF!)</f>
        <v>#REF!</v>
      </c>
      <c r="C2927" s="7" t="s">
        <v>39</v>
      </c>
      <c r="D2927" s="7" t="s">
        <v>23</v>
      </c>
      <c r="E2927" s="7">
        <v>9</v>
      </c>
      <c r="F2927" s="6">
        <v>44564.85</v>
      </c>
      <c r="G2927" s="6">
        <f t="shared" si="46"/>
        <v>401083.64999999997</v>
      </c>
      <c r="H2927" s="7" t="s">
        <v>821</v>
      </c>
      <c r="I2927" s="7" t="s">
        <v>90</v>
      </c>
      <c r="J2927" s="7" t="s">
        <v>19</v>
      </c>
      <c r="K2927" s="7">
        <v>2</v>
      </c>
      <c r="L2927" s="7" t="s">
        <v>46</v>
      </c>
    </row>
    <row r="2928" spans="1:12" x14ac:dyDescent="0.3">
      <c r="A2928" s="7">
        <v>2923</v>
      </c>
      <c r="B2928" s="8" t="e">
        <f>DATE(#REF!,#REF!,#REF!)</f>
        <v>#REF!</v>
      </c>
      <c r="C2928" s="7" t="s">
        <v>15</v>
      </c>
      <c r="D2928" s="7" t="s">
        <v>40</v>
      </c>
      <c r="E2928" s="7">
        <v>2</v>
      </c>
      <c r="F2928" s="6">
        <v>65686.37</v>
      </c>
      <c r="G2928" s="6">
        <f t="shared" si="46"/>
        <v>131372.74</v>
      </c>
      <c r="H2928" s="7" t="s">
        <v>821</v>
      </c>
      <c r="I2928" s="7" t="s">
        <v>57</v>
      </c>
      <c r="J2928" s="7" t="s">
        <v>31</v>
      </c>
      <c r="K2928" s="7">
        <v>4</v>
      </c>
      <c r="L2928" s="7" t="s">
        <v>83</v>
      </c>
    </row>
    <row r="2929" spans="1:12" x14ac:dyDescent="0.3">
      <c r="A2929" s="7">
        <v>3509</v>
      </c>
      <c r="B2929" s="8" t="e">
        <f>DATE(#REF!,#REF!,#REF!)</f>
        <v>#REF!</v>
      </c>
      <c r="C2929" s="7" t="s">
        <v>15</v>
      </c>
      <c r="D2929" s="7" t="s">
        <v>16</v>
      </c>
      <c r="E2929" s="7">
        <v>7</v>
      </c>
      <c r="F2929" s="6">
        <v>10190.459999999999</v>
      </c>
      <c r="G2929" s="6">
        <f t="shared" si="46"/>
        <v>71333.22</v>
      </c>
      <c r="H2929" s="7" t="s">
        <v>821</v>
      </c>
      <c r="I2929" s="7" t="s">
        <v>76</v>
      </c>
      <c r="J2929" s="7" t="s">
        <v>31</v>
      </c>
      <c r="K2929" s="7">
        <v>2</v>
      </c>
      <c r="L2929" s="7" t="s">
        <v>85</v>
      </c>
    </row>
    <row r="2930" spans="1:12" x14ac:dyDescent="0.3">
      <c r="A2930" s="7">
        <v>3803</v>
      </c>
      <c r="B2930" s="8" t="e">
        <f>DATE(#REF!,#REF!,#REF!)</f>
        <v>#REF!</v>
      </c>
      <c r="C2930" s="7" t="s">
        <v>22</v>
      </c>
      <c r="D2930" s="7" t="s">
        <v>61</v>
      </c>
      <c r="E2930" s="7">
        <v>1</v>
      </c>
      <c r="F2930" s="6">
        <v>21978.92</v>
      </c>
      <c r="G2930" s="6">
        <f t="shared" si="46"/>
        <v>21978.92</v>
      </c>
      <c r="H2930" s="7" t="s">
        <v>821</v>
      </c>
      <c r="I2930" s="7" t="s">
        <v>18</v>
      </c>
      <c r="J2930" s="7" t="s">
        <v>31</v>
      </c>
      <c r="K2930" s="7">
        <v>5</v>
      </c>
      <c r="L2930" s="7" t="s">
        <v>68</v>
      </c>
    </row>
    <row r="2931" spans="1:12" x14ac:dyDescent="0.3">
      <c r="A2931" s="7">
        <v>2498</v>
      </c>
      <c r="B2931" s="8" t="e">
        <f>DATE(#REF!,#REF!,#REF!)</f>
        <v>#REF!</v>
      </c>
      <c r="C2931" s="7" t="s">
        <v>67</v>
      </c>
      <c r="D2931" s="7" t="s">
        <v>23</v>
      </c>
      <c r="E2931" s="7">
        <v>7</v>
      </c>
      <c r="F2931" s="6">
        <v>37870.74</v>
      </c>
      <c r="G2931" s="6">
        <f t="shared" si="46"/>
        <v>265095.18</v>
      </c>
      <c r="H2931" s="7" t="s">
        <v>822</v>
      </c>
      <c r="I2931" s="7" t="s">
        <v>70</v>
      </c>
      <c r="J2931" s="7" t="s">
        <v>31</v>
      </c>
      <c r="K2931" s="7">
        <v>2</v>
      </c>
      <c r="L2931" s="7" t="s">
        <v>46</v>
      </c>
    </row>
    <row r="2932" spans="1:12" x14ac:dyDescent="0.3">
      <c r="A2932" s="7">
        <v>2503</v>
      </c>
      <c r="B2932" s="8" t="e">
        <f>DATE(#REF!,#REF!,#REF!)</f>
        <v>#REF!</v>
      </c>
      <c r="C2932" s="7" t="s">
        <v>22</v>
      </c>
      <c r="D2932" s="7" t="s">
        <v>16</v>
      </c>
      <c r="E2932" s="7">
        <v>8</v>
      </c>
      <c r="F2932" s="6">
        <v>67836.62</v>
      </c>
      <c r="G2932" s="6">
        <f t="shared" si="46"/>
        <v>542692.96</v>
      </c>
      <c r="H2932" s="7" t="s">
        <v>823</v>
      </c>
      <c r="I2932" s="7" t="s">
        <v>36</v>
      </c>
      <c r="J2932" s="7" t="s">
        <v>26</v>
      </c>
      <c r="K2932" s="7">
        <v>5</v>
      </c>
      <c r="L2932" s="7" t="s">
        <v>71</v>
      </c>
    </row>
    <row r="2933" spans="1:12" x14ac:dyDescent="0.3">
      <c r="A2933" s="7">
        <v>2507</v>
      </c>
      <c r="B2933" s="8" t="e">
        <f>DATE(#REF!,#REF!,#REF!)</f>
        <v>#REF!</v>
      </c>
      <c r="C2933" s="7" t="s">
        <v>39</v>
      </c>
      <c r="D2933" s="7" t="s">
        <v>34</v>
      </c>
      <c r="E2933" s="7">
        <v>2</v>
      </c>
      <c r="F2933" s="6">
        <v>11255.92</v>
      </c>
      <c r="G2933" s="6">
        <f t="shared" si="46"/>
        <v>22511.84</v>
      </c>
      <c r="H2933" s="7" t="s">
        <v>823</v>
      </c>
      <c r="I2933" s="7" t="s">
        <v>62</v>
      </c>
      <c r="J2933" s="7" t="s">
        <v>26</v>
      </c>
      <c r="K2933" s="7">
        <v>5</v>
      </c>
      <c r="L2933" s="7" t="s">
        <v>37</v>
      </c>
    </row>
    <row r="2934" spans="1:12" x14ac:dyDescent="0.3">
      <c r="A2934" s="7">
        <v>2617</v>
      </c>
      <c r="B2934" s="8" t="e">
        <f>DATE(#REF!,#REF!,#REF!)</f>
        <v>#REF!</v>
      </c>
      <c r="C2934" s="7" t="s">
        <v>65</v>
      </c>
      <c r="D2934" s="7" t="s">
        <v>23</v>
      </c>
      <c r="E2934" s="7">
        <v>1</v>
      </c>
      <c r="F2934" s="6">
        <v>19734.13</v>
      </c>
      <c r="G2934" s="6">
        <f t="shared" si="46"/>
        <v>19734.13</v>
      </c>
      <c r="H2934" s="7" t="s">
        <v>823</v>
      </c>
      <c r="I2934" s="7" t="s">
        <v>62</v>
      </c>
      <c r="J2934" s="7" t="s">
        <v>26</v>
      </c>
      <c r="K2934" s="7">
        <v>4</v>
      </c>
      <c r="L2934" s="7" t="s">
        <v>32</v>
      </c>
    </row>
    <row r="2935" spans="1:12" x14ac:dyDescent="0.3">
      <c r="A2935" s="7">
        <v>1480</v>
      </c>
      <c r="B2935" s="8" t="e">
        <f>DATE(#REF!,#REF!,#REF!)</f>
        <v>#REF!</v>
      </c>
      <c r="C2935" s="7" t="s">
        <v>67</v>
      </c>
      <c r="D2935" s="7" t="s">
        <v>34</v>
      </c>
      <c r="E2935" s="7">
        <v>1</v>
      </c>
      <c r="F2935" s="6">
        <v>31609.73</v>
      </c>
      <c r="G2935" s="6">
        <f t="shared" si="46"/>
        <v>31609.73</v>
      </c>
      <c r="H2935" s="7" t="s">
        <v>824</v>
      </c>
      <c r="I2935" s="7" t="s">
        <v>78</v>
      </c>
      <c r="J2935" s="7" t="s">
        <v>19</v>
      </c>
      <c r="K2935" s="7">
        <v>5</v>
      </c>
      <c r="L2935" s="7" t="s">
        <v>49</v>
      </c>
    </row>
    <row r="2936" spans="1:12" x14ac:dyDescent="0.3">
      <c r="A2936" s="7">
        <v>2088</v>
      </c>
      <c r="B2936" s="8" t="e">
        <f>DATE(#REF!,#REF!,#REF!)</f>
        <v>#REF!</v>
      </c>
      <c r="C2936" s="7" t="s">
        <v>15</v>
      </c>
      <c r="D2936" s="7" t="s">
        <v>16</v>
      </c>
      <c r="E2936" s="7">
        <v>4</v>
      </c>
      <c r="F2936" s="6">
        <v>43750.73</v>
      </c>
      <c r="G2936" s="6">
        <f t="shared" si="46"/>
        <v>175002.92</v>
      </c>
      <c r="H2936" s="7" t="s">
        <v>824</v>
      </c>
      <c r="I2936" s="7" t="s">
        <v>30</v>
      </c>
      <c r="J2936" s="7" t="s">
        <v>19</v>
      </c>
      <c r="K2936" s="7">
        <v>2</v>
      </c>
      <c r="L2936" s="7" t="s">
        <v>20</v>
      </c>
    </row>
    <row r="2937" spans="1:12" x14ac:dyDescent="0.3">
      <c r="A2937" s="7">
        <v>2559</v>
      </c>
      <c r="B2937" s="8" t="e">
        <f>DATE(#REF!,#REF!,#REF!)</f>
        <v>#REF!</v>
      </c>
      <c r="C2937" s="7" t="s">
        <v>39</v>
      </c>
      <c r="D2937" s="7" t="s">
        <v>16</v>
      </c>
      <c r="E2937" s="7">
        <v>8</v>
      </c>
      <c r="F2937" s="6">
        <v>40644.36</v>
      </c>
      <c r="G2937" s="6">
        <f t="shared" si="46"/>
        <v>325154.88</v>
      </c>
      <c r="H2937" s="7" t="s">
        <v>825</v>
      </c>
      <c r="I2937" s="7" t="s">
        <v>77</v>
      </c>
      <c r="J2937" s="7" t="s">
        <v>19</v>
      </c>
      <c r="K2937" s="7">
        <v>2</v>
      </c>
      <c r="L2937" s="7" t="s">
        <v>20</v>
      </c>
    </row>
    <row r="2938" spans="1:12" x14ac:dyDescent="0.3">
      <c r="A2938" s="7">
        <v>510</v>
      </c>
      <c r="B2938" s="8" t="e">
        <f>DATE(#REF!,#REF!,#REF!)</f>
        <v>#REF!</v>
      </c>
      <c r="C2938" s="7" t="s">
        <v>51</v>
      </c>
      <c r="D2938" s="7" t="s">
        <v>40</v>
      </c>
      <c r="E2938" s="7">
        <v>2</v>
      </c>
      <c r="F2938" s="6">
        <v>59604.55</v>
      </c>
      <c r="G2938" s="6">
        <f t="shared" si="46"/>
        <v>119209.1</v>
      </c>
      <c r="H2938" s="7" t="s">
        <v>826</v>
      </c>
      <c r="I2938" s="7" t="s">
        <v>18</v>
      </c>
      <c r="J2938" s="7" t="s">
        <v>31</v>
      </c>
      <c r="K2938" s="7">
        <v>4</v>
      </c>
      <c r="L2938" s="7" t="s">
        <v>83</v>
      </c>
    </row>
    <row r="2939" spans="1:12" x14ac:dyDescent="0.3">
      <c r="A2939" s="7">
        <v>898</v>
      </c>
      <c r="B2939" s="8" t="e">
        <f>DATE(#REF!,#REF!,#REF!)</f>
        <v>#REF!</v>
      </c>
      <c r="C2939" s="7" t="s">
        <v>15</v>
      </c>
      <c r="D2939" s="7" t="s">
        <v>40</v>
      </c>
      <c r="E2939" s="7">
        <v>7</v>
      </c>
      <c r="F2939" s="6">
        <v>48007.85</v>
      </c>
      <c r="G2939" s="6">
        <f t="shared" si="46"/>
        <v>336054.95</v>
      </c>
      <c r="H2939" s="7" t="s">
        <v>826</v>
      </c>
      <c r="I2939" s="7" t="s">
        <v>18</v>
      </c>
      <c r="J2939" s="7" t="s">
        <v>64</v>
      </c>
      <c r="K2939" s="7">
        <v>5</v>
      </c>
      <c r="L2939" s="7" t="s">
        <v>81</v>
      </c>
    </row>
    <row r="2940" spans="1:12" x14ac:dyDescent="0.3">
      <c r="A2940" s="7">
        <v>1244</v>
      </c>
      <c r="B2940" s="8" t="e">
        <f>DATE(#REF!,#REF!,#REF!)</f>
        <v>#REF!</v>
      </c>
      <c r="C2940" s="7" t="s">
        <v>15</v>
      </c>
      <c r="D2940" s="7" t="s">
        <v>61</v>
      </c>
      <c r="E2940" s="7">
        <v>6</v>
      </c>
      <c r="F2940" s="6">
        <v>39685.25</v>
      </c>
      <c r="G2940" s="6">
        <f t="shared" si="46"/>
        <v>238111.5</v>
      </c>
      <c r="H2940" s="7" t="s">
        <v>826</v>
      </c>
      <c r="I2940" s="7" t="s">
        <v>90</v>
      </c>
      <c r="J2940" s="7" t="s">
        <v>26</v>
      </c>
      <c r="K2940" s="7">
        <v>5</v>
      </c>
      <c r="L2940" s="7" t="s">
        <v>68</v>
      </c>
    </row>
    <row r="2941" spans="1:12" x14ac:dyDescent="0.3">
      <c r="A2941" s="7">
        <v>3305</v>
      </c>
      <c r="B2941" s="8" t="e">
        <f>DATE(#REF!,#REF!,#REF!)</f>
        <v>#REF!</v>
      </c>
      <c r="C2941" s="7" t="s">
        <v>39</v>
      </c>
      <c r="D2941" s="7" t="s">
        <v>61</v>
      </c>
      <c r="E2941" s="7">
        <v>6</v>
      </c>
      <c r="F2941" s="6">
        <v>30016.89</v>
      </c>
      <c r="G2941" s="6">
        <f t="shared" si="46"/>
        <v>180101.34</v>
      </c>
      <c r="H2941" s="7" t="s">
        <v>826</v>
      </c>
      <c r="I2941" s="7" t="s">
        <v>36</v>
      </c>
      <c r="J2941" s="7" t="s">
        <v>19</v>
      </c>
      <c r="K2941" s="7">
        <v>2</v>
      </c>
      <c r="L2941" s="7" t="s">
        <v>75</v>
      </c>
    </row>
    <row r="2942" spans="1:12" x14ac:dyDescent="0.3">
      <c r="A2942" s="7">
        <v>610</v>
      </c>
      <c r="B2942" s="8" t="e">
        <f>DATE(#REF!,#REF!,#REF!)</f>
        <v>#REF!</v>
      </c>
      <c r="C2942" s="7" t="s">
        <v>39</v>
      </c>
      <c r="D2942" s="7" t="s">
        <v>23</v>
      </c>
      <c r="E2942" s="7">
        <v>4</v>
      </c>
      <c r="F2942" s="6">
        <v>17724.830000000002</v>
      </c>
      <c r="G2942" s="6">
        <f t="shared" si="46"/>
        <v>70899.320000000007</v>
      </c>
      <c r="H2942" s="7" t="s">
        <v>827</v>
      </c>
      <c r="I2942" s="7" t="s">
        <v>70</v>
      </c>
      <c r="J2942" s="7" t="s">
        <v>31</v>
      </c>
      <c r="K2942" s="7">
        <v>5</v>
      </c>
      <c r="L2942" s="7" t="s">
        <v>46</v>
      </c>
    </row>
    <row r="2943" spans="1:12" x14ac:dyDescent="0.3">
      <c r="A2943" s="7">
        <v>870</v>
      </c>
      <c r="B2943" s="8" t="e">
        <f>DATE(#REF!,#REF!,#REF!)</f>
        <v>#REF!</v>
      </c>
      <c r="C2943" s="7" t="s">
        <v>51</v>
      </c>
      <c r="D2943" s="7" t="s">
        <v>23</v>
      </c>
      <c r="E2943" s="7">
        <v>2</v>
      </c>
      <c r="F2943" s="6">
        <v>33946.559999999998</v>
      </c>
      <c r="G2943" s="6">
        <f t="shared" si="46"/>
        <v>67893.119999999995</v>
      </c>
      <c r="H2943" s="7" t="s">
        <v>827</v>
      </c>
      <c r="I2943" s="7" t="s">
        <v>86</v>
      </c>
      <c r="J2943" s="7" t="s">
        <v>64</v>
      </c>
      <c r="K2943" s="7">
        <v>2</v>
      </c>
      <c r="L2943" s="7" t="s">
        <v>32</v>
      </c>
    </row>
    <row r="2944" spans="1:12" x14ac:dyDescent="0.3">
      <c r="A2944" s="7">
        <v>1849</v>
      </c>
      <c r="B2944" s="8" t="e">
        <f>DATE(#REF!,#REF!,#REF!)</f>
        <v>#REF!</v>
      </c>
      <c r="C2944" s="7" t="s">
        <v>67</v>
      </c>
      <c r="D2944" s="7" t="s">
        <v>16</v>
      </c>
      <c r="E2944" s="7">
        <v>4</v>
      </c>
      <c r="F2944" s="6">
        <v>57606.19</v>
      </c>
      <c r="G2944" s="6">
        <f t="shared" si="46"/>
        <v>230424.76</v>
      </c>
      <c r="H2944" s="7" t="s">
        <v>827</v>
      </c>
      <c r="I2944" s="7" t="s">
        <v>18</v>
      </c>
      <c r="J2944" s="7" t="s">
        <v>19</v>
      </c>
      <c r="K2944" s="7">
        <v>1</v>
      </c>
      <c r="L2944" s="7" t="s">
        <v>85</v>
      </c>
    </row>
    <row r="2945" spans="1:12" x14ac:dyDescent="0.3">
      <c r="A2945" s="7">
        <v>3069</v>
      </c>
      <c r="B2945" s="8" t="e">
        <f>DATE(#REF!,#REF!,#REF!)</f>
        <v>#REF!</v>
      </c>
      <c r="C2945" s="7" t="s">
        <v>29</v>
      </c>
      <c r="D2945" s="7" t="s">
        <v>16</v>
      </c>
      <c r="E2945" s="7">
        <v>8</v>
      </c>
      <c r="F2945" s="6">
        <v>25929.95</v>
      </c>
      <c r="G2945" s="6">
        <f t="shared" si="46"/>
        <v>207439.6</v>
      </c>
      <c r="H2945" s="7" t="s">
        <v>827</v>
      </c>
      <c r="I2945" s="7" t="s">
        <v>86</v>
      </c>
      <c r="J2945" s="7" t="s">
        <v>64</v>
      </c>
      <c r="K2945" s="7">
        <v>3</v>
      </c>
      <c r="L2945" s="7" t="s">
        <v>71</v>
      </c>
    </row>
    <row r="2946" spans="1:12" x14ac:dyDescent="0.3">
      <c r="A2946" s="7">
        <v>796</v>
      </c>
      <c r="B2946" s="8" t="e">
        <f>DATE(#REF!,#REF!,#REF!)</f>
        <v>#REF!</v>
      </c>
      <c r="C2946" s="7" t="s">
        <v>51</v>
      </c>
      <c r="D2946" s="7" t="s">
        <v>23</v>
      </c>
      <c r="E2946" s="7">
        <v>6</v>
      </c>
      <c r="F2946" s="6">
        <v>43403.94</v>
      </c>
      <c r="G2946" s="6">
        <f t="shared" si="46"/>
        <v>260423.64</v>
      </c>
      <c r="H2946" s="7" t="s">
        <v>828</v>
      </c>
      <c r="I2946" s="7" t="s">
        <v>18</v>
      </c>
      <c r="J2946" s="7" t="s">
        <v>64</v>
      </c>
      <c r="K2946" s="7">
        <v>4</v>
      </c>
      <c r="L2946" s="7" t="s">
        <v>32</v>
      </c>
    </row>
    <row r="2947" spans="1:12" x14ac:dyDescent="0.3">
      <c r="A2947" s="7">
        <v>941</v>
      </c>
      <c r="B2947" s="8" t="e">
        <f>DATE(#REF!,#REF!,#REF!)</f>
        <v>#REF!</v>
      </c>
      <c r="C2947" s="7" t="s">
        <v>51</v>
      </c>
      <c r="D2947" s="7" t="s">
        <v>16</v>
      </c>
      <c r="E2947" s="7">
        <v>7</v>
      </c>
      <c r="F2947" s="6">
        <v>66148.94</v>
      </c>
      <c r="G2947" s="6">
        <f t="shared" ref="G2947:G3010" si="47">F2947*E2947</f>
        <v>463042.58</v>
      </c>
      <c r="H2947" s="7" t="s">
        <v>828</v>
      </c>
      <c r="I2947" s="7" t="s">
        <v>80</v>
      </c>
      <c r="J2947" s="7" t="s">
        <v>26</v>
      </c>
      <c r="K2947" s="7">
        <v>4</v>
      </c>
      <c r="L2947" s="7" t="s">
        <v>20</v>
      </c>
    </row>
    <row r="2948" spans="1:12" x14ac:dyDescent="0.3">
      <c r="A2948" s="7">
        <v>2050</v>
      </c>
      <c r="B2948" s="8" t="e">
        <f>DATE(#REF!,#REF!,#REF!)</f>
        <v>#REF!</v>
      </c>
      <c r="C2948" s="7" t="s">
        <v>67</v>
      </c>
      <c r="D2948" s="7" t="s">
        <v>34</v>
      </c>
      <c r="E2948" s="7">
        <v>3</v>
      </c>
      <c r="F2948" s="6">
        <v>12706.95</v>
      </c>
      <c r="G2948" s="6">
        <f t="shared" si="47"/>
        <v>38120.850000000006</v>
      </c>
      <c r="H2948" s="7" t="s">
        <v>828</v>
      </c>
      <c r="I2948" s="7" t="s">
        <v>57</v>
      </c>
      <c r="J2948" s="7" t="s">
        <v>64</v>
      </c>
      <c r="K2948" s="7">
        <v>5</v>
      </c>
      <c r="L2948" s="7" t="s">
        <v>37</v>
      </c>
    </row>
    <row r="2949" spans="1:12" x14ac:dyDescent="0.3">
      <c r="A2949" s="7">
        <v>2418</v>
      </c>
      <c r="B2949" s="8" t="e">
        <f>DATE(#REF!,#REF!,#REF!)</f>
        <v>#REF!</v>
      </c>
      <c r="C2949" s="7" t="s">
        <v>65</v>
      </c>
      <c r="D2949" s="7" t="s">
        <v>16</v>
      </c>
      <c r="E2949" s="7">
        <v>1</v>
      </c>
      <c r="F2949" s="6">
        <v>46079.01</v>
      </c>
      <c r="G2949" s="6">
        <f t="shared" si="47"/>
        <v>46079.01</v>
      </c>
      <c r="H2949" s="7" t="s">
        <v>828</v>
      </c>
      <c r="I2949" s="7" t="s">
        <v>90</v>
      </c>
      <c r="J2949" s="7" t="s">
        <v>31</v>
      </c>
      <c r="K2949" s="7">
        <v>3</v>
      </c>
      <c r="L2949" s="7" t="s">
        <v>85</v>
      </c>
    </row>
    <row r="2950" spans="1:12" x14ac:dyDescent="0.3">
      <c r="A2950" s="7">
        <v>2458</v>
      </c>
      <c r="B2950" s="8" t="e">
        <f>DATE(#REF!,#REF!,#REF!)</f>
        <v>#REF!</v>
      </c>
      <c r="C2950" s="7" t="s">
        <v>39</v>
      </c>
      <c r="D2950" s="7" t="s">
        <v>23</v>
      </c>
      <c r="E2950" s="7">
        <v>1</v>
      </c>
      <c r="F2950" s="6">
        <v>14940.95</v>
      </c>
      <c r="G2950" s="6">
        <f t="shared" si="47"/>
        <v>14940.95</v>
      </c>
      <c r="H2950" s="7" t="s">
        <v>828</v>
      </c>
      <c r="I2950" s="7" t="s">
        <v>25</v>
      </c>
      <c r="J2950" s="7" t="s">
        <v>31</v>
      </c>
      <c r="K2950" s="7">
        <v>3</v>
      </c>
      <c r="L2950" s="7" t="s">
        <v>46</v>
      </c>
    </row>
    <row r="2951" spans="1:12" x14ac:dyDescent="0.3">
      <c r="A2951" s="7">
        <v>3392</v>
      </c>
      <c r="B2951" s="8" t="e">
        <f>DATE(#REF!,#REF!,#REF!)</f>
        <v>#REF!</v>
      </c>
      <c r="C2951" s="7" t="s">
        <v>22</v>
      </c>
      <c r="D2951" s="7" t="s">
        <v>23</v>
      </c>
      <c r="E2951" s="7">
        <v>3</v>
      </c>
      <c r="F2951" s="6">
        <v>42177.9</v>
      </c>
      <c r="G2951" s="6">
        <f t="shared" si="47"/>
        <v>126533.70000000001</v>
      </c>
      <c r="H2951" s="7" t="s">
        <v>828</v>
      </c>
      <c r="I2951" s="7" t="s">
        <v>86</v>
      </c>
      <c r="J2951" s="7" t="s">
        <v>64</v>
      </c>
      <c r="K2951" s="7">
        <v>2</v>
      </c>
      <c r="L2951" s="7" t="s">
        <v>32</v>
      </c>
    </row>
    <row r="2952" spans="1:12" x14ac:dyDescent="0.3">
      <c r="A2952" s="7">
        <v>3764</v>
      </c>
      <c r="B2952" s="8" t="e">
        <f>DATE(#REF!,#REF!,#REF!)</f>
        <v>#REF!</v>
      </c>
      <c r="C2952" s="7" t="s">
        <v>39</v>
      </c>
      <c r="D2952" s="7" t="s">
        <v>34</v>
      </c>
      <c r="E2952" s="7">
        <v>8</v>
      </c>
      <c r="F2952" s="6">
        <v>32611.360000000001</v>
      </c>
      <c r="G2952" s="6">
        <f t="shared" si="47"/>
        <v>260890.88</v>
      </c>
      <c r="H2952" s="7" t="s">
        <v>828</v>
      </c>
      <c r="I2952" s="7" t="s">
        <v>18</v>
      </c>
      <c r="J2952" s="7" t="s">
        <v>26</v>
      </c>
      <c r="K2952" s="7">
        <v>2</v>
      </c>
      <c r="L2952" s="7" t="s">
        <v>53</v>
      </c>
    </row>
    <row r="2953" spans="1:12" x14ac:dyDescent="0.3">
      <c r="A2953" s="7">
        <v>519</v>
      </c>
      <c r="B2953" s="8" t="e">
        <f>DATE(#REF!,#REF!,#REF!)</f>
        <v>#REF!</v>
      </c>
      <c r="C2953" s="7" t="s">
        <v>15</v>
      </c>
      <c r="D2953" s="7" t="s">
        <v>40</v>
      </c>
      <c r="E2953" s="7">
        <v>6</v>
      </c>
      <c r="F2953" s="6">
        <v>24305.63</v>
      </c>
      <c r="G2953" s="6">
        <f t="shared" si="47"/>
        <v>145833.78</v>
      </c>
      <c r="H2953" s="7" t="s">
        <v>829</v>
      </c>
      <c r="I2953" s="7" t="s">
        <v>18</v>
      </c>
      <c r="J2953" s="7" t="s">
        <v>19</v>
      </c>
      <c r="K2953" s="7">
        <v>3</v>
      </c>
      <c r="L2953" s="7" t="s">
        <v>81</v>
      </c>
    </row>
    <row r="2954" spans="1:12" x14ac:dyDescent="0.3">
      <c r="A2954" s="7">
        <v>921</v>
      </c>
      <c r="B2954" s="8" t="e">
        <f>DATE(#REF!,#REF!,#REF!)</f>
        <v>#REF!</v>
      </c>
      <c r="C2954" s="7" t="s">
        <v>39</v>
      </c>
      <c r="D2954" s="7" t="s">
        <v>40</v>
      </c>
      <c r="E2954" s="7">
        <v>3</v>
      </c>
      <c r="F2954" s="6">
        <v>49810.12</v>
      </c>
      <c r="G2954" s="6">
        <f t="shared" si="47"/>
        <v>149430.36000000002</v>
      </c>
      <c r="H2954" s="7" t="s">
        <v>829</v>
      </c>
      <c r="I2954" s="7" t="s">
        <v>76</v>
      </c>
      <c r="J2954" s="7" t="s">
        <v>19</v>
      </c>
      <c r="K2954" s="7">
        <v>5</v>
      </c>
      <c r="L2954" s="7" t="s">
        <v>81</v>
      </c>
    </row>
    <row r="2955" spans="1:12" x14ac:dyDescent="0.3">
      <c r="A2955" s="7">
        <v>3049</v>
      </c>
      <c r="B2955" s="8" t="e">
        <f>DATE(#REF!,#REF!,#REF!)</f>
        <v>#REF!</v>
      </c>
      <c r="C2955" s="7" t="s">
        <v>65</v>
      </c>
      <c r="D2955" s="7" t="s">
        <v>40</v>
      </c>
      <c r="E2955" s="7">
        <v>8</v>
      </c>
      <c r="F2955" s="6">
        <v>47981.73</v>
      </c>
      <c r="G2955" s="6">
        <f t="shared" si="47"/>
        <v>383853.84</v>
      </c>
      <c r="H2955" s="7" t="s">
        <v>829</v>
      </c>
      <c r="I2955" s="7" t="s">
        <v>18</v>
      </c>
      <c r="J2955" s="7" t="s">
        <v>64</v>
      </c>
      <c r="K2955" s="7">
        <v>3</v>
      </c>
      <c r="L2955" s="7" t="s">
        <v>83</v>
      </c>
    </row>
    <row r="2956" spans="1:12" x14ac:dyDescent="0.3">
      <c r="A2956" s="7">
        <v>3208</v>
      </c>
      <c r="B2956" s="8" t="e">
        <f>DATE(#REF!,#REF!,#REF!)</f>
        <v>#REF!</v>
      </c>
      <c r="C2956" s="7" t="s">
        <v>39</v>
      </c>
      <c r="D2956" s="7" t="s">
        <v>40</v>
      </c>
      <c r="E2956" s="7">
        <v>1</v>
      </c>
      <c r="F2956" s="6">
        <v>15030.74</v>
      </c>
      <c r="G2956" s="6">
        <f t="shared" si="47"/>
        <v>15030.74</v>
      </c>
      <c r="H2956" s="7" t="s">
        <v>829</v>
      </c>
      <c r="I2956" s="7" t="s">
        <v>70</v>
      </c>
      <c r="J2956" s="7" t="s">
        <v>26</v>
      </c>
      <c r="K2956" s="7">
        <v>2</v>
      </c>
      <c r="L2956" s="7" t="s">
        <v>81</v>
      </c>
    </row>
    <row r="2957" spans="1:12" x14ac:dyDescent="0.3">
      <c r="A2957" s="7">
        <v>3668</v>
      </c>
      <c r="B2957" s="8" t="e">
        <f>DATE(#REF!,#REF!,#REF!)</f>
        <v>#REF!</v>
      </c>
      <c r="C2957" s="7" t="s">
        <v>51</v>
      </c>
      <c r="D2957" s="7" t="s">
        <v>23</v>
      </c>
      <c r="E2957" s="7">
        <v>2</v>
      </c>
      <c r="F2957" s="6">
        <v>14287.08</v>
      </c>
      <c r="G2957" s="6">
        <f t="shared" si="47"/>
        <v>28574.16</v>
      </c>
      <c r="H2957" s="7" t="s">
        <v>829</v>
      </c>
      <c r="I2957" s="7" t="s">
        <v>57</v>
      </c>
      <c r="J2957" s="7" t="s">
        <v>31</v>
      </c>
      <c r="K2957" s="7">
        <v>3</v>
      </c>
      <c r="L2957" s="7" t="s">
        <v>32</v>
      </c>
    </row>
    <row r="2958" spans="1:12" x14ac:dyDescent="0.3">
      <c r="A2958" s="7">
        <v>1638</v>
      </c>
      <c r="B2958" s="8" t="e">
        <f>DATE(#REF!,#REF!,#REF!)</f>
        <v>#REF!</v>
      </c>
      <c r="C2958" s="7" t="s">
        <v>51</v>
      </c>
      <c r="D2958" s="7" t="s">
        <v>23</v>
      </c>
      <c r="E2958" s="7">
        <v>5</v>
      </c>
      <c r="F2958" s="6">
        <v>10784.59</v>
      </c>
      <c r="G2958" s="6">
        <f t="shared" si="47"/>
        <v>53922.95</v>
      </c>
      <c r="H2958" s="7" t="s">
        <v>830</v>
      </c>
      <c r="I2958" s="7" t="s">
        <v>25</v>
      </c>
      <c r="J2958" s="7" t="s">
        <v>19</v>
      </c>
      <c r="K2958" s="7">
        <v>4</v>
      </c>
      <c r="L2958" s="7" t="s">
        <v>27</v>
      </c>
    </row>
    <row r="2959" spans="1:12" x14ac:dyDescent="0.3">
      <c r="A2959" s="7">
        <v>1686</v>
      </c>
      <c r="B2959" s="8" t="e">
        <f>DATE(#REF!,#REF!,#REF!)</f>
        <v>#REF!</v>
      </c>
      <c r="C2959" s="7" t="s">
        <v>51</v>
      </c>
      <c r="D2959" s="7" t="s">
        <v>16</v>
      </c>
      <c r="E2959" s="7">
        <v>3</v>
      </c>
      <c r="F2959" s="6">
        <v>54563.29</v>
      </c>
      <c r="G2959" s="6">
        <f t="shared" si="47"/>
        <v>163689.87</v>
      </c>
      <c r="H2959" s="7" t="s">
        <v>830</v>
      </c>
      <c r="I2959" s="7" t="s">
        <v>18</v>
      </c>
      <c r="J2959" s="7" t="s">
        <v>31</v>
      </c>
      <c r="K2959" s="7">
        <v>1</v>
      </c>
      <c r="L2959" s="7" t="s">
        <v>85</v>
      </c>
    </row>
    <row r="2960" spans="1:12" x14ac:dyDescent="0.3">
      <c r="A2960" s="7">
        <v>3596</v>
      </c>
      <c r="B2960" s="8" t="e">
        <f>DATE(#REF!,#REF!,#REF!)</f>
        <v>#REF!</v>
      </c>
      <c r="C2960" s="7" t="s">
        <v>22</v>
      </c>
      <c r="D2960" s="7" t="s">
        <v>61</v>
      </c>
      <c r="E2960" s="7">
        <v>1</v>
      </c>
      <c r="F2960" s="6">
        <v>11426.6</v>
      </c>
      <c r="G2960" s="6">
        <f t="shared" si="47"/>
        <v>11426.6</v>
      </c>
      <c r="H2960" s="7" t="s">
        <v>830</v>
      </c>
      <c r="I2960" s="7" t="s">
        <v>72</v>
      </c>
      <c r="J2960" s="7" t="s">
        <v>64</v>
      </c>
      <c r="K2960" s="7">
        <v>5</v>
      </c>
      <c r="L2960" s="7" t="s">
        <v>68</v>
      </c>
    </row>
    <row r="2961" spans="1:12" x14ac:dyDescent="0.3">
      <c r="A2961" s="7">
        <v>141</v>
      </c>
      <c r="B2961" s="8" t="e">
        <f>DATE(#REF!,#REF!,#REF!)</f>
        <v>#REF!</v>
      </c>
      <c r="C2961" s="7" t="s">
        <v>15</v>
      </c>
      <c r="D2961" s="7" t="s">
        <v>16</v>
      </c>
      <c r="E2961" s="7">
        <v>8</v>
      </c>
      <c r="F2961" s="6">
        <v>26555.7</v>
      </c>
      <c r="G2961" s="6">
        <f t="shared" si="47"/>
        <v>212445.6</v>
      </c>
      <c r="H2961" s="7" t="s">
        <v>831</v>
      </c>
      <c r="I2961" s="7" t="s">
        <v>80</v>
      </c>
      <c r="J2961" s="7" t="s">
        <v>19</v>
      </c>
      <c r="K2961" s="7">
        <v>5</v>
      </c>
      <c r="L2961" s="7" t="s">
        <v>71</v>
      </c>
    </row>
    <row r="2962" spans="1:12" x14ac:dyDescent="0.3">
      <c r="A2962" s="7">
        <v>806</v>
      </c>
      <c r="B2962" s="8" t="e">
        <f>DATE(#REF!,#REF!,#REF!)</f>
        <v>#REF!</v>
      </c>
      <c r="C2962" s="7" t="s">
        <v>29</v>
      </c>
      <c r="D2962" s="7" t="s">
        <v>34</v>
      </c>
      <c r="E2962" s="7">
        <v>2</v>
      </c>
      <c r="F2962" s="6">
        <v>41693.599999999999</v>
      </c>
      <c r="G2962" s="6">
        <f t="shared" si="47"/>
        <v>83387.199999999997</v>
      </c>
      <c r="H2962" s="7" t="s">
        <v>831</v>
      </c>
      <c r="I2962" s="7" t="s">
        <v>48</v>
      </c>
      <c r="J2962" s="7" t="s">
        <v>64</v>
      </c>
      <c r="K2962" s="7">
        <v>3</v>
      </c>
      <c r="L2962" s="7" t="s">
        <v>37</v>
      </c>
    </row>
    <row r="2963" spans="1:12" x14ac:dyDescent="0.3">
      <c r="A2963" s="7">
        <v>1044</v>
      </c>
      <c r="B2963" s="8" t="e">
        <f>DATE(#REF!,#REF!,#REF!)</f>
        <v>#REF!</v>
      </c>
      <c r="C2963" s="7" t="s">
        <v>39</v>
      </c>
      <c r="D2963" s="7" t="s">
        <v>16</v>
      </c>
      <c r="E2963" s="7">
        <v>2</v>
      </c>
      <c r="F2963" s="6">
        <v>52926.17</v>
      </c>
      <c r="G2963" s="6">
        <f t="shared" si="47"/>
        <v>105852.34</v>
      </c>
      <c r="H2963" s="7" t="s">
        <v>831</v>
      </c>
      <c r="I2963" s="7" t="s">
        <v>74</v>
      </c>
      <c r="J2963" s="7" t="s">
        <v>26</v>
      </c>
      <c r="K2963" s="7">
        <v>5</v>
      </c>
      <c r="L2963" s="7" t="s">
        <v>85</v>
      </c>
    </row>
    <row r="2964" spans="1:12" x14ac:dyDescent="0.3">
      <c r="A2964" s="7">
        <v>2673</v>
      </c>
      <c r="B2964" s="8" t="e">
        <f>DATE(#REF!,#REF!,#REF!)</f>
        <v>#REF!</v>
      </c>
      <c r="C2964" s="7" t="s">
        <v>22</v>
      </c>
      <c r="D2964" s="7" t="s">
        <v>40</v>
      </c>
      <c r="E2964" s="7">
        <v>5</v>
      </c>
      <c r="F2964" s="6">
        <v>21981.13</v>
      </c>
      <c r="G2964" s="6">
        <f t="shared" si="47"/>
        <v>109905.65000000001</v>
      </c>
      <c r="H2964" s="7" t="s">
        <v>831</v>
      </c>
      <c r="I2964" s="7" t="s">
        <v>18</v>
      </c>
      <c r="J2964" s="7" t="s">
        <v>31</v>
      </c>
      <c r="K2964" s="7">
        <v>3</v>
      </c>
      <c r="L2964" s="7" t="s">
        <v>81</v>
      </c>
    </row>
    <row r="2965" spans="1:12" x14ac:dyDescent="0.3">
      <c r="A2965" s="7">
        <v>189</v>
      </c>
      <c r="B2965" s="8" t="e">
        <f>DATE(#REF!,#REF!,#REF!)</f>
        <v>#REF!</v>
      </c>
      <c r="C2965" s="7" t="s">
        <v>39</v>
      </c>
      <c r="D2965" s="7" t="s">
        <v>61</v>
      </c>
      <c r="E2965" s="7">
        <v>6</v>
      </c>
      <c r="F2965" s="6">
        <v>16444.86</v>
      </c>
      <c r="G2965" s="6">
        <f t="shared" si="47"/>
        <v>98669.16</v>
      </c>
      <c r="H2965" s="7" t="s">
        <v>832</v>
      </c>
      <c r="I2965" s="7" t="s">
        <v>41</v>
      </c>
      <c r="J2965" s="7" t="s">
        <v>31</v>
      </c>
      <c r="K2965" s="7">
        <v>3</v>
      </c>
      <c r="L2965" s="7" t="s">
        <v>68</v>
      </c>
    </row>
    <row r="2966" spans="1:12" x14ac:dyDescent="0.3">
      <c r="A2966" s="7">
        <v>87</v>
      </c>
      <c r="B2966" s="8" t="e">
        <f>DATE(#REF!,#REF!,#REF!)</f>
        <v>#REF!</v>
      </c>
      <c r="C2966" s="7" t="s">
        <v>39</v>
      </c>
      <c r="D2966" s="7" t="s">
        <v>34</v>
      </c>
      <c r="E2966" s="7">
        <v>1</v>
      </c>
      <c r="F2966" s="6">
        <v>57260.61</v>
      </c>
      <c r="G2966" s="6">
        <f t="shared" si="47"/>
        <v>57260.61</v>
      </c>
      <c r="H2966" s="7" t="s">
        <v>833</v>
      </c>
      <c r="I2966" s="7" t="s">
        <v>78</v>
      </c>
      <c r="J2966" s="7" t="s">
        <v>31</v>
      </c>
      <c r="K2966" s="7">
        <v>5</v>
      </c>
      <c r="L2966" s="7" t="s">
        <v>37</v>
      </c>
    </row>
    <row r="2967" spans="1:12" x14ac:dyDescent="0.3">
      <c r="A2967" s="7">
        <v>171</v>
      </c>
      <c r="B2967" s="8" t="e">
        <f>DATE(#REF!,#REF!,#REF!)</f>
        <v>#REF!</v>
      </c>
      <c r="C2967" s="7" t="s">
        <v>29</v>
      </c>
      <c r="D2967" s="7" t="s">
        <v>23</v>
      </c>
      <c r="E2967" s="7">
        <v>7</v>
      </c>
      <c r="F2967" s="6">
        <v>25905.35</v>
      </c>
      <c r="G2967" s="6">
        <f t="shared" si="47"/>
        <v>181337.44999999998</v>
      </c>
      <c r="H2967" s="7" t="s">
        <v>833</v>
      </c>
      <c r="I2967" s="7" t="s">
        <v>18</v>
      </c>
      <c r="J2967" s="7" t="s">
        <v>19</v>
      </c>
      <c r="K2967" s="7">
        <v>5</v>
      </c>
      <c r="L2967" s="7" t="s">
        <v>27</v>
      </c>
    </row>
    <row r="2968" spans="1:12" x14ac:dyDescent="0.3">
      <c r="A2968" s="7">
        <v>3757</v>
      </c>
      <c r="B2968" s="8" t="e">
        <f>DATE(#REF!,#REF!,#REF!)</f>
        <v>#REF!</v>
      </c>
      <c r="C2968" s="7" t="s">
        <v>22</v>
      </c>
      <c r="D2968" s="7" t="s">
        <v>40</v>
      </c>
      <c r="E2968" s="7">
        <v>1</v>
      </c>
      <c r="F2968" s="6">
        <v>50159.87</v>
      </c>
      <c r="G2968" s="6">
        <f t="shared" si="47"/>
        <v>50159.87</v>
      </c>
      <c r="H2968" s="7" t="s">
        <v>833</v>
      </c>
      <c r="I2968" s="7" t="s">
        <v>18</v>
      </c>
      <c r="J2968" s="7" t="s">
        <v>64</v>
      </c>
      <c r="K2968" s="7">
        <v>3</v>
      </c>
      <c r="L2968" s="7" t="s">
        <v>42</v>
      </c>
    </row>
    <row r="2969" spans="1:12" x14ac:dyDescent="0.3">
      <c r="A2969" s="7">
        <v>196</v>
      </c>
      <c r="B2969" s="8" t="e">
        <f>DATE(#REF!,#REF!,#REF!)</f>
        <v>#REF!</v>
      </c>
      <c r="C2969" s="7" t="s">
        <v>29</v>
      </c>
      <c r="D2969" s="7" t="s">
        <v>34</v>
      </c>
      <c r="E2969" s="7">
        <v>6</v>
      </c>
      <c r="F2969" s="6">
        <v>68078.19</v>
      </c>
      <c r="G2969" s="6">
        <f t="shared" si="47"/>
        <v>408469.14</v>
      </c>
      <c r="H2969" s="7" t="s">
        <v>834</v>
      </c>
      <c r="I2969" s="7" t="s">
        <v>36</v>
      </c>
      <c r="J2969" s="7" t="s">
        <v>64</v>
      </c>
      <c r="K2969" s="7">
        <v>5</v>
      </c>
      <c r="L2969" s="7" t="s">
        <v>37</v>
      </c>
    </row>
    <row r="2970" spans="1:12" x14ac:dyDescent="0.3">
      <c r="A2970" s="7">
        <v>491</v>
      </c>
      <c r="B2970" s="8" t="e">
        <f>DATE(#REF!,#REF!,#REF!)</f>
        <v>#REF!</v>
      </c>
      <c r="C2970" s="7" t="s">
        <v>39</v>
      </c>
      <c r="D2970" s="7" t="s">
        <v>23</v>
      </c>
      <c r="E2970" s="7">
        <v>7</v>
      </c>
      <c r="F2970" s="6">
        <v>57035.72</v>
      </c>
      <c r="G2970" s="6">
        <f t="shared" si="47"/>
        <v>399250.04000000004</v>
      </c>
      <c r="H2970" s="7" t="s">
        <v>834</v>
      </c>
      <c r="I2970" s="7" t="s">
        <v>30</v>
      </c>
      <c r="J2970" s="7" t="s">
        <v>64</v>
      </c>
      <c r="K2970" s="7">
        <v>2</v>
      </c>
      <c r="L2970" s="7" t="s">
        <v>32</v>
      </c>
    </row>
    <row r="2971" spans="1:12" x14ac:dyDescent="0.3">
      <c r="A2971" s="7">
        <v>1108</v>
      </c>
      <c r="B2971" s="8" t="e">
        <f>DATE(#REF!,#REF!,#REF!)</f>
        <v>#REF!</v>
      </c>
      <c r="C2971" s="7" t="s">
        <v>67</v>
      </c>
      <c r="D2971" s="7" t="s">
        <v>16</v>
      </c>
      <c r="E2971" s="7">
        <v>3</v>
      </c>
      <c r="F2971" s="6">
        <v>28634.62</v>
      </c>
      <c r="G2971" s="6">
        <f t="shared" si="47"/>
        <v>85903.86</v>
      </c>
      <c r="H2971" s="7" t="s">
        <v>834</v>
      </c>
      <c r="I2971" s="7" t="s">
        <v>18</v>
      </c>
      <c r="J2971" s="7" t="s">
        <v>31</v>
      </c>
      <c r="K2971" s="7">
        <v>1</v>
      </c>
      <c r="L2971" s="7" t="s">
        <v>71</v>
      </c>
    </row>
    <row r="2972" spans="1:12" x14ac:dyDescent="0.3">
      <c r="A2972" s="7">
        <v>1831</v>
      </c>
      <c r="B2972" s="8" t="e">
        <f>DATE(#REF!,#REF!,#REF!)</f>
        <v>#REF!</v>
      </c>
      <c r="C2972" s="7" t="s">
        <v>22</v>
      </c>
      <c r="D2972" s="7" t="s">
        <v>40</v>
      </c>
      <c r="E2972" s="7">
        <v>7</v>
      </c>
      <c r="F2972" s="6">
        <v>16285.75</v>
      </c>
      <c r="G2972" s="6">
        <f t="shared" si="47"/>
        <v>114000.25</v>
      </c>
      <c r="H2972" s="7" t="s">
        <v>834</v>
      </c>
      <c r="I2972" s="7" t="s">
        <v>62</v>
      </c>
      <c r="J2972" s="7" t="s">
        <v>26</v>
      </c>
      <c r="K2972" s="7">
        <v>5</v>
      </c>
      <c r="L2972" s="7" t="s">
        <v>81</v>
      </c>
    </row>
    <row r="2973" spans="1:12" x14ac:dyDescent="0.3">
      <c r="A2973" s="7">
        <v>2235</v>
      </c>
      <c r="B2973" s="8" t="e">
        <f>DATE(#REF!,#REF!,#REF!)</f>
        <v>#REF!</v>
      </c>
      <c r="C2973" s="7" t="s">
        <v>39</v>
      </c>
      <c r="D2973" s="7" t="s">
        <v>61</v>
      </c>
      <c r="E2973" s="7">
        <v>3</v>
      </c>
      <c r="F2973" s="6">
        <v>29847.7</v>
      </c>
      <c r="G2973" s="6">
        <f t="shared" si="47"/>
        <v>89543.1</v>
      </c>
      <c r="H2973" s="7" t="s">
        <v>834</v>
      </c>
      <c r="I2973" s="7" t="s">
        <v>18</v>
      </c>
      <c r="J2973" s="7" t="s">
        <v>64</v>
      </c>
      <c r="K2973" s="7">
        <v>5</v>
      </c>
      <c r="L2973" s="7" t="s">
        <v>75</v>
      </c>
    </row>
    <row r="2974" spans="1:12" x14ac:dyDescent="0.3">
      <c r="A2974" s="7">
        <v>2278</v>
      </c>
      <c r="B2974" s="8" t="e">
        <f>DATE(#REF!,#REF!,#REF!)</f>
        <v>#REF!</v>
      </c>
      <c r="C2974" s="7" t="s">
        <v>22</v>
      </c>
      <c r="D2974" s="7" t="s">
        <v>16</v>
      </c>
      <c r="E2974" s="7">
        <v>9</v>
      </c>
      <c r="F2974" s="6">
        <v>55936.29</v>
      </c>
      <c r="G2974" s="6">
        <f t="shared" si="47"/>
        <v>503426.61</v>
      </c>
      <c r="H2974" s="7" t="s">
        <v>834</v>
      </c>
      <c r="I2974" s="7" t="s">
        <v>18</v>
      </c>
      <c r="J2974" s="7" t="s">
        <v>19</v>
      </c>
      <c r="K2974" s="7">
        <v>4</v>
      </c>
      <c r="L2974" s="7" t="s">
        <v>20</v>
      </c>
    </row>
    <row r="2975" spans="1:12" x14ac:dyDescent="0.3">
      <c r="A2975" s="7">
        <v>3431</v>
      </c>
      <c r="B2975" s="8" t="e">
        <f>DATE(#REF!,#REF!,#REF!)</f>
        <v>#REF!</v>
      </c>
      <c r="C2975" s="7" t="s">
        <v>29</v>
      </c>
      <c r="D2975" s="7" t="s">
        <v>61</v>
      </c>
      <c r="E2975" s="7">
        <v>2</v>
      </c>
      <c r="F2975" s="6">
        <v>20092.82</v>
      </c>
      <c r="G2975" s="6">
        <f t="shared" si="47"/>
        <v>40185.64</v>
      </c>
      <c r="H2975" s="7" t="s">
        <v>834</v>
      </c>
      <c r="I2975" s="7" t="s">
        <v>45</v>
      </c>
      <c r="J2975" s="7" t="s">
        <v>19</v>
      </c>
      <c r="K2975" s="7">
        <v>2</v>
      </c>
      <c r="L2975" s="7" t="s">
        <v>63</v>
      </c>
    </row>
    <row r="2976" spans="1:12" x14ac:dyDescent="0.3">
      <c r="A2976" s="7">
        <v>1261</v>
      </c>
      <c r="B2976" s="8" t="e">
        <f>DATE(#REF!,#REF!,#REF!)</f>
        <v>#REF!</v>
      </c>
      <c r="C2976" s="7" t="s">
        <v>51</v>
      </c>
      <c r="D2976" s="7" t="s">
        <v>61</v>
      </c>
      <c r="E2976" s="7">
        <v>7</v>
      </c>
      <c r="F2976" s="6">
        <v>63851.72</v>
      </c>
      <c r="G2976" s="6">
        <f t="shared" si="47"/>
        <v>446962.04000000004</v>
      </c>
      <c r="H2976" s="7" t="s">
        <v>835</v>
      </c>
      <c r="I2976" s="7" t="s">
        <v>18</v>
      </c>
      <c r="J2976" s="7" t="s">
        <v>19</v>
      </c>
      <c r="K2976" s="7">
        <v>1</v>
      </c>
      <c r="L2976" s="7" t="s">
        <v>68</v>
      </c>
    </row>
    <row r="2977" spans="1:12" x14ac:dyDescent="0.3">
      <c r="A2977" s="7">
        <v>1923</v>
      </c>
      <c r="B2977" s="8" t="e">
        <f>DATE(#REF!,#REF!,#REF!)</f>
        <v>#REF!</v>
      </c>
      <c r="C2977" s="7" t="s">
        <v>67</v>
      </c>
      <c r="D2977" s="7" t="s">
        <v>40</v>
      </c>
      <c r="E2977" s="7">
        <v>5</v>
      </c>
      <c r="F2977" s="6">
        <v>33913.96</v>
      </c>
      <c r="G2977" s="6">
        <f t="shared" si="47"/>
        <v>169569.8</v>
      </c>
      <c r="H2977" s="7" t="s">
        <v>835</v>
      </c>
      <c r="I2977" s="7" t="s">
        <v>18</v>
      </c>
      <c r="J2977" s="7" t="s">
        <v>64</v>
      </c>
      <c r="K2977" s="7">
        <v>5</v>
      </c>
      <c r="L2977" s="7" t="s">
        <v>83</v>
      </c>
    </row>
    <row r="2978" spans="1:12" x14ac:dyDescent="0.3">
      <c r="A2978" s="7">
        <v>2813</v>
      </c>
      <c r="B2978" s="8" t="e">
        <f>DATE(#REF!,#REF!,#REF!)</f>
        <v>#REF!</v>
      </c>
      <c r="C2978" s="7" t="s">
        <v>67</v>
      </c>
      <c r="D2978" s="7" t="s">
        <v>40</v>
      </c>
      <c r="E2978" s="7">
        <v>8</v>
      </c>
      <c r="F2978" s="6">
        <v>57235.02</v>
      </c>
      <c r="G2978" s="6">
        <f t="shared" si="47"/>
        <v>457880.16</v>
      </c>
      <c r="H2978" s="7" t="s">
        <v>835</v>
      </c>
      <c r="I2978" s="7" t="s">
        <v>30</v>
      </c>
      <c r="J2978" s="7" t="s">
        <v>19</v>
      </c>
      <c r="K2978" s="7">
        <v>3</v>
      </c>
      <c r="L2978" s="7" t="s">
        <v>81</v>
      </c>
    </row>
    <row r="2979" spans="1:12" x14ac:dyDescent="0.3">
      <c r="A2979" s="7">
        <v>3496</v>
      </c>
      <c r="B2979" s="8" t="e">
        <f>DATE(#REF!,#REF!,#REF!)</f>
        <v>#REF!</v>
      </c>
      <c r="C2979" s="7" t="s">
        <v>67</v>
      </c>
      <c r="D2979" s="7" t="s">
        <v>40</v>
      </c>
      <c r="E2979" s="7">
        <v>9</v>
      </c>
      <c r="F2979" s="6">
        <v>17593.73</v>
      </c>
      <c r="G2979" s="6">
        <f t="shared" si="47"/>
        <v>158343.57</v>
      </c>
      <c r="H2979" s="7" t="s">
        <v>835</v>
      </c>
      <c r="I2979" s="7" t="s">
        <v>18</v>
      </c>
      <c r="J2979" s="7" t="s">
        <v>26</v>
      </c>
      <c r="K2979" s="7">
        <v>5</v>
      </c>
      <c r="L2979" s="7" t="s">
        <v>81</v>
      </c>
    </row>
    <row r="2980" spans="1:12" x14ac:dyDescent="0.3">
      <c r="A2980" s="7">
        <v>3574</v>
      </c>
      <c r="B2980" s="8" t="e">
        <f>DATE(#REF!,#REF!,#REF!)</f>
        <v>#REF!</v>
      </c>
      <c r="C2980" s="7" t="s">
        <v>51</v>
      </c>
      <c r="D2980" s="7" t="s">
        <v>61</v>
      </c>
      <c r="E2980" s="7">
        <v>2</v>
      </c>
      <c r="F2980" s="6">
        <v>66930.75</v>
      </c>
      <c r="G2980" s="6">
        <f t="shared" si="47"/>
        <v>133861.5</v>
      </c>
      <c r="H2980" s="7" t="s">
        <v>835</v>
      </c>
      <c r="I2980" s="7" t="s">
        <v>57</v>
      </c>
      <c r="J2980" s="7" t="s">
        <v>64</v>
      </c>
      <c r="K2980" s="7">
        <v>4</v>
      </c>
      <c r="L2980" s="7" t="s">
        <v>75</v>
      </c>
    </row>
    <row r="2981" spans="1:12" x14ac:dyDescent="0.3">
      <c r="A2981" s="7">
        <v>621</v>
      </c>
      <c r="B2981" s="8" t="e">
        <f>DATE(#REF!,#REF!,#REF!)</f>
        <v>#REF!</v>
      </c>
      <c r="C2981" s="7" t="s">
        <v>65</v>
      </c>
      <c r="D2981" s="7" t="s">
        <v>40</v>
      </c>
      <c r="E2981" s="7">
        <v>1</v>
      </c>
      <c r="F2981" s="6">
        <v>51126.43</v>
      </c>
      <c r="G2981" s="6">
        <f t="shared" si="47"/>
        <v>51126.43</v>
      </c>
      <c r="H2981" s="7" t="s">
        <v>836</v>
      </c>
      <c r="I2981" s="7" t="s">
        <v>18</v>
      </c>
      <c r="J2981" s="7" t="s">
        <v>26</v>
      </c>
      <c r="K2981" s="7">
        <v>5</v>
      </c>
      <c r="L2981" s="7" t="s">
        <v>83</v>
      </c>
    </row>
    <row r="2982" spans="1:12" x14ac:dyDescent="0.3">
      <c r="A2982" s="7">
        <v>2369</v>
      </c>
      <c r="B2982" s="8" t="e">
        <f>DATE(#REF!,#REF!,#REF!)</f>
        <v>#REF!</v>
      </c>
      <c r="C2982" s="7" t="s">
        <v>67</v>
      </c>
      <c r="D2982" s="7" t="s">
        <v>40</v>
      </c>
      <c r="E2982" s="7">
        <v>5</v>
      </c>
      <c r="F2982" s="6">
        <v>42376.95</v>
      </c>
      <c r="G2982" s="6">
        <f t="shared" si="47"/>
        <v>211884.75</v>
      </c>
      <c r="H2982" s="7" t="s">
        <v>836</v>
      </c>
      <c r="I2982" s="7" t="s">
        <v>57</v>
      </c>
      <c r="J2982" s="7" t="s">
        <v>19</v>
      </c>
      <c r="K2982" s="7">
        <v>4</v>
      </c>
      <c r="L2982" s="7" t="s">
        <v>81</v>
      </c>
    </row>
    <row r="2983" spans="1:12" x14ac:dyDescent="0.3">
      <c r="A2983" s="7">
        <v>2500</v>
      </c>
      <c r="B2983" s="8" t="e">
        <f>DATE(#REF!,#REF!,#REF!)</f>
        <v>#REF!</v>
      </c>
      <c r="C2983" s="7" t="s">
        <v>22</v>
      </c>
      <c r="D2983" s="7" t="s">
        <v>34</v>
      </c>
      <c r="E2983" s="7">
        <v>2</v>
      </c>
      <c r="F2983" s="6">
        <v>20343.43</v>
      </c>
      <c r="G2983" s="6">
        <f t="shared" si="47"/>
        <v>40686.86</v>
      </c>
      <c r="H2983" s="7" t="s">
        <v>836</v>
      </c>
      <c r="I2983" s="7" t="s">
        <v>41</v>
      </c>
      <c r="J2983" s="7" t="s">
        <v>26</v>
      </c>
      <c r="K2983" s="7">
        <v>4</v>
      </c>
      <c r="L2983" s="7" t="s">
        <v>49</v>
      </c>
    </row>
    <row r="2984" spans="1:12" x14ac:dyDescent="0.3">
      <c r="A2984" s="7">
        <v>2670</v>
      </c>
      <c r="B2984" s="8" t="e">
        <f>DATE(#REF!,#REF!,#REF!)</f>
        <v>#REF!</v>
      </c>
      <c r="C2984" s="7" t="s">
        <v>67</v>
      </c>
      <c r="D2984" s="7" t="s">
        <v>61</v>
      </c>
      <c r="E2984" s="7">
        <v>2</v>
      </c>
      <c r="F2984" s="6">
        <v>16870.37</v>
      </c>
      <c r="G2984" s="6">
        <f t="shared" si="47"/>
        <v>33740.74</v>
      </c>
      <c r="H2984" s="7" t="s">
        <v>836</v>
      </c>
      <c r="I2984" s="7" t="s">
        <v>57</v>
      </c>
      <c r="J2984" s="7" t="s">
        <v>31</v>
      </c>
      <c r="K2984" s="7">
        <v>2</v>
      </c>
      <c r="L2984" s="7" t="s">
        <v>75</v>
      </c>
    </row>
    <row r="2985" spans="1:12" x14ac:dyDescent="0.3">
      <c r="A2985" s="7">
        <v>2856</v>
      </c>
      <c r="B2985" s="8" t="e">
        <f>DATE(#REF!,#REF!,#REF!)</f>
        <v>#REF!</v>
      </c>
      <c r="C2985" s="7" t="s">
        <v>65</v>
      </c>
      <c r="D2985" s="7" t="s">
        <v>40</v>
      </c>
      <c r="E2985" s="7">
        <v>3</v>
      </c>
      <c r="F2985" s="6">
        <v>23033.45</v>
      </c>
      <c r="G2985" s="6">
        <f t="shared" si="47"/>
        <v>69100.350000000006</v>
      </c>
      <c r="H2985" s="7" t="s">
        <v>836</v>
      </c>
      <c r="I2985" s="7" t="s">
        <v>36</v>
      </c>
      <c r="J2985" s="7" t="s">
        <v>26</v>
      </c>
      <c r="K2985" s="7">
        <v>3</v>
      </c>
      <c r="L2985" s="7" t="s">
        <v>81</v>
      </c>
    </row>
    <row r="2986" spans="1:12" x14ac:dyDescent="0.3">
      <c r="A2986" s="7">
        <v>3306</v>
      </c>
      <c r="B2986" s="8" t="e">
        <f>DATE(#REF!,#REF!,#REF!)</f>
        <v>#REF!</v>
      </c>
      <c r="C2986" s="7" t="s">
        <v>39</v>
      </c>
      <c r="D2986" s="7" t="s">
        <v>40</v>
      </c>
      <c r="E2986" s="7">
        <v>2</v>
      </c>
      <c r="F2986" s="6">
        <v>12276.3</v>
      </c>
      <c r="G2986" s="6">
        <f t="shared" si="47"/>
        <v>24552.6</v>
      </c>
      <c r="H2986" s="7" t="s">
        <v>836</v>
      </c>
      <c r="I2986" s="7" t="s">
        <v>18</v>
      </c>
      <c r="J2986" s="7" t="s">
        <v>19</v>
      </c>
      <c r="K2986" s="7">
        <v>5</v>
      </c>
      <c r="L2986" s="7" t="s">
        <v>83</v>
      </c>
    </row>
    <row r="2987" spans="1:12" x14ac:dyDescent="0.3">
      <c r="A2987" s="7">
        <v>3393</v>
      </c>
      <c r="B2987" s="8" t="e">
        <f>DATE(#REF!,#REF!,#REF!)</f>
        <v>#REF!</v>
      </c>
      <c r="C2987" s="7" t="s">
        <v>22</v>
      </c>
      <c r="D2987" s="7" t="s">
        <v>40</v>
      </c>
      <c r="E2987" s="7">
        <v>8</v>
      </c>
      <c r="F2987" s="6">
        <v>26484.18</v>
      </c>
      <c r="G2987" s="6">
        <f t="shared" si="47"/>
        <v>211873.44</v>
      </c>
      <c r="H2987" s="7" t="s">
        <v>836</v>
      </c>
      <c r="I2987" s="7" t="s">
        <v>18</v>
      </c>
      <c r="J2987" s="7" t="s">
        <v>64</v>
      </c>
      <c r="K2987" s="7">
        <v>2</v>
      </c>
      <c r="L2987" s="7" t="s">
        <v>83</v>
      </c>
    </row>
    <row r="2988" spans="1:12" x14ac:dyDescent="0.3">
      <c r="A2988" s="7">
        <v>38</v>
      </c>
      <c r="B2988" s="8" t="e">
        <f>DATE(#REF!,#REF!,#REF!)</f>
        <v>#REF!</v>
      </c>
      <c r="C2988" s="7" t="s">
        <v>39</v>
      </c>
      <c r="D2988" s="7" t="s">
        <v>34</v>
      </c>
      <c r="E2988" s="7">
        <v>8</v>
      </c>
      <c r="F2988" s="6">
        <v>30269.02</v>
      </c>
      <c r="G2988" s="6">
        <f t="shared" si="47"/>
        <v>242152.16</v>
      </c>
      <c r="H2988" s="7" t="s">
        <v>837</v>
      </c>
      <c r="I2988" s="7" t="s">
        <v>45</v>
      </c>
      <c r="J2988" s="7" t="s">
        <v>31</v>
      </c>
      <c r="K2988" s="7">
        <v>5</v>
      </c>
      <c r="L2988" s="7" t="s">
        <v>49</v>
      </c>
    </row>
    <row r="2989" spans="1:12" x14ac:dyDescent="0.3">
      <c r="A2989" s="7">
        <v>224</v>
      </c>
      <c r="B2989" s="8" t="e">
        <f>DATE(#REF!,#REF!,#REF!)</f>
        <v>#REF!</v>
      </c>
      <c r="C2989" s="7" t="s">
        <v>67</v>
      </c>
      <c r="D2989" s="7" t="s">
        <v>61</v>
      </c>
      <c r="E2989" s="7">
        <v>8</v>
      </c>
      <c r="F2989" s="6">
        <v>59992.58</v>
      </c>
      <c r="G2989" s="6">
        <f t="shared" si="47"/>
        <v>479940.64</v>
      </c>
      <c r="H2989" s="7" t="s">
        <v>837</v>
      </c>
      <c r="I2989" s="7" t="s">
        <v>45</v>
      </c>
      <c r="J2989" s="7" t="s">
        <v>26</v>
      </c>
      <c r="K2989" s="7">
        <v>5</v>
      </c>
      <c r="L2989" s="7" t="s">
        <v>63</v>
      </c>
    </row>
    <row r="2990" spans="1:12" x14ac:dyDescent="0.3">
      <c r="A2990" s="7">
        <v>1284</v>
      </c>
      <c r="B2990" s="8" t="e">
        <f>DATE(#REF!,#REF!,#REF!)</f>
        <v>#REF!</v>
      </c>
      <c r="C2990" s="7" t="s">
        <v>22</v>
      </c>
      <c r="D2990" s="7" t="s">
        <v>40</v>
      </c>
      <c r="E2990" s="7">
        <v>8</v>
      </c>
      <c r="F2990" s="6">
        <v>48397.38</v>
      </c>
      <c r="G2990" s="6">
        <f t="shared" si="47"/>
        <v>387179.04</v>
      </c>
      <c r="H2990" s="7" t="s">
        <v>837</v>
      </c>
      <c r="I2990" s="7" t="s">
        <v>74</v>
      </c>
      <c r="J2990" s="7" t="s">
        <v>19</v>
      </c>
      <c r="K2990" s="7">
        <v>5</v>
      </c>
      <c r="L2990" s="7" t="s">
        <v>83</v>
      </c>
    </row>
    <row r="2991" spans="1:12" x14ac:dyDescent="0.3">
      <c r="A2991" s="7">
        <v>2743</v>
      </c>
      <c r="B2991" s="8" t="e">
        <f>DATE(#REF!,#REF!,#REF!)</f>
        <v>#REF!</v>
      </c>
      <c r="C2991" s="7" t="s">
        <v>67</v>
      </c>
      <c r="D2991" s="7" t="s">
        <v>34</v>
      </c>
      <c r="E2991" s="7">
        <v>1</v>
      </c>
      <c r="F2991" s="6">
        <v>59358.18</v>
      </c>
      <c r="G2991" s="6">
        <f t="shared" si="47"/>
        <v>59358.18</v>
      </c>
      <c r="H2991" s="7" t="s">
        <v>837</v>
      </c>
      <c r="I2991" s="7" t="s">
        <v>80</v>
      </c>
      <c r="J2991" s="7" t="s">
        <v>31</v>
      </c>
      <c r="K2991" s="7">
        <v>4</v>
      </c>
      <c r="L2991" s="7" t="s">
        <v>53</v>
      </c>
    </row>
    <row r="2992" spans="1:12" x14ac:dyDescent="0.3">
      <c r="A2992" s="7">
        <v>1470</v>
      </c>
      <c r="B2992" s="8" t="e">
        <f>DATE(#REF!,#REF!,#REF!)</f>
        <v>#REF!</v>
      </c>
      <c r="C2992" s="7" t="s">
        <v>15</v>
      </c>
      <c r="D2992" s="7" t="s">
        <v>16</v>
      </c>
      <c r="E2992" s="7">
        <v>3</v>
      </c>
      <c r="F2992" s="6">
        <v>18357.8</v>
      </c>
      <c r="G2992" s="6">
        <f t="shared" si="47"/>
        <v>55073.399999999994</v>
      </c>
      <c r="H2992" s="7" t="s">
        <v>838</v>
      </c>
      <c r="I2992" s="7" t="s">
        <v>18</v>
      </c>
      <c r="J2992" s="7" t="s">
        <v>26</v>
      </c>
      <c r="K2992" s="7">
        <v>5</v>
      </c>
      <c r="L2992" s="7" t="s">
        <v>20</v>
      </c>
    </row>
    <row r="2993" spans="1:12" x14ac:dyDescent="0.3">
      <c r="A2993" s="7">
        <v>2463</v>
      </c>
      <c r="B2993" s="8" t="e">
        <f>DATE(#REF!,#REF!,#REF!)</f>
        <v>#REF!</v>
      </c>
      <c r="C2993" s="7" t="s">
        <v>15</v>
      </c>
      <c r="D2993" s="7" t="s">
        <v>16</v>
      </c>
      <c r="E2993" s="7">
        <v>9</v>
      </c>
      <c r="F2993" s="6">
        <v>27763.83</v>
      </c>
      <c r="G2993" s="6">
        <f t="shared" si="47"/>
        <v>249874.47000000003</v>
      </c>
      <c r="H2993" s="7" t="s">
        <v>838</v>
      </c>
      <c r="I2993" s="7" t="s">
        <v>57</v>
      </c>
      <c r="J2993" s="7" t="s">
        <v>64</v>
      </c>
      <c r="K2993" s="7">
        <v>5</v>
      </c>
      <c r="L2993" s="7" t="s">
        <v>85</v>
      </c>
    </row>
    <row r="2994" spans="1:12" x14ac:dyDescent="0.3">
      <c r="A2994" s="7">
        <v>2552</v>
      </c>
      <c r="B2994" s="8" t="e">
        <f>DATE(#REF!,#REF!,#REF!)</f>
        <v>#REF!</v>
      </c>
      <c r="C2994" s="7" t="s">
        <v>22</v>
      </c>
      <c r="D2994" s="7" t="s">
        <v>61</v>
      </c>
      <c r="E2994" s="7">
        <v>1</v>
      </c>
      <c r="F2994" s="6">
        <v>67174.62</v>
      </c>
      <c r="G2994" s="6">
        <f t="shared" si="47"/>
        <v>67174.62</v>
      </c>
      <c r="H2994" s="7" t="s">
        <v>838</v>
      </c>
      <c r="I2994" s="7" t="s">
        <v>25</v>
      </c>
      <c r="J2994" s="7" t="s">
        <v>26</v>
      </c>
      <c r="K2994" s="7">
        <v>2</v>
      </c>
      <c r="L2994" s="7" t="s">
        <v>75</v>
      </c>
    </row>
    <row r="2995" spans="1:12" x14ac:dyDescent="0.3">
      <c r="A2995" s="7">
        <v>3835</v>
      </c>
      <c r="B2995" s="8" t="e">
        <f>DATE(#REF!,#REF!,#REF!)</f>
        <v>#REF!</v>
      </c>
      <c r="C2995" s="7" t="s">
        <v>51</v>
      </c>
      <c r="D2995" s="7" t="s">
        <v>34</v>
      </c>
      <c r="E2995" s="7">
        <v>1</v>
      </c>
      <c r="F2995" s="6">
        <v>50375.07</v>
      </c>
      <c r="G2995" s="6">
        <f t="shared" si="47"/>
        <v>50375.07</v>
      </c>
      <c r="H2995" s="7" t="s">
        <v>838</v>
      </c>
      <c r="I2995" s="7" t="s">
        <v>78</v>
      </c>
      <c r="J2995" s="7" t="s">
        <v>64</v>
      </c>
      <c r="K2995" s="7">
        <v>3</v>
      </c>
      <c r="L2995" s="7" t="s">
        <v>37</v>
      </c>
    </row>
    <row r="2996" spans="1:12" x14ac:dyDescent="0.3">
      <c r="A2996" s="7">
        <v>397</v>
      </c>
      <c r="B2996" s="8" t="e">
        <f>DATE(#REF!,#REF!,#REF!)</f>
        <v>#REF!</v>
      </c>
      <c r="C2996" s="7" t="s">
        <v>15</v>
      </c>
      <c r="D2996" s="7" t="s">
        <v>40</v>
      </c>
      <c r="E2996" s="7">
        <v>5</v>
      </c>
      <c r="F2996" s="6">
        <v>43258.04</v>
      </c>
      <c r="G2996" s="6">
        <f t="shared" si="47"/>
        <v>216290.2</v>
      </c>
      <c r="H2996" s="7" t="s">
        <v>839</v>
      </c>
      <c r="I2996" s="7" t="s">
        <v>52</v>
      </c>
      <c r="J2996" s="7" t="s">
        <v>31</v>
      </c>
      <c r="K2996" s="7">
        <v>5</v>
      </c>
      <c r="L2996" s="7" t="s">
        <v>42</v>
      </c>
    </row>
    <row r="2997" spans="1:12" x14ac:dyDescent="0.3">
      <c r="A2997" s="7">
        <v>2432</v>
      </c>
      <c r="B2997" s="8" t="e">
        <f>DATE(#REF!,#REF!,#REF!)</f>
        <v>#REF!</v>
      </c>
      <c r="C2997" s="7" t="s">
        <v>39</v>
      </c>
      <c r="D2997" s="7" t="s">
        <v>61</v>
      </c>
      <c r="E2997" s="7">
        <v>4</v>
      </c>
      <c r="F2997" s="6">
        <v>14551.09</v>
      </c>
      <c r="G2997" s="6">
        <f t="shared" si="47"/>
        <v>58204.36</v>
      </c>
      <c r="H2997" s="7" t="s">
        <v>839</v>
      </c>
      <c r="I2997" s="7" t="s">
        <v>36</v>
      </c>
      <c r="J2997" s="7" t="s">
        <v>19</v>
      </c>
      <c r="K2997" s="7">
        <v>4</v>
      </c>
      <c r="L2997" s="7" t="s">
        <v>68</v>
      </c>
    </row>
    <row r="2998" spans="1:12" x14ac:dyDescent="0.3">
      <c r="A2998" s="7">
        <v>3325</v>
      </c>
      <c r="B2998" s="8" t="e">
        <f>DATE(#REF!,#REF!,#REF!)</f>
        <v>#REF!</v>
      </c>
      <c r="C2998" s="7" t="s">
        <v>51</v>
      </c>
      <c r="D2998" s="7" t="s">
        <v>16</v>
      </c>
      <c r="E2998" s="7">
        <v>7</v>
      </c>
      <c r="F2998" s="6">
        <v>55909.19</v>
      </c>
      <c r="G2998" s="6">
        <f t="shared" si="47"/>
        <v>391364.33</v>
      </c>
      <c r="H2998" s="7" t="s">
        <v>839</v>
      </c>
      <c r="I2998" s="7" t="s">
        <v>25</v>
      </c>
      <c r="J2998" s="7" t="s">
        <v>31</v>
      </c>
      <c r="K2998" s="7">
        <v>3</v>
      </c>
      <c r="L2998" s="7" t="s">
        <v>20</v>
      </c>
    </row>
    <row r="2999" spans="1:12" x14ac:dyDescent="0.3">
      <c r="A2999" s="7">
        <v>544</v>
      </c>
      <c r="B2999" s="8" t="e">
        <f>DATE(#REF!,#REF!,#REF!)</f>
        <v>#REF!</v>
      </c>
      <c r="C2999" s="7" t="s">
        <v>29</v>
      </c>
      <c r="D2999" s="7" t="s">
        <v>16</v>
      </c>
      <c r="E2999" s="7">
        <v>9</v>
      </c>
      <c r="F2999" s="6">
        <v>47339</v>
      </c>
      <c r="G2999" s="6">
        <f t="shared" si="47"/>
        <v>426051</v>
      </c>
      <c r="H2999" s="7" t="s">
        <v>840</v>
      </c>
      <c r="I2999" s="7" t="s">
        <v>70</v>
      </c>
      <c r="J2999" s="7" t="s">
        <v>31</v>
      </c>
      <c r="K2999" s="7">
        <v>2</v>
      </c>
      <c r="L2999" s="7" t="s">
        <v>85</v>
      </c>
    </row>
    <row r="3000" spans="1:12" x14ac:dyDescent="0.3">
      <c r="A3000" s="7">
        <v>1855</v>
      </c>
      <c r="B3000" s="8" t="e">
        <f>DATE(#REF!,#REF!,#REF!)</f>
        <v>#REF!</v>
      </c>
      <c r="C3000" s="7" t="s">
        <v>22</v>
      </c>
      <c r="D3000" s="7" t="s">
        <v>40</v>
      </c>
      <c r="E3000" s="7">
        <v>9</v>
      </c>
      <c r="F3000" s="6">
        <v>64849.39</v>
      </c>
      <c r="G3000" s="6">
        <f t="shared" si="47"/>
        <v>583644.51</v>
      </c>
      <c r="H3000" s="7" t="s">
        <v>840</v>
      </c>
      <c r="I3000" s="7" t="s">
        <v>36</v>
      </c>
      <c r="J3000" s="7" t="s">
        <v>26</v>
      </c>
      <c r="K3000" s="7">
        <v>5</v>
      </c>
      <c r="L3000" s="7" t="s">
        <v>83</v>
      </c>
    </row>
    <row r="3001" spans="1:12" x14ac:dyDescent="0.3">
      <c r="A3001" s="7">
        <v>492</v>
      </c>
      <c r="B3001" s="8" t="e">
        <f>DATE(#REF!,#REF!,#REF!)</f>
        <v>#REF!</v>
      </c>
      <c r="C3001" s="7" t="s">
        <v>15</v>
      </c>
      <c r="D3001" s="7" t="s">
        <v>61</v>
      </c>
      <c r="E3001" s="7">
        <v>2</v>
      </c>
      <c r="F3001" s="6">
        <v>29476.53</v>
      </c>
      <c r="G3001" s="6">
        <f t="shared" si="47"/>
        <v>58953.06</v>
      </c>
      <c r="H3001" s="7" t="s">
        <v>841</v>
      </c>
      <c r="I3001" s="7" t="s">
        <v>62</v>
      </c>
      <c r="J3001" s="7" t="s">
        <v>31</v>
      </c>
      <c r="K3001" s="7">
        <v>5</v>
      </c>
      <c r="L3001" s="7" t="s">
        <v>75</v>
      </c>
    </row>
    <row r="3002" spans="1:12" x14ac:dyDescent="0.3">
      <c r="A3002" s="7">
        <v>1096</v>
      </c>
      <c r="B3002" s="8" t="e">
        <f>DATE(#REF!,#REF!,#REF!)</f>
        <v>#REF!</v>
      </c>
      <c r="C3002" s="7" t="s">
        <v>39</v>
      </c>
      <c r="D3002" s="7" t="s">
        <v>61</v>
      </c>
      <c r="E3002" s="7">
        <v>3</v>
      </c>
      <c r="F3002" s="6">
        <v>11730.18</v>
      </c>
      <c r="G3002" s="6">
        <f t="shared" si="47"/>
        <v>35190.54</v>
      </c>
      <c r="H3002" s="7" t="s">
        <v>841</v>
      </c>
      <c r="I3002" s="7" t="s">
        <v>18</v>
      </c>
      <c r="J3002" s="7" t="s">
        <v>19</v>
      </c>
      <c r="K3002" s="7">
        <v>5</v>
      </c>
      <c r="L3002" s="7" t="s">
        <v>68</v>
      </c>
    </row>
    <row r="3003" spans="1:12" x14ac:dyDescent="0.3">
      <c r="A3003" s="7">
        <v>3300</v>
      </c>
      <c r="B3003" s="8" t="e">
        <f>DATE(#REF!,#REF!,#REF!)</f>
        <v>#REF!</v>
      </c>
      <c r="C3003" s="7" t="s">
        <v>22</v>
      </c>
      <c r="D3003" s="7" t="s">
        <v>34</v>
      </c>
      <c r="E3003" s="7">
        <v>9</v>
      </c>
      <c r="F3003" s="6">
        <v>28041.34</v>
      </c>
      <c r="G3003" s="6">
        <f t="shared" si="47"/>
        <v>252372.06</v>
      </c>
      <c r="H3003" s="7" t="s">
        <v>841</v>
      </c>
      <c r="I3003" s="7" t="s">
        <v>18</v>
      </c>
      <c r="J3003" s="7" t="s">
        <v>64</v>
      </c>
      <c r="K3003" s="7">
        <v>3</v>
      </c>
      <c r="L3003" s="7" t="s">
        <v>53</v>
      </c>
    </row>
    <row r="3004" spans="1:12" x14ac:dyDescent="0.3">
      <c r="A3004" s="7">
        <v>131</v>
      </c>
      <c r="B3004" s="8" t="e">
        <f>DATE(#REF!,#REF!,#REF!)</f>
        <v>#REF!</v>
      </c>
      <c r="C3004" s="7" t="s">
        <v>67</v>
      </c>
      <c r="D3004" s="7" t="s">
        <v>34</v>
      </c>
      <c r="E3004" s="7">
        <v>4</v>
      </c>
      <c r="F3004" s="6">
        <v>27263.11</v>
      </c>
      <c r="G3004" s="6">
        <f t="shared" si="47"/>
        <v>109052.44</v>
      </c>
      <c r="H3004" s="7" t="s">
        <v>842</v>
      </c>
      <c r="I3004" s="7" t="s">
        <v>36</v>
      </c>
      <c r="J3004" s="7" t="s">
        <v>19</v>
      </c>
      <c r="K3004" s="7">
        <v>3</v>
      </c>
      <c r="L3004" s="7" t="s">
        <v>49</v>
      </c>
    </row>
    <row r="3005" spans="1:12" x14ac:dyDescent="0.3">
      <c r="A3005" s="7">
        <v>208</v>
      </c>
      <c r="B3005" s="8" t="e">
        <f>DATE(#REF!,#REF!,#REF!)</f>
        <v>#REF!</v>
      </c>
      <c r="C3005" s="7" t="s">
        <v>22</v>
      </c>
      <c r="D3005" s="7" t="s">
        <v>61</v>
      </c>
      <c r="E3005" s="7">
        <v>2</v>
      </c>
      <c r="F3005" s="6">
        <v>18569.45</v>
      </c>
      <c r="G3005" s="6">
        <f t="shared" si="47"/>
        <v>37138.9</v>
      </c>
      <c r="H3005" s="7" t="s">
        <v>842</v>
      </c>
      <c r="I3005" s="7" t="s">
        <v>18</v>
      </c>
      <c r="J3005" s="7" t="s">
        <v>64</v>
      </c>
      <c r="K3005" s="7">
        <v>4</v>
      </c>
      <c r="L3005" s="7" t="s">
        <v>68</v>
      </c>
    </row>
    <row r="3006" spans="1:12" x14ac:dyDescent="0.3">
      <c r="A3006" s="7">
        <v>1115</v>
      </c>
      <c r="B3006" s="8" t="e">
        <f>DATE(#REF!,#REF!,#REF!)</f>
        <v>#REF!</v>
      </c>
      <c r="C3006" s="7" t="s">
        <v>51</v>
      </c>
      <c r="D3006" s="7" t="s">
        <v>16</v>
      </c>
      <c r="E3006" s="7">
        <v>2</v>
      </c>
      <c r="F3006" s="6">
        <v>12172.44</v>
      </c>
      <c r="G3006" s="6">
        <f t="shared" si="47"/>
        <v>24344.880000000001</v>
      </c>
      <c r="H3006" s="7" t="s">
        <v>842</v>
      </c>
      <c r="I3006" s="7" t="s">
        <v>18</v>
      </c>
      <c r="J3006" s="7" t="s">
        <v>64</v>
      </c>
      <c r="K3006" s="7">
        <v>5</v>
      </c>
      <c r="L3006" s="7" t="s">
        <v>85</v>
      </c>
    </row>
    <row r="3007" spans="1:12" x14ac:dyDescent="0.3">
      <c r="A3007" s="7">
        <v>1799</v>
      </c>
      <c r="B3007" s="8" t="e">
        <f>DATE(#REF!,#REF!,#REF!)</f>
        <v>#REF!</v>
      </c>
      <c r="C3007" s="7" t="s">
        <v>67</v>
      </c>
      <c r="D3007" s="7" t="s">
        <v>40</v>
      </c>
      <c r="E3007" s="7">
        <v>7</v>
      </c>
      <c r="F3007" s="6">
        <v>33125.269999999997</v>
      </c>
      <c r="G3007" s="6">
        <f t="shared" si="47"/>
        <v>231876.88999999998</v>
      </c>
      <c r="H3007" s="7" t="s">
        <v>843</v>
      </c>
      <c r="I3007" s="7" t="s">
        <v>57</v>
      </c>
      <c r="J3007" s="7" t="s">
        <v>64</v>
      </c>
      <c r="K3007" s="7">
        <v>5</v>
      </c>
      <c r="L3007" s="7" t="s">
        <v>83</v>
      </c>
    </row>
    <row r="3008" spans="1:12" x14ac:dyDescent="0.3">
      <c r="A3008" s="7">
        <v>963</v>
      </c>
      <c r="B3008" s="8" t="e">
        <f>DATE(#REF!,#REF!,#REF!)</f>
        <v>#REF!</v>
      </c>
      <c r="C3008" s="7" t="s">
        <v>22</v>
      </c>
      <c r="D3008" s="7" t="s">
        <v>16</v>
      </c>
      <c r="E3008" s="7">
        <v>9</v>
      </c>
      <c r="F3008" s="6">
        <v>51211.99</v>
      </c>
      <c r="G3008" s="6">
        <f t="shared" si="47"/>
        <v>460907.91</v>
      </c>
      <c r="H3008" s="7" t="s">
        <v>844</v>
      </c>
      <c r="I3008" s="7" t="s">
        <v>62</v>
      </c>
      <c r="J3008" s="7" t="s">
        <v>64</v>
      </c>
      <c r="K3008" s="7">
        <v>2</v>
      </c>
      <c r="L3008" s="7" t="s">
        <v>71</v>
      </c>
    </row>
    <row r="3009" spans="1:12" x14ac:dyDescent="0.3">
      <c r="A3009" s="7">
        <v>1570</v>
      </c>
      <c r="B3009" s="8" t="e">
        <f>DATE(#REF!,#REF!,#REF!)</f>
        <v>#REF!</v>
      </c>
      <c r="C3009" s="7" t="s">
        <v>15</v>
      </c>
      <c r="D3009" s="7" t="s">
        <v>34</v>
      </c>
      <c r="E3009" s="7">
        <v>3</v>
      </c>
      <c r="F3009" s="6">
        <v>32008.35</v>
      </c>
      <c r="G3009" s="6">
        <f t="shared" si="47"/>
        <v>96025.049999999988</v>
      </c>
      <c r="H3009" s="7" t="s">
        <v>844</v>
      </c>
      <c r="I3009" s="7" t="s">
        <v>57</v>
      </c>
      <c r="J3009" s="7" t="s">
        <v>31</v>
      </c>
      <c r="K3009" s="7">
        <v>5</v>
      </c>
      <c r="L3009" s="7" t="s">
        <v>53</v>
      </c>
    </row>
    <row r="3010" spans="1:12" x14ac:dyDescent="0.3">
      <c r="A3010" s="7">
        <v>2734</v>
      </c>
      <c r="B3010" s="8" t="e">
        <f>DATE(#REF!,#REF!,#REF!)</f>
        <v>#REF!</v>
      </c>
      <c r="C3010" s="7" t="s">
        <v>29</v>
      </c>
      <c r="D3010" s="7" t="s">
        <v>23</v>
      </c>
      <c r="E3010" s="7">
        <v>2</v>
      </c>
      <c r="F3010" s="6">
        <v>53546.26</v>
      </c>
      <c r="G3010" s="6">
        <f t="shared" si="47"/>
        <v>107092.52</v>
      </c>
      <c r="H3010" s="7" t="s">
        <v>844</v>
      </c>
      <c r="I3010" s="7" t="s">
        <v>76</v>
      </c>
      <c r="J3010" s="7" t="s">
        <v>19</v>
      </c>
      <c r="K3010" s="7">
        <v>2</v>
      </c>
      <c r="L3010" s="7" t="s">
        <v>27</v>
      </c>
    </row>
    <row r="3011" spans="1:12" x14ac:dyDescent="0.3">
      <c r="A3011" s="7">
        <v>160</v>
      </c>
      <c r="B3011" s="8" t="e">
        <f>DATE(#REF!,#REF!,#REF!)</f>
        <v>#REF!</v>
      </c>
      <c r="C3011" s="7" t="s">
        <v>51</v>
      </c>
      <c r="D3011" s="7" t="s">
        <v>34</v>
      </c>
      <c r="E3011" s="7">
        <v>8</v>
      </c>
      <c r="F3011" s="6">
        <v>18695.95</v>
      </c>
      <c r="G3011" s="6">
        <f t="shared" ref="G3011:G3074" si="48">F3011*E3011</f>
        <v>149567.6</v>
      </c>
      <c r="H3011" s="7" t="s">
        <v>845</v>
      </c>
      <c r="I3011" s="7" t="s">
        <v>78</v>
      </c>
      <c r="J3011" s="7" t="s">
        <v>64</v>
      </c>
      <c r="K3011" s="7">
        <v>4</v>
      </c>
      <c r="L3011" s="7" t="s">
        <v>37</v>
      </c>
    </row>
    <row r="3012" spans="1:12" x14ac:dyDescent="0.3">
      <c r="A3012" s="7">
        <v>210</v>
      </c>
      <c r="B3012" s="8" t="e">
        <f>DATE(#REF!,#REF!,#REF!)</f>
        <v>#REF!</v>
      </c>
      <c r="C3012" s="7" t="s">
        <v>51</v>
      </c>
      <c r="D3012" s="7" t="s">
        <v>34</v>
      </c>
      <c r="E3012" s="7">
        <v>4</v>
      </c>
      <c r="F3012" s="6">
        <v>19874.689999999999</v>
      </c>
      <c r="G3012" s="6">
        <f t="shared" si="48"/>
        <v>79498.759999999995</v>
      </c>
      <c r="H3012" s="7" t="s">
        <v>845</v>
      </c>
      <c r="I3012" s="7" t="s">
        <v>25</v>
      </c>
      <c r="J3012" s="7" t="s">
        <v>26</v>
      </c>
      <c r="K3012" s="7">
        <v>5</v>
      </c>
      <c r="L3012" s="7" t="s">
        <v>53</v>
      </c>
    </row>
    <row r="3013" spans="1:12" x14ac:dyDescent="0.3">
      <c r="A3013" s="7">
        <v>2577</v>
      </c>
      <c r="B3013" s="8" t="e">
        <f>DATE(#REF!,#REF!,#REF!)</f>
        <v>#REF!</v>
      </c>
      <c r="C3013" s="7" t="s">
        <v>51</v>
      </c>
      <c r="D3013" s="7" t="s">
        <v>16</v>
      </c>
      <c r="E3013" s="7">
        <v>5</v>
      </c>
      <c r="F3013" s="6">
        <v>31497.37</v>
      </c>
      <c r="G3013" s="6">
        <f t="shared" si="48"/>
        <v>157486.85</v>
      </c>
      <c r="H3013" s="7" t="s">
        <v>845</v>
      </c>
      <c r="I3013" s="7" t="s">
        <v>18</v>
      </c>
      <c r="J3013" s="7" t="s">
        <v>26</v>
      </c>
      <c r="K3013" s="7">
        <v>5</v>
      </c>
      <c r="L3013" s="7" t="s">
        <v>71</v>
      </c>
    </row>
    <row r="3014" spans="1:12" x14ac:dyDescent="0.3">
      <c r="A3014" s="7">
        <v>2906</v>
      </c>
      <c r="B3014" s="8" t="e">
        <f>DATE(#REF!,#REF!,#REF!)</f>
        <v>#REF!</v>
      </c>
      <c r="C3014" s="7" t="s">
        <v>65</v>
      </c>
      <c r="D3014" s="7" t="s">
        <v>34</v>
      </c>
      <c r="E3014" s="7">
        <v>2</v>
      </c>
      <c r="F3014" s="6">
        <v>67159.929999999993</v>
      </c>
      <c r="G3014" s="6">
        <f t="shared" si="48"/>
        <v>134319.85999999999</v>
      </c>
      <c r="H3014" s="7" t="s">
        <v>845</v>
      </c>
      <c r="I3014" s="7" t="s">
        <v>18</v>
      </c>
      <c r="J3014" s="7" t="s">
        <v>26</v>
      </c>
      <c r="K3014" s="7">
        <v>2</v>
      </c>
      <c r="L3014" s="7" t="s">
        <v>37</v>
      </c>
    </row>
    <row r="3015" spans="1:12" x14ac:dyDescent="0.3">
      <c r="A3015" s="7">
        <v>3545</v>
      </c>
      <c r="B3015" s="8" t="e">
        <f>DATE(#REF!,#REF!,#REF!)</f>
        <v>#REF!</v>
      </c>
      <c r="C3015" s="7" t="s">
        <v>22</v>
      </c>
      <c r="D3015" s="7" t="s">
        <v>61</v>
      </c>
      <c r="E3015" s="7">
        <v>7</v>
      </c>
      <c r="F3015" s="6">
        <v>21519.52</v>
      </c>
      <c r="G3015" s="6">
        <f t="shared" si="48"/>
        <v>150636.64000000001</v>
      </c>
      <c r="H3015" s="7" t="s">
        <v>845</v>
      </c>
      <c r="I3015" s="7" t="s">
        <v>45</v>
      </c>
      <c r="J3015" s="7" t="s">
        <v>64</v>
      </c>
      <c r="K3015" s="7">
        <v>3</v>
      </c>
      <c r="L3015" s="7" t="s">
        <v>68</v>
      </c>
    </row>
    <row r="3016" spans="1:12" x14ac:dyDescent="0.3">
      <c r="A3016" s="7">
        <v>1560</v>
      </c>
      <c r="B3016" s="8" t="e">
        <f>DATE(#REF!,#REF!,#REF!)</f>
        <v>#REF!</v>
      </c>
      <c r="C3016" s="7" t="s">
        <v>22</v>
      </c>
      <c r="D3016" s="7" t="s">
        <v>40</v>
      </c>
      <c r="E3016" s="7">
        <v>3</v>
      </c>
      <c r="F3016" s="6">
        <v>57852.55</v>
      </c>
      <c r="G3016" s="6">
        <f t="shared" si="48"/>
        <v>173557.65000000002</v>
      </c>
      <c r="H3016" s="7" t="s">
        <v>846</v>
      </c>
      <c r="I3016" s="7" t="s">
        <v>77</v>
      </c>
      <c r="J3016" s="7" t="s">
        <v>19</v>
      </c>
      <c r="K3016" s="7">
        <v>1</v>
      </c>
      <c r="L3016" s="7" t="s">
        <v>42</v>
      </c>
    </row>
    <row r="3017" spans="1:12" x14ac:dyDescent="0.3">
      <c r="A3017" s="7">
        <v>1683</v>
      </c>
      <c r="B3017" s="8" t="e">
        <f>DATE(#REF!,#REF!,#REF!)</f>
        <v>#REF!</v>
      </c>
      <c r="C3017" s="7" t="s">
        <v>22</v>
      </c>
      <c r="D3017" s="7" t="s">
        <v>34</v>
      </c>
      <c r="E3017" s="7">
        <v>3</v>
      </c>
      <c r="F3017" s="6">
        <v>40364.99</v>
      </c>
      <c r="G3017" s="6">
        <f t="shared" si="48"/>
        <v>121094.97</v>
      </c>
      <c r="H3017" s="7" t="s">
        <v>846</v>
      </c>
      <c r="I3017" s="7" t="s">
        <v>57</v>
      </c>
      <c r="J3017" s="7" t="s">
        <v>26</v>
      </c>
      <c r="K3017" s="7">
        <v>1</v>
      </c>
      <c r="L3017" s="7" t="s">
        <v>49</v>
      </c>
    </row>
    <row r="3018" spans="1:12" x14ac:dyDescent="0.3">
      <c r="A3018" s="7">
        <v>3789</v>
      </c>
      <c r="B3018" s="8" t="e">
        <f>DATE(#REF!,#REF!,#REF!)</f>
        <v>#REF!</v>
      </c>
      <c r="C3018" s="7" t="s">
        <v>15</v>
      </c>
      <c r="D3018" s="7" t="s">
        <v>34</v>
      </c>
      <c r="E3018" s="7">
        <v>1</v>
      </c>
      <c r="F3018" s="6">
        <v>19354.07</v>
      </c>
      <c r="G3018" s="6">
        <f t="shared" si="48"/>
        <v>19354.07</v>
      </c>
      <c r="H3018" s="7" t="s">
        <v>846</v>
      </c>
      <c r="I3018" s="7" t="s">
        <v>57</v>
      </c>
      <c r="J3018" s="7" t="s">
        <v>19</v>
      </c>
      <c r="K3018" s="7">
        <v>5</v>
      </c>
      <c r="L3018" s="7" t="s">
        <v>37</v>
      </c>
    </row>
    <row r="3019" spans="1:12" x14ac:dyDescent="0.3">
      <c r="A3019" s="7">
        <v>3417</v>
      </c>
      <c r="B3019" s="8" t="e">
        <f>DATE(#REF!,#REF!,#REF!)</f>
        <v>#REF!</v>
      </c>
      <c r="C3019" s="7" t="s">
        <v>22</v>
      </c>
      <c r="D3019" s="7" t="s">
        <v>16</v>
      </c>
      <c r="E3019" s="7">
        <v>6</v>
      </c>
      <c r="F3019" s="6">
        <v>25909.37</v>
      </c>
      <c r="G3019" s="6">
        <f t="shared" si="48"/>
        <v>155456.22</v>
      </c>
      <c r="H3019" s="7" t="s">
        <v>847</v>
      </c>
      <c r="I3019" s="7" t="s">
        <v>78</v>
      </c>
      <c r="J3019" s="7" t="s">
        <v>64</v>
      </c>
      <c r="K3019" s="7">
        <v>5</v>
      </c>
      <c r="L3019" s="7" t="s">
        <v>85</v>
      </c>
    </row>
    <row r="3020" spans="1:12" x14ac:dyDescent="0.3">
      <c r="A3020" s="7">
        <v>1631</v>
      </c>
      <c r="B3020" s="8" t="e">
        <f>DATE(#REF!,#REF!,#REF!)</f>
        <v>#REF!</v>
      </c>
      <c r="C3020" s="7" t="s">
        <v>67</v>
      </c>
      <c r="D3020" s="7" t="s">
        <v>34</v>
      </c>
      <c r="E3020" s="7">
        <v>8</v>
      </c>
      <c r="F3020" s="6">
        <v>67199.460000000006</v>
      </c>
      <c r="G3020" s="6">
        <f t="shared" si="48"/>
        <v>537595.68000000005</v>
      </c>
      <c r="H3020" s="7" t="s">
        <v>848</v>
      </c>
      <c r="I3020" s="7" t="s">
        <v>57</v>
      </c>
      <c r="J3020" s="7" t="s">
        <v>26</v>
      </c>
      <c r="K3020" s="7">
        <v>4</v>
      </c>
      <c r="L3020" s="7" t="s">
        <v>53</v>
      </c>
    </row>
    <row r="3021" spans="1:12" x14ac:dyDescent="0.3">
      <c r="A3021" s="7">
        <v>1726</v>
      </c>
      <c r="B3021" s="8" t="e">
        <f>DATE(#REF!,#REF!,#REF!)</f>
        <v>#REF!</v>
      </c>
      <c r="C3021" s="7" t="s">
        <v>65</v>
      </c>
      <c r="D3021" s="7" t="s">
        <v>61</v>
      </c>
      <c r="E3021" s="7">
        <v>1</v>
      </c>
      <c r="F3021" s="6">
        <v>59925.68</v>
      </c>
      <c r="G3021" s="6">
        <f t="shared" si="48"/>
        <v>59925.68</v>
      </c>
      <c r="H3021" s="7" t="s">
        <v>848</v>
      </c>
      <c r="I3021" s="7" t="s">
        <v>30</v>
      </c>
      <c r="J3021" s="7" t="s">
        <v>31</v>
      </c>
      <c r="K3021" s="7">
        <v>3</v>
      </c>
      <c r="L3021" s="7" t="s">
        <v>63</v>
      </c>
    </row>
    <row r="3022" spans="1:12" x14ac:dyDescent="0.3">
      <c r="A3022" s="7">
        <v>2668</v>
      </c>
      <c r="B3022" s="8" t="e">
        <f>DATE(#REF!,#REF!,#REF!)</f>
        <v>#REF!</v>
      </c>
      <c r="C3022" s="7" t="s">
        <v>65</v>
      </c>
      <c r="D3022" s="7" t="s">
        <v>34</v>
      </c>
      <c r="E3022" s="7">
        <v>9</v>
      </c>
      <c r="F3022" s="6">
        <v>64014.09</v>
      </c>
      <c r="G3022" s="6">
        <f t="shared" si="48"/>
        <v>576126.80999999994</v>
      </c>
      <c r="H3022" s="7" t="s">
        <v>848</v>
      </c>
      <c r="I3022" s="7" t="s">
        <v>18</v>
      </c>
      <c r="J3022" s="7" t="s">
        <v>64</v>
      </c>
      <c r="K3022" s="7">
        <v>2</v>
      </c>
      <c r="L3022" s="7" t="s">
        <v>37</v>
      </c>
    </row>
    <row r="3023" spans="1:12" x14ac:dyDescent="0.3">
      <c r="A3023" s="7">
        <v>2963</v>
      </c>
      <c r="B3023" s="8" t="e">
        <f>DATE(#REF!,#REF!,#REF!)</f>
        <v>#REF!</v>
      </c>
      <c r="C3023" s="7" t="s">
        <v>51</v>
      </c>
      <c r="D3023" s="7" t="s">
        <v>16</v>
      </c>
      <c r="E3023" s="7">
        <v>3</v>
      </c>
      <c r="F3023" s="6">
        <v>45006.14</v>
      </c>
      <c r="G3023" s="6">
        <f t="shared" si="48"/>
        <v>135018.41999999998</v>
      </c>
      <c r="H3023" s="7" t="s">
        <v>848</v>
      </c>
      <c r="I3023" s="7" t="s">
        <v>18</v>
      </c>
      <c r="J3023" s="7" t="s">
        <v>64</v>
      </c>
      <c r="K3023" s="7">
        <v>2</v>
      </c>
      <c r="L3023" s="7" t="s">
        <v>85</v>
      </c>
    </row>
    <row r="3024" spans="1:12" x14ac:dyDescent="0.3">
      <c r="A3024" s="7">
        <v>2025</v>
      </c>
      <c r="B3024" s="8" t="e">
        <f>DATE(#REF!,#REF!,#REF!)</f>
        <v>#REF!</v>
      </c>
      <c r="C3024" s="7" t="s">
        <v>67</v>
      </c>
      <c r="D3024" s="7" t="s">
        <v>16</v>
      </c>
      <c r="E3024" s="7">
        <v>5</v>
      </c>
      <c r="F3024" s="6">
        <v>60385.88</v>
      </c>
      <c r="G3024" s="6">
        <f t="shared" si="48"/>
        <v>301929.39999999997</v>
      </c>
      <c r="H3024" s="7" t="s">
        <v>849</v>
      </c>
      <c r="I3024" s="7" t="s">
        <v>52</v>
      </c>
      <c r="J3024" s="7" t="s">
        <v>19</v>
      </c>
      <c r="K3024" s="7">
        <v>4</v>
      </c>
      <c r="L3024" s="7" t="s">
        <v>71</v>
      </c>
    </row>
    <row r="3025" spans="1:12" x14ac:dyDescent="0.3">
      <c r="A3025" s="7">
        <v>2064</v>
      </c>
      <c r="B3025" s="8" t="e">
        <f>DATE(#REF!,#REF!,#REF!)</f>
        <v>#REF!</v>
      </c>
      <c r="C3025" s="7" t="s">
        <v>15</v>
      </c>
      <c r="D3025" s="7" t="s">
        <v>34</v>
      </c>
      <c r="E3025" s="7">
        <v>6</v>
      </c>
      <c r="F3025" s="6">
        <v>16124.5</v>
      </c>
      <c r="G3025" s="6">
        <f t="shared" si="48"/>
        <v>96747</v>
      </c>
      <c r="H3025" s="7" t="s">
        <v>849</v>
      </c>
      <c r="I3025" s="7" t="s">
        <v>76</v>
      </c>
      <c r="J3025" s="7" t="s">
        <v>19</v>
      </c>
      <c r="K3025" s="7">
        <v>1</v>
      </c>
      <c r="L3025" s="7" t="s">
        <v>53</v>
      </c>
    </row>
    <row r="3026" spans="1:12" x14ac:dyDescent="0.3">
      <c r="A3026" s="7">
        <v>2872</v>
      </c>
      <c r="B3026" s="8" t="e">
        <f>DATE(#REF!,#REF!,#REF!)</f>
        <v>#REF!</v>
      </c>
      <c r="C3026" s="7" t="s">
        <v>39</v>
      </c>
      <c r="D3026" s="7" t="s">
        <v>61</v>
      </c>
      <c r="E3026" s="7">
        <v>8</v>
      </c>
      <c r="F3026" s="6">
        <v>54563.839999999997</v>
      </c>
      <c r="G3026" s="6">
        <f t="shared" si="48"/>
        <v>436510.71999999997</v>
      </c>
      <c r="H3026" s="7" t="s">
        <v>849</v>
      </c>
      <c r="I3026" s="7" t="s">
        <v>86</v>
      </c>
      <c r="J3026" s="7" t="s">
        <v>31</v>
      </c>
      <c r="K3026" s="7">
        <v>4</v>
      </c>
      <c r="L3026" s="7" t="s">
        <v>75</v>
      </c>
    </row>
    <row r="3027" spans="1:12" x14ac:dyDescent="0.3">
      <c r="A3027" s="7">
        <v>35</v>
      </c>
      <c r="B3027" s="8" t="e">
        <f>DATE(#REF!,#REF!,#REF!)</f>
        <v>#REF!</v>
      </c>
      <c r="C3027" s="7" t="s">
        <v>51</v>
      </c>
      <c r="D3027" s="7" t="s">
        <v>40</v>
      </c>
      <c r="E3027" s="7">
        <v>1</v>
      </c>
      <c r="F3027" s="6">
        <v>36194.9</v>
      </c>
      <c r="G3027" s="6">
        <f t="shared" si="48"/>
        <v>36194.9</v>
      </c>
      <c r="H3027" s="7" t="s">
        <v>850</v>
      </c>
      <c r="I3027" s="7" t="s">
        <v>72</v>
      </c>
      <c r="J3027" s="7" t="s">
        <v>26</v>
      </c>
      <c r="K3027" s="7">
        <v>4</v>
      </c>
      <c r="L3027" s="7" t="s">
        <v>81</v>
      </c>
    </row>
    <row r="3028" spans="1:12" x14ac:dyDescent="0.3">
      <c r="A3028" s="7">
        <v>107</v>
      </c>
      <c r="B3028" s="8" t="e">
        <f>DATE(#REF!,#REF!,#REF!)</f>
        <v>#REF!</v>
      </c>
      <c r="C3028" s="7" t="s">
        <v>22</v>
      </c>
      <c r="D3028" s="7" t="s">
        <v>40</v>
      </c>
      <c r="E3028" s="7">
        <v>5</v>
      </c>
      <c r="F3028" s="6">
        <v>10304.73</v>
      </c>
      <c r="G3028" s="6">
        <f t="shared" si="48"/>
        <v>51523.649999999994</v>
      </c>
      <c r="H3028" s="7" t="s">
        <v>850</v>
      </c>
      <c r="I3028" s="7" t="s">
        <v>76</v>
      </c>
      <c r="J3028" s="7" t="s">
        <v>31</v>
      </c>
      <c r="K3028" s="7">
        <v>5</v>
      </c>
      <c r="L3028" s="7" t="s">
        <v>83</v>
      </c>
    </row>
    <row r="3029" spans="1:12" x14ac:dyDescent="0.3">
      <c r="A3029" s="7">
        <v>1490</v>
      </c>
      <c r="B3029" s="8" t="e">
        <f>DATE(#REF!,#REF!,#REF!)</f>
        <v>#REF!</v>
      </c>
      <c r="C3029" s="7" t="s">
        <v>39</v>
      </c>
      <c r="D3029" s="7" t="s">
        <v>34</v>
      </c>
      <c r="E3029" s="7">
        <v>4</v>
      </c>
      <c r="F3029" s="6">
        <v>25810.43</v>
      </c>
      <c r="G3029" s="6">
        <f t="shared" si="48"/>
        <v>103241.72</v>
      </c>
      <c r="H3029" s="7" t="s">
        <v>850</v>
      </c>
      <c r="I3029" s="7" t="s">
        <v>57</v>
      </c>
      <c r="J3029" s="7" t="s">
        <v>31</v>
      </c>
      <c r="K3029" s="7">
        <v>5</v>
      </c>
      <c r="L3029" s="7" t="s">
        <v>49</v>
      </c>
    </row>
    <row r="3030" spans="1:12" x14ac:dyDescent="0.3">
      <c r="A3030" s="7">
        <v>3411</v>
      </c>
      <c r="B3030" s="8" t="e">
        <f>DATE(#REF!,#REF!,#REF!)</f>
        <v>#REF!</v>
      </c>
      <c r="C3030" s="7" t="s">
        <v>67</v>
      </c>
      <c r="D3030" s="7" t="s">
        <v>16</v>
      </c>
      <c r="E3030" s="7">
        <v>9</v>
      </c>
      <c r="F3030" s="6">
        <v>18648.14</v>
      </c>
      <c r="G3030" s="6">
        <f t="shared" si="48"/>
        <v>167833.26</v>
      </c>
      <c r="H3030" s="7" t="s">
        <v>850</v>
      </c>
      <c r="I3030" s="7" t="s">
        <v>72</v>
      </c>
      <c r="J3030" s="7" t="s">
        <v>31</v>
      </c>
      <c r="K3030" s="7">
        <v>2</v>
      </c>
      <c r="L3030" s="7" t="s">
        <v>71</v>
      </c>
    </row>
    <row r="3031" spans="1:12" x14ac:dyDescent="0.3">
      <c r="A3031" s="7">
        <v>172</v>
      </c>
      <c r="B3031" s="8" t="e">
        <f>DATE(#REF!,#REF!,#REF!)</f>
        <v>#REF!</v>
      </c>
      <c r="C3031" s="7" t="s">
        <v>29</v>
      </c>
      <c r="D3031" s="7" t="s">
        <v>16</v>
      </c>
      <c r="E3031" s="7">
        <v>4</v>
      </c>
      <c r="F3031" s="6">
        <v>54058.6</v>
      </c>
      <c r="G3031" s="6">
        <f t="shared" si="48"/>
        <v>216234.4</v>
      </c>
      <c r="H3031" s="7" t="s">
        <v>851</v>
      </c>
      <c r="I3031" s="7" t="s">
        <v>18</v>
      </c>
      <c r="J3031" s="7" t="s">
        <v>26</v>
      </c>
      <c r="K3031" s="7">
        <v>5</v>
      </c>
      <c r="L3031" s="7" t="s">
        <v>71</v>
      </c>
    </row>
    <row r="3032" spans="1:12" x14ac:dyDescent="0.3">
      <c r="A3032" s="7">
        <v>191</v>
      </c>
      <c r="B3032" s="8" t="e">
        <f>DATE(#REF!,#REF!,#REF!)</f>
        <v>#REF!</v>
      </c>
      <c r="C3032" s="7" t="s">
        <v>39</v>
      </c>
      <c r="D3032" s="7" t="s">
        <v>23</v>
      </c>
      <c r="E3032" s="7">
        <v>9</v>
      </c>
      <c r="F3032" s="6">
        <v>10679.96</v>
      </c>
      <c r="G3032" s="6">
        <f t="shared" si="48"/>
        <v>96119.639999999985</v>
      </c>
      <c r="H3032" s="7" t="s">
        <v>851</v>
      </c>
      <c r="I3032" s="7" t="s">
        <v>36</v>
      </c>
      <c r="J3032" s="7" t="s">
        <v>19</v>
      </c>
      <c r="K3032" s="7">
        <v>5</v>
      </c>
      <c r="L3032" s="7" t="s">
        <v>32</v>
      </c>
    </row>
    <row r="3033" spans="1:12" x14ac:dyDescent="0.3">
      <c r="A3033" s="7">
        <v>473</v>
      </c>
      <c r="B3033" s="8" t="e">
        <f>DATE(#REF!,#REF!,#REF!)</f>
        <v>#REF!</v>
      </c>
      <c r="C3033" s="7" t="s">
        <v>15</v>
      </c>
      <c r="D3033" s="7" t="s">
        <v>40</v>
      </c>
      <c r="E3033" s="7">
        <v>3</v>
      </c>
      <c r="F3033" s="6">
        <v>40381.03</v>
      </c>
      <c r="G3033" s="6">
        <f t="shared" si="48"/>
        <v>121143.09</v>
      </c>
      <c r="H3033" s="7" t="s">
        <v>851</v>
      </c>
      <c r="I3033" s="7" t="s">
        <v>18</v>
      </c>
      <c r="J3033" s="7" t="s">
        <v>64</v>
      </c>
      <c r="K3033" s="7">
        <v>5</v>
      </c>
      <c r="L3033" s="7" t="s">
        <v>81</v>
      </c>
    </row>
    <row r="3034" spans="1:12" x14ac:dyDescent="0.3">
      <c r="A3034" s="7">
        <v>1630</v>
      </c>
      <c r="B3034" s="8" t="e">
        <f>DATE(#REF!,#REF!,#REF!)</f>
        <v>#REF!</v>
      </c>
      <c r="C3034" s="7" t="s">
        <v>67</v>
      </c>
      <c r="D3034" s="7" t="s">
        <v>40</v>
      </c>
      <c r="E3034" s="7">
        <v>6</v>
      </c>
      <c r="F3034" s="6">
        <v>33688.050000000003</v>
      </c>
      <c r="G3034" s="6">
        <f t="shared" si="48"/>
        <v>202128.30000000002</v>
      </c>
      <c r="H3034" s="7" t="s">
        <v>851</v>
      </c>
      <c r="I3034" s="7" t="s">
        <v>18</v>
      </c>
      <c r="J3034" s="7" t="s">
        <v>26</v>
      </c>
      <c r="K3034" s="7">
        <v>4</v>
      </c>
      <c r="L3034" s="7" t="s">
        <v>42</v>
      </c>
    </row>
    <row r="3035" spans="1:12" x14ac:dyDescent="0.3">
      <c r="A3035" s="7">
        <v>1695</v>
      </c>
      <c r="B3035" s="8" t="e">
        <f>DATE(#REF!,#REF!,#REF!)</f>
        <v>#REF!</v>
      </c>
      <c r="C3035" s="7" t="s">
        <v>15</v>
      </c>
      <c r="D3035" s="7" t="s">
        <v>61</v>
      </c>
      <c r="E3035" s="7">
        <v>2</v>
      </c>
      <c r="F3035" s="6">
        <v>53600.23</v>
      </c>
      <c r="G3035" s="6">
        <f t="shared" si="48"/>
        <v>107200.46</v>
      </c>
      <c r="H3035" s="7" t="s">
        <v>851</v>
      </c>
      <c r="I3035" s="7" t="s">
        <v>41</v>
      </c>
      <c r="J3035" s="7" t="s">
        <v>31</v>
      </c>
      <c r="K3035" s="7">
        <v>1</v>
      </c>
      <c r="L3035" s="7" t="s">
        <v>75</v>
      </c>
    </row>
    <row r="3036" spans="1:12" x14ac:dyDescent="0.3">
      <c r="A3036" s="7">
        <v>1898</v>
      </c>
      <c r="B3036" s="8" t="e">
        <f>DATE(#REF!,#REF!,#REF!)</f>
        <v>#REF!</v>
      </c>
      <c r="C3036" s="7" t="s">
        <v>67</v>
      </c>
      <c r="D3036" s="7" t="s">
        <v>40</v>
      </c>
      <c r="E3036" s="7">
        <v>4</v>
      </c>
      <c r="F3036" s="6">
        <v>10355.69</v>
      </c>
      <c r="G3036" s="6">
        <f t="shared" si="48"/>
        <v>41422.76</v>
      </c>
      <c r="H3036" s="7" t="s">
        <v>851</v>
      </c>
      <c r="I3036" s="7" t="s">
        <v>18</v>
      </c>
      <c r="J3036" s="7" t="s">
        <v>26</v>
      </c>
      <c r="K3036" s="7">
        <v>5</v>
      </c>
      <c r="L3036" s="7" t="s">
        <v>83</v>
      </c>
    </row>
    <row r="3037" spans="1:12" x14ac:dyDescent="0.3">
      <c r="A3037" s="7">
        <v>2018</v>
      </c>
      <c r="B3037" s="8" t="e">
        <f>DATE(#REF!,#REF!,#REF!)</f>
        <v>#REF!</v>
      </c>
      <c r="C3037" s="7" t="s">
        <v>29</v>
      </c>
      <c r="D3037" s="7" t="s">
        <v>23</v>
      </c>
      <c r="E3037" s="7">
        <v>7</v>
      </c>
      <c r="F3037" s="6">
        <v>39389.68</v>
      </c>
      <c r="G3037" s="6">
        <f t="shared" si="48"/>
        <v>275727.76</v>
      </c>
      <c r="H3037" s="7" t="s">
        <v>851</v>
      </c>
      <c r="I3037" s="7" t="s">
        <v>18</v>
      </c>
      <c r="J3037" s="7" t="s">
        <v>64</v>
      </c>
      <c r="K3037" s="7">
        <v>1</v>
      </c>
      <c r="L3037" s="7" t="s">
        <v>27</v>
      </c>
    </row>
    <row r="3038" spans="1:12" x14ac:dyDescent="0.3">
      <c r="A3038" s="7">
        <v>2481</v>
      </c>
      <c r="B3038" s="8" t="e">
        <f>DATE(#REF!,#REF!,#REF!)</f>
        <v>#REF!</v>
      </c>
      <c r="C3038" s="7" t="s">
        <v>51</v>
      </c>
      <c r="D3038" s="7" t="s">
        <v>34</v>
      </c>
      <c r="E3038" s="7">
        <v>9</v>
      </c>
      <c r="F3038" s="6">
        <v>45250.75</v>
      </c>
      <c r="G3038" s="6">
        <f t="shared" si="48"/>
        <v>407256.75</v>
      </c>
      <c r="H3038" s="7" t="s">
        <v>851</v>
      </c>
      <c r="I3038" s="7" t="s">
        <v>57</v>
      </c>
      <c r="J3038" s="7" t="s">
        <v>31</v>
      </c>
      <c r="K3038" s="7">
        <v>2</v>
      </c>
      <c r="L3038" s="7" t="s">
        <v>49</v>
      </c>
    </row>
    <row r="3039" spans="1:12" x14ac:dyDescent="0.3">
      <c r="A3039" s="7">
        <v>2706</v>
      </c>
      <c r="B3039" s="8" t="e">
        <f>DATE(#REF!,#REF!,#REF!)</f>
        <v>#REF!</v>
      </c>
      <c r="C3039" s="7" t="s">
        <v>15</v>
      </c>
      <c r="D3039" s="7" t="s">
        <v>34</v>
      </c>
      <c r="E3039" s="7">
        <v>5</v>
      </c>
      <c r="F3039" s="6">
        <v>60322.27</v>
      </c>
      <c r="G3039" s="6">
        <f t="shared" si="48"/>
        <v>301611.34999999998</v>
      </c>
      <c r="H3039" s="7" t="s">
        <v>852</v>
      </c>
      <c r="I3039" s="7" t="s">
        <v>18</v>
      </c>
      <c r="J3039" s="7" t="s">
        <v>64</v>
      </c>
      <c r="K3039" s="7">
        <v>4</v>
      </c>
      <c r="L3039" s="7" t="s">
        <v>53</v>
      </c>
    </row>
    <row r="3040" spans="1:12" x14ac:dyDescent="0.3">
      <c r="A3040" s="7">
        <v>58</v>
      </c>
      <c r="B3040" s="8" t="e">
        <f>DATE(#REF!,#REF!,#REF!)</f>
        <v>#REF!</v>
      </c>
      <c r="C3040" s="7" t="s">
        <v>51</v>
      </c>
      <c r="D3040" s="7" t="s">
        <v>61</v>
      </c>
      <c r="E3040" s="7">
        <v>7</v>
      </c>
      <c r="F3040" s="6">
        <v>45407.64</v>
      </c>
      <c r="G3040" s="6">
        <f t="shared" si="48"/>
        <v>317853.48</v>
      </c>
      <c r="H3040" s="7" t="s">
        <v>853</v>
      </c>
      <c r="I3040" s="7" t="s">
        <v>18</v>
      </c>
      <c r="J3040" s="7" t="s">
        <v>26</v>
      </c>
      <c r="K3040" s="7">
        <v>4</v>
      </c>
      <c r="L3040" s="7" t="s">
        <v>63</v>
      </c>
    </row>
    <row r="3041" spans="1:12" x14ac:dyDescent="0.3">
      <c r="A3041" s="7">
        <v>565</v>
      </c>
      <c r="B3041" s="8" t="e">
        <f>DATE(#REF!,#REF!,#REF!)</f>
        <v>#REF!</v>
      </c>
      <c r="C3041" s="7" t="s">
        <v>15</v>
      </c>
      <c r="D3041" s="7" t="s">
        <v>34</v>
      </c>
      <c r="E3041" s="7">
        <v>4</v>
      </c>
      <c r="F3041" s="6">
        <v>61010.32</v>
      </c>
      <c r="G3041" s="6">
        <f t="shared" si="48"/>
        <v>244041.28</v>
      </c>
      <c r="H3041" s="7" t="s">
        <v>853</v>
      </c>
      <c r="I3041" s="7" t="s">
        <v>18</v>
      </c>
      <c r="J3041" s="7" t="s">
        <v>19</v>
      </c>
      <c r="K3041" s="7">
        <v>4</v>
      </c>
      <c r="L3041" s="7" t="s">
        <v>49</v>
      </c>
    </row>
    <row r="3042" spans="1:12" x14ac:dyDescent="0.3">
      <c r="A3042" s="7">
        <v>950</v>
      </c>
      <c r="B3042" s="8" t="e">
        <f>DATE(#REF!,#REF!,#REF!)</f>
        <v>#REF!</v>
      </c>
      <c r="C3042" s="7" t="s">
        <v>15</v>
      </c>
      <c r="D3042" s="7" t="s">
        <v>40</v>
      </c>
      <c r="E3042" s="7">
        <v>7</v>
      </c>
      <c r="F3042" s="6">
        <v>11102.3</v>
      </c>
      <c r="G3042" s="6">
        <f t="shared" si="48"/>
        <v>77716.099999999991</v>
      </c>
      <c r="H3042" s="7" t="s">
        <v>853</v>
      </c>
      <c r="I3042" s="7" t="s">
        <v>57</v>
      </c>
      <c r="J3042" s="7" t="s">
        <v>31</v>
      </c>
      <c r="K3042" s="7">
        <v>5</v>
      </c>
      <c r="L3042" s="7" t="s">
        <v>81</v>
      </c>
    </row>
    <row r="3043" spans="1:12" x14ac:dyDescent="0.3">
      <c r="A3043" s="7">
        <v>1551</v>
      </c>
      <c r="B3043" s="8" t="e">
        <f>DATE(#REF!,#REF!,#REF!)</f>
        <v>#REF!</v>
      </c>
      <c r="C3043" s="7" t="s">
        <v>65</v>
      </c>
      <c r="D3043" s="7" t="s">
        <v>34</v>
      </c>
      <c r="E3043" s="7">
        <v>5</v>
      </c>
      <c r="F3043" s="6">
        <v>27637.68</v>
      </c>
      <c r="G3043" s="6">
        <f t="shared" si="48"/>
        <v>138188.4</v>
      </c>
      <c r="H3043" s="7" t="s">
        <v>853</v>
      </c>
      <c r="I3043" s="7" t="s">
        <v>57</v>
      </c>
      <c r="J3043" s="7" t="s">
        <v>19</v>
      </c>
      <c r="K3043" s="7">
        <v>1</v>
      </c>
      <c r="L3043" s="7" t="s">
        <v>49</v>
      </c>
    </row>
    <row r="3044" spans="1:12" x14ac:dyDescent="0.3">
      <c r="A3044" s="7">
        <v>3787</v>
      </c>
      <c r="B3044" s="8" t="e">
        <f>DATE(#REF!,#REF!,#REF!)</f>
        <v>#REF!</v>
      </c>
      <c r="C3044" s="7" t="s">
        <v>39</v>
      </c>
      <c r="D3044" s="7" t="s">
        <v>23</v>
      </c>
      <c r="E3044" s="7">
        <v>6</v>
      </c>
      <c r="F3044" s="6">
        <v>66931.83</v>
      </c>
      <c r="G3044" s="6">
        <f t="shared" si="48"/>
        <v>401590.98</v>
      </c>
      <c r="H3044" s="7" t="s">
        <v>853</v>
      </c>
      <c r="I3044" s="7" t="s">
        <v>18</v>
      </c>
      <c r="J3044" s="7" t="s">
        <v>26</v>
      </c>
      <c r="K3044" s="7">
        <v>4</v>
      </c>
      <c r="L3044" s="7" t="s">
        <v>32</v>
      </c>
    </row>
    <row r="3045" spans="1:12" x14ac:dyDescent="0.3">
      <c r="A3045" s="7">
        <v>75</v>
      </c>
      <c r="B3045" s="8" t="e">
        <f>DATE(#REF!,#REF!,#REF!)</f>
        <v>#REF!</v>
      </c>
      <c r="C3045" s="7" t="s">
        <v>67</v>
      </c>
      <c r="D3045" s="7" t="s">
        <v>40</v>
      </c>
      <c r="E3045" s="7">
        <v>2</v>
      </c>
      <c r="F3045" s="6">
        <v>69769.820000000007</v>
      </c>
      <c r="G3045" s="6">
        <f t="shared" si="48"/>
        <v>139539.64000000001</v>
      </c>
      <c r="H3045" s="7" t="s">
        <v>854</v>
      </c>
      <c r="I3045" s="7" t="s">
        <v>57</v>
      </c>
      <c r="J3045" s="7" t="s">
        <v>64</v>
      </c>
      <c r="K3045" s="7">
        <v>3</v>
      </c>
      <c r="L3045" s="7" t="s">
        <v>81</v>
      </c>
    </row>
    <row r="3046" spans="1:12" x14ac:dyDescent="0.3">
      <c r="A3046" s="7">
        <v>403</v>
      </c>
      <c r="B3046" s="8" t="e">
        <f>DATE(#REF!,#REF!,#REF!)</f>
        <v>#REF!</v>
      </c>
      <c r="C3046" s="7" t="s">
        <v>65</v>
      </c>
      <c r="D3046" s="7" t="s">
        <v>34</v>
      </c>
      <c r="E3046" s="7">
        <v>2</v>
      </c>
      <c r="F3046" s="6">
        <v>22967.56</v>
      </c>
      <c r="G3046" s="6">
        <f t="shared" si="48"/>
        <v>45935.12</v>
      </c>
      <c r="H3046" s="7" t="s">
        <v>854</v>
      </c>
      <c r="I3046" s="7" t="s">
        <v>18</v>
      </c>
      <c r="J3046" s="7" t="s">
        <v>31</v>
      </c>
      <c r="K3046" s="7">
        <v>4</v>
      </c>
      <c r="L3046" s="7" t="s">
        <v>53</v>
      </c>
    </row>
    <row r="3047" spans="1:12" x14ac:dyDescent="0.3">
      <c r="A3047" s="7">
        <v>594</v>
      </c>
      <c r="B3047" s="8" t="e">
        <f>DATE(#REF!,#REF!,#REF!)</f>
        <v>#REF!</v>
      </c>
      <c r="C3047" s="7" t="s">
        <v>65</v>
      </c>
      <c r="D3047" s="7" t="s">
        <v>16</v>
      </c>
      <c r="E3047" s="7">
        <v>6</v>
      </c>
      <c r="F3047" s="6">
        <v>15536.14</v>
      </c>
      <c r="G3047" s="6">
        <f t="shared" si="48"/>
        <v>93216.84</v>
      </c>
      <c r="H3047" s="7" t="s">
        <v>854</v>
      </c>
      <c r="I3047" s="7" t="s">
        <v>36</v>
      </c>
      <c r="J3047" s="7" t="s">
        <v>64</v>
      </c>
      <c r="K3047" s="7">
        <v>5</v>
      </c>
      <c r="L3047" s="7" t="s">
        <v>85</v>
      </c>
    </row>
    <row r="3048" spans="1:12" x14ac:dyDescent="0.3">
      <c r="A3048" s="7">
        <v>604</v>
      </c>
      <c r="B3048" s="8" t="e">
        <f>DATE(#REF!,#REF!,#REF!)</f>
        <v>#REF!</v>
      </c>
      <c r="C3048" s="7" t="s">
        <v>22</v>
      </c>
      <c r="D3048" s="7" t="s">
        <v>16</v>
      </c>
      <c r="E3048" s="7">
        <v>2</v>
      </c>
      <c r="F3048" s="6">
        <v>41639.18</v>
      </c>
      <c r="G3048" s="6">
        <f t="shared" si="48"/>
        <v>83278.36</v>
      </c>
      <c r="H3048" s="7" t="s">
        <v>854</v>
      </c>
      <c r="I3048" s="7" t="s">
        <v>76</v>
      </c>
      <c r="J3048" s="7" t="s">
        <v>64</v>
      </c>
      <c r="K3048" s="7">
        <v>5</v>
      </c>
      <c r="L3048" s="7" t="s">
        <v>20</v>
      </c>
    </row>
    <row r="3049" spans="1:12" x14ac:dyDescent="0.3">
      <c r="A3049" s="7">
        <v>2891</v>
      </c>
      <c r="B3049" s="8" t="e">
        <f>DATE(#REF!,#REF!,#REF!)</f>
        <v>#REF!</v>
      </c>
      <c r="C3049" s="7" t="s">
        <v>51</v>
      </c>
      <c r="D3049" s="7" t="s">
        <v>23</v>
      </c>
      <c r="E3049" s="7">
        <v>2</v>
      </c>
      <c r="F3049" s="6">
        <v>64460.92</v>
      </c>
      <c r="G3049" s="6">
        <f t="shared" si="48"/>
        <v>128921.84</v>
      </c>
      <c r="H3049" s="7" t="s">
        <v>854</v>
      </c>
      <c r="I3049" s="7" t="s">
        <v>90</v>
      </c>
      <c r="J3049" s="7" t="s">
        <v>31</v>
      </c>
      <c r="K3049" s="7">
        <v>2</v>
      </c>
      <c r="L3049" s="7" t="s">
        <v>46</v>
      </c>
    </row>
    <row r="3050" spans="1:12" x14ac:dyDescent="0.3">
      <c r="A3050" s="7">
        <v>2935</v>
      </c>
      <c r="B3050" s="8" t="e">
        <f>DATE(#REF!,#REF!,#REF!)</f>
        <v>#REF!</v>
      </c>
      <c r="C3050" s="7" t="s">
        <v>22</v>
      </c>
      <c r="D3050" s="7" t="s">
        <v>34</v>
      </c>
      <c r="E3050" s="7">
        <v>8</v>
      </c>
      <c r="F3050" s="6">
        <v>61449.120000000003</v>
      </c>
      <c r="G3050" s="6">
        <f t="shared" si="48"/>
        <v>491592.96000000002</v>
      </c>
      <c r="H3050" s="7" t="s">
        <v>854</v>
      </c>
      <c r="I3050" s="7" t="s">
        <v>25</v>
      </c>
      <c r="J3050" s="7" t="s">
        <v>26</v>
      </c>
      <c r="K3050" s="7">
        <v>2</v>
      </c>
      <c r="L3050" s="7" t="s">
        <v>53</v>
      </c>
    </row>
    <row r="3051" spans="1:12" x14ac:dyDescent="0.3">
      <c r="A3051" s="7">
        <v>2972</v>
      </c>
      <c r="B3051" s="8" t="e">
        <f>DATE(#REF!,#REF!,#REF!)</f>
        <v>#REF!</v>
      </c>
      <c r="C3051" s="7" t="s">
        <v>29</v>
      </c>
      <c r="D3051" s="7" t="s">
        <v>16</v>
      </c>
      <c r="E3051" s="7">
        <v>7</v>
      </c>
      <c r="F3051" s="6">
        <v>51216.3</v>
      </c>
      <c r="G3051" s="6">
        <f t="shared" si="48"/>
        <v>358514.10000000003</v>
      </c>
      <c r="H3051" s="7" t="s">
        <v>854</v>
      </c>
      <c r="I3051" s="7" t="s">
        <v>78</v>
      </c>
      <c r="J3051" s="7" t="s">
        <v>31</v>
      </c>
      <c r="K3051" s="7">
        <v>1</v>
      </c>
      <c r="L3051" s="7" t="s">
        <v>20</v>
      </c>
    </row>
    <row r="3052" spans="1:12" x14ac:dyDescent="0.3">
      <c r="A3052" s="7">
        <v>1680</v>
      </c>
      <c r="B3052" s="8" t="e">
        <f>DATE(#REF!,#REF!,#REF!)</f>
        <v>#REF!</v>
      </c>
      <c r="C3052" s="7" t="s">
        <v>67</v>
      </c>
      <c r="D3052" s="7" t="s">
        <v>61</v>
      </c>
      <c r="E3052" s="7">
        <v>8</v>
      </c>
      <c r="F3052" s="6">
        <v>50443.51</v>
      </c>
      <c r="G3052" s="6">
        <f t="shared" si="48"/>
        <v>403548.08</v>
      </c>
      <c r="H3052" s="7" t="s">
        <v>855</v>
      </c>
      <c r="I3052" s="7" t="s">
        <v>76</v>
      </c>
      <c r="J3052" s="7" t="s">
        <v>64</v>
      </c>
      <c r="K3052" s="7">
        <v>3</v>
      </c>
      <c r="L3052" s="7" t="s">
        <v>63</v>
      </c>
    </row>
    <row r="3053" spans="1:12" x14ac:dyDescent="0.3">
      <c r="A3053" s="7">
        <v>2587</v>
      </c>
      <c r="B3053" s="8" t="e">
        <f>DATE(#REF!,#REF!,#REF!)</f>
        <v>#REF!</v>
      </c>
      <c r="C3053" s="7" t="s">
        <v>29</v>
      </c>
      <c r="D3053" s="7" t="s">
        <v>34</v>
      </c>
      <c r="E3053" s="7">
        <v>6</v>
      </c>
      <c r="F3053" s="6">
        <v>61016.04</v>
      </c>
      <c r="G3053" s="6">
        <f t="shared" si="48"/>
        <v>366096.24</v>
      </c>
      <c r="H3053" s="7" t="s">
        <v>855</v>
      </c>
      <c r="I3053" s="7" t="s">
        <v>80</v>
      </c>
      <c r="J3053" s="7" t="s">
        <v>26</v>
      </c>
      <c r="K3053" s="7">
        <v>4</v>
      </c>
      <c r="L3053" s="7" t="s">
        <v>49</v>
      </c>
    </row>
    <row r="3054" spans="1:12" x14ac:dyDescent="0.3">
      <c r="A3054" s="7">
        <v>2688</v>
      </c>
      <c r="B3054" s="8" t="e">
        <f>DATE(#REF!,#REF!,#REF!)</f>
        <v>#REF!</v>
      </c>
      <c r="C3054" s="7" t="s">
        <v>29</v>
      </c>
      <c r="D3054" s="7" t="s">
        <v>16</v>
      </c>
      <c r="E3054" s="7">
        <v>1</v>
      </c>
      <c r="F3054" s="6">
        <v>11045.83</v>
      </c>
      <c r="G3054" s="6">
        <f t="shared" si="48"/>
        <v>11045.83</v>
      </c>
      <c r="H3054" s="7" t="s">
        <v>855</v>
      </c>
      <c r="I3054" s="7" t="s">
        <v>18</v>
      </c>
      <c r="J3054" s="7" t="s">
        <v>19</v>
      </c>
      <c r="K3054" s="7">
        <v>4</v>
      </c>
      <c r="L3054" s="7" t="s">
        <v>71</v>
      </c>
    </row>
    <row r="3055" spans="1:12" x14ac:dyDescent="0.3">
      <c r="A3055" s="7">
        <v>2691</v>
      </c>
      <c r="B3055" s="8" t="e">
        <f>DATE(#REF!,#REF!,#REF!)</f>
        <v>#REF!</v>
      </c>
      <c r="C3055" s="7" t="s">
        <v>65</v>
      </c>
      <c r="D3055" s="7" t="s">
        <v>34</v>
      </c>
      <c r="E3055" s="7">
        <v>5</v>
      </c>
      <c r="F3055" s="6">
        <v>47746.82</v>
      </c>
      <c r="G3055" s="6">
        <f t="shared" si="48"/>
        <v>238734.1</v>
      </c>
      <c r="H3055" s="7" t="s">
        <v>855</v>
      </c>
      <c r="I3055" s="7" t="s">
        <v>36</v>
      </c>
      <c r="J3055" s="7" t="s">
        <v>64</v>
      </c>
      <c r="K3055" s="7">
        <v>2</v>
      </c>
      <c r="L3055" s="7" t="s">
        <v>49</v>
      </c>
    </row>
    <row r="3056" spans="1:12" x14ac:dyDescent="0.3">
      <c r="A3056" s="7">
        <v>1066</v>
      </c>
      <c r="B3056" s="8" t="e">
        <f>DATE(#REF!,#REF!,#REF!)</f>
        <v>#REF!</v>
      </c>
      <c r="C3056" s="7" t="s">
        <v>51</v>
      </c>
      <c r="D3056" s="7" t="s">
        <v>23</v>
      </c>
      <c r="E3056" s="7">
        <v>7</v>
      </c>
      <c r="F3056" s="6">
        <v>18069.41</v>
      </c>
      <c r="G3056" s="6">
        <f t="shared" si="48"/>
        <v>126485.87</v>
      </c>
      <c r="H3056" s="7" t="s">
        <v>856</v>
      </c>
      <c r="I3056" s="7" t="s">
        <v>30</v>
      </c>
      <c r="J3056" s="7" t="s">
        <v>64</v>
      </c>
      <c r="K3056" s="7">
        <v>4</v>
      </c>
      <c r="L3056" s="7" t="s">
        <v>46</v>
      </c>
    </row>
    <row r="3057" spans="1:12" x14ac:dyDescent="0.3">
      <c r="A3057" s="7">
        <v>1598</v>
      </c>
      <c r="B3057" s="8" t="e">
        <f>DATE(#REF!,#REF!,#REF!)</f>
        <v>#REF!</v>
      </c>
      <c r="C3057" s="7" t="s">
        <v>29</v>
      </c>
      <c r="D3057" s="7" t="s">
        <v>40</v>
      </c>
      <c r="E3057" s="7">
        <v>9</v>
      </c>
      <c r="F3057" s="6">
        <v>57985.760000000002</v>
      </c>
      <c r="G3057" s="6">
        <f t="shared" si="48"/>
        <v>521871.84</v>
      </c>
      <c r="H3057" s="7" t="s">
        <v>856</v>
      </c>
      <c r="I3057" s="7" t="s">
        <v>18</v>
      </c>
      <c r="J3057" s="7" t="s">
        <v>64</v>
      </c>
      <c r="K3057" s="7">
        <v>4</v>
      </c>
      <c r="L3057" s="7" t="s">
        <v>81</v>
      </c>
    </row>
    <row r="3058" spans="1:12" x14ac:dyDescent="0.3">
      <c r="A3058" s="7">
        <v>1507</v>
      </c>
      <c r="B3058" s="8" t="e">
        <f>DATE(#REF!,#REF!,#REF!)</f>
        <v>#REF!</v>
      </c>
      <c r="C3058" s="7" t="s">
        <v>22</v>
      </c>
      <c r="D3058" s="7" t="s">
        <v>61</v>
      </c>
      <c r="E3058" s="7">
        <v>7</v>
      </c>
      <c r="F3058" s="6">
        <v>19130.48</v>
      </c>
      <c r="G3058" s="6">
        <f t="shared" si="48"/>
        <v>133913.35999999999</v>
      </c>
      <c r="H3058" s="7" t="s">
        <v>857</v>
      </c>
      <c r="I3058" s="7" t="s">
        <v>18</v>
      </c>
      <c r="J3058" s="7" t="s">
        <v>31</v>
      </c>
      <c r="K3058" s="7">
        <v>1</v>
      </c>
      <c r="L3058" s="7" t="s">
        <v>68</v>
      </c>
    </row>
    <row r="3059" spans="1:12" x14ac:dyDescent="0.3">
      <c r="A3059" s="7">
        <v>2104</v>
      </c>
      <c r="B3059" s="8" t="e">
        <f>DATE(#REF!,#REF!,#REF!)</f>
        <v>#REF!</v>
      </c>
      <c r="C3059" s="7" t="s">
        <v>22</v>
      </c>
      <c r="D3059" s="7" t="s">
        <v>23</v>
      </c>
      <c r="E3059" s="7">
        <v>5</v>
      </c>
      <c r="F3059" s="6">
        <v>51376.480000000003</v>
      </c>
      <c r="G3059" s="6">
        <f t="shared" si="48"/>
        <v>256882.40000000002</v>
      </c>
      <c r="H3059" s="7" t="s">
        <v>857</v>
      </c>
      <c r="I3059" s="7" t="s">
        <v>74</v>
      </c>
      <c r="J3059" s="7" t="s">
        <v>19</v>
      </c>
      <c r="K3059" s="7">
        <v>4</v>
      </c>
      <c r="L3059" s="7" t="s">
        <v>32</v>
      </c>
    </row>
    <row r="3060" spans="1:12" x14ac:dyDescent="0.3">
      <c r="A3060" s="7">
        <v>2216</v>
      </c>
      <c r="B3060" s="8" t="e">
        <f>DATE(#REF!,#REF!,#REF!)</f>
        <v>#REF!</v>
      </c>
      <c r="C3060" s="7" t="s">
        <v>29</v>
      </c>
      <c r="D3060" s="7" t="s">
        <v>16</v>
      </c>
      <c r="E3060" s="7">
        <v>9</v>
      </c>
      <c r="F3060" s="6">
        <v>18349.599999999999</v>
      </c>
      <c r="G3060" s="6">
        <f t="shared" si="48"/>
        <v>165146.4</v>
      </c>
      <c r="H3060" s="7" t="s">
        <v>857</v>
      </c>
      <c r="I3060" s="7" t="s">
        <v>45</v>
      </c>
      <c r="J3060" s="7" t="s">
        <v>64</v>
      </c>
      <c r="K3060" s="7">
        <v>2</v>
      </c>
      <c r="L3060" s="7" t="s">
        <v>20</v>
      </c>
    </row>
    <row r="3061" spans="1:12" x14ac:dyDescent="0.3">
      <c r="A3061" s="7">
        <v>3487</v>
      </c>
      <c r="B3061" s="8" t="e">
        <f>DATE(#REF!,#REF!,#REF!)</f>
        <v>#REF!</v>
      </c>
      <c r="C3061" s="7" t="s">
        <v>29</v>
      </c>
      <c r="D3061" s="7" t="s">
        <v>34</v>
      </c>
      <c r="E3061" s="7">
        <v>1</v>
      </c>
      <c r="F3061" s="6">
        <v>29806.71</v>
      </c>
      <c r="G3061" s="6">
        <f t="shared" si="48"/>
        <v>29806.71</v>
      </c>
      <c r="H3061" s="7" t="s">
        <v>857</v>
      </c>
      <c r="I3061" s="7" t="s">
        <v>78</v>
      </c>
      <c r="J3061" s="7" t="s">
        <v>19</v>
      </c>
      <c r="K3061" s="7">
        <v>4</v>
      </c>
      <c r="L3061" s="7" t="s">
        <v>49</v>
      </c>
    </row>
    <row r="3062" spans="1:12" x14ac:dyDescent="0.3">
      <c r="A3062" s="7">
        <v>631</v>
      </c>
      <c r="B3062" s="8" t="e">
        <f>DATE(#REF!,#REF!,#REF!)</f>
        <v>#REF!</v>
      </c>
      <c r="C3062" s="7" t="s">
        <v>51</v>
      </c>
      <c r="D3062" s="7" t="s">
        <v>34</v>
      </c>
      <c r="E3062" s="7">
        <v>5</v>
      </c>
      <c r="F3062" s="6">
        <v>19385.62</v>
      </c>
      <c r="G3062" s="6">
        <f t="shared" si="48"/>
        <v>96928.099999999991</v>
      </c>
      <c r="H3062" s="7" t="s">
        <v>858</v>
      </c>
      <c r="I3062" s="7" t="s">
        <v>86</v>
      </c>
      <c r="J3062" s="7" t="s">
        <v>19</v>
      </c>
      <c r="K3062" s="7">
        <v>5</v>
      </c>
      <c r="L3062" s="7" t="s">
        <v>37</v>
      </c>
    </row>
    <row r="3063" spans="1:12" x14ac:dyDescent="0.3">
      <c r="A3063" s="7">
        <v>2544</v>
      </c>
      <c r="B3063" s="8" t="e">
        <f>DATE(#REF!,#REF!,#REF!)</f>
        <v>#REF!</v>
      </c>
      <c r="C3063" s="7" t="s">
        <v>29</v>
      </c>
      <c r="D3063" s="7" t="s">
        <v>40</v>
      </c>
      <c r="E3063" s="7">
        <v>2</v>
      </c>
      <c r="F3063" s="6">
        <v>19352.84</v>
      </c>
      <c r="G3063" s="6">
        <f t="shared" si="48"/>
        <v>38705.68</v>
      </c>
      <c r="H3063" s="7" t="s">
        <v>858</v>
      </c>
      <c r="I3063" s="7" t="s">
        <v>76</v>
      </c>
      <c r="J3063" s="7" t="s">
        <v>19</v>
      </c>
      <c r="K3063" s="7">
        <v>4</v>
      </c>
      <c r="L3063" s="7" t="s">
        <v>81</v>
      </c>
    </row>
    <row r="3064" spans="1:12" x14ac:dyDescent="0.3">
      <c r="A3064" s="7">
        <v>2656</v>
      </c>
      <c r="B3064" s="8" t="e">
        <f>DATE(#REF!,#REF!,#REF!)</f>
        <v>#REF!</v>
      </c>
      <c r="C3064" s="7" t="s">
        <v>39</v>
      </c>
      <c r="D3064" s="7" t="s">
        <v>34</v>
      </c>
      <c r="E3064" s="7">
        <v>3</v>
      </c>
      <c r="F3064" s="6">
        <v>11238.61</v>
      </c>
      <c r="G3064" s="6">
        <f t="shared" si="48"/>
        <v>33715.83</v>
      </c>
      <c r="H3064" s="7" t="s">
        <v>858</v>
      </c>
      <c r="I3064" s="7" t="s">
        <v>57</v>
      </c>
      <c r="J3064" s="7" t="s">
        <v>19</v>
      </c>
      <c r="K3064" s="7">
        <v>2</v>
      </c>
      <c r="L3064" s="7" t="s">
        <v>37</v>
      </c>
    </row>
    <row r="3065" spans="1:12" x14ac:dyDescent="0.3">
      <c r="A3065" s="7">
        <v>3105</v>
      </c>
      <c r="B3065" s="8" t="e">
        <f>DATE(#REF!,#REF!,#REF!)</f>
        <v>#REF!</v>
      </c>
      <c r="C3065" s="7" t="s">
        <v>22</v>
      </c>
      <c r="D3065" s="7" t="s">
        <v>23</v>
      </c>
      <c r="E3065" s="7">
        <v>5</v>
      </c>
      <c r="F3065" s="6">
        <v>36407.660000000003</v>
      </c>
      <c r="G3065" s="6">
        <f t="shared" si="48"/>
        <v>182038.30000000002</v>
      </c>
      <c r="H3065" s="7" t="s">
        <v>858</v>
      </c>
      <c r="I3065" s="7" t="s">
        <v>57</v>
      </c>
      <c r="J3065" s="7" t="s">
        <v>19</v>
      </c>
      <c r="K3065" s="7">
        <v>5</v>
      </c>
      <c r="L3065" s="7" t="s">
        <v>27</v>
      </c>
    </row>
    <row r="3066" spans="1:12" x14ac:dyDescent="0.3">
      <c r="A3066" s="7">
        <v>3696</v>
      </c>
      <c r="B3066" s="8" t="e">
        <f>DATE(#REF!,#REF!,#REF!)</f>
        <v>#REF!</v>
      </c>
      <c r="C3066" s="7" t="s">
        <v>15</v>
      </c>
      <c r="D3066" s="7" t="s">
        <v>34</v>
      </c>
      <c r="E3066" s="7">
        <v>4</v>
      </c>
      <c r="F3066" s="6">
        <v>26070.7</v>
      </c>
      <c r="G3066" s="6">
        <f t="shared" si="48"/>
        <v>104282.8</v>
      </c>
      <c r="H3066" s="7" t="s">
        <v>858</v>
      </c>
      <c r="I3066" s="7" t="s">
        <v>57</v>
      </c>
      <c r="J3066" s="7" t="s">
        <v>64</v>
      </c>
      <c r="K3066" s="7">
        <v>5</v>
      </c>
      <c r="L3066" s="7" t="s">
        <v>53</v>
      </c>
    </row>
    <row r="3067" spans="1:12" x14ac:dyDescent="0.3">
      <c r="A3067" s="7">
        <v>484</v>
      </c>
      <c r="B3067" s="8" t="e">
        <f>DATE(#REF!,#REF!,#REF!)</f>
        <v>#REF!</v>
      </c>
      <c r="C3067" s="7" t="s">
        <v>22</v>
      </c>
      <c r="D3067" s="7" t="s">
        <v>61</v>
      </c>
      <c r="E3067" s="7">
        <v>7</v>
      </c>
      <c r="F3067" s="6">
        <v>39630.949999999997</v>
      </c>
      <c r="G3067" s="6">
        <f t="shared" si="48"/>
        <v>277416.64999999997</v>
      </c>
      <c r="H3067" s="7" t="s">
        <v>859</v>
      </c>
      <c r="I3067" s="7" t="s">
        <v>18</v>
      </c>
      <c r="J3067" s="7" t="s">
        <v>19</v>
      </c>
      <c r="K3067" s="7">
        <v>5</v>
      </c>
      <c r="L3067" s="7" t="s">
        <v>68</v>
      </c>
    </row>
    <row r="3068" spans="1:12" x14ac:dyDescent="0.3">
      <c r="A3068" s="7">
        <v>486</v>
      </c>
      <c r="B3068" s="8" t="e">
        <f>DATE(#REF!,#REF!,#REF!)</f>
        <v>#REF!</v>
      </c>
      <c r="C3068" s="7" t="s">
        <v>51</v>
      </c>
      <c r="D3068" s="7" t="s">
        <v>61</v>
      </c>
      <c r="E3068" s="7">
        <v>8</v>
      </c>
      <c r="F3068" s="6">
        <v>56178.53</v>
      </c>
      <c r="G3068" s="6">
        <f t="shared" si="48"/>
        <v>449428.24</v>
      </c>
      <c r="H3068" s="7" t="s">
        <v>859</v>
      </c>
      <c r="I3068" s="7" t="s">
        <v>57</v>
      </c>
      <c r="J3068" s="7" t="s">
        <v>26</v>
      </c>
      <c r="K3068" s="7">
        <v>3</v>
      </c>
      <c r="L3068" s="7" t="s">
        <v>63</v>
      </c>
    </row>
    <row r="3069" spans="1:12" x14ac:dyDescent="0.3">
      <c r="A3069" s="7">
        <v>1521</v>
      </c>
      <c r="B3069" s="8" t="e">
        <f>DATE(#REF!,#REF!,#REF!)</f>
        <v>#REF!</v>
      </c>
      <c r="C3069" s="7" t="s">
        <v>29</v>
      </c>
      <c r="D3069" s="7" t="s">
        <v>61</v>
      </c>
      <c r="E3069" s="7">
        <v>8</v>
      </c>
      <c r="F3069" s="6">
        <v>16931.07</v>
      </c>
      <c r="G3069" s="6">
        <f t="shared" si="48"/>
        <v>135448.56</v>
      </c>
      <c r="H3069" s="7" t="s">
        <v>859</v>
      </c>
      <c r="I3069" s="7" t="s">
        <v>41</v>
      </c>
      <c r="J3069" s="7" t="s">
        <v>26</v>
      </c>
      <c r="K3069" s="7">
        <v>5</v>
      </c>
      <c r="L3069" s="7" t="s">
        <v>75</v>
      </c>
    </row>
    <row r="3070" spans="1:12" x14ac:dyDescent="0.3">
      <c r="A3070" s="7">
        <v>3041</v>
      </c>
      <c r="B3070" s="8" t="e">
        <f>DATE(#REF!,#REF!,#REF!)</f>
        <v>#REF!</v>
      </c>
      <c r="C3070" s="7" t="s">
        <v>15</v>
      </c>
      <c r="D3070" s="7" t="s">
        <v>34</v>
      </c>
      <c r="E3070" s="7">
        <v>6</v>
      </c>
      <c r="F3070" s="6">
        <v>63991.44</v>
      </c>
      <c r="G3070" s="6">
        <f t="shared" si="48"/>
        <v>383948.64</v>
      </c>
      <c r="H3070" s="7" t="s">
        <v>859</v>
      </c>
      <c r="I3070" s="7" t="s">
        <v>18</v>
      </c>
      <c r="J3070" s="7" t="s">
        <v>19</v>
      </c>
      <c r="K3070" s="7">
        <v>5</v>
      </c>
      <c r="L3070" s="7" t="s">
        <v>49</v>
      </c>
    </row>
    <row r="3071" spans="1:12" x14ac:dyDescent="0.3">
      <c r="A3071" s="7">
        <v>3433</v>
      </c>
      <c r="B3071" s="8" t="e">
        <f>DATE(#REF!,#REF!,#REF!)</f>
        <v>#REF!</v>
      </c>
      <c r="C3071" s="7" t="s">
        <v>29</v>
      </c>
      <c r="D3071" s="7" t="s">
        <v>61</v>
      </c>
      <c r="E3071" s="7">
        <v>4</v>
      </c>
      <c r="F3071" s="6">
        <v>37658.32</v>
      </c>
      <c r="G3071" s="6">
        <f t="shared" si="48"/>
        <v>150633.28</v>
      </c>
      <c r="H3071" s="7" t="s">
        <v>859</v>
      </c>
      <c r="I3071" s="7" t="s">
        <v>57</v>
      </c>
      <c r="J3071" s="7" t="s">
        <v>64</v>
      </c>
      <c r="K3071" s="7">
        <v>5</v>
      </c>
      <c r="L3071" s="7" t="s">
        <v>75</v>
      </c>
    </row>
    <row r="3072" spans="1:12" x14ac:dyDescent="0.3">
      <c r="A3072" s="7">
        <v>2054</v>
      </c>
      <c r="B3072" s="8" t="e">
        <f>DATE(#REF!,#REF!,#REF!)</f>
        <v>#REF!</v>
      </c>
      <c r="C3072" s="7" t="s">
        <v>22</v>
      </c>
      <c r="D3072" s="7" t="s">
        <v>34</v>
      </c>
      <c r="E3072" s="7">
        <v>3</v>
      </c>
      <c r="F3072" s="6">
        <v>57680.83</v>
      </c>
      <c r="G3072" s="6">
        <f t="shared" si="48"/>
        <v>173042.49</v>
      </c>
      <c r="H3072" s="7" t="s">
        <v>860</v>
      </c>
      <c r="I3072" s="7" t="s">
        <v>57</v>
      </c>
      <c r="J3072" s="7" t="s">
        <v>64</v>
      </c>
      <c r="K3072" s="7">
        <v>5</v>
      </c>
      <c r="L3072" s="7" t="s">
        <v>37</v>
      </c>
    </row>
    <row r="3073" spans="1:12" x14ac:dyDescent="0.3">
      <c r="A3073" s="7">
        <v>2109</v>
      </c>
      <c r="B3073" s="8" t="e">
        <f>DATE(#REF!,#REF!,#REF!)</f>
        <v>#REF!</v>
      </c>
      <c r="C3073" s="7" t="s">
        <v>39</v>
      </c>
      <c r="D3073" s="7" t="s">
        <v>34</v>
      </c>
      <c r="E3073" s="7">
        <v>9</v>
      </c>
      <c r="F3073" s="6">
        <v>38504.74</v>
      </c>
      <c r="G3073" s="6">
        <f t="shared" si="48"/>
        <v>346542.66</v>
      </c>
      <c r="H3073" s="7" t="s">
        <v>860</v>
      </c>
      <c r="I3073" s="7" t="s">
        <v>57</v>
      </c>
      <c r="J3073" s="7" t="s">
        <v>64</v>
      </c>
      <c r="K3073" s="7">
        <v>2</v>
      </c>
      <c r="L3073" s="7" t="s">
        <v>37</v>
      </c>
    </row>
    <row r="3074" spans="1:12" x14ac:dyDescent="0.3">
      <c r="A3074" s="7">
        <v>2311</v>
      </c>
      <c r="B3074" s="8" t="e">
        <f>DATE(#REF!,#REF!,#REF!)</f>
        <v>#REF!</v>
      </c>
      <c r="C3074" s="7" t="s">
        <v>15</v>
      </c>
      <c r="D3074" s="7" t="s">
        <v>16</v>
      </c>
      <c r="E3074" s="7">
        <v>1</v>
      </c>
      <c r="F3074" s="6">
        <v>51716.45</v>
      </c>
      <c r="G3074" s="6">
        <f t="shared" si="48"/>
        <v>51716.45</v>
      </c>
      <c r="H3074" s="7" t="s">
        <v>860</v>
      </c>
      <c r="I3074" s="7" t="s">
        <v>41</v>
      </c>
      <c r="J3074" s="7" t="s">
        <v>19</v>
      </c>
      <c r="K3074" s="7">
        <v>3</v>
      </c>
      <c r="L3074" s="7" t="s">
        <v>20</v>
      </c>
    </row>
    <row r="3075" spans="1:12" x14ac:dyDescent="0.3">
      <c r="A3075" s="7">
        <v>778</v>
      </c>
      <c r="B3075" s="8" t="e">
        <f>DATE(#REF!,#REF!,#REF!)</f>
        <v>#REF!</v>
      </c>
      <c r="C3075" s="7" t="s">
        <v>29</v>
      </c>
      <c r="D3075" s="7" t="s">
        <v>40</v>
      </c>
      <c r="E3075" s="7">
        <v>5</v>
      </c>
      <c r="F3075" s="6">
        <v>69442.75</v>
      </c>
      <c r="G3075" s="6">
        <f t="shared" ref="G3075:G3138" si="49">F3075*E3075</f>
        <v>347213.75</v>
      </c>
      <c r="H3075" s="7" t="s">
        <v>861</v>
      </c>
      <c r="I3075" s="7" t="s">
        <v>57</v>
      </c>
      <c r="J3075" s="7" t="s">
        <v>31</v>
      </c>
      <c r="K3075" s="7">
        <v>3</v>
      </c>
      <c r="L3075" s="7" t="s">
        <v>81</v>
      </c>
    </row>
    <row r="3076" spans="1:12" x14ac:dyDescent="0.3">
      <c r="A3076" s="7">
        <v>1187</v>
      </c>
      <c r="B3076" s="8" t="e">
        <f>DATE(#REF!,#REF!,#REF!)</f>
        <v>#REF!</v>
      </c>
      <c r="C3076" s="7" t="s">
        <v>22</v>
      </c>
      <c r="D3076" s="7" t="s">
        <v>34</v>
      </c>
      <c r="E3076" s="7">
        <v>8</v>
      </c>
      <c r="F3076" s="6">
        <v>32019.89</v>
      </c>
      <c r="G3076" s="6">
        <f t="shared" si="49"/>
        <v>256159.12</v>
      </c>
      <c r="H3076" s="7" t="s">
        <v>861</v>
      </c>
      <c r="I3076" s="7" t="s">
        <v>18</v>
      </c>
      <c r="J3076" s="7" t="s">
        <v>31</v>
      </c>
      <c r="K3076" s="7">
        <v>5</v>
      </c>
      <c r="L3076" s="7" t="s">
        <v>37</v>
      </c>
    </row>
    <row r="3077" spans="1:12" x14ac:dyDescent="0.3">
      <c r="A3077" s="7">
        <v>1442</v>
      </c>
      <c r="B3077" s="8" t="e">
        <f>DATE(#REF!,#REF!,#REF!)</f>
        <v>#REF!</v>
      </c>
      <c r="C3077" s="7" t="s">
        <v>39</v>
      </c>
      <c r="D3077" s="7" t="s">
        <v>16</v>
      </c>
      <c r="E3077" s="7">
        <v>9</v>
      </c>
      <c r="F3077" s="6">
        <v>15734.47</v>
      </c>
      <c r="G3077" s="6">
        <f t="shared" si="49"/>
        <v>141610.22999999998</v>
      </c>
      <c r="H3077" s="7" t="s">
        <v>861</v>
      </c>
      <c r="I3077" s="7" t="s">
        <v>41</v>
      </c>
      <c r="J3077" s="7" t="s">
        <v>26</v>
      </c>
      <c r="K3077" s="7">
        <v>5</v>
      </c>
      <c r="L3077" s="7" t="s">
        <v>20</v>
      </c>
    </row>
    <row r="3078" spans="1:12" x14ac:dyDescent="0.3">
      <c r="A3078" s="7">
        <v>2402</v>
      </c>
      <c r="B3078" s="8" t="e">
        <f>DATE(#REF!,#REF!,#REF!)</f>
        <v>#REF!</v>
      </c>
      <c r="C3078" s="7" t="s">
        <v>51</v>
      </c>
      <c r="D3078" s="7" t="s">
        <v>16</v>
      </c>
      <c r="E3078" s="7">
        <v>3</v>
      </c>
      <c r="F3078" s="6">
        <v>26399.73</v>
      </c>
      <c r="G3078" s="6">
        <f t="shared" si="49"/>
        <v>79199.19</v>
      </c>
      <c r="H3078" s="7" t="s">
        <v>861</v>
      </c>
      <c r="I3078" s="7" t="s">
        <v>18</v>
      </c>
      <c r="J3078" s="7" t="s">
        <v>26</v>
      </c>
      <c r="K3078" s="7">
        <v>2</v>
      </c>
      <c r="L3078" s="7" t="s">
        <v>20</v>
      </c>
    </row>
    <row r="3079" spans="1:12" x14ac:dyDescent="0.3">
      <c r="A3079" s="7">
        <v>2435</v>
      </c>
      <c r="B3079" s="8" t="e">
        <f>DATE(#REF!,#REF!,#REF!)</f>
        <v>#REF!</v>
      </c>
      <c r="C3079" s="7" t="s">
        <v>15</v>
      </c>
      <c r="D3079" s="7" t="s">
        <v>23</v>
      </c>
      <c r="E3079" s="7">
        <v>9</v>
      </c>
      <c r="F3079" s="6">
        <v>36796.11</v>
      </c>
      <c r="G3079" s="6">
        <f t="shared" si="49"/>
        <v>331164.99</v>
      </c>
      <c r="H3079" s="7" t="s">
        <v>861</v>
      </c>
      <c r="I3079" s="7" t="s">
        <v>86</v>
      </c>
      <c r="J3079" s="7" t="s">
        <v>19</v>
      </c>
      <c r="K3079" s="7">
        <v>5</v>
      </c>
      <c r="L3079" s="7" t="s">
        <v>27</v>
      </c>
    </row>
    <row r="3080" spans="1:12" x14ac:dyDescent="0.3">
      <c r="A3080" s="7">
        <v>2456</v>
      </c>
      <c r="B3080" s="8" t="e">
        <f>DATE(#REF!,#REF!,#REF!)</f>
        <v>#REF!</v>
      </c>
      <c r="C3080" s="7" t="s">
        <v>39</v>
      </c>
      <c r="D3080" s="7" t="s">
        <v>23</v>
      </c>
      <c r="E3080" s="7">
        <v>5</v>
      </c>
      <c r="F3080" s="6">
        <v>55178.9</v>
      </c>
      <c r="G3080" s="6">
        <f t="shared" si="49"/>
        <v>275894.5</v>
      </c>
      <c r="H3080" s="7" t="s">
        <v>861</v>
      </c>
      <c r="I3080" s="7" t="s">
        <v>18</v>
      </c>
      <c r="J3080" s="7" t="s">
        <v>64</v>
      </c>
      <c r="K3080" s="7">
        <v>4</v>
      </c>
      <c r="L3080" s="7" t="s">
        <v>27</v>
      </c>
    </row>
    <row r="3081" spans="1:12" x14ac:dyDescent="0.3">
      <c r="A3081" s="7">
        <v>3048</v>
      </c>
      <c r="B3081" s="8" t="e">
        <f>DATE(#REF!,#REF!,#REF!)</f>
        <v>#REF!</v>
      </c>
      <c r="C3081" s="7" t="s">
        <v>65</v>
      </c>
      <c r="D3081" s="7" t="s">
        <v>34</v>
      </c>
      <c r="E3081" s="7">
        <v>6</v>
      </c>
      <c r="F3081" s="6">
        <v>41387.81</v>
      </c>
      <c r="G3081" s="6">
        <f t="shared" si="49"/>
        <v>248326.86</v>
      </c>
      <c r="H3081" s="7" t="s">
        <v>861</v>
      </c>
      <c r="I3081" s="7" t="s">
        <v>36</v>
      </c>
      <c r="J3081" s="7" t="s">
        <v>19</v>
      </c>
      <c r="K3081" s="7">
        <v>4</v>
      </c>
      <c r="L3081" s="7" t="s">
        <v>37</v>
      </c>
    </row>
    <row r="3082" spans="1:12" x14ac:dyDescent="0.3">
      <c r="A3082" s="7">
        <v>290</v>
      </c>
      <c r="B3082" s="8" t="e">
        <f>DATE(#REF!,#REF!,#REF!)</f>
        <v>#REF!</v>
      </c>
      <c r="C3082" s="7" t="s">
        <v>15</v>
      </c>
      <c r="D3082" s="7" t="s">
        <v>16</v>
      </c>
      <c r="E3082" s="7">
        <v>4</v>
      </c>
      <c r="F3082" s="6">
        <v>17195.310000000001</v>
      </c>
      <c r="G3082" s="6">
        <f t="shared" si="49"/>
        <v>68781.240000000005</v>
      </c>
      <c r="H3082" s="7" t="s">
        <v>862</v>
      </c>
      <c r="I3082" s="7" t="s">
        <v>18</v>
      </c>
      <c r="J3082" s="7" t="s">
        <v>64</v>
      </c>
      <c r="K3082" s="7">
        <v>5</v>
      </c>
      <c r="L3082" s="7" t="s">
        <v>85</v>
      </c>
    </row>
    <row r="3083" spans="1:12" x14ac:dyDescent="0.3">
      <c r="A3083" s="7">
        <v>1311</v>
      </c>
      <c r="B3083" s="8" t="e">
        <f>DATE(#REF!,#REF!,#REF!)</f>
        <v>#REF!</v>
      </c>
      <c r="C3083" s="7" t="s">
        <v>51</v>
      </c>
      <c r="D3083" s="7" t="s">
        <v>16</v>
      </c>
      <c r="E3083" s="7">
        <v>7</v>
      </c>
      <c r="F3083" s="6">
        <v>46477.56</v>
      </c>
      <c r="G3083" s="6">
        <f t="shared" si="49"/>
        <v>325342.92</v>
      </c>
      <c r="H3083" s="7" t="s">
        <v>862</v>
      </c>
      <c r="I3083" s="7" t="s">
        <v>72</v>
      </c>
      <c r="J3083" s="7" t="s">
        <v>64</v>
      </c>
      <c r="K3083" s="7">
        <v>4</v>
      </c>
      <c r="L3083" s="7" t="s">
        <v>85</v>
      </c>
    </row>
    <row r="3084" spans="1:12" x14ac:dyDescent="0.3">
      <c r="A3084" s="7">
        <v>2298</v>
      </c>
      <c r="B3084" s="8" t="e">
        <f>DATE(#REF!,#REF!,#REF!)</f>
        <v>#REF!</v>
      </c>
      <c r="C3084" s="7" t="s">
        <v>67</v>
      </c>
      <c r="D3084" s="7" t="s">
        <v>61</v>
      </c>
      <c r="E3084" s="7">
        <v>6</v>
      </c>
      <c r="F3084" s="6">
        <v>68642.14</v>
      </c>
      <c r="G3084" s="6">
        <f t="shared" si="49"/>
        <v>411852.83999999997</v>
      </c>
      <c r="H3084" s="7" t="s">
        <v>862</v>
      </c>
      <c r="I3084" s="7" t="s">
        <v>18</v>
      </c>
      <c r="J3084" s="7" t="s">
        <v>64</v>
      </c>
      <c r="K3084" s="7">
        <v>5</v>
      </c>
      <c r="L3084" s="7" t="s">
        <v>63</v>
      </c>
    </row>
    <row r="3085" spans="1:12" x14ac:dyDescent="0.3">
      <c r="A3085" s="7">
        <v>3139</v>
      </c>
      <c r="B3085" s="8" t="e">
        <f>DATE(#REF!,#REF!,#REF!)</f>
        <v>#REF!</v>
      </c>
      <c r="C3085" s="7" t="s">
        <v>15</v>
      </c>
      <c r="D3085" s="7" t="s">
        <v>23</v>
      </c>
      <c r="E3085" s="7">
        <v>8</v>
      </c>
      <c r="F3085" s="6">
        <v>34276.35</v>
      </c>
      <c r="G3085" s="6">
        <f t="shared" si="49"/>
        <v>274210.8</v>
      </c>
      <c r="H3085" s="7" t="s">
        <v>862</v>
      </c>
      <c r="I3085" s="7" t="s">
        <v>57</v>
      </c>
      <c r="J3085" s="7" t="s">
        <v>26</v>
      </c>
      <c r="K3085" s="7">
        <v>5</v>
      </c>
      <c r="L3085" s="7" t="s">
        <v>46</v>
      </c>
    </row>
    <row r="3086" spans="1:12" x14ac:dyDescent="0.3">
      <c r="A3086" s="7">
        <v>1897</v>
      </c>
      <c r="B3086" s="8" t="e">
        <f>DATE(#REF!,#REF!,#REF!)</f>
        <v>#REF!</v>
      </c>
      <c r="C3086" s="7" t="s">
        <v>65</v>
      </c>
      <c r="D3086" s="7" t="s">
        <v>61</v>
      </c>
      <c r="E3086" s="7">
        <v>4</v>
      </c>
      <c r="F3086" s="6">
        <v>53289.35</v>
      </c>
      <c r="G3086" s="6">
        <f t="shared" si="49"/>
        <v>213157.4</v>
      </c>
      <c r="H3086" s="7" t="s">
        <v>863</v>
      </c>
      <c r="I3086" s="7" t="s">
        <v>80</v>
      </c>
      <c r="J3086" s="7" t="s">
        <v>19</v>
      </c>
      <c r="K3086" s="7">
        <v>5</v>
      </c>
      <c r="L3086" s="7" t="s">
        <v>63</v>
      </c>
    </row>
    <row r="3087" spans="1:12" x14ac:dyDescent="0.3">
      <c r="A3087" s="7">
        <v>1620</v>
      </c>
      <c r="B3087" s="8" t="e">
        <f>DATE(#REF!,#REF!,#REF!)</f>
        <v>#REF!</v>
      </c>
      <c r="C3087" s="7" t="s">
        <v>15</v>
      </c>
      <c r="D3087" s="7" t="s">
        <v>23</v>
      </c>
      <c r="E3087" s="7">
        <v>1</v>
      </c>
      <c r="F3087" s="6">
        <v>45315.17</v>
      </c>
      <c r="G3087" s="6">
        <f t="shared" si="49"/>
        <v>45315.17</v>
      </c>
      <c r="H3087" s="7" t="s">
        <v>864</v>
      </c>
      <c r="I3087" s="7" t="s">
        <v>90</v>
      </c>
      <c r="J3087" s="7" t="s">
        <v>19</v>
      </c>
      <c r="K3087" s="7">
        <v>4</v>
      </c>
      <c r="L3087" s="7" t="s">
        <v>27</v>
      </c>
    </row>
    <row r="3088" spans="1:12" x14ac:dyDescent="0.3">
      <c r="A3088" s="7">
        <v>369</v>
      </c>
      <c r="B3088" s="8" t="e">
        <f>DATE(#REF!,#REF!,#REF!)</f>
        <v>#REF!</v>
      </c>
      <c r="C3088" s="7" t="s">
        <v>15</v>
      </c>
      <c r="D3088" s="7" t="s">
        <v>61</v>
      </c>
      <c r="E3088" s="7">
        <v>4</v>
      </c>
      <c r="F3088" s="6">
        <v>17714.77</v>
      </c>
      <c r="G3088" s="6">
        <f t="shared" si="49"/>
        <v>70859.08</v>
      </c>
      <c r="H3088" s="7" t="s">
        <v>865</v>
      </c>
      <c r="I3088" s="7" t="s">
        <v>52</v>
      </c>
      <c r="J3088" s="7" t="s">
        <v>64</v>
      </c>
      <c r="K3088" s="7">
        <v>4</v>
      </c>
      <c r="L3088" s="7" t="s">
        <v>63</v>
      </c>
    </row>
    <row r="3089" spans="1:12" x14ac:dyDescent="0.3">
      <c r="A3089" s="7">
        <v>556</v>
      </c>
      <c r="B3089" s="8" t="e">
        <f>DATE(#REF!,#REF!,#REF!)</f>
        <v>#REF!</v>
      </c>
      <c r="C3089" s="7" t="s">
        <v>51</v>
      </c>
      <c r="D3089" s="7" t="s">
        <v>16</v>
      </c>
      <c r="E3089" s="7">
        <v>8</v>
      </c>
      <c r="F3089" s="6">
        <v>52339.56</v>
      </c>
      <c r="G3089" s="6">
        <f t="shared" si="49"/>
        <v>418716.48</v>
      </c>
      <c r="H3089" s="7" t="s">
        <v>865</v>
      </c>
      <c r="I3089" s="7" t="s">
        <v>57</v>
      </c>
      <c r="J3089" s="7" t="s">
        <v>31</v>
      </c>
      <c r="K3089" s="7">
        <v>2</v>
      </c>
      <c r="L3089" s="7" t="s">
        <v>85</v>
      </c>
    </row>
    <row r="3090" spans="1:12" x14ac:dyDescent="0.3">
      <c r="A3090" s="7">
        <v>3193</v>
      </c>
      <c r="B3090" s="8" t="e">
        <f>DATE(#REF!,#REF!,#REF!)</f>
        <v>#REF!</v>
      </c>
      <c r="C3090" s="7" t="s">
        <v>65</v>
      </c>
      <c r="D3090" s="7" t="s">
        <v>16</v>
      </c>
      <c r="E3090" s="7">
        <v>6</v>
      </c>
      <c r="F3090" s="6">
        <v>26976.85</v>
      </c>
      <c r="G3090" s="6">
        <f t="shared" si="49"/>
        <v>161861.09999999998</v>
      </c>
      <c r="H3090" s="7" t="s">
        <v>865</v>
      </c>
      <c r="I3090" s="7" t="s">
        <v>57</v>
      </c>
      <c r="J3090" s="7" t="s">
        <v>26</v>
      </c>
      <c r="K3090" s="7">
        <v>1</v>
      </c>
      <c r="L3090" s="7" t="s">
        <v>71</v>
      </c>
    </row>
    <row r="3091" spans="1:12" x14ac:dyDescent="0.3">
      <c r="A3091" s="7">
        <v>816</v>
      </c>
      <c r="B3091" s="8" t="e">
        <f>DATE(#REF!,#REF!,#REF!)</f>
        <v>#REF!</v>
      </c>
      <c r="C3091" s="7" t="s">
        <v>22</v>
      </c>
      <c r="D3091" s="7" t="s">
        <v>23</v>
      </c>
      <c r="E3091" s="7">
        <v>1</v>
      </c>
      <c r="F3091" s="6">
        <v>50814.27</v>
      </c>
      <c r="G3091" s="6">
        <f t="shared" si="49"/>
        <v>50814.27</v>
      </c>
      <c r="H3091" s="7" t="s">
        <v>866</v>
      </c>
      <c r="I3091" s="7" t="s">
        <v>90</v>
      </c>
      <c r="J3091" s="7" t="s">
        <v>64</v>
      </c>
      <c r="K3091" s="7">
        <v>3</v>
      </c>
      <c r="L3091" s="7" t="s">
        <v>27</v>
      </c>
    </row>
    <row r="3092" spans="1:12" x14ac:dyDescent="0.3">
      <c r="A3092" s="7">
        <v>1514</v>
      </c>
      <c r="B3092" s="8" t="e">
        <f>DATE(#REF!,#REF!,#REF!)</f>
        <v>#REF!</v>
      </c>
      <c r="C3092" s="7" t="s">
        <v>39</v>
      </c>
      <c r="D3092" s="7" t="s">
        <v>61</v>
      </c>
      <c r="E3092" s="7">
        <v>2</v>
      </c>
      <c r="F3092" s="6">
        <v>17654.59</v>
      </c>
      <c r="G3092" s="6">
        <f t="shared" si="49"/>
        <v>35309.18</v>
      </c>
      <c r="H3092" s="7" t="s">
        <v>866</v>
      </c>
      <c r="I3092" s="7" t="s">
        <v>76</v>
      </c>
      <c r="J3092" s="7" t="s">
        <v>31</v>
      </c>
      <c r="K3092" s="7">
        <v>3</v>
      </c>
      <c r="L3092" s="7" t="s">
        <v>75</v>
      </c>
    </row>
    <row r="3093" spans="1:12" x14ac:dyDescent="0.3">
      <c r="A3093" s="7">
        <v>1869</v>
      </c>
      <c r="B3093" s="8" t="e">
        <f>DATE(#REF!,#REF!,#REF!)</f>
        <v>#REF!</v>
      </c>
      <c r="C3093" s="7" t="s">
        <v>29</v>
      </c>
      <c r="D3093" s="7" t="s">
        <v>34</v>
      </c>
      <c r="E3093" s="7">
        <v>1</v>
      </c>
      <c r="F3093" s="6">
        <v>13112.92</v>
      </c>
      <c r="G3093" s="6">
        <f t="shared" si="49"/>
        <v>13112.92</v>
      </c>
      <c r="H3093" s="7" t="s">
        <v>866</v>
      </c>
      <c r="I3093" s="7" t="s">
        <v>18</v>
      </c>
      <c r="J3093" s="7" t="s">
        <v>64</v>
      </c>
      <c r="K3093" s="7">
        <v>3</v>
      </c>
      <c r="L3093" s="7" t="s">
        <v>37</v>
      </c>
    </row>
    <row r="3094" spans="1:12" x14ac:dyDescent="0.3">
      <c r="A3094" s="7">
        <v>3006</v>
      </c>
      <c r="B3094" s="8" t="e">
        <f>DATE(#REF!,#REF!,#REF!)</f>
        <v>#REF!</v>
      </c>
      <c r="C3094" s="7" t="s">
        <v>22</v>
      </c>
      <c r="D3094" s="7" t="s">
        <v>23</v>
      </c>
      <c r="E3094" s="7">
        <v>8</v>
      </c>
      <c r="F3094" s="6">
        <v>66168.89</v>
      </c>
      <c r="G3094" s="6">
        <f t="shared" si="49"/>
        <v>529351.12</v>
      </c>
      <c r="H3094" s="7" t="s">
        <v>866</v>
      </c>
      <c r="I3094" s="7" t="s">
        <v>52</v>
      </c>
      <c r="J3094" s="7" t="s">
        <v>19</v>
      </c>
      <c r="K3094" s="7">
        <v>1</v>
      </c>
      <c r="L3094" s="7" t="s">
        <v>46</v>
      </c>
    </row>
    <row r="3095" spans="1:12" x14ac:dyDescent="0.3">
      <c r="A3095" s="7">
        <v>390</v>
      </c>
      <c r="B3095" s="8" t="e">
        <f>DATE(#REF!,#REF!,#REF!)</f>
        <v>#REF!</v>
      </c>
      <c r="C3095" s="7" t="s">
        <v>51</v>
      </c>
      <c r="D3095" s="7" t="s">
        <v>23</v>
      </c>
      <c r="E3095" s="7">
        <v>9</v>
      </c>
      <c r="F3095" s="6">
        <v>21579.040000000001</v>
      </c>
      <c r="G3095" s="6">
        <f t="shared" si="49"/>
        <v>194211.36000000002</v>
      </c>
      <c r="H3095" s="7" t="s">
        <v>867</v>
      </c>
      <c r="I3095" s="7" t="s">
        <v>45</v>
      </c>
      <c r="J3095" s="7" t="s">
        <v>26</v>
      </c>
      <c r="K3095" s="7">
        <v>4</v>
      </c>
      <c r="L3095" s="7" t="s">
        <v>27</v>
      </c>
    </row>
    <row r="3096" spans="1:12" x14ac:dyDescent="0.3">
      <c r="A3096" s="7">
        <v>694</v>
      </c>
      <c r="B3096" s="8" t="e">
        <f>DATE(#REF!,#REF!,#REF!)</f>
        <v>#REF!</v>
      </c>
      <c r="C3096" s="7" t="s">
        <v>67</v>
      </c>
      <c r="D3096" s="7" t="s">
        <v>61</v>
      </c>
      <c r="E3096" s="7">
        <v>9</v>
      </c>
      <c r="F3096" s="6">
        <v>20644.57</v>
      </c>
      <c r="G3096" s="6">
        <f t="shared" si="49"/>
        <v>185801.13</v>
      </c>
      <c r="H3096" s="7" t="s">
        <v>867</v>
      </c>
      <c r="I3096" s="7" t="s">
        <v>18</v>
      </c>
      <c r="J3096" s="7" t="s">
        <v>64</v>
      </c>
      <c r="K3096" s="7">
        <v>5</v>
      </c>
      <c r="L3096" s="7" t="s">
        <v>68</v>
      </c>
    </row>
    <row r="3097" spans="1:12" x14ac:dyDescent="0.3">
      <c r="A3097" s="7">
        <v>1251</v>
      </c>
      <c r="B3097" s="8" t="e">
        <f>DATE(#REF!,#REF!,#REF!)</f>
        <v>#REF!</v>
      </c>
      <c r="C3097" s="7" t="s">
        <v>65</v>
      </c>
      <c r="D3097" s="7" t="s">
        <v>61</v>
      </c>
      <c r="E3097" s="7">
        <v>8</v>
      </c>
      <c r="F3097" s="6">
        <v>46527.88</v>
      </c>
      <c r="G3097" s="6">
        <f t="shared" si="49"/>
        <v>372223.04</v>
      </c>
      <c r="H3097" s="7" t="s">
        <v>867</v>
      </c>
      <c r="I3097" s="7" t="s">
        <v>90</v>
      </c>
      <c r="J3097" s="7" t="s">
        <v>26</v>
      </c>
      <c r="K3097" s="7">
        <v>5</v>
      </c>
      <c r="L3097" s="7" t="s">
        <v>68</v>
      </c>
    </row>
    <row r="3098" spans="1:12" x14ac:dyDescent="0.3">
      <c r="A3098" s="7">
        <v>3542</v>
      </c>
      <c r="B3098" s="8" t="e">
        <f>DATE(#REF!,#REF!,#REF!)</f>
        <v>#REF!</v>
      </c>
      <c r="C3098" s="7" t="s">
        <v>67</v>
      </c>
      <c r="D3098" s="7" t="s">
        <v>40</v>
      </c>
      <c r="E3098" s="7">
        <v>9</v>
      </c>
      <c r="F3098" s="6">
        <v>25092.73</v>
      </c>
      <c r="G3098" s="6">
        <f t="shared" si="49"/>
        <v>225834.57</v>
      </c>
      <c r="H3098" s="7" t="s">
        <v>867</v>
      </c>
      <c r="I3098" s="7" t="s">
        <v>18</v>
      </c>
      <c r="J3098" s="7" t="s">
        <v>19</v>
      </c>
      <c r="K3098" s="7">
        <v>5</v>
      </c>
      <c r="L3098" s="7" t="s">
        <v>83</v>
      </c>
    </row>
    <row r="3099" spans="1:12" x14ac:dyDescent="0.3">
      <c r="A3099" s="7">
        <v>422</v>
      </c>
      <c r="B3099" s="8" t="e">
        <f>DATE(#REF!,#REF!,#REF!)</f>
        <v>#REF!</v>
      </c>
      <c r="C3099" s="7" t="s">
        <v>15</v>
      </c>
      <c r="D3099" s="7" t="s">
        <v>40</v>
      </c>
      <c r="E3099" s="7">
        <v>3</v>
      </c>
      <c r="F3099" s="6">
        <v>21706.53</v>
      </c>
      <c r="G3099" s="6">
        <f t="shared" si="49"/>
        <v>65119.59</v>
      </c>
      <c r="H3099" s="7" t="s">
        <v>868</v>
      </c>
      <c r="I3099" s="7" t="s">
        <v>90</v>
      </c>
      <c r="J3099" s="7" t="s">
        <v>19</v>
      </c>
      <c r="K3099" s="7">
        <v>5</v>
      </c>
      <c r="L3099" s="7" t="s">
        <v>42</v>
      </c>
    </row>
    <row r="3100" spans="1:12" x14ac:dyDescent="0.3">
      <c r="A3100" s="7">
        <v>2015</v>
      </c>
      <c r="B3100" s="8" t="e">
        <f>DATE(#REF!,#REF!,#REF!)</f>
        <v>#REF!</v>
      </c>
      <c r="C3100" s="7" t="s">
        <v>29</v>
      </c>
      <c r="D3100" s="7" t="s">
        <v>40</v>
      </c>
      <c r="E3100" s="7">
        <v>7</v>
      </c>
      <c r="F3100" s="6">
        <v>35489.839999999997</v>
      </c>
      <c r="G3100" s="6">
        <f t="shared" si="49"/>
        <v>248428.87999999998</v>
      </c>
      <c r="H3100" s="7" t="s">
        <v>869</v>
      </c>
      <c r="I3100" s="7" t="s">
        <v>74</v>
      </c>
      <c r="J3100" s="7" t="s">
        <v>31</v>
      </c>
      <c r="K3100" s="7">
        <v>4</v>
      </c>
      <c r="L3100" s="7" t="s">
        <v>81</v>
      </c>
    </row>
    <row r="3101" spans="1:12" x14ac:dyDescent="0.3">
      <c r="A3101" s="7">
        <v>2909</v>
      </c>
      <c r="B3101" s="8" t="e">
        <f>DATE(#REF!,#REF!,#REF!)</f>
        <v>#REF!</v>
      </c>
      <c r="C3101" s="7" t="s">
        <v>67</v>
      </c>
      <c r="D3101" s="7" t="s">
        <v>34</v>
      </c>
      <c r="E3101" s="7">
        <v>6</v>
      </c>
      <c r="F3101" s="6">
        <v>47193.88</v>
      </c>
      <c r="G3101" s="6">
        <f t="shared" si="49"/>
        <v>283163.27999999997</v>
      </c>
      <c r="H3101" s="7" t="s">
        <v>869</v>
      </c>
      <c r="I3101" s="7" t="s">
        <v>78</v>
      </c>
      <c r="J3101" s="7" t="s">
        <v>31</v>
      </c>
      <c r="K3101" s="7">
        <v>5</v>
      </c>
      <c r="L3101" s="7" t="s">
        <v>37</v>
      </c>
    </row>
    <row r="3102" spans="1:12" x14ac:dyDescent="0.3">
      <c r="A3102" s="7">
        <v>1367</v>
      </c>
      <c r="B3102" s="8" t="e">
        <f>DATE(#REF!,#REF!,#REF!)</f>
        <v>#REF!</v>
      </c>
      <c r="C3102" s="7" t="s">
        <v>15</v>
      </c>
      <c r="D3102" s="7" t="s">
        <v>23</v>
      </c>
      <c r="E3102" s="7">
        <v>1</v>
      </c>
      <c r="F3102" s="6">
        <v>13872.15</v>
      </c>
      <c r="G3102" s="6">
        <f t="shared" si="49"/>
        <v>13872.15</v>
      </c>
      <c r="H3102" s="7" t="s">
        <v>870</v>
      </c>
      <c r="I3102" s="7" t="s">
        <v>52</v>
      </c>
      <c r="J3102" s="7" t="s">
        <v>26</v>
      </c>
      <c r="K3102" s="7">
        <v>5</v>
      </c>
      <c r="L3102" s="7" t="s">
        <v>32</v>
      </c>
    </row>
    <row r="3103" spans="1:12" x14ac:dyDescent="0.3">
      <c r="A3103" s="7">
        <v>2247</v>
      </c>
      <c r="B3103" s="8" t="e">
        <f>DATE(#REF!,#REF!,#REF!)</f>
        <v>#REF!</v>
      </c>
      <c r="C3103" s="7" t="s">
        <v>67</v>
      </c>
      <c r="D3103" s="7" t="s">
        <v>40</v>
      </c>
      <c r="E3103" s="7">
        <v>1</v>
      </c>
      <c r="F3103" s="6">
        <v>58630.99</v>
      </c>
      <c r="G3103" s="6">
        <f t="shared" si="49"/>
        <v>58630.99</v>
      </c>
      <c r="H3103" s="7" t="s">
        <v>870</v>
      </c>
      <c r="I3103" s="7" t="s">
        <v>48</v>
      </c>
      <c r="J3103" s="7" t="s">
        <v>19</v>
      </c>
      <c r="K3103" s="7">
        <v>5</v>
      </c>
      <c r="L3103" s="7" t="s">
        <v>42</v>
      </c>
    </row>
    <row r="3104" spans="1:12" x14ac:dyDescent="0.3">
      <c r="A3104" s="7">
        <v>2429</v>
      </c>
      <c r="B3104" s="8" t="e">
        <f>DATE(#REF!,#REF!,#REF!)</f>
        <v>#REF!</v>
      </c>
      <c r="C3104" s="7" t="s">
        <v>51</v>
      </c>
      <c r="D3104" s="7" t="s">
        <v>61</v>
      </c>
      <c r="E3104" s="7">
        <v>9</v>
      </c>
      <c r="F3104" s="6">
        <v>59511.58</v>
      </c>
      <c r="G3104" s="6">
        <f t="shared" si="49"/>
        <v>535604.22</v>
      </c>
      <c r="H3104" s="7" t="s">
        <v>870</v>
      </c>
      <c r="I3104" s="7" t="s">
        <v>25</v>
      </c>
      <c r="J3104" s="7" t="s">
        <v>64</v>
      </c>
      <c r="K3104" s="7">
        <v>5</v>
      </c>
      <c r="L3104" s="7" t="s">
        <v>63</v>
      </c>
    </row>
    <row r="3105" spans="1:12" x14ac:dyDescent="0.3">
      <c r="A3105" s="7">
        <v>2560</v>
      </c>
      <c r="B3105" s="8" t="e">
        <f>DATE(#REF!,#REF!,#REF!)</f>
        <v>#REF!</v>
      </c>
      <c r="C3105" s="7" t="s">
        <v>39</v>
      </c>
      <c r="D3105" s="7" t="s">
        <v>61</v>
      </c>
      <c r="E3105" s="7">
        <v>1</v>
      </c>
      <c r="F3105" s="6">
        <v>37300.93</v>
      </c>
      <c r="G3105" s="6">
        <f t="shared" si="49"/>
        <v>37300.93</v>
      </c>
      <c r="H3105" s="7" t="s">
        <v>870</v>
      </c>
      <c r="I3105" s="7" t="s">
        <v>74</v>
      </c>
      <c r="J3105" s="7" t="s">
        <v>64</v>
      </c>
      <c r="K3105" s="7">
        <v>5</v>
      </c>
      <c r="L3105" s="7" t="s">
        <v>75</v>
      </c>
    </row>
    <row r="3106" spans="1:12" x14ac:dyDescent="0.3">
      <c r="A3106" s="7">
        <v>182</v>
      </c>
      <c r="B3106" s="8" t="e">
        <f>DATE(#REF!,#REF!,#REF!)</f>
        <v>#REF!</v>
      </c>
      <c r="C3106" s="7" t="s">
        <v>22</v>
      </c>
      <c r="D3106" s="7" t="s">
        <v>23</v>
      </c>
      <c r="E3106" s="7">
        <v>4</v>
      </c>
      <c r="F3106" s="6">
        <v>66613.19</v>
      </c>
      <c r="G3106" s="6">
        <f t="shared" si="49"/>
        <v>266452.76</v>
      </c>
      <c r="H3106" s="7" t="s">
        <v>871</v>
      </c>
      <c r="I3106" s="7" t="s">
        <v>18</v>
      </c>
      <c r="J3106" s="7" t="s">
        <v>31</v>
      </c>
      <c r="K3106" s="7">
        <v>4</v>
      </c>
      <c r="L3106" s="7" t="s">
        <v>46</v>
      </c>
    </row>
    <row r="3107" spans="1:12" x14ac:dyDescent="0.3">
      <c r="A3107" s="7">
        <v>207</v>
      </c>
      <c r="B3107" s="8" t="e">
        <f>DATE(#REF!,#REF!,#REF!)</f>
        <v>#REF!</v>
      </c>
      <c r="C3107" s="7" t="s">
        <v>22</v>
      </c>
      <c r="D3107" s="7" t="s">
        <v>40</v>
      </c>
      <c r="E3107" s="7">
        <v>8</v>
      </c>
      <c r="F3107" s="6">
        <v>32071.040000000001</v>
      </c>
      <c r="G3107" s="6">
        <f t="shared" si="49"/>
        <v>256568.32000000001</v>
      </c>
      <c r="H3107" s="7" t="s">
        <v>871</v>
      </c>
      <c r="I3107" s="7" t="s">
        <v>52</v>
      </c>
      <c r="J3107" s="7" t="s">
        <v>19</v>
      </c>
      <c r="K3107" s="7">
        <v>5</v>
      </c>
      <c r="L3107" s="7" t="s">
        <v>81</v>
      </c>
    </row>
    <row r="3108" spans="1:12" x14ac:dyDescent="0.3">
      <c r="A3108" s="7">
        <v>295</v>
      </c>
      <c r="B3108" s="8" t="e">
        <f>DATE(#REF!,#REF!,#REF!)</f>
        <v>#REF!</v>
      </c>
      <c r="C3108" s="7" t="s">
        <v>29</v>
      </c>
      <c r="D3108" s="7" t="s">
        <v>40</v>
      </c>
      <c r="E3108" s="7">
        <v>7</v>
      </c>
      <c r="F3108" s="6">
        <v>34160.269999999997</v>
      </c>
      <c r="G3108" s="6">
        <f t="shared" si="49"/>
        <v>239121.88999999998</v>
      </c>
      <c r="H3108" s="7" t="s">
        <v>871</v>
      </c>
      <c r="I3108" s="7" t="s">
        <v>72</v>
      </c>
      <c r="J3108" s="7" t="s">
        <v>31</v>
      </c>
      <c r="K3108" s="7">
        <v>5</v>
      </c>
      <c r="L3108" s="7" t="s">
        <v>42</v>
      </c>
    </row>
    <row r="3109" spans="1:12" x14ac:dyDescent="0.3">
      <c r="A3109" s="7">
        <v>2693</v>
      </c>
      <c r="B3109" s="8" t="e">
        <f>DATE(#REF!,#REF!,#REF!)</f>
        <v>#REF!</v>
      </c>
      <c r="C3109" s="7" t="s">
        <v>67</v>
      </c>
      <c r="D3109" s="7" t="s">
        <v>61</v>
      </c>
      <c r="E3109" s="7">
        <v>9</v>
      </c>
      <c r="F3109" s="6">
        <v>17958.63</v>
      </c>
      <c r="G3109" s="6">
        <f t="shared" si="49"/>
        <v>161627.67000000001</v>
      </c>
      <c r="H3109" s="7" t="s">
        <v>871</v>
      </c>
      <c r="I3109" s="7" t="s">
        <v>76</v>
      </c>
      <c r="J3109" s="7" t="s">
        <v>64</v>
      </c>
      <c r="K3109" s="7">
        <v>4</v>
      </c>
      <c r="L3109" s="7" t="s">
        <v>75</v>
      </c>
    </row>
    <row r="3110" spans="1:12" x14ac:dyDescent="0.3">
      <c r="A3110" s="7">
        <v>2759</v>
      </c>
      <c r="B3110" s="8" t="e">
        <f>DATE(#REF!,#REF!,#REF!)</f>
        <v>#REF!</v>
      </c>
      <c r="C3110" s="7" t="s">
        <v>29</v>
      </c>
      <c r="D3110" s="7" t="s">
        <v>23</v>
      </c>
      <c r="E3110" s="7">
        <v>7</v>
      </c>
      <c r="F3110" s="6">
        <v>48826.68</v>
      </c>
      <c r="G3110" s="6">
        <f t="shared" si="49"/>
        <v>341786.76</v>
      </c>
      <c r="H3110" s="7" t="s">
        <v>871</v>
      </c>
      <c r="I3110" s="7" t="s">
        <v>76</v>
      </c>
      <c r="J3110" s="7" t="s">
        <v>64</v>
      </c>
      <c r="K3110" s="7">
        <v>4</v>
      </c>
      <c r="L3110" s="7" t="s">
        <v>46</v>
      </c>
    </row>
    <row r="3111" spans="1:12" x14ac:dyDescent="0.3">
      <c r="A3111" s="7">
        <v>3162</v>
      </c>
      <c r="B3111" s="8" t="e">
        <f>DATE(#REF!,#REF!,#REF!)</f>
        <v>#REF!</v>
      </c>
      <c r="C3111" s="7" t="s">
        <v>15</v>
      </c>
      <c r="D3111" s="7" t="s">
        <v>40</v>
      </c>
      <c r="E3111" s="7">
        <v>5</v>
      </c>
      <c r="F3111" s="6">
        <v>21256.66</v>
      </c>
      <c r="G3111" s="6">
        <f t="shared" si="49"/>
        <v>106283.3</v>
      </c>
      <c r="H3111" s="7" t="s">
        <v>872</v>
      </c>
      <c r="I3111" s="7" t="s">
        <v>62</v>
      </c>
      <c r="J3111" s="7" t="s">
        <v>19</v>
      </c>
      <c r="K3111" s="7">
        <v>3</v>
      </c>
      <c r="L3111" s="7" t="s">
        <v>83</v>
      </c>
    </row>
    <row r="3112" spans="1:12" x14ac:dyDescent="0.3">
      <c r="A3112" s="7">
        <v>3749</v>
      </c>
      <c r="B3112" s="8" t="e">
        <f>DATE(#REF!,#REF!,#REF!)</f>
        <v>#REF!</v>
      </c>
      <c r="C3112" s="7" t="s">
        <v>65</v>
      </c>
      <c r="D3112" s="7" t="s">
        <v>16</v>
      </c>
      <c r="E3112" s="7">
        <v>4</v>
      </c>
      <c r="F3112" s="6">
        <v>58381.32</v>
      </c>
      <c r="G3112" s="6">
        <f t="shared" si="49"/>
        <v>233525.28</v>
      </c>
      <c r="H3112" s="7" t="s">
        <v>872</v>
      </c>
      <c r="I3112" s="7" t="s">
        <v>74</v>
      </c>
      <c r="J3112" s="7" t="s">
        <v>64</v>
      </c>
      <c r="K3112" s="7">
        <v>3</v>
      </c>
      <c r="L3112" s="7" t="s">
        <v>85</v>
      </c>
    </row>
    <row r="3113" spans="1:12" x14ac:dyDescent="0.3">
      <c r="A3113" s="7">
        <v>1303</v>
      </c>
      <c r="B3113" s="8" t="e">
        <f>DATE(#REF!,#REF!,#REF!)</f>
        <v>#REF!</v>
      </c>
      <c r="C3113" s="7" t="s">
        <v>67</v>
      </c>
      <c r="D3113" s="7" t="s">
        <v>16</v>
      </c>
      <c r="E3113" s="7">
        <v>6</v>
      </c>
      <c r="F3113" s="6">
        <v>20627.29</v>
      </c>
      <c r="G3113" s="6">
        <f t="shared" si="49"/>
        <v>123763.74</v>
      </c>
      <c r="H3113" s="7" t="s">
        <v>873</v>
      </c>
      <c r="I3113" s="7" t="s">
        <v>90</v>
      </c>
      <c r="J3113" s="7" t="s">
        <v>26</v>
      </c>
      <c r="K3113" s="7">
        <v>3</v>
      </c>
      <c r="L3113" s="7" t="s">
        <v>71</v>
      </c>
    </row>
    <row r="3114" spans="1:12" x14ac:dyDescent="0.3">
      <c r="A3114" s="7">
        <v>1335</v>
      </c>
      <c r="B3114" s="8" t="e">
        <f>DATE(#REF!,#REF!,#REF!)</f>
        <v>#REF!</v>
      </c>
      <c r="C3114" s="7" t="s">
        <v>22</v>
      </c>
      <c r="D3114" s="7" t="s">
        <v>23</v>
      </c>
      <c r="E3114" s="7">
        <v>1</v>
      </c>
      <c r="F3114" s="6">
        <v>10620.74</v>
      </c>
      <c r="G3114" s="6">
        <f t="shared" si="49"/>
        <v>10620.74</v>
      </c>
      <c r="H3114" s="7" t="s">
        <v>873</v>
      </c>
      <c r="I3114" s="7" t="s">
        <v>57</v>
      </c>
      <c r="J3114" s="7" t="s">
        <v>26</v>
      </c>
      <c r="K3114" s="7">
        <v>1</v>
      </c>
      <c r="L3114" s="7" t="s">
        <v>32</v>
      </c>
    </row>
    <row r="3115" spans="1:12" x14ac:dyDescent="0.3">
      <c r="A3115" s="7">
        <v>2657</v>
      </c>
      <c r="B3115" s="8" t="e">
        <f>DATE(#REF!,#REF!,#REF!)</f>
        <v>#REF!</v>
      </c>
      <c r="C3115" s="7" t="s">
        <v>15</v>
      </c>
      <c r="D3115" s="7" t="s">
        <v>23</v>
      </c>
      <c r="E3115" s="7">
        <v>1</v>
      </c>
      <c r="F3115" s="6">
        <v>67741.009999999995</v>
      </c>
      <c r="G3115" s="6">
        <f t="shared" si="49"/>
        <v>67741.009999999995</v>
      </c>
      <c r="H3115" s="7" t="s">
        <v>873</v>
      </c>
      <c r="I3115" s="7" t="s">
        <v>18</v>
      </c>
      <c r="J3115" s="7" t="s">
        <v>31</v>
      </c>
      <c r="K3115" s="7">
        <v>2</v>
      </c>
      <c r="L3115" s="7" t="s">
        <v>32</v>
      </c>
    </row>
    <row r="3116" spans="1:12" x14ac:dyDescent="0.3">
      <c r="A3116" s="7">
        <v>5</v>
      </c>
      <c r="B3116" s="8" t="e">
        <f>DATE(#REF!,#REF!,#REF!)</f>
        <v>#REF!</v>
      </c>
      <c r="C3116" s="7" t="s">
        <v>67</v>
      </c>
      <c r="D3116" s="7" t="s">
        <v>23</v>
      </c>
      <c r="E3116" s="7">
        <v>3</v>
      </c>
      <c r="F3116" s="6">
        <v>48168.02</v>
      </c>
      <c r="G3116" s="6">
        <f t="shared" si="49"/>
        <v>144504.06</v>
      </c>
      <c r="H3116" s="7" t="s">
        <v>874</v>
      </c>
      <c r="I3116" s="7" t="s">
        <v>62</v>
      </c>
      <c r="J3116" s="7" t="s">
        <v>19</v>
      </c>
      <c r="K3116" s="7">
        <v>5</v>
      </c>
      <c r="L3116" s="7" t="s">
        <v>27</v>
      </c>
    </row>
    <row r="3117" spans="1:12" x14ac:dyDescent="0.3">
      <c r="A3117" s="7">
        <v>579</v>
      </c>
      <c r="B3117" s="8" t="e">
        <f>DATE(#REF!,#REF!,#REF!)</f>
        <v>#REF!</v>
      </c>
      <c r="C3117" s="7" t="s">
        <v>22</v>
      </c>
      <c r="D3117" s="7" t="s">
        <v>61</v>
      </c>
      <c r="E3117" s="7">
        <v>7</v>
      </c>
      <c r="F3117" s="6">
        <v>56294.18</v>
      </c>
      <c r="G3117" s="6">
        <f t="shared" si="49"/>
        <v>394059.26</v>
      </c>
      <c r="H3117" s="7" t="s">
        <v>874</v>
      </c>
      <c r="I3117" s="7" t="s">
        <v>36</v>
      </c>
      <c r="J3117" s="7" t="s">
        <v>26</v>
      </c>
      <c r="K3117" s="7">
        <v>3</v>
      </c>
      <c r="L3117" s="7" t="s">
        <v>63</v>
      </c>
    </row>
    <row r="3118" spans="1:12" x14ac:dyDescent="0.3">
      <c r="A3118" s="7">
        <v>1379</v>
      </c>
      <c r="B3118" s="8" t="e">
        <f>DATE(#REF!,#REF!,#REF!)</f>
        <v>#REF!</v>
      </c>
      <c r="C3118" s="7" t="s">
        <v>67</v>
      </c>
      <c r="D3118" s="7" t="s">
        <v>34</v>
      </c>
      <c r="E3118" s="7">
        <v>4</v>
      </c>
      <c r="F3118" s="6">
        <v>35435.83</v>
      </c>
      <c r="G3118" s="6">
        <f t="shared" si="49"/>
        <v>141743.32</v>
      </c>
      <c r="H3118" s="7" t="s">
        <v>874</v>
      </c>
      <c r="I3118" s="7" t="s">
        <v>25</v>
      </c>
      <c r="J3118" s="7" t="s">
        <v>19</v>
      </c>
      <c r="K3118" s="7">
        <v>1</v>
      </c>
      <c r="L3118" s="7" t="s">
        <v>53</v>
      </c>
    </row>
    <row r="3119" spans="1:12" x14ac:dyDescent="0.3">
      <c r="A3119" s="7">
        <v>3488</v>
      </c>
      <c r="B3119" s="8" t="e">
        <f>DATE(#REF!,#REF!,#REF!)</f>
        <v>#REF!</v>
      </c>
      <c r="C3119" s="7" t="s">
        <v>29</v>
      </c>
      <c r="D3119" s="7" t="s">
        <v>61</v>
      </c>
      <c r="E3119" s="7">
        <v>1</v>
      </c>
      <c r="F3119" s="6">
        <v>29337.85</v>
      </c>
      <c r="G3119" s="6">
        <f t="shared" si="49"/>
        <v>29337.85</v>
      </c>
      <c r="H3119" s="7" t="s">
        <v>874</v>
      </c>
      <c r="I3119" s="7" t="s">
        <v>90</v>
      </c>
      <c r="J3119" s="7" t="s">
        <v>26</v>
      </c>
      <c r="K3119" s="7">
        <v>4</v>
      </c>
      <c r="L3119" s="7" t="s">
        <v>75</v>
      </c>
    </row>
    <row r="3120" spans="1:12" x14ac:dyDescent="0.3">
      <c r="A3120" s="7">
        <v>1450</v>
      </c>
      <c r="B3120" s="8" t="e">
        <f>DATE(#REF!,#REF!,#REF!)</f>
        <v>#REF!</v>
      </c>
      <c r="C3120" s="7" t="s">
        <v>29</v>
      </c>
      <c r="D3120" s="7" t="s">
        <v>40</v>
      </c>
      <c r="E3120" s="7">
        <v>5</v>
      </c>
      <c r="F3120" s="6">
        <v>56917.16</v>
      </c>
      <c r="G3120" s="6">
        <f t="shared" si="49"/>
        <v>284585.80000000005</v>
      </c>
      <c r="H3120" s="7" t="s">
        <v>875</v>
      </c>
      <c r="I3120" s="7" t="s">
        <v>78</v>
      </c>
      <c r="J3120" s="7" t="s">
        <v>31</v>
      </c>
      <c r="K3120" s="7">
        <v>1</v>
      </c>
      <c r="L3120" s="7" t="s">
        <v>81</v>
      </c>
    </row>
    <row r="3121" spans="1:12" x14ac:dyDescent="0.3">
      <c r="A3121" s="7">
        <v>2101</v>
      </c>
      <c r="B3121" s="8" t="e">
        <f>DATE(#REF!,#REF!,#REF!)</f>
        <v>#REF!</v>
      </c>
      <c r="C3121" s="7" t="s">
        <v>67</v>
      </c>
      <c r="D3121" s="7" t="s">
        <v>23</v>
      </c>
      <c r="E3121" s="7">
        <v>3</v>
      </c>
      <c r="F3121" s="6">
        <v>66346.55</v>
      </c>
      <c r="G3121" s="6">
        <f t="shared" si="49"/>
        <v>199039.65000000002</v>
      </c>
      <c r="H3121" s="7" t="s">
        <v>875</v>
      </c>
      <c r="I3121" s="7" t="s">
        <v>86</v>
      </c>
      <c r="J3121" s="7" t="s">
        <v>26</v>
      </c>
      <c r="K3121" s="7">
        <v>2</v>
      </c>
      <c r="L3121" s="7" t="s">
        <v>27</v>
      </c>
    </row>
    <row r="3122" spans="1:12" x14ac:dyDescent="0.3">
      <c r="A3122" s="7">
        <v>86</v>
      </c>
      <c r="B3122" s="8" t="e">
        <f>DATE(#REF!,#REF!,#REF!)</f>
        <v>#REF!</v>
      </c>
      <c r="C3122" s="7" t="s">
        <v>51</v>
      </c>
      <c r="D3122" s="7" t="s">
        <v>61</v>
      </c>
      <c r="E3122" s="7">
        <v>1</v>
      </c>
      <c r="F3122" s="6">
        <v>19507.150000000001</v>
      </c>
      <c r="G3122" s="6">
        <f t="shared" si="49"/>
        <v>19507.150000000001</v>
      </c>
      <c r="H3122" s="7" t="s">
        <v>876</v>
      </c>
      <c r="I3122" s="7" t="s">
        <v>74</v>
      </c>
      <c r="J3122" s="7" t="s">
        <v>26</v>
      </c>
      <c r="K3122" s="7">
        <v>5</v>
      </c>
      <c r="L3122" s="7" t="s">
        <v>68</v>
      </c>
    </row>
    <row r="3123" spans="1:12" x14ac:dyDescent="0.3">
      <c r="A3123" s="7">
        <v>562</v>
      </c>
      <c r="B3123" s="8" t="e">
        <f>DATE(#REF!,#REF!,#REF!)</f>
        <v>#REF!</v>
      </c>
      <c r="C3123" s="7" t="s">
        <v>15</v>
      </c>
      <c r="D3123" s="7" t="s">
        <v>61</v>
      </c>
      <c r="E3123" s="7">
        <v>8</v>
      </c>
      <c r="F3123" s="6">
        <v>36661.129999999997</v>
      </c>
      <c r="G3123" s="6">
        <f t="shared" si="49"/>
        <v>293289.03999999998</v>
      </c>
      <c r="H3123" s="7" t="s">
        <v>876</v>
      </c>
      <c r="I3123" s="7" t="s">
        <v>52</v>
      </c>
      <c r="J3123" s="7" t="s">
        <v>31</v>
      </c>
      <c r="K3123" s="7">
        <v>5</v>
      </c>
      <c r="L3123" s="7" t="s">
        <v>75</v>
      </c>
    </row>
    <row r="3124" spans="1:12" x14ac:dyDescent="0.3">
      <c r="A3124" s="7">
        <v>1431</v>
      </c>
      <c r="B3124" s="8" t="e">
        <f>DATE(#REF!,#REF!,#REF!)</f>
        <v>#REF!</v>
      </c>
      <c r="C3124" s="7" t="s">
        <v>67</v>
      </c>
      <c r="D3124" s="7" t="s">
        <v>40</v>
      </c>
      <c r="E3124" s="7">
        <v>8</v>
      </c>
      <c r="F3124" s="6">
        <v>22226.560000000001</v>
      </c>
      <c r="G3124" s="6">
        <f t="shared" si="49"/>
        <v>177812.48000000001</v>
      </c>
      <c r="H3124" s="7" t="s">
        <v>876</v>
      </c>
      <c r="I3124" s="7" t="s">
        <v>41</v>
      </c>
      <c r="J3124" s="7" t="s">
        <v>19</v>
      </c>
      <c r="K3124" s="7">
        <v>1</v>
      </c>
      <c r="L3124" s="7" t="s">
        <v>81</v>
      </c>
    </row>
    <row r="3125" spans="1:12" x14ac:dyDescent="0.3">
      <c r="A3125" s="7">
        <v>1717</v>
      </c>
      <c r="B3125" s="8" t="e">
        <f>DATE(#REF!,#REF!,#REF!)</f>
        <v>#REF!</v>
      </c>
      <c r="C3125" s="7" t="s">
        <v>15</v>
      </c>
      <c r="D3125" s="7" t="s">
        <v>61</v>
      </c>
      <c r="E3125" s="7">
        <v>5</v>
      </c>
      <c r="F3125" s="6">
        <v>11846.51</v>
      </c>
      <c r="G3125" s="6">
        <f t="shared" si="49"/>
        <v>59232.55</v>
      </c>
      <c r="H3125" s="7" t="s">
        <v>876</v>
      </c>
      <c r="I3125" s="7" t="s">
        <v>30</v>
      </c>
      <c r="J3125" s="7" t="s">
        <v>31</v>
      </c>
      <c r="K3125" s="7">
        <v>5</v>
      </c>
      <c r="L3125" s="7" t="s">
        <v>68</v>
      </c>
    </row>
    <row r="3126" spans="1:12" x14ac:dyDescent="0.3">
      <c r="A3126" s="7">
        <v>402</v>
      </c>
      <c r="B3126" s="8" t="e">
        <f>DATE(#REF!,#REF!,#REF!)</f>
        <v>#REF!</v>
      </c>
      <c r="C3126" s="7" t="s">
        <v>65</v>
      </c>
      <c r="D3126" s="7" t="s">
        <v>61</v>
      </c>
      <c r="E3126" s="7">
        <v>6</v>
      </c>
      <c r="F3126" s="6">
        <v>52179.5</v>
      </c>
      <c r="G3126" s="6">
        <f t="shared" si="49"/>
        <v>313077</v>
      </c>
      <c r="H3126" s="7" t="s">
        <v>877</v>
      </c>
      <c r="I3126" s="7" t="s">
        <v>90</v>
      </c>
      <c r="J3126" s="7" t="s">
        <v>26</v>
      </c>
      <c r="K3126" s="7">
        <v>5</v>
      </c>
      <c r="L3126" s="7" t="s">
        <v>68</v>
      </c>
    </row>
    <row r="3127" spans="1:12" x14ac:dyDescent="0.3">
      <c r="A3127" s="7">
        <v>737</v>
      </c>
      <c r="B3127" s="8" t="e">
        <f>DATE(#REF!,#REF!,#REF!)</f>
        <v>#REF!</v>
      </c>
      <c r="C3127" s="7" t="s">
        <v>65</v>
      </c>
      <c r="D3127" s="7" t="s">
        <v>61</v>
      </c>
      <c r="E3127" s="7">
        <v>4</v>
      </c>
      <c r="F3127" s="6">
        <v>68954.740000000005</v>
      </c>
      <c r="G3127" s="6">
        <f t="shared" si="49"/>
        <v>275818.96000000002</v>
      </c>
      <c r="H3127" s="7" t="s">
        <v>877</v>
      </c>
      <c r="I3127" s="7" t="s">
        <v>18</v>
      </c>
      <c r="J3127" s="7" t="s">
        <v>64</v>
      </c>
      <c r="K3127" s="7">
        <v>3</v>
      </c>
      <c r="L3127" s="7" t="s">
        <v>75</v>
      </c>
    </row>
    <row r="3128" spans="1:12" x14ac:dyDescent="0.3">
      <c r="A3128" s="7">
        <v>1396</v>
      </c>
      <c r="B3128" s="8" t="e">
        <f>DATE(#REF!,#REF!,#REF!)</f>
        <v>#REF!</v>
      </c>
      <c r="C3128" s="7" t="s">
        <v>29</v>
      </c>
      <c r="D3128" s="7" t="s">
        <v>40</v>
      </c>
      <c r="E3128" s="7">
        <v>7</v>
      </c>
      <c r="F3128" s="6">
        <v>35145.269999999997</v>
      </c>
      <c r="G3128" s="6">
        <f t="shared" si="49"/>
        <v>246016.88999999998</v>
      </c>
      <c r="H3128" s="7" t="s">
        <v>877</v>
      </c>
      <c r="I3128" s="7" t="s">
        <v>78</v>
      </c>
      <c r="J3128" s="7" t="s">
        <v>64</v>
      </c>
      <c r="K3128" s="7">
        <v>4</v>
      </c>
      <c r="L3128" s="7" t="s">
        <v>42</v>
      </c>
    </row>
    <row r="3129" spans="1:12" x14ac:dyDescent="0.3">
      <c r="A3129" s="7">
        <v>2292</v>
      </c>
      <c r="B3129" s="8" t="e">
        <f>DATE(#REF!,#REF!,#REF!)</f>
        <v>#REF!</v>
      </c>
      <c r="C3129" s="7" t="s">
        <v>65</v>
      </c>
      <c r="D3129" s="7" t="s">
        <v>61</v>
      </c>
      <c r="E3129" s="7">
        <v>1</v>
      </c>
      <c r="F3129" s="6">
        <v>24992.57</v>
      </c>
      <c r="G3129" s="6">
        <f t="shared" si="49"/>
        <v>24992.57</v>
      </c>
      <c r="H3129" s="7" t="s">
        <v>877</v>
      </c>
      <c r="I3129" s="7" t="s">
        <v>30</v>
      </c>
      <c r="J3129" s="7" t="s">
        <v>31</v>
      </c>
      <c r="K3129" s="7">
        <v>2</v>
      </c>
      <c r="L3129" s="7" t="s">
        <v>68</v>
      </c>
    </row>
    <row r="3130" spans="1:12" x14ac:dyDescent="0.3">
      <c r="A3130" s="7">
        <v>3528</v>
      </c>
      <c r="B3130" s="8" t="e">
        <f>DATE(#REF!,#REF!,#REF!)</f>
        <v>#REF!</v>
      </c>
      <c r="C3130" s="7" t="s">
        <v>39</v>
      </c>
      <c r="D3130" s="7" t="s">
        <v>16</v>
      </c>
      <c r="E3130" s="7">
        <v>8</v>
      </c>
      <c r="F3130" s="6">
        <v>32691.68</v>
      </c>
      <c r="G3130" s="6">
        <f t="shared" si="49"/>
        <v>261533.44</v>
      </c>
      <c r="H3130" s="7" t="s">
        <v>877</v>
      </c>
      <c r="I3130" s="7" t="s">
        <v>18</v>
      </c>
      <c r="J3130" s="7" t="s">
        <v>64</v>
      </c>
      <c r="K3130" s="7">
        <v>3</v>
      </c>
      <c r="L3130" s="7" t="s">
        <v>71</v>
      </c>
    </row>
    <row r="3131" spans="1:12" x14ac:dyDescent="0.3">
      <c r="A3131" s="7">
        <v>192</v>
      </c>
      <c r="B3131" s="8" t="e">
        <f>DATE(#REF!,#REF!,#REF!)</f>
        <v>#REF!</v>
      </c>
      <c r="C3131" s="7" t="s">
        <v>15</v>
      </c>
      <c r="D3131" s="7" t="s">
        <v>40</v>
      </c>
      <c r="E3131" s="7">
        <v>5</v>
      </c>
      <c r="F3131" s="6">
        <v>42918.06</v>
      </c>
      <c r="G3131" s="6">
        <f t="shared" si="49"/>
        <v>214590.3</v>
      </c>
      <c r="H3131" s="7" t="s">
        <v>878</v>
      </c>
      <c r="I3131" s="7" t="s">
        <v>18</v>
      </c>
      <c r="J3131" s="7" t="s">
        <v>26</v>
      </c>
      <c r="K3131" s="7">
        <v>5</v>
      </c>
      <c r="L3131" s="7" t="s">
        <v>81</v>
      </c>
    </row>
    <row r="3132" spans="1:12" x14ac:dyDescent="0.3">
      <c r="A3132" s="7">
        <v>1291</v>
      </c>
      <c r="B3132" s="8" t="e">
        <f>DATE(#REF!,#REF!,#REF!)</f>
        <v>#REF!</v>
      </c>
      <c r="C3132" s="7" t="s">
        <v>39</v>
      </c>
      <c r="D3132" s="7" t="s">
        <v>40</v>
      </c>
      <c r="E3132" s="7">
        <v>2</v>
      </c>
      <c r="F3132" s="6">
        <v>13553.4</v>
      </c>
      <c r="G3132" s="6">
        <f t="shared" si="49"/>
        <v>27106.799999999999</v>
      </c>
      <c r="H3132" s="7" t="s">
        <v>878</v>
      </c>
      <c r="I3132" s="7" t="s">
        <v>57</v>
      </c>
      <c r="J3132" s="7" t="s">
        <v>19</v>
      </c>
      <c r="K3132" s="7">
        <v>5</v>
      </c>
      <c r="L3132" s="7" t="s">
        <v>83</v>
      </c>
    </row>
    <row r="3133" spans="1:12" x14ac:dyDescent="0.3">
      <c r="A3133" s="7">
        <v>1354</v>
      </c>
      <c r="B3133" s="8" t="e">
        <f>DATE(#REF!,#REF!,#REF!)</f>
        <v>#REF!</v>
      </c>
      <c r="C3133" s="7" t="s">
        <v>67</v>
      </c>
      <c r="D3133" s="7" t="s">
        <v>34</v>
      </c>
      <c r="E3133" s="7">
        <v>7</v>
      </c>
      <c r="F3133" s="6">
        <v>45227.97</v>
      </c>
      <c r="G3133" s="6">
        <f t="shared" si="49"/>
        <v>316595.79000000004</v>
      </c>
      <c r="H3133" s="7" t="s">
        <v>878</v>
      </c>
      <c r="I3133" s="7" t="s">
        <v>57</v>
      </c>
      <c r="J3133" s="7" t="s">
        <v>26</v>
      </c>
      <c r="K3133" s="7">
        <v>4</v>
      </c>
      <c r="L3133" s="7" t="s">
        <v>49</v>
      </c>
    </row>
    <row r="3134" spans="1:12" x14ac:dyDescent="0.3">
      <c r="A3134" s="7">
        <v>1413</v>
      </c>
      <c r="B3134" s="8" t="e">
        <f>DATE(#REF!,#REF!,#REF!)</f>
        <v>#REF!</v>
      </c>
      <c r="C3134" s="7" t="s">
        <v>39</v>
      </c>
      <c r="D3134" s="7" t="s">
        <v>23</v>
      </c>
      <c r="E3134" s="7">
        <v>3</v>
      </c>
      <c r="F3134" s="6">
        <v>54838.95</v>
      </c>
      <c r="G3134" s="6">
        <f t="shared" si="49"/>
        <v>164516.84999999998</v>
      </c>
      <c r="H3134" s="7" t="s">
        <v>878</v>
      </c>
      <c r="I3134" s="7" t="s">
        <v>18</v>
      </c>
      <c r="J3134" s="7" t="s">
        <v>64</v>
      </c>
      <c r="K3134" s="7">
        <v>5</v>
      </c>
      <c r="L3134" s="7" t="s">
        <v>46</v>
      </c>
    </row>
    <row r="3135" spans="1:12" x14ac:dyDescent="0.3">
      <c r="A3135" s="7">
        <v>2386</v>
      </c>
      <c r="B3135" s="8" t="e">
        <f>DATE(#REF!,#REF!,#REF!)</f>
        <v>#REF!</v>
      </c>
      <c r="C3135" s="7" t="s">
        <v>15</v>
      </c>
      <c r="D3135" s="7" t="s">
        <v>61</v>
      </c>
      <c r="E3135" s="7">
        <v>6</v>
      </c>
      <c r="F3135" s="6">
        <v>28319.55</v>
      </c>
      <c r="G3135" s="6">
        <f t="shared" si="49"/>
        <v>169917.3</v>
      </c>
      <c r="H3135" s="7" t="s">
        <v>878</v>
      </c>
      <c r="I3135" s="7" t="s">
        <v>57</v>
      </c>
      <c r="J3135" s="7" t="s">
        <v>64</v>
      </c>
      <c r="K3135" s="7">
        <v>5</v>
      </c>
      <c r="L3135" s="7" t="s">
        <v>68</v>
      </c>
    </row>
    <row r="3136" spans="1:12" x14ac:dyDescent="0.3">
      <c r="A3136" s="7">
        <v>88</v>
      </c>
      <c r="B3136" s="8" t="e">
        <f>DATE(#REF!,#REF!,#REF!)</f>
        <v>#REF!</v>
      </c>
      <c r="C3136" s="7" t="s">
        <v>39</v>
      </c>
      <c r="D3136" s="7" t="s">
        <v>40</v>
      </c>
      <c r="E3136" s="7">
        <v>5</v>
      </c>
      <c r="F3136" s="6">
        <v>28662.2</v>
      </c>
      <c r="G3136" s="6">
        <f t="shared" si="49"/>
        <v>143311</v>
      </c>
      <c r="H3136" s="7" t="s">
        <v>879</v>
      </c>
      <c r="I3136" s="7" t="s">
        <v>18</v>
      </c>
      <c r="J3136" s="7" t="s">
        <v>19</v>
      </c>
      <c r="K3136" s="7">
        <v>3</v>
      </c>
      <c r="L3136" s="7" t="s">
        <v>42</v>
      </c>
    </row>
    <row r="3137" spans="1:12" x14ac:dyDescent="0.3">
      <c r="A3137" s="7">
        <v>881</v>
      </c>
      <c r="B3137" s="8" t="e">
        <f>DATE(#REF!,#REF!,#REF!)</f>
        <v>#REF!</v>
      </c>
      <c r="C3137" s="7" t="s">
        <v>29</v>
      </c>
      <c r="D3137" s="7" t="s">
        <v>61</v>
      </c>
      <c r="E3137" s="7">
        <v>2</v>
      </c>
      <c r="F3137" s="6">
        <v>15254.53</v>
      </c>
      <c r="G3137" s="6">
        <f t="shared" si="49"/>
        <v>30509.06</v>
      </c>
      <c r="H3137" s="7" t="s">
        <v>879</v>
      </c>
      <c r="I3137" s="7" t="s">
        <v>25</v>
      </c>
      <c r="J3137" s="7" t="s">
        <v>64</v>
      </c>
      <c r="K3137" s="7">
        <v>3</v>
      </c>
      <c r="L3137" s="7" t="s">
        <v>68</v>
      </c>
    </row>
    <row r="3138" spans="1:12" x14ac:dyDescent="0.3">
      <c r="A3138" s="7">
        <v>1062</v>
      </c>
      <c r="B3138" s="8" t="e">
        <f>DATE(#REF!,#REF!,#REF!)</f>
        <v>#REF!</v>
      </c>
      <c r="C3138" s="7" t="s">
        <v>22</v>
      </c>
      <c r="D3138" s="7" t="s">
        <v>23</v>
      </c>
      <c r="E3138" s="7">
        <v>8</v>
      </c>
      <c r="F3138" s="6">
        <v>24382.54</v>
      </c>
      <c r="G3138" s="6">
        <f t="shared" si="49"/>
        <v>195060.32</v>
      </c>
      <c r="H3138" s="7" t="s">
        <v>879</v>
      </c>
      <c r="I3138" s="7" t="s">
        <v>45</v>
      </c>
      <c r="J3138" s="7" t="s">
        <v>19</v>
      </c>
      <c r="K3138" s="7">
        <v>3</v>
      </c>
      <c r="L3138" s="7" t="s">
        <v>32</v>
      </c>
    </row>
    <row r="3139" spans="1:12" x14ac:dyDescent="0.3">
      <c r="A3139" s="7">
        <v>2753</v>
      </c>
      <c r="B3139" s="8" t="e">
        <f>DATE(#REF!,#REF!,#REF!)</f>
        <v>#REF!</v>
      </c>
      <c r="C3139" s="7" t="s">
        <v>15</v>
      </c>
      <c r="D3139" s="7" t="s">
        <v>61</v>
      </c>
      <c r="E3139" s="7">
        <v>5</v>
      </c>
      <c r="F3139" s="6">
        <v>64359.35</v>
      </c>
      <c r="G3139" s="6">
        <f t="shared" ref="G3139:G3202" si="50">F3139*E3139</f>
        <v>321796.75</v>
      </c>
      <c r="H3139" s="7" t="s">
        <v>879</v>
      </c>
      <c r="I3139" s="7" t="s">
        <v>57</v>
      </c>
      <c r="J3139" s="7" t="s">
        <v>64</v>
      </c>
      <c r="K3139" s="7">
        <v>5</v>
      </c>
      <c r="L3139" s="7" t="s">
        <v>68</v>
      </c>
    </row>
    <row r="3140" spans="1:12" x14ac:dyDescent="0.3">
      <c r="A3140" s="7">
        <v>321</v>
      </c>
      <c r="B3140" s="8" t="e">
        <f>DATE(#REF!,#REF!,#REF!)</f>
        <v>#REF!</v>
      </c>
      <c r="C3140" s="7" t="s">
        <v>29</v>
      </c>
      <c r="D3140" s="7" t="s">
        <v>23</v>
      </c>
      <c r="E3140" s="7">
        <v>2</v>
      </c>
      <c r="F3140" s="6">
        <v>56639.95</v>
      </c>
      <c r="G3140" s="6">
        <f t="shared" si="50"/>
        <v>113279.9</v>
      </c>
      <c r="H3140" s="7" t="s">
        <v>880</v>
      </c>
      <c r="I3140" s="7" t="s">
        <v>45</v>
      </c>
      <c r="J3140" s="7" t="s">
        <v>26</v>
      </c>
      <c r="K3140" s="7">
        <v>3</v>
      </c>
      <c r="L3140" s="7" t="s">
        <v>27</v>
      </c>
    </row>
    <row r="3141" spans="1:12" x14ac:dyDescent="0.3">
      <c r="A3141" s="7">
        <v>1676</v>
      </c>
      <c r="B3141" s="8" t="e">
        <f>DATE(#REF!,#REF!,#REF!)</f>
        <v>#REF!</v>
      </c>
      <c r="C3141" s="7" t="s">
        <v>65</v>
      </c>
      <c r="D3141" s="7" t="s">
        <v>16</v>
      </c>
      <c r="E3141" s="7">
        <v>1</v>
      </c>
      <c r="F3141" s="6">
        <v>48888.800000000003</v>
      </c>
      <c r="G3141" s="6">
        <f t="shared" si="50"/>
        <v>48888.800000000003</v>
      </c>
      <c r="H3141" s="7" t="s">
        <v>880</v>
      </c>
      <c r="I3141" s="7" t="s">
        <v>76</v>
      </c>
      <c r="J3141" s="7" t="s">
        <v>31</v>
      </c>
      <c r="K3141" s="7">
        <v>4</v>
      </c>
      <c r="L3141" s="7" t="s">
        <v>20</v>
      </c>
    </row>
    <row r="3142" spans="1:12" x14ac:dyDescent="0.3">
      <c r="A3142" s="7">
        <v>3662</v>
      </c>
      <c r="B3142" s="8" t="e">
        <f>DATE(#REF!,#REF!,#REF!)</f>
        <v>#REF!</v>
      </c>
      <c r="C3142" s="7" t="s">
        <v>67</v>
      </c>
      <c r="D3142" s="7" t="s">
        <v>23</v>
      </c>
      <c r="E3142" s="7">
        <v>9</v>
      </c>
      <c r="F3142" s="6">
        <v>69513.61</v>
      </c>
      <c r="G3142" s="6">
        <f t="shared" si="50"/>
        <v>625622.49</v>
      </c>
      <c r="H3142" s="7" t="s">
        <v>880</v>
      </c>
      <c r="I3142" s="7" t="s">
        <v>18</v>
      </c>
      <c r="J3142" s="7" t="s">
        <v>64</v>
      </c>
      <c r="K3142" s="7">
        <v>5</v>
      </c>
      <c r="L3142" s="7" t="s">
        <v>27</v>
      </c>
    </row>
    <row r="3143" spans="1:12" x14ac:dyDescent="0.3">
      <c r="A3143" s="7">
        <v>2</v>
      </c>
      <c r="B3143" s="8" t="e">
        <f>DATE(#REF!,#REF!,#REF!)</f>
        <v>#REF!</v>
      </c>
      <c r="C3143" s="7" t="s">
        <v>65</v>
      </c>
      <c r="D3143" s="7" t="s">
        <v>16</v>
      </c>
      <c r="E3143" s="7">
        <v>6</v>
      </c>
      <c r="F3143" s="6">
        <v>10565.19</v>
      </c>
      <c r="G3143" s="6">
        <f t="shared" si="50"/>
        <v>63391.14</v>
      </c>
      <c r="H3143" s="7" t="s">
        <v>881</v>
      </c>
      <c r="I3143" s="7" t="s">
        <v>18</v>
      </c>
      <c r="J3143" s="7" t="s">
        <v>31</v>
      </c>
      <c r="K3143" s="7">
        <v>3</v>
      </c>
      <c r="L3143" s="7" t="s">
        <v>20</v>
      </c>
    </row>
    <row r="3144" spans="1:12" x14ac:dyDescent="0.3">
      <c r="A3144" s="7">
        <v>1077</v>
      </c>
      <c r="B3144" s="8" t="e">
        <f>DATE(#REF!,#REF!,#REF!)</f>
        <v>#REF!</v>
      </c>
      <c r="C3144" s="7" t="s">
        <v>29</v>
      </c>
      <c r="D3144" s="7" t="s">
        <v>23</v>
      </c>
      <c r="E3144" s="7">
        <v>2</v>
      </c>
      <c r="F3144" s="6">
        <v>64638.58</v>
      </c>
      <c r="G3144" s="6">
        <f t="shared" si="50"/>
        <v>129277.16</v>
      </c>
      <c r="H3144" s="7" t="s">
        <v>881</v>
      </c>
      <c r="I3144" s="7" t="s">
        <v>25</v>
      </c>
      <c r="J3144" s="7" t="s">
        <v>26</v>
      </c>
      <c r="K3144" s="7">
        <v>5</v>
      </c>
      <c r="L3144" s="7" t="s">
        <v>27</v>
      </c>
    </row>
    <row r="3145" spans="1:12" x14ac:dyDescent="0.3">
      <c r="A3145" s="7">
        <v>1337</v>
      </c>
      <c r="B3145" s="8" t="e">
        <f>DATE(#REF!,#REF!,#REF!)</f>
        <v>#REF!</v>
      </c>
      <c r="C3145" s="7" t="s">
        <v>51</v>
      </c>
      <c r="D3145" s="7" t="s">
        <v>34</v>
      </c>
      <c r="E3145" s="7">
        <v>5</v>
      </c>
      <c r="F3145" s="6">
        <v>52234.81</v>
      </c>
      <c r="G3145" s="6">
        <f t="shared" si="50"/>
        <v>261174.05</v>
      </c>
      <c r="H3145" s="7" t="s">
        <v>881</v>
      </c>
      <c r="I3145" s="7" t="s">
        <v>18</v>
      </c>
      <c r="J3145" s="7" t="s">
        <v>31</v>
      </c>
      <c r="K3145" s="7">
        <v>3</v>
      </c>
      <c r="L3145" s="7" t="s">
        <v>37</v>
      </c>
    </row>
    <row r="3146" spans="1:12" x14ac:dyDescent="0.3">
      <c r="A3146" s="7">
        <v>1469</v>
      </c>
      <c r="B3146" s="8" t="e">
        <f>DATE(#REF!,#REF!,#REF!)</f>
        <v>#REF!</v>
      </c>
      <c r="C3146" s="7" t="s">
        <v>15</v>
      </c>
      <c r="D3146" s="7" t="s">
        <v>61</v>
      </c>
      <c r="E3146" s="7">
        <v>7</v>
      </c>
      <c r="F3146" s="6">
        <v>35592.74</v>
      </c>
      <c r="G3146" s="6">
        <f t="shared" si="50"/>
        <v>249149.18</v>
      </c>
      <c r="H3146" s="7" t="s">
        <v>881</v>
      </c>
      <c r="I3146" s="7" t="s">
        <v>77</v>
      </c>
      <c r="J3146" s="7" t="s">
        <v>19</v>
      </c>
      <c r="K3146" s="7">
        <v>1</v>
      </c>
      <c r="L3146" s="7" t="s">
        <v>68</v>
      </c>
    </row>
    <row r="3147" spans="1:12" x14ac:dyDescent="0.3">
      <c r="A3147" s="7">
        <v>2947</v>
      </c>
      <c r="B3147" s="8" t="e">
        <f>DATE(#REF!,#REF!,#REF!)</f>
        <v>#REF!</v>
      </c>
      <c r="C3147" s="7" t="s">
        <v>15</v>
      </c>
      <c r="D3147" s="7" t="s">
        <v>40</v>
      </c>
      <c r="E3147" s="7">
        <v>4</v>
      </c>
      <c r="F3147" s="6">
        <v>60577.02</v>
      </c>
      <c r="G3147" s="6">
        <f t="shared" si="50"/>
        <v>242308.08</v>
      </c>
      <c r="H3147" s="7" t="s">
        <v>881</v>
      </c>
      <c r="I3147" s="7" t="s">
        <v>30</v>
      </c>
      <c r="J3147" s="7" t="s">
        <v>31</v>
      </c>
      <c r="K3147" s="7">
        <v>2</v>
      </c>
      <c r="L3147" s="7" t="s">
        <v>81</v>
      </c>
    </row>
    <row r="3148" spans="1:12" x14ac:dyDescent="0.3">
      <c r="A3148" s="7">
        <v>609</v>
      </c>
      <c r="B3148" s="8" t="e">
        <f>DATE(#REF!,#REF!,#REF!)</f>
        <v>#REF!</v>
      </c>
      <c r="C3148" s="7" t="s">
        <v>39</v>
      </c>
      <c r="D3148" s="7" t="s">
        <v>34</v>
      </c>
      <c r="E3148" s="7">
        <v>1</v>
      </c>
      <c r="F3148" s="6">
        <v>16271.67</v>
      </c>
      <c r="G3148" s="6">
        <f t="shared" si="50"/>
        <v>16271.67</v>
      </c>
      <c r="H3148" s="7" t="s">
        <v>882</v>
      </c>
      <c r="I3148" s="7" t="s">
        <v>77</v>
      </c>
      <c r="J3148" s="7" t="s">
        <v>64</v>
      </c>
      <c r="K3148" s="7">
        <v>5</v>
      </c>
      <c r="L3148" s="7" t="s">
        <v>49</v>
      </c>
    </row>
    <row r="3149" spans="1:12" x14ac:dyDescent="0.3">
      <c r="A3149" s="7">
        <v>3687</v>
      </c>
      <c r="B3149" s="8" t="e">
        <f>DATE(#REF!,#REF!,#REF!)</f>
        <v>#REF!</v>
      </c>
      <c r="C3149" s="7" t="s">
        <v>22</v>
      </c>
      <c r="D3149" s="7" t="s">
        <v>34</v>
      </c>
      <c r="E3149" s="7">
        <v>4</v>
      </c>
      <c r="F3149" s="6">
        <v>24554.63</v>
      </c>
      <c r="G3149" s="6">
        <f t="shared" si="50"/>
        <v>98218.52</v>
      </c>
      <c r="H3149" s="7" t="s">
        <v>882</v>
      </c>
      <c r="I3149" s="7" t="s">
        <v>18</v>
      </c>
      <c r="J3149" s="7" t="s">
        <v>31</v>
      </c>
      <c r="K3149" s="7">
        <v>5</v>
      </c>
      <c r="L3149" s="7" t="s">
        <v>53</v>
      </c>
    </row>
    <row r="3150" spans="1:12" x14ac:dyDescent="0.3">
      <c r="A3150" s="7">
        <v>3773</v>
      </c>
      <c r="B3150" s="8" t="e">
        <f>DATE(#REF!,#REF!,#REF!)</f>
        <v>#REF!</v>
      </c>
      <c r="C3150" s="7" t="s">
        <v>65</v>
      </c>
      <c r="D3150" s="7" t="s">
        <v>61</v>
      </c>
      <c r="E3150" s="7">
        <v>2</v>
      </c>
      <c r="F3150" s="6">
        <v>34648.559999999998</v>
      </c>
      <c r="G3150" s="6">
        <f t="shared" si="50"/>
        <v>69297.119999999995</v>
      </c>
      <c r="H3150" s="7" t="s">
        <v>882</v>
      </c>
      <c r="I3150" s="7" t="s">
        <v>57</v>
      </c>
      <c r="J3150" s="7" t="s">
        <v>31</v>
      </c>
      <c r="K3150" s="7">
        <v>2</v>
      </c>
      <c r="L3150" s="7" t="s">
        <v>68</v>
      </c>
    </row>
    <row r="3151" spans="1:12" x14ac:dyDescent="0.3">
      <c r="A3151" s="7">
        <v>902</v>
      </c>
      <c r="B3151" s="8" t="e">
        <f>DATE(#REF!,#REF!,#REF!)</f>
        <v>#REF!</v>
      </c>
      <c r="C3151" s="7" t="s">
        <v>29</v>
      </c>
      <c r="D3151" s="7" t="s">
        <v>61</v>
      </c>
      <c r="E3151" s="7">
        <v>5</v>
      </c>
      <c r="F3151" s="6">
        <v>15697.22</v>
      </c>
      <c r="G3151" s="6">
        <f t="shared" si="50"/>
        <v>78486.099999999991</v>
      </c>
      <c r="H3151" s="7" t="s">
        <v>883</v>
      </c>
      <c r="I3151" s="7" t="s">
        <v>78</v>
      </c>
      <c r="J3151" s="7" t="s">
        <v>26</v>
      </c>
      <c r="K3151" s="7">
        <v>2</v>
      </c>
      <c r="L3151" s="7" t="s">
        <v>75</v>
      </c>
    </row>
    <row r="3152" spans="1:12" x14ac:dyDescent="0.3">
      <c r="A3152" s="7">
        <v>2042</v>
      </c>
      <c r="B3152" s="8" t="e">
        <f>DATE(#REF!,#REF!,#REF!)</f>
        <v>#REF!</v>
      </c>
      <c r="C3152" s="7" t="s">
        <v>29</v>
      </c>
      <c r="D3152" s="7" t="s">
        <v>61</v>
      </c>
      <c r="E3152" s="7">
        <v>6</v>
      </c>
      <c r="F3152" s="6">
        <v>61459.62</v>
      </c>
      <c r="G3152" s="6">
        <f t="shared" si="50"/>
        <v>368757.72000000003</v>
      </c>
      <c r="H3152" s="7" t="s">
        <v>883</v>
      </c>
      <c r="I3152" s="7" t="s">
        <v>62</v>
      </c>
      <c r="J3152" s="7" t="s">
        <v>31</v>
      </c>
      <c r="K3152" s="7">
        <v>4</v>
      </c>
      <c r="L3152" s="7" t="s">
        <v>75</v>
      </c>
    </row>
    <row r="3153" spans="1:12" x14ac:dyDescent="0.3">
      <c r="A3153" s="7">
        <v>3045</v>
      </c>
      <c r="B3153" s="8" t="e">
        <f>DATE(#REF!,#REF!,#REF!)</f>
        <v>#REF!</v>
      </c>
      <c r="C3153" s="7" t="s">
        <v>29</v>
      </c>
      <c r="D3153" s="7" t="s">
        <v>34</v>
      </c>
      <c r="E3153" s="7">
        <v>5</v>
      </c>
      <c r="F3153" s="6">
        <v>15204.87</v>
      </c>
      <c r="G3153" s="6">
        <f t="shared" si="50"/>
        <v>76024.350000000006</v>
      </c>
      <c r="H3153" s="7" t="s">
        <v>883</v>
      </c>
      <c r="I3153" s="7" t="s">
        <v>80</v>
      </c>
      <c r="J3153" s="7" t="s">
        <v>19</v>
      </c>
      <c r="K3153" s="7">
        <v>2</v>
      </c>
      <c r="L3153" s="7" t="s">
        <v>49</v>
      </c>
    </row>
    <row r="3154" spans="1:12" x14ac:dyDescent="0.3">
      <c r="A3154" s="7">
        <v>577</v>
      </c>
      <c r="B3154" s="8" t="e">
        <f>DATE(#REF!,#REF!,#REF!)</f>
        <v>#REF!</v>
      </c>
      <c r="C3154" s="7" t="s">
        <v>22</v>
      </c>
      <c r="D3154" s="7" t="s">
        <v>40</v>
      </c>
      <c r="E3154" s="7">
        <v>6</v>
      </c>
      <c r="F3154" s="6">
        <v>60437.96</v>
      </c>
      <c r="G3154" s="6">
        <f t="shared" si="50"/>
        <v>362627.76</v>
      </c>
      <c r="H3154" s="7" t="s">
        <v>884</v>
      </c>
      <c r="I3154" s="7" t="s">
        <v>57</v>
      </c>
      <c r="J3154" s="7" t="s">
        <v>26</v>
      </c>
      <c r="K3154" s="7">
        <v>3</v>
      </c>
      <c r="L3154" s="7" t="s">
        <v>81</v>
      </c>
    </row>
    <row r="3155" spans="1:12" x14ac:dyDescent="0.3">
      <c r="A3155" s="7">
        <v>618</v>
      </c>
      <c r="B3155" s="8" t="e">
        <f>DATE(#REF!,#REF!,#REF!)</f>
        <v>#REF!</v>
      </c>
      <c r="C3155" s="7" t="s">
        <v>29</v>
      </c>
      <c r="D3155" s="7" t="s">
        <v>23</v>
      </c>
      <c r="E3155" s="7">
        <v>3</v>
      </c>
      <c r="F3155" s="6">
        <v>48411.63</v>
      </c>
      <c r="G3155" s="6">
        <f t="shared" si="50"/>
        <v>145234.88999999998</v>
      </c>
      <c r="H3155" s="7" t="s">
        <v>884</v>
      </c>
      <c r="I3155" s="7" t="s">
        <v>76</v>
      </c>
      <c r="J3155" s="7" t="s">
        <v>19</v>
      </c>
      <c r="K3155" s="7">
        <v>4</v>
      </c>
      <c r="L3155" s="7" t="s">
        <v>32</v>
      </c>
    </row>
    <row r="3156" spans="1:12" x14ac:dyDescent="0.3">
      <c r="A3156" s="7">
        <v>828</v>
      </c>
      <c r="B3156" s="8" t="e">
        <f>DATE(#REF!,#REF!,#REF!)</f>
        <v>#REF!</v>
      </c>
      <c r="C3156" s="7" t="s">
        <v>15</v>
      </c>
      <c r="D3156" s="7" t="s">
        <v>40</v>
      </c>
      <c r="E3156" s="7">
        <v>6</v>
      </c>
      <c r="F3156" s="6">
        <v>44259.49</v>
      </c>
      <c r="G3156" s="6">
        <f t="shared" si="50"/>
        <v>265556.94</v>
      </c>
      <c r="H3156" s="7" t="s">
        <v>884</v>
      </c>
      <c r="I3156" s="7" t="s">
        <v>80</v>
      </c>
      <c r="J3156" s="7" t="s">
        <v>19</v>
      </c>
      <c r="K3156" s="7">
        <v>5</v>
      </c>
      <c r="L3156" s="7" t="s">
        <v>83</v>
      </c>
    </row>
    <row r="3157" spans="1:12" x14ac:dyDescent="0.3">
      <c r="A3157" s="7">
        <v>1777</v>
      </c>
      <c r="B3157" s="8" t="e">
        <f>DATE(#REF!,#REF!,#REF!)</f>
        <v>#REF!</v>
      </c>
      <c r="C3157" s="7" t="s">
        <v>22</v>
      </c>
      <c r="D3157" s="7" t="s">
        <v>16</v>
      </c>
      <c r="E3157" s="7">
        <v>5</v>
      </c>
      <c r="F3157" s="6">
        <v>55169.02</v>
      </c>
      <c r="G3157" s="6">
        <f t="shared" si="50"/>
        <v>275845.09999999998</v>
      </c>
      <c r="H3157" s="7" t="s">
        <v>884</v>
      </c>
      <c r="I3157" s="7" t="s">
        <v>70</v>
      </c>
      <c r="J3157" s="7" t="s">
        <v>64</v>
      </c>
      <c r="K3157" s="7">
        <v>5</v>
      </c>
      <c r="L3157" s="7" t="s">
        <v>71</v>
      </c>
    </row>
    <row r="3158" spans="1:12" x14ac:dyDescent="0.3">
      <c r="A3158" s="7">
        <v>3437</v>
      </c>
      <c r="B3158" s="8" t="e">
        <f>DATE(#REF!,#REF!,#REF!)</f>
        <v>#REF!</v>
      </c>
      <c r="C3158" s="7" t="s">
        <v>65</v>
      </c>
      <c r="D3158" s="7" t="s">
        <v>61</v>
      </c>
      <c r="E3158" s="7">
        <v>5</v>
      </c>
      <c r="F3158" s="6">
        <v>51762.080000000002</v>
      </c>
      <c r="G3158" s="6">
        <f t="shared" si="50"/>
        <v>258810.40000000002</v>
      </c>
      <c r="H3158" s="7" t="s">
        <v>884</v>
      </c>
      <c r="I3158" s="7" t="s">
        <v>57</v>
      </c>
      <c r="J3158" s="7" t="s">
        <v>31</v>
      </c>
      <c r="K3158" s="7">
        <v>3</v>
      </c>
      <c r="L3158" s="7" t="s">
        <v>75</v>
      </c>
    </row>
    <row r="3159" spans="1:12" x14ac:dyDescent="0.3">
      <c r="A3159" s="7">
        <v>293</v>
      </c>
      <c r="B3159" s="8" t="e">
        <f>DATE(#REF!,#REF!,#REF!)</f>
        <v>#REF!</v>
      </c>
      <c r="C3159" s="7" t="s">
        <v>29</v>
      </c>
      <c r="D3159" s="7" t="s">
        <v>16</v>
      </c>
      <c r="E3159" s="7">
        <v>8</v>
      </c>
      <c r="F3159" s="6">
        <v>23954.080000000002</v>
      </c>
      <c r="G3159" s="6">
        <f t="shared" si="50"/>
        <v>191632.64000000001</v>
      </c>
      <c r="H3159" s="7" t="s">
        <v>885</v>
      </c>
      <c r="I3159" s="7" t="s">
        <v>86</v>
      </c>
      <c r="J3159" s="7" t="s">
        <v>26</v>
      </c>
      <c r="K3159" s="7">
        <v>5</v>
      </c>
      <c r="L3159" s="7" t="s">
        <v>71</v>
      </c>
    </row>
    <row r="3160" spans="1:12" x14ac:dyDescent="0.3">
      <c r="A3160" s="7">
        <v>865</v>
      </c>
      <c r="B3160" s="8" t="e">
        <f>DATE(#REF!,#REF!,#REF!)</f>
        <v>#REF!</v>
      </c>
      <c r="C3160" s="7" t="s">
        <v>67</v>
      </c>
      <c r="D3160" s="7" t="s">
        <v>16</v>
      </c>
      <c r="E3160" s="7">
        <v>9</v>
      </c>
      <c r="F3160" s="6">
        <v>14512.12</v>
      </c>
      <c r="G3160" s="6">
        <f t="shared" si="50"/>
        <v>130609.08</v>
      </c>
      <c r="H3160" s="7" t="s">
        <v>885</v>
      </c>
      <c r="I3160" s="7" t="s">
        <v>45</v>
      </c>
      <c r="J3160" s="7" t="s">
        <v>26</v>
      </c>
      <c r="K3160" s="7">
        <v>2</v>
      </c>
      <c r="L3160" s="7" t="s">
        <v>20</v>
      </c>
    </row>
    <row r="3161" spans="1:12" x14ac:dyDescent="0.3">
      <c r="A3161" s="7">
        <v>1386</v>
      </c>
      <c r="B3161" s="8" t="e">
        <f>DATE(#REF!,#REF!,#REF!)</f>
        <v>#REF!</v>
      </c>
      <c r="C3161" s="7" t="s">
        <v>51</v>
      </c>
      <c r="D3161" s="7" t="s">
        <v>23</v>
      </c>
      <c r="E3161" s="7">
        <v>7</v>
      </c>
      <c r="F3161" s="6">
        <v>55676.53</v>
      </c>
      <c r="G3161" s="6">
        <f t="shared" si="50"/>
        <v>389735.70999999996</v>
      </c>
      <c r="H3161" s="7" t="s">
        <v>885</v>
      </c>
      <c r="I3161" s="7" t="s">
        <v>76</v>
      </c>
      <c r="J3161" s="7" t="s">
        <v>64</v>
      </c>
      <c r="K3161" s="7">
        <v>5</v>
      </c>
      <c r="L3161" s="7" t="s">
        <v>27</v>
      </c>
    </row>
    <row r="3162" spans="1:12" x14ac:dyDescent="0.3">
      <c r="A3162" s="7">
        <v>2479</v>
      </c>
      <c r="B3162" s="8" t="e">
        <f>DATE(#REF!,#REF!,#REF!)</f>
        <v>#REF!</v>
      </c>
      <c r="C3162" s="7" t="s">
        <v>51</v>
      </c>
      <c r="D3162" s="7" t="s">
        <v>23</v>
      </c>
      <c r="E3162" s="7">
        <v>5</v>
      </c>
      <c r="F3162" s="6">
        <v>11525.24</v>
      </c>
      <c r="G3162" s="6">
        <f t="shared" si="50"/>
        <v>57626.2</v>
      </c>
      <c r="H3162" s="7" t="s">
        <v>885</v>
      </c>
      <c r="I3162" s="7" t="s">
        <v>52</v>
      </c>
      <c r="J3162" s="7" t="s">
        <v>31</v>
      </c>
      <c r="K3162" s="7">
        <v>2</v>
      </c>
      <c r="L3162" s="7" t="s">
        <v>46</v>
      </c>
    </row>
    <row r="3163" spans="1:12" x14ac:dyDescent="0.3">
      <c r="A3163" s="7">
        <v>2609</v>
      </c>
      <c r="B3163" s="8" t="e">
        <f>DATE(#REF!,#REF!,#REF!)</f>
        <v>#REF!</v>
      </c>
      <c r="C3163" s="7" t="s">
        <v>15</v>
      </c>
      <c r="D3163" s="7" t="s">
        <v>23</v>
      </c>
      <c r="E3163" s="7">
        <v>8</v>
      </c>
      <c r="F3163" s="6">
        <v>65095.49</v>
      </c>
      <c r="G3163" s="6">
        <f t="shared" si="50"/>
        <v>520763.92</v>
      </c>
      <c r="H3163" s="7" t="s">
        <v>885</v>
      </c>
      <c r="I3163" s="7" t="s">
        <v>18</v>
      </c>
      <c r="J3163" s="7" t="s">
        <v>64</v>
      </c>
      <c r="K3163" s="7">
        <v>5</v>
      </c>
      <c r="L3163" s="7" t="s">
        <v>32</v>
      </c>
    </row>
    <row r="3164" spans="1:12" x14ac:dyDescent="0.3">
      <c r="A3164" s="7">
        <v>124</v>
      </c>
      <c r="B3164" s="8" t="e">
        <f>DATE(#REF!,#REF!,#REF!)</f>
        <v>#REF!</v>
      </c>
      <c r="C3164" s="7" t="s">
        <v>29</v>
      </c>
      <c r="D3164" s="7" t="s">
        <v>40</v>
      </c>
      <c r="E3164" s="7">
        <v>4</v>
      </c>
      <c r="F3164" s="6">
        <v>24355.53</v>
      </c>
      <c r="G3164" s="6">
        <f t="shared" si="50"/>
        <v>97422.12</v>
      </c>
      <c r="H3164" s="7" t="s">
        <v>886</v>
      </c>
      <c r="I3164" s="7" t="s">
        <v>18</v>
      </c>
      <c r="J3164" s="7" t="s">
        <v>31</v>
      </c>
      <c r="K3164" s="7">
        <v>2</v>
      </c>
      <c r="L3164" s="7" t="s">
        <v>42</v>
      </c>
    </row>
    <row r="3165" spans="1:12" x14ac:dyDescent="0.3">
      <c r="A3165" s="7">
        <v>2784</v>
      </c>
      <c r="B3165" s="8" t="e">
        <f>DATE(#REF!,#REF!,#REF!)</f>
        <v>#REF!</v>
      </c>
      <c r="C3165" s="7" t="s">
        <v>29</v>
      </c>
      <c r="D3165" s="7" t="s">
        <v>61</v>
      </c>
      <c r="E3165" s="7">
        <v>2</v>
      </c>
      <c r="F3165" s="6">
        <v>11923.76</v>
      </c>
      <c r="G3165" s="6">
        <f t="shared" si="50"/>
        <v>23847.52</v>
      </c>
      <c r="H3165" s="7" t="s">
        <v>886</v>
      </c>
      <c r="I3165" s="7" t="s">
        <v>74</v>
      </c>
      <c r="J3165" s="7" t="s">
        <v>64</v>
      </c>
      <c r="K3165" s="7">
        <v>5</v>
      </c>
      <c r="L3165" s="7" t="s">
        <v>63</v>
      </c>
    </row>
    <row r="3166" spans="1:12" x14ac:dyDescent="0.3">
      <c r="A3166" s="7">
        <v>954</v>
      </c>
      <c r="B3166" s="8" t="e">
        <f>DATE(#REF!,#REF!,#REF!)</f>
        <v>#REF!</v>
      </c>
      <c r="C3166" s="7" t="s">
        <v>29</v>
      </c>
      <c r="D3166" s="7" t="s">
        <v>16</v>
      </c>
      <c r="E3166" s="7">
        <v>3</v>
      </c>
      <c r="F3166" s="6">
        <v>55226.84</v>
      </c>
      <c r="G3166" s="6">
        <f t="shared" si="50"/>
        <v>165680.51999999999</v>
      </c>
      <c r="H3166" s="7" t="s">
        <v>887</v>
      </c>
      <c r="I3166" s="7" t="s">
        <v>86</v>
      </c>
      <c r="J3166" s="7" t="s">
        <v>64</v>
      </c>
      <c r="K3166" s="7">
        <v>5</v>
      </c>
      <c r="L3166" s="7" t="s">
        <v>85</v>
      </c>
    </row>
    <row r="3167" spans="1:12" x14ac:dyDescent="0.3">
      <c r="A3167" s="7">
        <v>1588</v>
      </c>
      <c r="B3167" s="8" t="e">
        <f>DATE(#REF!,#REF!,#REF!)</f>
        <v>#REF!</v>
      </c>
      <c r="C3167" s="7" t="s">
        <v>51</v>
      </c>
      <c r="D3167" s="7" t="s">
        <v>61</v>
      </c>
      <c r="E3167" s="7">
        <v>4</v>
      </c>
      <c r="F3167" s="6">
        <v>68867.87</v>
      </c>
      <c r="G3167" s="6">
        <f t="shared" si="50"/>
        <v>275471.48</v>
      </c>
      <c r="H3167" s="7" t="s">
        <v>887</v>
      </c>
      <c r="I3167" s="7" t="s">
        <v>62</v>
      </c>
      <c r="J3167" s="7" t="s">
        <v>31</v>
      </c>
      <c r="K3167" s="7">
        <v>5</v>
      </c>
      <c r="L3167" s="7" t="s">
        <v>63</v>
      </c>
    </row>
    <row r="3168" spans="1:12" x14ac:dyDescent="0.3">
      <c r="A3168" s="7">
        <v>2191</v>
      </c>
      <c r="B3168" s="8" t="e">
        <f>DATE(#REF!,#REF!,#REF!)</f>
        <v>#REF!</v>
      </c>
      <c r="C3168" s="7" t="s">
        <v>15</v>
      </c>
      <c r="D3168" s="7" t="s">
        <v>16</v>
      </c>
      <c r="E3168" s="7">
        <v>3</v>
      </c>
      <c r="F3168" s="6">
        <v>57393.14</v>
      </c>
      <c r="G3168" s="6">
        <f t="shared" si="50"/>
        <v>172179.41999999998</v>
      </c>
      <c r="H3168" s="7" t="s">
        <v>887</v>
      </c>
      <c r="I3168" s="7" t="s">
        <v>57</v>
      </c>
      <c r="J3168" s="7" t="s">
        <v>64</v>
      </c>
      <c r="K3168" s="7">
        <v>4</v>
      </c>
      <c r="L3168" s="7" t="s">
        <v>71</v>
      </c>
    </row>
    <row r="3169" spans="1:12" x14ac:dyDescent="0.3">
      <c r="A3169" s="7">
        <v>2887</v>
      </c>
      <c r="B3169" s="8" t="e">
        <f>DATE(#REF!,#REF!,#REF!)</f>
        <v>#REF!</v>
      </c>
      <c r="C3169" s="7" t="s">
        <v>22</v>
      </c>
      <c r="D3169" s="7" t="s">
        <v>23</v>
      </c>
      <c r="E3169" s="7">
        <v>6</v>
      </c>
      <c r="F3169" s="6">
        <v>18990.29</v>
      </c>
      <c r="G3169" s="6">
        <f t="shared" si="50"/>
        <v>113941.74</v>
      </c>
      <c r="H3169" s="7" t="s">
        <v>887</v>
      </c>
      <c r="I3169" s="7" t="s">
        <v>70</v>
      </c>
      <c r="J3169" s="7" t="s">
        <v>64</v>
      </c>
      <c r="K3169" s="7">
        <v>4</v>
      </c>
      <c r="L3169" s="7" t="s">
        <v>27</v>
      </c>
    </row>
    <row r="3170" spans="1:12" x14ac:dyDescent="0.3">
      <c r="A3170" s="7">
        <v>1277</v>
      </c>
      <c r="B3170" s="8" t="e">
        <f>DATE(#REF!,#REF!,#REF!)</f>
        <v>#REF!</v>
      </c>
      <c r="C3170" s="7" t="s">
        <v>65</v>
      </c>
      <c r="D3170" s="7" t="s">
        <v>16</v>
      </c>
      <c r="E3170" s="7">
        <v>2</v>
      </c>
      <c r="F3170" s="6">
        <v>45172.49</v>
      </c>
      <c r="G3170" s="6">
        <f t="shared" si="50"/>
        <v>90344.98</v>
      </c>
      <c r="H3170" s="7" t="s">
        <v>888</v>
      </c>
      <c r="I3170" s="7" t="s">
        <v>57</v>
      </c>
      <c r="J3170" s="7" t="s">
        <v>31</v>
      </c>
      <c r="K3170" s="7">
        <v>5</v>
      </c>
      <c r="L3170" s="7" t="s">
        <v>85</v>
      </c>
    </row>
    <row r="3171" spans="1:12" x14ac:dyDescent="0.3">
      <c r="A3171" s="7">
        <v>1383</v>
      </c>
      <c r="B3171" s="8" t="e">
        <f>DATE(#REF!,#REF!,#REF!)</f>
        <v>#REF!</v>
      </c>
      <c r="C3171" s="7" t="s">
        <v>51</v>
      </c>
      <c r="D3171" s="7" t="s">
        <v>34</v>
      </c>
      <c r="E3171" s="7">
        <v>2</v>
      </c>
      <c r="F3171" s="6">
        <v>30644.53</v>
      </c>
      <c r="G3171" s="6">
        <f t="shared" si="50"/>
        <v>61289.06</v>
      </c>
      <c r="H3171" s="7" t="s">
        <v>888</v>
      </c>
      <c r="I3171" s="7" t="s">
        <v>80</v>
      </c>
      <c r="J3171" s="7" t="s">
        <v>31</v>
      </c>
      <c r="K3171" s="7">
        <v>3</v>
      </c>
      <c r="L3171" s="7" t="s">
        <v>37</v>
      </c>
    </row>
    <row r="3172" spans="1:12" x14ac:dyDescent="0.3">
      <c r="A3172" s="7">
        <v>3068</v>
      </c>
      <c r="B3172" s="8" t="e">
        <f>DATE(#REF!,#REF!,#REF!)</f>
        <v>#REF!</v>
      </c>
      <c r="C3172" s="7" t="s">
        <v>29</v>
      </c>
      <c r="D3172" s="7" t="s">
        <v>34</v>
      </c>
      <c r="E3172" s="7">
        <v>7</v>
      </c>
      <c r="F3172" s="6">
        <v>34975.660000000003</v>
      </c>
      <c r="G3172" s="6">
        <f t="shared" si="50"/>
        <v>244829.62000000002</v>
      </c>
      <c r="H3172" s="7" t="s">
        <v>888</v>
      </c>
      <c r="I3172" s="7" t="s">
        <v>18</v>
      </c>
      <c r="J3172" s="7" t="s">
        <v>64</v>
      </c>
      <c r="K3172" s="7">
        <v>2</v>
      </c>
      <c r="L3172" s="7" t="s">
        <v>53</v>
      </c>
    </row>
    <row r="3173" spans="1:12" x14ac:dyDescent="0.3">
      <c r="A3173" s="7">
        <v>64</v>
      </c>
      <c r="B3173" s="8" t="e">
        <f>DATE(#REF!,#REF!,#REF!)</f>
        <v>#REF!</v>
      </c>
      <c r="C3173" s="7" t="s">
        <v>178</v>
      </c>
      <c r="D3173" s="7" t="s">
        <v>61</v>
      </c>
      <c r="E3173" s="7">
        <v>4</v>
      </c>
      <c r="F3173" s="6">
        <v>55360.25</v>
      </c>
      <c r="G3173" s="6">
        <f t="shared" si="50"/>
        <v>221441</v>
      </c>
      <c r="H3173" s="7" t="s">
        <v>889</v>
      </c>
      <c r="I3173" s="7" t="s">
        <v>45</v>
      </c>
      <c r="J3173" s="7" t="s">
        <v>64</v>
      </c>
      <c r="K3173" s="7">
        <v>4</v>
      </c>
      <c r="L3173" s="7" t="s">
        <v>68</v>
      </c>
    </row>
    <row r="3174" spans="1:12" x14ac:dyDescent="0.3">
      <c r="A3174" s="7">
        <v>1024</v>
      </c>
      <c r="B3174" s="8" t="e">
        <f>DATE(#REF!,#REF!,#REF!)</f>
        <v>#REF!</v>
      </c>
      <c r="C3174" s="7" t="s">
        <v>29</v>
      </c>
      <c r="D3174" s="7" t="s">
        <v>61</v>
      </c>
      <c r="E3174" s="7">
        <v>9</v>
      </c>
      <c r="F3174" s="6">
        <v>52352.95</v>
      </c>
      <c r="G3174" s="6">
        <f t="shared" si="50"/>
        <v>471176.55</v>
      </c>
      <c r="H3174" s="7" t="s">
        <v>889</v>
      </c>
      <c r="I3174" s="7" t="s">
        <v>80</v>
      </c>
      <c r="J3174" s="7" t="s">
        <v>64</v>
      </c>
      <c r="K3174" s="7">
        <v>4</v>
      </c>
      <c r="L3174" s="7" t="s">
        <v>68</v>
      </c>
    </row>
    <row r="3175" spans="1:12" x14ac:dyDescent="0.3">
      <c r="A3175" s="7">
        <v>3828</v>
      </c>
      <c r="B3175" s="8" t="e">
        <f>DATE(#REF!,#REF!,#REF!)</f>
        <v>#REF!</v>
      </c>
      <c r="C3175" s="7" t="s">
        <v>22</v>
      </c>
      <c r="D3175" s="7" t="s">
        <v>16</v>
      </c>
      <c r="E3175" s="7">
        <v>1</v>
      </c>
      <c r="F3175" s="6">
        <v>16278.27</v>
      </c>
      <c r="G3175" s="6">
        <f t="shared" si="50"/>
        <v>16278.27</v>
      </c>
      <c r="H3175" s="7" t="s">
        <v>889</v>
      </c>
      <c r="I3175" s="7" t="s">
        <v>25</v>
      </c>
      <c r="J3175" s="7" t="s">
        <v>26</v>
      </c>
      <c r="K3175" s="7">
        <v>5</v>
      </c>
      <c r="L3175" s="7" t="s">
        <v>20</v>
      </c>
    </row>
    <row r="3176" spans="1:12" x14ac:dyDescent="0.3">
      <c r="A3176" s="7">
        <v>3103</v>
      </c>
      <c r="B3176" s="8" t="e">
        <f>DATE(#REF!,#REF!,#REF!)</f>
        <v>#REF!</v>
      </c>
      <c r="C3176" s="7" t="s">
        <v>22</v>
      </c>
      <c r="D3176" s="7" t="s">
        <v>23</v>
      </c>
      <c r="E3176" s="7">
        <v>1</v>
      </c>
      <c r="F3176" s="6">
        <v>22046</v>
      </c>
      <c r="G3176" s="6">
        <f t="shared" si="50"/>
        <v>22046</v>
      </c>
      <c r="H3176" s="7" t="s">
        <v>890</v>
      </c>
      <c r="I3176" s="7" t="s">
        <v>18</v>
      </c>
      <c r="J3176" s="7" t="s">
        <v>19</v>
      </c>
      <c r="K3176" s="7">
        <v>1</v>
      </c>
      <c r="L3176" s="7" t="s">
        <v>27</v>
      </c>
    </row>
    <row r="3177" spans="1:12" x14ac:dyDescent="0.3">
      <c r="A3177" s="7">
        <v>3184</v>
      </c>
      <c r="B3177" s="8" t="e">
        <f>DATE(#REF!,#REF!,#REF!)</f>
        <v>#REF!</v>
      </c>
      <c r="C3177" s="7" t="s">
        <v>39</v>
      </c>
      <c r="D3177" s="7" t="s">
        <v>34</v>
      </c>
      <c r="E3177" s="7">
        <v>2</v>
      </c>
      <c r="F3177" s="6">
        <v>50855.71</v>
      </c>
      <c r="G3177" s="6">
        <f t="shared" si="50"/>
        <v>101711.42</v>
      </c>
      <c r="H3177" s="7" t="s">
        <v>890</v>
      </c>
      <c r="I3177" s="7" t="s">
        <v>25</v>
      </c>
      <c r="J3177" s="7" t="s">
        <v>19</v>
      </c>
      <c r="K3177" s="7">
        <v>5</v>
      </c>
      <c r="L3177" s="7" t="s">
        <v>53</v>
      </c>
    </row>
    <row r="3178" spans="1:12" x14ac:dyDescent="0.3">
      <c r="A3178" s="7">
        <v>3186</v>
      </c>
      <c r="B3178" s="8" t="e">
        <f>DATE(#REF!,#REF!,#REF!)</f>
        <v>#REF!</v>
      </c>
      <c r="C3178" s="7" t="s">
        <v>15</v>
      </c>
      <c r="D3178" s="7" t="s">
        <v>23</v>
      </c>
      <c r="E3178" s="7">
        <v>8</v>
      </c>
      <c r="F3178" s="6">
        <v>63449.61</v>
      </c>
      <c r="G3178" s="6">
        <f t="shared" si="50"/>
        <v>507596.88</v>
      </c>
      <c r="H3178" s="7" t="s">
        <v>890</v>
      </c>
      <c r="I3178" s="7" t="s">
        <v>77</v>
      </c>
      <c r="J3178" s="7" t="s">
        <v>19</v>
      </c>
      <c r="K3178" s="7">
        <v>1</v>
      </c>
      <c r="L3178" s="7" t="s">
        <v>32</v>
      </c>
    </row>
    <row r="3179" spans="1:12" x14ac:dyDescent="0.3">
      <c r="A3179" s="7">
        <v>3421</v>
      </c>
      <c r="B3179" s="8" t="e">
        <f>DATE(#REF!,#REF!,#REF!)</f>
        <v>#REF!</v>
      </c>
      <c r="C3179" s="7" t="s">
        <v>51</v>
      </c>
      <c r="D3179" s="7" t="s">
        <v>61</v>
      </c>
      <c r="E3179" s="7">
        <v>6</v>
      </c>
      <c r="F3179" s="6">
        <v>12896.31</v>
      </c>
      <c r="G3179" s="6">
        <f t="shared" si="50"/>
        <v>77377.86</v>
      </c>
      <c r="H3179" s="7" t="s">
        <v>890</v>
      </c>
      <c r="I3179" s="7" t="s">
        <v>18</v>
      </c>
      <c r="J3179" s="7" t="s">
        <v>26</v>
      </c>
      <c r="K3179" s="7">
        <v>4</v>
      </c>
      <c r="L3179" s="7" t="s">
        <v>63</v>
      </c>
    </row>
    <row r="3180" spans="1:12" x14ac:dyDescent="0.3">
      <c r="A3180" s="7">
        <v>3464</v>
      </c>
      <c r="B3180" s="8" t="e">
        <f>DATE(#REF!,#REF!,#REF!)</f>
        <v>#REF!</v>
      </c>
      <c r="C3180" s="7" t="s">
        <v>65</v>
      </c>
      <c r="D3180" s="7" t="s">
        <v>16</v>
      </c>
      <c r="E3180" s="7">
        <v>6</v>
      </c>
      <c r="F3180" s="6">
        <v>57802.52</v>
      </c>
      <c r="G3180" s="6">
        <f t="shared" si="50"/>
        <v>346815.12</v>
      </c>
      <c r="H3180" s="7" t="s">
        <v>890</v>
      </c>
      <c r="I3180" s="7" t="s">
        <v>18</v>
      </c>
      <c r="J3180" s="7" t="s">
        <v>64</v>
      </c>
      <c r="K3180" s="7">
        <v>5</v>
      </c>
      <c r="L3180" s="7" t="s">
        <v>71</v>
      </c>
    </row>
    <row r="3181" spans="1:12" x14ac:dyDescent="0.3">
      <c r="A3181" s="7">
        <v>721</v>
      </c>
      <c r="B3181" s="8" t="e">
        <f>DATE(#REF!,#REF!,#REF!)</f>
        <v>#REF!</v>
      </c>
      <c r="C3181" s="7" t="s">
        <v>51</v>
      </c>
      <c r="D3181" s="7" t="s">
        <v>40</v>
      </c>
      <c r="E3181" s="7">
        <v>2</v>
      </c>
      <c r="F3181" s="6">
        <v>65285.16</v>
      </c>
      <c r="G3181" s="6">
        <f t="shared" si="50"/>
        <v>130570.32</v>
      </c>
      <c r="H3181" s="7" t="s">
        <v>891</v>
      </c>
      <c r="I3181" s="7" t="s">
        <v>70</v>
      </c>
      <c r="J3181" s="7" t="s">
        <v>19</v>
      </c>
      <c r="K3181" s="7">
        <v>5</v>
      </c>
      <c r="L3181" s="7" t="s">
        <v>42</v>
      </c>
    </row>
    <row r="3182" spans="1:12" x14ac:dyDescent="0.3">
      <c r="A3182" s="7">
        <v>894</v>
      </c>
      <c r="B3182" s="8" t="e">
        <f>DATE(#REF!,#REF!,#REF!)</f>
        <v>#REF!</v>
      </c>
      <c r="C3182" s="7" t="s">
        <v>51</v>
      </c>
      <c r="D3182" s="7" t="s">
        <v>34</v>
      </c>
      <c r="E3182" s="7">
        <v>7</v>
      </c>
      <c r="F3182" s="6">
        <v>68317.05</v>
      </c>
      <c r="G3182" s="6">
        <f t="shared" si="50"/>
        <v>478219.35000000003</v>
      </c>
      <c r="H3182" s="7" t="s">
        <v>891</v>
      </c>
      <c r="I3182" s="7" t="s">
        <v>62</v>
      </c>
      <c r="J3182" s="7" t="s">
        <v>26</v>
      </c>
      <c r="K3182" s="7">
        <v>4</v>
      </c>
      <c r="L3182" s="7" t="s">
        <v>53</v>
      </c>
    </row>
    <row r="3183" spans="1:12" x14ac:dyDescent="0.3">
      <c r="A3183" s="7">
        <v>2448</v>
      </c>
      <c r="B3183" s="8" t="e">
        <f>DATE(#REF!,#REF!,#REF!)</f>
        <v>#REF!</v>
      </c>
      <c r="C3183" s="7" t="s">
        <v>67</v>
      </c>
      <c r="D3183" s="7" t="s">
        <v>23</v>
      </c>
      <c r="E3183" s="7">
        <v>7</v>
      </c>
      <c r="F3183" s="6">
        <v>48730.69</v>
      </c>
      <c r="G3183" s="6">
        <f t="shared" si="50"/>
        <v>341114.83</v>
      </c>
      <c r="H3183" s="7" t="s">
        <v>891</v>
      </c>
      <c r="I3183" s="7" t="s">
        <v>76</v>
      </c>
      <c r="J3183" s="7" t="s">
        <v>64</v>
      </c>
      <c r="K3183" s="7">
        <v>3</v>
      </c>
      <c r="L3183" s="7" t="s">
        <v>27</v>
      </c>
    </row>
    <row r="3184" spans="1:12" x14ac:dyDescent="0.3">
      <c r="A3184" s="7">
        <v>3697</v>
      </c>
      <c r="B3184" s="8" t="e">
        <f>DATE(#REF!,#REF!,#REF!)</f>
        <v>#REF!</v>
      </c>
      <c r="C3184" s="7" t="s">
        <v>15</v>
      </c>
      <c r="D3184" s="7" t="s">
        <v>61</v>
      </c>
      <c r="E3184" s="7">
        <v>2</v>
      </c>
      <c r="F3184" s="6">
        <v>61075.47</v>
      </c>
      <c r="G3184" s="6">
        <f t="shared" si="50"/>
        <v>122150.94</v>
      </c>
      <c r="H3184" s="7" t="s">
        <v>891</v>
      </c>
      <c r="I3184" s="7" t="s">
        <v>57</v>
      </c>
      <c r="J3184" s="7" t="s">
        <v>31</v>
      </c>
      <c r="K3184" s="7">
        <v>5</v>
      </c>
      <c r="L3184" s="7" t="s">
        <v>63</v>
      </c>
    </row>
    <row r="3185" spans="1:12" x14ac:dyDescent="0.3">
      <c r="A3185" s="7">
        <v>206</v>
      </c>
      <c r="B3185" s="8" t="e">
        <f>DATE(#REF!,#REF!,#REF!)</f>
        <v>#REF!</v>
      </c>
      <c r="C3185" s="7" t="s">
        <v>22</v>
      </c>
      <c r="D3185" s="7" t="s">
        <v>23</v>
      </c>
      <c r="E3185" s="7">
        <v>3</v>
      </c>
      <c r="F3185" s="6">
        <v>63256.5</v>
      </c>
      <c r="G3185" s="6">
        <f t="shared" si="50"/>
        <v>189769.5</v>
      </c>
      <c r="H3185" s="7" t="s">
        <v>892</v>
      </c>
      <c r="I3185" s="7" t="s">
        <v>57</v>
      </c>
      <c r="J3185" s="7" t="s">
        <v>64</v>
      </c>
      <c r="K3185" s="7">
        <v>5</v>
      </c>
      <c r="L3185" s="7" t="s">
        <v>46</v>
      </c>
    </row>
    <row r="3186" spans="1:12" x14ac:dyDescent="0.3">
      <c r="A3186" s="7">
        <v>917</v>
      </c>
      <c r="B3186" s="8" t="e">
        <f>DATE(#REF!,#REF!,#REF!)</f>
        <v>#REF!</v>
      </c>
      <c r="C3186" s="7" t="s">
        <v>51</v>
      </c>
      <c r="D3186" s="7" t="s">
        <v>23</v>
      </c>
      <c r="E3186" s="7">
        <v>3</v>
      </c>
      <c r="F3186" s="6">
        <v>64262.87</v>
      </c>
      <c r="G3186" s="6">
        <f t="shared" si="50"/>
        <v>192788.61000000002</v>
      </c>
      <c r="H3186" s="7" t="s">
        <v>892</v>
      </c>
      <c r="I3186" s="7" t="s">
        <v>57</v>
      </c>
      <c r="J3186" s="7" t="s">
        <v>64</v>
      </c>
      <c r="K3186" s="7">
        <v>5</v>
      </c>
      <c r="L3186" s="7" t="s">
        <v>46</v>
      </c>
    </row>
    <row r="3187" spans="1:12" x14ac:dyDescent="0.3">
      <c r="A3187" s="7">
        <v>934</v>
      </c>
      <c r="B3187" s="8" t="e">
        <f>DATE(#REF!,#REF!,#REF!)</f>
        <v>#REF!</v>
      </c>
      <c r="C3187" s="7" t="s">
        <v>67</v>
      </c>
      <c r="D3187" s="7" t="s">
        <v>40</v>
      </c>
      <c r="E3187" s="7">
        <v>5</v>
      </c>
      <c r="F3187" s="6">
        <v>25674.71</v>
      </c>
      <c r="G3187" s="6">
        <f t="shared" si="50"/>
        <v>128373.54999999999</v>
      </c>
      <c r="H3187" s="7" t="s">
        <v>892</v>
      </c>
      <c r="I3187" s="7" t="s">
        <v>57</v>
      </c>
      <c r="J3187" s="7" t="s">
        <v>26</v>
      </c>
      <c r="K3187" s="7">
        <v>4</v>
      </c>
      <c r="L3187" s="7" t="s">
        <v>83</v>
      </c>
    </row>
    <row r="3188" spans="1:12" x14ac:dyDescent="0.3">
      <c r="A3188" s="7">
        <v>1227</v>
      </c>
      <c r="B3188" s="8" t="e">
        <f>DATE(#REF!,#REF!,#REF!)</f>
        <v>#REF!</v>
      </c>
      <c r="C3188" s="7" t="s">
        <v>65</v>
      </c>
      <c r="D3188" s="7" t="s">
        <v>61</v>
      </c>
      <c r="E3188" s="7">
        <v>5</v>
      </c>
      <c r="F3188" s="6">
        <v>69765.320000000007</v>
      </c>
      <c r="G3188" s="6">
        <f t="shared" si="50"/>
        <v>348826.60000000003</v>
      </c>
      <c r="H3188" s="7" t="s">
        <v>892</v>
      </c>
      <c r="I3188" s="7" t="s">
        <v>30</v>
      </c>
      <c r="J3188" s="7" t="s">
        <v>64</v>
      </c>
      <c r="K3188" s="7">
        <v>3</v>
      </c>
      <c r="L3188" s="7" t="s">
        <v>68</v>
      </c>
    </row>
    <row r="3189" spans="1:12" x14ac:dyDescent="0.3">
      <c r="A3189" s="7">
        <v>1659</v>
      </c>
      <c r="B3189" s="8" t="e">
        <f>DATE(#REF!,#REF!,#REF!)</f>
        <v>#REF!</v>
      </c>
      <c r="C3189" s="7" t="s">
        <v>22</v>
      </c>
      <c r="D3189" s="7" t="s">
        <v>61</v>
      </c>
      <c r="E3189" s="7">
        <v>5</v>
      </c>
      <c r="F3189" s="6">
        <v>48911.62</v>
      </c>
      <c r="G3189" s="6">
        <f t="shared" si="50"/>
        <v>244558.1</v>
      </c>
      <c r="H3189" s="7" t="s">
        <v>892</v>
      </c>
      <c r="I3189" s="7" t="s">
        <v>90</v>
      </c>
      <c r="J3189" s="7" t="s">
        <v>31</v>
      </c>
      <c r="K3189" s="7">
        <v>4</v>
      </c>
      <c r="L3189" s="7" t="s">
        <v>68</v>
      </c>
    </row>
    <row r="3190" spans="1:12" x14ac:dyDescent="0.3">
      <c r="A3190" s="7">
        <v>2220</v>
      </c>
      <c r="B3190" s="8" t="e">
        <f>DATE(#REF!,#REF!,#REF!)</f>
        <v>#REF!</v>
      </c>
      <c r="C3190" s="7" t="s">
        <v>65</v>
      </c>
      <c r="D3190" s="7" t="s">
        <v>16</v>
      </c>
      <c r="E3190" s="7">
        <v>2</v>
      </c>
      <c r="F3190" s="6">
        <v>26115.95</v>
      </c>
      <c r="G3190" s="6">
        <f t="shared" si="50"/>
        <v>52231.9</v>
      </c>
      <c r="H3190" s="7" t="s">
        <v>892</v>
      </c>
      <c r="I3190" s="7" t="s">
        <v>90</v>
      </c>
      <c r="J3190" s="7" t="s">
        <v>19</v>
      </c>
      <c r="K3190" s="7">
        <v>5</v>
      </c>
      <c r="L3190" s="7" t="s">
        <v>85</v>
      </c>
    </row>
    <row r="3191" spans="1:12" x14ac:dyDescent="0.3">
      <c r="A3191" s="7">
        <v>2802</v>
      </c>
      <c r="B3191" s="8" t="e">
        <f>DATE(#REF!,#REF!,#REF!)</f>
        <v>#REF!</v>
      </c>
      <c r="C3191" s="7" t="s">
        <v>39</v>
      </c>
      <c r="D3191" s="7" t="s">
        <v>34</v>
      </c>
      <c r="E3191" s="7">
        <v>1</v>
      </c>
      <c r="F3191" s="6">
        <v>10727.49</v>
      </c>
      <c r="G3191" s="6">
        <f t="shared" si="50"/>
        <v>10727.49</v>
      </c>
      <c r="H3191" s="7" t="s">
        <v>892</v>
      </c>
      <c r="I3191" s="7" t="s">
        <v>80</v>
      </c>
      <c r="J3191" s="7" t="s">
        <v>31</v>
      </c>
      <c r="K3191" s="7">
        <v>4</v>
      </c>
      <c r="L3191" s="7" t="s">
        <v>49</v>
      </c>
    </row>
    <row r="3192" spans="1:12" x14ac:dyDescent="0.3">
      <c r="A3192" s="7">
        <v>3209</v>
      </c>
      <c r="B3192" s="8" t="e">
        <f>DATE(#REF!,#REF!,#REF!)</f>
        <v>#REF!</v>
      </c>
      <c r="C3192" s="7" t="s">
        <v>39</v>
      </c>
      <c r="D3192" s="7" t="s">
        <v>34</v>
      </c>
      <c r="E3192" s="7">
        <v>4</v>
      </c>
      <c r="F3192" s="6">
        <v>30822.82</v>
      </c>
      <c r="G3192" s="6">
        <f t="shared" si="50"/>
        <v>123291.28</v>
      </c>
      <c r="H3192" s="7" t="s">
        <v>892</v>
      </c>
      <c r="I3192" s="7" t="s">
        <v>77</v>
      </c>
      <c r="J3192" s="7" t="s">
        <v>19</v>
      </c>
      <c r="K3192" s="7">
        <v>5</v>
      </c>
      <c r="L3192" s="7" t="s">
        <v>53</v>
      </c>
    </row>
    <row r="3193" spans="1:12" x14ac:dyDescent="0.3">
      <c r="A3193" s="7">
        <v>3455</v>
      </c>
      <c r="B3193" s="8" t="e">
        <f>DATE(#REF!,#REF!,#REF!)</f>
        <v>#REF!</v>
      </c>
      <c r="C3193" s="7" t="s">
        <v>15</v>
      </c>
      <c r="D3193" s="7" t="s">
        <v>40</v>
      </c>
      <c r="E3193" s="7">
        <v>8</v>
      </c>
      <c r="F3193" s="6">
        <v>34881.89</v>
      </c>
      <c r="G3193" s="6">
        <f t="shared" si="50"/>
        <v>279055.12</v>
      </c>
      <c r="H3193" s="7" t="s">
        <v>892</v>
      </c>
      <c r="I3193" s="7" t="s">
        <v>74</v>
      </c>
      <c r="J3193" s="7" t="s">
        <v>64</v>
      </c>
      <c r="K3193" s="7">
        <v>3</v>
      </c>
      <c r="L3193" s="7" t="s">
        <v>83</v>
      </c>
    </row>
    <row r="3194" spans="1:12" x14ac:dyDescent="0.3">
      <c r="A3194" s="7">
        <v>3794</v>
      </c>
      <c r="B3194" s="8" t="e">
        <f>DATE(#REF!,#REF!,#REF!)</f>
        <v>#REF!</v>
      </c>
      <c r="C3194" s="7" t="s">
        <v>29</v>
      </c>
      <c r="D3194" s="7" t="s">
        <v>40</v>
      </c>
      <c r="E3194" s="7">
        <v>4</v>
      </c>
      <c r="F3194" s="6">
        <v>34479.49</v>
      </c>
      <c r="G3194" s="6">
        <f t="shared" si="50"/>
        <v>137917.96</v>
      </c>
      <c r="H3194" s="7" t="s">
        <v>892</v>
      </c>
      <c r="I3194" s="7" t="s">
        <v>78</v>
      </c>
      <c r="J3194" s="7" t="s">
        <v>31</v>
      </c>
      <c r="K3194" s="7">
        <v>4</v>
      </c>
      <c r="L3194" s="7" t="s">
        <v>42</v>
      </c>
    </row>
    <row r="3195" spans="1:12" x14ac:dyDescent="0.3">
      <c r="A3195" s="7">
        <v>466</v>
      </c>
      <c r="B3195" s="8" t="e">
        <f>DATE(#REF!,#REF!,#REF!)</f>
        <v>#REF!</v>
      </c>
      <c r="C3195" s="7" t="s">
        <v>51</v>
      </c>
      <c r="D3195" s="7" t="s">
        <v>40</v>
      </c>
      <c r="E3195" s="7">
        <v>6</v>
      </c>
      <c r="F3195" s="6">
        <v>26302.45</v>
      </c>
      <c r="G3195" s="6">
        <f t="shared" si="50"/>
        <v>157814.70000000001</v>
      </c>
      <c r="H3195" s="7" t="s">
        <v>893</v>
      </c>
      <c r="I3195" s="7" t="s">
        <v>36</v>
      </c>
      <c r="J3195" s="7" t="s">
        <v>64</v>
      </c>
      <c r="K3195" s="7">
        <v>4</v>
      </c>
      <c r="L3195" s="7" t="s">
        <v>83</v>
      </c>
    </row>
    <row r="3196" spans="1:12" x14ac:dyDescent="0.3">
      <c r="A3196" s="7">
        <v>1819</v>
      </c>
      <c r="B3196" s="8" t="e">
        <f>DATE(#REF!,#REF!,#REF!)</f>
        <v>#REF!</v>
      </c>
      <c r="C3196" s="7" t="s">
        <v>29</v>
      </c>
      <c r="D3196" s="7" t="s">
        <v>23</v>
      </c>
      <c r="E3196" s="7">
        <v>8</v>
      </c>
      <c r="F3196" s="6">
        <v>40721.089999999997</v>
      </c>
      <c r="G3196" s="6">
        <f t="shared" si="50"/>
        <v>325768.71999999997</v>
      </c>
      <c r="H3196" s="7" t="s">
        <v>893</v>
      </c>
      <c r="I3196" s="7" t="s">
        <v>18</v>
      </c>
      <c r="J3196" s="7" t="s">
        <v>26</v>
      </c>
      <c r="K3196" s="7">
        <v>5</v>
      </c>
      <c r="L3196" s="7" t="s">
        <v>32</v>
      </c>
    </row>
    <row r="3197" spans="1:12" x14ac:dyDescent="0.3">
      <c r="A3197" s="7">
        <v>1863</v>
      </c>
      <c r="B3197" s="8" t="e">
        <f>DATE(#REF!,#REF!,#REF!)</f>
        <v>#REF!</v>
      </c>
      <c r="C3197" s="7" t="s">
        <v>39</v>
      </c>
      <c r="D3197" s="7" t="s">
        <v>16</v>
      </c>
      <c r="E3197" s="7">
        <v>7</v>
      </c>
      <c r="F3197" s="6">
        <v>33728.800000000003</v>
      </c>
      <c r="G3197" s="6">
        <f t="shared" si="50"/>
        <v>236101.60000000003</v>
      </c>
      <c r="H3197" s="7" t="s">
        <v>893</v>
      </c>
      <c r="I3197" s="7" t="s">
        <v>18</v>
      </c>
      <c r="J3197" s="7" t="s">
        <v>31</v>
      </c>
      <c r="K3197" s="7">
        <v>5</v>
      </c>
      <c r="L3197" s="7" t="s">
        <v>85</v>
      </c>
    </row>
    <row r="3198" spans="1:12" x14ac:dyDescent="0.3">
      <c r="A3198" s="7">
        <v>1273</v>
      </c>
      <c r="B3198" s="8" t="e">
        <f>DATE(#REF!,#REF!,#REF!)</f>
        <v>#REF!</v>
      </c>
      <c r="C3198" s="7" t="s">
        <v>29</v>
      </c>
      <c r="D3198" s="7" t="s">
        <v>61</v>
      </c>
      <c r="E3198" s="7">
        <v>2</v>
      </c>
      <c r="F3198" s="6">
        <v>38764.949999999997</v>
      </c>
      <c r="G3198" s="6">
        <f t="shared" si="50"/>
        <v>77529.899999999994</v>
      </c>
      <c r="H3198" s="7" t="s">
        <v>894</v>
      </c>
      <c r="I3198" s="7" t="s">
        <v>18</v>
      </c>
      <c r="J3198" s="7" t="s">
        <v>19</v>
      </c>
      <c r="K3198" s="7">
        <v>5</v>
      </c>
      <c r="L3198" s="7" t="s">
        <v>63</v>
      </c>
    </row>
    <row r="3199" spans="1:12" x14ac:dyDescent="0.3">
      <c r="A3199" s="7">
        <v>2419</v>
      </c>
      <c r="B3199" s="8" t="e">
        <f>DATE(#REF!,#REF!,#REF!)</f>
        <v>#REF!</v>
      </c>
      <c r="C3199" s="7" t="s">
        <v>65</v>
      </c>
      <c r="D3199" s="7" t="s">
        <v>23</v>
      </c>
      <c r="E3199" s="7">
        <v>5</v>
      </c>
      <c r="F3199" s="6">
        <v>43757.96</v>
      </c>
      <c r="G3199" s="6">
        <f t="shared" si="50"/>
        <v>218789.8</v>
      </c>
      <c r="H3199" s="7" t="s">
        <v>894</v>
      </c>
      <c r="I3199" s="7" t="s">
        <v>72</v>
      </c>
      <c r="J3199" s="7" t="s">
        <v>19</v>
      </c>
      <c r="K3199" s="7">
        <v>3</v>
      </c>
      <c r="L3199" s="7" t="s">
        <v>46</v>
      </c>
    </row>
    <row r="3200" spans="1:12" x14ac:dyDescent="0.3">
      <c r="A3200" s="7">
        <v>3205</v>
      </c>
      <c r="B3200" s="8" t="e">
        <f>DATE(#REF!,#REF!,#REF!)</f>
        <v>#REF!</v>
      </c>
      <c r="C3200" s="7" t="s">
        <v>51</v>
      </c>
      <c r="D3200" s="7" t="s">
        <v>23</v>
      </c>
      <c r="E3200" s="7">
        <v>3</v>
      </c>
      <c r="F3200" s="6">
        <v>48860.160000000003</v>
      </c>
      <c r="G3200" s="6">
        <f t="shared" si="50"/>
        <v>146580.48000000001</v>
      </c>
      <c r="H3200" s="7" t="s">
        <v>894</v>
      </c>
      <c r="I3200" s="7" t="s">
        <v>18</v>
      </c>
      <c r="J3200" s="7" t="s">
        <v>64</v>
      </c>
      <c r="K3200" s="7">
        <v>5</v>
      </c>
      <c r="L3200" s="7" t="s">
        <v>46</v>
      </c>
    </row>
    <row r="3201" spans="1:12" x14ac:dyDescent="0.3">
      <c r="A3201" s="7">
        <v>33</v>
      </c>
      <c r="B3201" s="8" t="e">
        <f>DATE(#REF!,#REF!,#REF!)</f>
        <v>#REF!</v>
      </c>
      <c r="C3201" s="7" t="s">
        <v>22</v>
      </c>
      <c r="D3201" s="7" t="s">
        <v>61</v>
      </c>
      <c r="E3201" s="7">
        <v>6</v>
      </c>
      <c r="F3201" s="6">
        <v>10910.45</v>
      </c>
      <c r="G3201" s="6">
        <f t="shared" si="50"/>
        <v>65462.700000000004</v>
      </c>
      <c r="H3201" s="7" t="s">
        <v>895</v>
      </c>
      <c r="I3201" s="7" t="s">
        <v>52</v>
      </c>
      <c r="J3201" s="7" t="s">
        <v>64</v>
      </c>
      <c r="K3201" s="7">
        <v>3</v>
      </c>
      <c r="L3201" s="7" t="s">
        <v>68</v>
      </c>
    </row>
    <row r="3202" spans="1:12" x14ac:dyDescent="0.3">
      <c r="A3202" s="7">
        <v>478</v>
      </c>
      <c r="B3202" s="8" t="e">
        <f>DATE(#REF!,#REF!,#REF!)</f>
        <v>#REF!</v>
      </c>
      <c r="C3202" s="7" t="s">
        <v>65</v>
      </c>
      <c r="D3202" s="7" t="s">
        <v>40</v>
      </c>
      <c r="E3202" s="7">
        <v>2</v>
      </c>
      <c r="F3202" s="6">
        <v>50887.61</v>
      </c>
      <c r="G3202" s="6">
        <f t="shared" si="50"/>
        <v>101775.22</v>
      </c>
      <c r="H3202" s="7" t="s">
        <v>896</v>
      </c>
      <c r="I3202" s="7" t="s">
        <v>80</v>
      </c>
      <c r="J3202" s="7" t="s">
        <v>31</v>
      </c>
      <c r="K3202" s="7">
        <v>4</v>
      </c>
      <c r="L3202" s="7" t="s">
        <v>83</v>
      </c>
    </row>
    <row r="3203" spans="1:12" x14ac:dyDescent="0.3">
      <c r="A3203" s="7">
        <v>1022</v>
      </c>
      <c r="B3203" s="8" t="e">
        <f>DATE(#REF!,#REF!,#REF!)</f>
        <v>#REF!</v>
      </c>
      <c r="C3203" s="7" t="s">
        <v>15</v>
      </c>
      <c r="D3203" s="7" t="s">
        <v>23</v>
      </c>
      <c r="E3203" s="7">
        <v>9</v>
      </c>
      <c r="F3203" s="6">
        <v>36342.49</v>
      </c>
      <c r="G3203" s="6">
        <f t="shared" ref="G3203:G3266" si="51">F3203*E3203</f>
        <v>327082.40999999997</v>
      </c>
      <c r="H3203" s="7" t="s">
        <v>896</v>
      </c>
      <c r="I3203" s="7" t="s">
        <v>62</v>
      </c>
      <c r="J3203" s="7" t="s">
        <v>26</v>
      </c>
      <c r="K3203" s="7">
        <v>3</v>
      </c>
      <c r="L3203" s="7" t="s">
        <v>32</v>
      </c>
    </row>
    <row r="3204" spans="1:12" x14ac:dyDescent="0.3">
      <c r="A3204" s="7">
        <v>1705</v>
      </c>
      <c r="B3204" s="8" t="e">
        <f>DATE(#REF!,#REF!,#REF!)</f>
        <v>#REF!</v>
      </c>
      <c r="C3204" s="7" t="s">
        <v>67</v>
      </c>
      <c r="D3204" s="7" t="s">
        <v>40</v>
      </c>
      <c r="E3204" s="7">
        <v>6</v>
      </c>
      <c r="F3204" s="6">
        <v>40614.83</v>
      </c>
      <c r="G3204" s="6">
        <f t="shared" si="51"/>
        <v>243688.98</v>
      </c>
      <c r="H3204" s="7" t="s">
        <v>896</v>
      </c>
      <c r="I3204" s="7" t="s">
        <v>41</v>
      </c>
      <c r="J3204" s="7" t="s">
        <v>19</v>
      </c>
      <c r="K3204" s="7">
        <v>3</v>
      </c>
      <c r="L3204" s="7" t="s">
        <v>81</v>
      </c>
    </row>
    <row r="3205" spans="1:12" x14ac:dyDescent="0.3">
      <c r="A3205" s="7">
        <v>2556</v>
      </c>
      <c r="B3205" s="8" t="e">
        <f>DATE(#REF!,#REF!,#REF!)</f>
        <v>#REF!</v>
      </c>
      <c r="C3205" s="7" t="s">
        <v>51</v>
      </c>
      <c r="D3205" s="7" t="s">
        <v>61</v>
      </c>
      <c r="E3205" s="7">
        <v>8</v>
      </c>
      <c r="F3205" s="6">
        <v>19205.05</v>
      </c>
      <c r="G3205" s="6">
        <f t="shared" si="51"/>
        <v>153640.4</v>
      </c>
      <c r="H3205" s="7" t="s">
        <v>896</v>
      </c>
      <c r="I3205" s="7" t="s">
        <v>57</v>
      </c>
      <c r="J3205" s="7" t="s">
        <v>26</v>
      </c>
      <c r="K3205" s="7">
        <v>5</v>
      </c>
      <c r="L3205" s="7" t="s">
        <v>75</v>
      </c>
    </row>
    <row r="3206" spans="1:12" x14ac:dyDescent="0.3">
      <c r="A3206" s="7">
        <v>3670</v>
      </c>
      <c r="B3206" s="8" t="e">
        <f>DATE(#REF!,#REF!,#REF!)</f>
        <v>#REF!</v>
      </c>
      <c r="C3206" s="7" t="s">
        <v>51</v>
      </c>
      <c r="D3206" s="7" t="s">
        <v>23</v>
      </c>
      <c r="E3206" s="7">
        <v>9</v>
      </c>
      <c r="F3206" s="6">
        <v>54673.41</v>
      </c>
      <c r="G3206" s="6">
        <f t="shared" si="51"/>
        <v>492060.69000000006</v>
      </c>
      <c r="H3206" s="7" t="s">
        <v>896</v>
      </c>
      <c r="I3206" s="7" t="s">
        <v>18</v>
      </c>
      <c r="J3206" s="7" t="s">
        <v>26</v>
      </c>
      <c r="K3206" s="7">
        <v>4</v>
      </c>
      <c r="L3206" s="7" t="s">
        <v>27</v>
      </c>
    </row>
    <row r="3207" spans="1:12" x14ac:dyDescent="0.3">
      <c r="A3207" s="7">
        <v>173</v>
      </c>
      <c r="B3207" s="8" t="e">
        <f>DATE(#REF!,#REF!,#REF!)</f>
        <v>#REF!</v>
      </c>
      <c r="C3207" s="7" t="s">
        <v>29</v>
      </c>
      <c r="D3207" s="7" t="s">
        <v>23</v>
      </c>
      <c r="E3207" s="7">
        <v>7</v>
      </c>
      <c r="F3207" s="6">
        <v>48156.37</v>
      </c>
      <c r="G3207" s="6">
        <f t="shared" si="51"/>
        <v>337094.59</v>
      </c>
      <c r="H3207" s="7" t="s">
        <v>897</v>
      </c>
      <c r="I3207" s="7" t="s">
        <v>78</v>
      </c>
      <c r="J3207" s="7" t="s">
        <v>64</v>
      </c>
      <c r="K3207" s="7">
        <v>5</v>
      </c>
      <c r="L3207" s="7" t="s">
        <v>32</v>
      </c>
    </row>
    <row r="3208" spans="1:12" x14ac:dyDescent="0.3">
      <c r="A3208" s="7">
        <v>1102</v>
      </c>
      <c r="B3208" s="8" t="e">
        <f>DATE(#REF!,#REF!,#REF!)</f>
        <v>#REF!</v>
      </c>
      <c r="C3208" s="7" t="s">
        <v>29</v>
      </c>
      <c r="D3208" s="7" t="s">
        <v>16</v>
      </c>
      <c r="E3208" s="7">
        <v>7</v>
      </c>
      <c r="F3208" s="6">
        <v>41210.980000000003</v>
      </c>
      <c r="G3208" s="6">
        <f t="shared" si="51"/>
        <v>288476.86000000004</v>
      </c>
      <c r="H3208" s="7" t="s">
        <v>897</v>
      </c>
      <c r="I3208" s="7" t="s">
        <v>57</v>
      </c>
      <c r="J3208" s="7" t="s">
        <v>19</v>
      </c>
      <c r="K3208" s="7">
        <v>5</v>
      </c>
      <c r="L3208" s="7" t="s">
        <v>85</v>
      </c>
    </row>
    <row r="3209" spans="1:12" x14ac:dyDescent="0.3">
      <c r="A3209" s="7">
        <v>3797</v>
      </c>
      <c r="B3209" s="8" t="e">
        <f>DATE(#REF!,#REF!,#REF!)</f>
        <v>#REF!</v>
      </c>
      <c r="C3209" s="7" t="s">
        <v>65</v>
      </c>
      <c r="D3209" s="7" t="s">
        <v>34</v>
      </c>
      <c r="E3209" s="7">
        <v>2</v>
      </c>
      <c r="F3209" s="6">
        <v>49310.33</v>
      </c>
      <c r="G3209" s="6">
        <f t="shared" si="51"/>
        <v>98620.66</v>
      </c>
      <c r="H3209" s="7" t="s">
        <v>897</v>
      </c>
      <c r="I3209" s="7" t="s">
        <v>18</v>
      </c>
      <c r="J3209" s="7" t="s">
        <v>26</v>
      </c>
      <c r="K3209" s="7">
        <v>4</v>
      </c>
      <c r="L3209" s="7" t="s">
        <v>37</v>
      </c>
    </row>
    <row r="3210" spans="1:12" x14ac:dyDescent="0.3">
      <c r="A3210" s="7">
        <v>795</v>
      </c>
      <c r="B3210" s="8" t="e">
        <f>DATE(#REF!,#REF!,#REF!)</f>
        <v>#REF!</v>
      </c>
      <c r="C3210" s="7" t="s">
        <v>51</v>
      </c>
      <c r="D3210" s="7" t="s">
        <v>40</v>
      </c>
      <c r="E3210" s="7">
        <v>2</v>
      </c>
      <c r="F3210" s="6">
        <v>52916.02</v>
      </c>
      <c r="G3210" s="6">
        <f t="shared" si="51"/>
        <v>105832.04</v>
      </c>
      <c r="H3210" s="7" t="s">
        <v>898</v>
      </c>
      <c r="I3210" s="7" t="s">
        <v>45</v>
      </c>
      <c r="J3210" s="7" t="s">
        <v>31</v>
      </c>
      <c r="K3210" s="7">
        <v>3</v>
      </c>
      <c r="L3210" s="7" t="s">
        <v>83</v>
      </c>
    </row>
    <row r="3211" spans="1:12" x14ac:dyDescent="0.3">
      <c r="A3211" s="7">
        <v>2030</v>
      </c>
      <c r="B3211" s="8" t="e">
        <f>DATE(#REF!,#REF!,#REF!)</f>
        <v>#REF!</v>
      </c>
      <c r="C3211" s="7" t="s">
        <v>51</v>
      </c>
      <c r="D3211" s="7" t="s">
        <v>40</v>
      </c>
      <c r="E3211" s="7">
        <v>2</v>
      </c>
      <c r="F3211" s="6">
        <v>52667.77</v>
      </c>
      <c r="G3211" s="6">
        <f t="shared" si="51"/>
        <v>105335.54</v>
      </c>
      <c r="H3211" s="7" t="s">
        <v>898</v>
      </c>
      <c r="I3211" s="7" t="s">
        <v>80</v>
      </c>
      <c r="J3211" s="7" t="s">
        <v>31</v>
      </c>
      <c r="K3211" s="7">
        <v>2</v>
      </c>
      <c r="L3211" s="7" t="s">
        <v>42</v>
      </c>
    </row>
    <row r="3212" spans="1:12" x14ac:dyDescent="0.3">
      <c r="A3212" s="7">
        <v>2262</v>
      </c>
      <c r="B3212" s="8" t="e">
        <f>DATE(#REF!,#REF!,#REF!)</f>
        <v>#REF!</v>
      </c>
      <c r="C3212" s="7" t="s">
        <v>15</v>
      </c>
      <c r="D3212" s="7" t="s">
        <v>40</v>
      </c>
      <c r="E3212" s="7">
        <v>6</v>
      </c>
      <c r="F3212" s="6">
        <v>57713</v>
      </c>
      <c r="G3212" s="6">
        <f t="shared" si="51"/>
        <v>346278</v>
      </c>
      <c r="H3212" s="7" t="s">
        <v>898</v>
      </c>
      <c r="I3212" s="7" t="s">
        <v>25</v>
      </c>
      <c r="J3212" s="7" t="s">
        <v>31</v>
      </c>
      <c r="K3212" s="7">
        <v>2</v>
      </c>
      <c r="L3212" s="7" t="s">
        <v>81</v>
      </c>
    </row>
    <row r="3213" spans="1:12" x14ac:dyDescent="0.3">
      <c r="A3213" s="7">
        <v>424</v>
      </c>
      <c r="B3213" s="8" t="e">
        <f>DATE(#REF!,#REF!,#REF!)</f>
        <v>#REF!</v>
      </c>
      <c r="C3213" s="7" t="s">
        <v>29</v>
      </c>
      <c r="D3213" s="7" t="s">
        <v>61</v>
      </c>
      <c r="E3213" s="7">
        <v>4</v>
      </c>
      <c r="F3213" s="6">
        <v>37518.99</v>
      </c>
      <c r="G3213" s="6">
        <f t="shared" si="51"/>
        <v>150075.96</v>
      </c>
      <c r="H3213" s="7" t="s">
        <v>899</v>
      </c>
      <c r="I3213" s="7" t="s">
        <v>18</v>
      </c>
      <c r="J3213" s="7" t="s">
        <v>64</v>
      </c>
      <c r="K3213" s="7">
        <v>4</v>
      </c>
      <c r="L3213" s="7" t="s">
        <v>75</v>
      </c>
    </row>
    <row r="3214" spans="1:12" x14ac:dyDescent="0.3">
      <c r="A3214" s="7">
        <v>1259</v>
      </c>
      <c r="B3214" s="8" t="e">
        <f>DATE(#REF!,#REF!,#REF!)</f>
        <v>#REF!</v>
      </c>
      <c r="C3214" s="7" t="s">
        <v>22</v>
      </c>
      <c r="D3214" s="7" t="s">
        <v>34</v>
      </c>
      <c r="E3214" s="7">
        <v>6</v>
      </c>
      <c r="F3214" s="6">
        <v>64198.07</v>
      </c>
      <c r="G3214" s="6">
        <f t="shared" si="51"/>
        <v>385188.42</v>
      </c>
      <c r="H3214" s="7" t="s">
        <v>899</v>
      </c>
      <c r="I3214" s="7" t="s">
        <v>80</v>
      </c>
      <c r="J3214" s="7" t="s">
        <v>64</v>
      </c>
      <c r="K3214" s="7">
        <v>1</v>
      </c>
      <c r="L3214" s="7" t="s">
        <v>53</v>
      </c>
    </row>
    <row r="3215" spans="1:12" x14ac:dyDescent="0.3">
      <c r="A3215" s="7">
        <v>2941</v>
      </c>
      <c r="B3215" s="8" t="e">
        <f>DATE(#REF!,#REF!,#REF!)</f>
        <v>#REF!</v>
      </c>
      <c r="C3215" s="7" t="s">
        <v>51</v>
      </c>
      <c r="D3215" s="7" t="s">
        <v>61</v>
      </c>
      <c r="E3215" s="7">
        <v>8</v>
      </c>
      <c r="F3215" s="6">
        <v>28223.99</v>
      </c>
      <c r="G3215" s="6">
        <f t="shared" si="51"/>
        <v>225791.92</v>
      </c>
      <c r="H3215" s="7" t="s">
        <v>899</v>
      </c>
      <c r="I3215" s="7" t="s">
        <v>80</v>
      </c>
      <c r="J3215" s="7" t="s">
        <v>19</v>
      </c>
      <c r="K3215" s="7">
        <v>2</v>
      </c>
      <c r="L3215" s="7" t="s">
        <v>75</v>
      </c>
    </row>
    <row r="3216" spans="1:12" x14ac:dyDescent="0.3">
      <c r="A3216" s="7">
        <v>3535</v>
      </c>
      <c r="B3216" s="8" t="e">
        <f>DATE(#REF!,#REF!,#REF!)</f>
        <v>#REF!</v>
      </c>
      <c r="C3216" s="7" t="s">
        <v>29</v>
      </c>
      <c r="D3216" s="7" t="s">
        <v>34</v>
      </c>
      <c r="E3216" s="7">
        <v>7</v>
      </c>
      <c r="F3216" s="6">
        <v>66456.77</v>
      </c>
      <c r="G3216" s="6">
        <f t="shared" si="51"/>
        <v>465197.39</v>
      </c>
      <c r="H3216" s="7" t="s">
        <v>899</v>
      </c>
      <c r="I3216" s="7" t="s">
        <v>18</v>
      </c>
      <c r="J3216" s="7" t="s">
        <v>26</v>
      </c>
      <c r="K3216" s="7">
        <v>4</v>
      </c>
      <c r="L3216" s="7" t="s">
        <v>49</v>
      </c>
    </row>
    <row r="3217" spans="1:12" x14ac:dyDescent="0.3">
      <c r="A3217" s="7">
        <v>3755</v>
      </c>
      <c r="B3217" s="8" t="e">
        <f>DATE(#REF!,#REF!,#REF!)</f>
        <v>#REF!</v>
      </c>
      <c r="C3217" s="7" t="s">
        <v>67</v>
      </c>
      <c r="D3217" s="7" t="s">
        <v>16</v>
      </c>
      <c r="E3217" s="7">
        <v>3</v>
      </c>
      <c r="F3217" s="6">
        <v>29052.74</v>
      </c>
      <c r="G3217" s="6">
        <f t="shared" si="51"/>
        <v>87158.22</v>
      </c>
      <c r="H3217" s="7" t="s">
        <v>899</v>
      </c>
      <c r="I3217" s="7" t="s">
        <v>36</v>
      </c>
      <c r="J3217" s="7" t="s">
        <v>64</v>
      </c>
      <c r="K3217" s="7">
        <v>5</v>
      </c>
      <c r="L3217" s="7" t="s">
        <v>20</v>
      </c>
    </row>
    <row r="3218" spans="1:12" x14ac:dyDescent="0.3">
      <c r="A3218" s="7">
        <v>93</v>
      </c>
      <c r="B3218" s="8" t="e">
        <f>DATE(#REF!,#REF!,#REF!)</f>
        <v>#REF!</v>
      </c>
      <c r="C3218" s="7" t="s">
        <v>15</v>
      </c>
      <c r="D3218" s="7" t="s">
        <v>61</v>
      </c>
      <c r="E3218" s="7">
        <v>6</v>
      </c>
      <c r="F3218" s="6">
        <v>56372.83</v>
      </c>
      <c r="G3218" s="6">
        <f t="shared" si="51"/>
        <v>338236.98</v>
      </c>
      <c r="H3218" s="7" t="s">
        <v>900</v>
      </c>
      <c r="I3218" s="7" t="s">
        <v>76</v>
      </c>
      <c r="J3218" s="7" t="s">
        <v>64</v>
      </c>
      <c r="K3218" s="7">
        <v>3</v>
      </c>
      <c r="L3218" s="7" t="s">
        <v>75</v>
      </c>
    </row>
    <row r="3219" spans="1:12" x14ac:dyDescent="0.3">
      <c r="A3219" s="7">
        <v>2885</v>
      </c>
      <c r="B3219" s="8" t="e">
        <f>DATE(#REF!,#REF!,#REF!)</f>
        <v>#REF!</v>
      </c>
      <c r="C3219" s="7" t="s">
        <v>67</v>
      </c>
      <c r="D3219" s="7" t="s">
        <v>61</v>
      </c>
      <c r="E3219" s="7">
        <v>2</v>
      </c>
      <c r="F3219" s="6">
        <v>55253.88</v>
      </c>
      <c r="G3219" s="6">
        <f t="shared" si="51"/>
        <v>110507.76</v>
      </c>
      <c r="H3219" s="7" t="s">
        <v>900</v>
      </c>
      <c r="I3219" s="7" t="s">
        <v>18</v>
      </c>
      <c r="J3219" s="7" t="s">
        <v>31</v>
      </c>
      <c r="K3219" s="7">
        <v>4</v>
      </c>
      <c r="L3219" s="7" t="s">
        <v>68</v>
      </c>
    </row>
    <row r="3220" spans="1:12" x14ac:dyDescent="0.3">
      <c r="A3220" s="7">
        <v>3245</v>
      </c>
      <c r="B3220" s="8" t="e">
        <f>DATE(#REF!,#REF!,#REF!)</f>
        <v>#REF!</v>
      </c>
      <c r="C3220" s="7" t="s">
        <v>67</v>
      </c>
      <c r="D3220" s="7" t="s">
        <v>23</v>
      </c>
      <c r="E3220" s="7">
        <v>7</v>
      </c>
      <c r="F3220" s="6">
        <v>53142</v>
      </c>
      <c r="G3220" s="6">
        <f t="shared" si="51"/>
        <v>371994</v>
      </c>
      <c r="H3220" s="7" t="s">
        <v>900</v>
      </c>
      <c r="I3220" s="7" t="s">
        <v>45</v>
      </c>
      <c r="J3220" s="7" t="s">
        <v>64</v>
      </c>
      <c r="K3220" s="7">
        <v>5</v>
      </c>
      <c r="L3220" s="7" t="s">
        <v>46</v>
      </c>
    </row>
    <row r="3221" spans="1:12" x14ac:dyDescent="0.3">
      <c r="A3221" s="7">
        <v>3321</v>
      </c>
      <c r="B3221" s="8" t="e">
        <f>DATE(#REF!,#REF!,#REF!)</f>
        <v>#REF!</v>
      </c>
      <c r="C3221" s="7" t="s">
        <v>22</v>
      </c>
      <c r="D3221" s="7" t="s">
        <v>34</v>
      </c>
      <c r="E3221" s="7">
        <v>1</v>
      </c>
      <c r="F3221" s="6">
        <v>39524.9</v>
      </c>
      <c r="G3221" s="6">
        <f t="shared" si="51"/>
        <v>39524.9</v>
      </c>
      <c r="H3221" s="7" t="s">
        <v>900</v>
      </c>
      <c r="I3221" s="7" t="s">
        <v>70</v>
      </c>
      <c r="J3221" s="7" t="s">
        <v>31</v>
      </c>
      <c r="K3221" s="7">
        <v>2</v>
      </c>
      <c r="L3221" s="7" t="s">
        <v>49</v>
      </c>
    </row>
    <row r="3222" spans="1:12" x14ac:dyDescent="0.3">
      <c r="A3222" s="7">
        <v>3815</v>
      </c>
      <c r="B3222" s="8" t="e">
        <f>DATE(#REF!,#REF!,#REF!)</f>
        <v>#REF!</v>
      </c>
      <c r="C3222" s="7" t="s">
        <v>15</v>
      </c>
      <c r="D3222" s="7" t="s">
        <v>16</v>
      </c>
      <c r="E3222" s="7">
        <v>9</v>
      </c>
      <c r="F3222" s="6">
        <v>41361.839999999997</v>
      </c>
      <c r="G3222" s="6">
        <f t="shared" si="51"/>
        <v>372256.55999999994</v>
      </c>
      <c r="H3222" s="7" t="s">
        <v>900</v>
      </c>
      <c r="I3222" s="7" t="s">
        <v>18</v>
      </c>
      <c r="J3222" s="7" t="s">
        <v>19</v>
      </c>
      <c r="K3222" s="7">
        <v>2</v>
      </c>
      <c r="L3222" s="7" t="s">
        <v>20</v>
      </c>
    </row>
    <row r="3223" spans="1:12" x14ac:dyDescent="0.3">
      <c r="A3223" s="7">
        <v>359</v>
      </c>
      <c r="B3223" s="8" t="e">
        <f>DATE(#REF!,#REF!,#REF!)</f>
        <v>#REF!</v>
      </c>
      <c r="C3223" s="7" t="s">
        <v>22</v>
      </c>
      <c r="D3223" s="7" t="s">
        <v>23</v>
      </c>
      <c r="E3223" s="7">
        <v>9</v>
      </c>
      <c r="F3223" s="6">
        <v>63692.15</v>
      </c>
      <c r="G3223" s="6">
        <f t="shared" si="51"/>
        <v>573229.35</v>
      </c>
      <c r="H3223" s="7" t="s">
        <v>901</v>
      </c>
      <c r="I3223" s="7" t="s">
        <v>57</v>
      </c>
      <c r="J3223" s="7" t="s">
        <v>26</v>
      </c>
      <c r="K3223" s="7">
        <v>5</v>
      </c>
      <c r="L3223" s="7" t="s">
        <v>32</v>
      </c>
    </row>
    <row r="3224" spans="1:12" x14ac:dyDescent="0.3">
      <c r="A3224" s="7">
        <v>385</v>
      </c>
      <c r="B3224" s="8" t="e">
        <f>DATE(#REF!,#REF!,#REF!)</f>
        <v>#REF!</v>
      </c>
      <c r="C3224" s="7" t="s">
        <v>22</v>
      </c>
      <c r="D3224" s="7" t="s">
        <v>40</v>
      </c>
      <c r="E3224" s="7">
        <v>6</v>
      </c>
      <c r="F3224" s="6">
        <v>40968.089999999997</v>
      </c>
      <c r="G3224" s="6">
        <f t="shared" si="51"/>
        <v>245808.53999999998</v>
      </c>
      <c r="H3224" s="7" t="s">
        <v>901</v>
      </c>
      <c r="I3224" s="7" t="s">
        <v>18</v>
      </c>
      <c r="J3224" s="7" t="s">
        <v>31</v>
      </c>
      <c r="K3224" s="7">
        <v>5</v>
      </c>
      <c r="L3224" s="7" t="s">
        <v>81</v>
      </c>
    </row>
    <row r="3225" spans="1:12" x14ac:dyDescent="0.3">
      <c r="A3225" s="7">
        <v>1301</v>
      </c>
      <c r="B3225" s="8" t="e">
        <f>DATE(#REF!,#REF!,#REF!)</f>
        <v>#REF!</v>
      </c>
      <c r="C3225" s="7" t="s">
        <v>65</v>
      </c>
      <c r="D3225" s="7" t="s">
        <v>16</v>
      </c>
      <c r="E3225" s="7">
        <v>8</v>
      </c>
      <c r="F3225" s="6">
        <v>64217.07</v>
      </c>
      <c r="G3225" s="6">
        <f t="shared" si="51"/>
        <v>513736.56</v>
      </c>
      <c r="H3225" s="7" t="s">
        <v>901</v>
      </c>
      <c r="I3225" s="7" t="s">
        <v>18</v>
      </c>
      <c r="J3225" s="7" t="s">
        <v>26</v>
      </c>
      <c r="K3225" s="7">
        <v>1</v>
      </c>
      <c r="L3225" s="7" t="s">
        <v>71</v>
      </c>
    </row>
    <row r="3226" spans="1:12" x14ac:dyDescent="0.3">
      <c r="A3226" s="7">
        <v>2926</v>
      </c>
      <c r="B3226" s="8" t="e">
        <f>DATE(#REF!,#REF!,#REF!)</f>
        <v>#REF!</v>
      </c>
      <c r="C3226" s="7" t="s">
        <v>29</v>
      </c>
      <c r="D3226" s="7" t="s">
        <v>23</v>
      </c>
      <c r="E3226" s="7">
        <v>6</v>
      </c>
      <c r="F3226" s="6">
        <v>57829.31</v>
      </c>
      <c r="G3226" s="6">
        <f t="shared" si="51"/>
        <v>346975.86</v>
      </c>
      <c r="H3226" s="7" t="s">
        <v>901</v>
      </c>
      <c r="I3226" s="7" t="s">
        <v>18</v>
      </c>
      <c r="J3226" s="7" t="s">
        <v>26</v>
      </c>
      <c r="K3226" s="7">
        <v>3</v>
      </c>
      <c r="L3226" s="7" t="s">
        <v>46</v>
      </c>
    </row>
    <row r="3227" spans="1:12" x14ac:dyDescent="0.3">
      <c r="A3227" s="7">
        <v>3075</v>
      </c>
      <c r="B3227" s="8" t="e">
        <f>DATE(#REF!,#REF!,#REF!)</f>
        <v>#REF!</v>
      </c>
      <c r="C3227" s="7" t="s">
        <v>67</v>
      </c>
      <c r="D3227" s="7" t="s">
        <v>16</v>
      </c>
      <c r="E3227" s="7">
        <v>8</v>
      </c>
      <c r="F3227" s="6">
        <v>34479.660000000003</v>
      </c>
      <c r="G3227" s="6">
        <f t="shared" si="51"/>
        <v>275837.28000000003</v>
      </c>
      <c r="H3227" s="7" t="s">
        <v>901</v>
      </c>
      <c r="I3227" s="7" t="s">
        <v>80</v>
      </c>
      <c r="J3227" s="7" t="s">
        <v>26</v>
      </c>
      <c r="K3227" s="7">
        <v>3</v>
      </c>
      <c r="L3227" s="7" t="s">
        <v>85</v>
      </c>
    </row>
    <row r="3228" spans="1:12" x14ac:dyDescent="0.3">
      <c r="A3228" s="7">
        <v>3786</v>
      </c>
      <c r="B3228" s="8" t="e">
        <f>DATE(#REF!,#REF!,#REF!)</f>
        <v>#REF!</v>
      </c>
      <c r="C3228" s="7" t="s">
        <v>39</v>
      </c>
      <c r="D3228" s="7" t="s">
        <v>23</v>
      </c>
      <c r="E3228" s="7">
        <v>8</v>
      </c>
      <c r="F3228" s="6">
        <v>25276.560000000001</v>
      </c>
      <c r="G3228" s="6">
        <f t="shared" si="51"/>
        <v>202212.48000000001</v>
      </c>
      <c r="H3228" s="7" t="s">
        <v>901</v>
      </c>
      <c r="I3228" s="7" t="s">
        <v>18</v>
      </c>
      <c r="J3228" s="7" t="s">
        <v>19</v>
      </c>
      <c r="K3228" s="7">
        <v>3</v>
      </c>
      <c r="L3228" s="7" t="s">
        <v>46</v>
      </c>
    </row>
    <row r="3229" spans="1:12" x14ac:dyDescent="0.3">
      <c r="A3229" s="7">
        <v>2470</v>
      </c>
      <c r="B3229" s="8" t="e">
        <f>DATE(#REF!,#REF!,#REF!)</f>
        <v>#REF!</v>
      </c>
      <c r="C3229" s="7" t="s">
        <v>65</v>
      </c>
      <c r="D3229" s="7" t="s">
        <v>61</v>
      </c>
      <c r="E3229" s="7">
        <v>3</v>
      </c>
      <c r="F3229" s="6">
        <v>14446.52</v>
      </c>
      <c r="G3229" s="6">
        <f t="shared" si="51"/>
        <v>43339.56</v>
      </c>
      <c r="H3229" s="7" t="s">
        <v>902</v>
      </c>
      <c r="I3229" s="7" t="s">
        <v>18</v>
      </c>
      <c r="J3229" s="7" t="s">
        <v>31</v>
      </c>
      <c r="K3229" s="7">
        <v>4</v>
      </c>
      <c r="L3229" s="7" t="s">
        <v>63</v>
      </c>
    </row>
    <row r="3230" spans="1:12" x14ac:dyDescent="0.3">
      <c r="A3230" s="7">
        <v>825</v>
      </c>
      <c r="B3230" s="8" t="e">
        <f>DATE(#REF!,#REF!,#REF!)</f>
        <v>#REF!</v>
      </c>
      <c r="C3230" s="7" t="s">
        <v>39</v>
      </c>
      <c r="D3230" s="7" t="s">
        <v>34</v>
      </c>
      <c r="E3230" s="7">
        <v>3</v>
      </c>
      <c r="F3230" s="6">
        <v>60193.14</v>
      </c>
      <c r="G3230" s="6">
        <f t="shared" si="51"/>
        <v>180579.41999999998</v>
      </c>
      <c r="H3230" s="7" t="s">
        <v>903</v>
      </c>
      <c r="I3230" s="7" t="s">
        <v>18</v>
      </c>
      <c r="J3230" s="7" t="s">
        <v>31</v>
      </c>
      <c r="K3230" s="7">
        <v>5</v>
      </c>
      <c r="L3230" s="7" t="s">
        <v>53</v>
      </c>
    </row>
    <row r="3231" spans="1:12" x14ac:dyDescent="0.3">
      <c r="A3231" s="7">
        <v>1824</v>
      </c>
      <c r="B3231" s="8" t="e">
        <f>DATE(#REF!,#REF!,#REF!)</f>
        <v>#REF!</v>
      </c>
      <c r="C3231" s="7" t="s">
        <v>67</v>
      </c>
      <c r="D3231" s="7" t="s">
        <v>23</v>
      </c>
      <c r="E3231" s="7">
        <v>3</v>
      </c>
      <c r="F3231" s="6">
        <v>39798.71</v>
      </c>
      <c r="G3231" s="6">
        <f t="shared" si="51"/>
        <v>119396.13</v>
      </c>
      <c r="H3231" s="7" t="s">
        <v>903</v>
      </c>
      <c r="I3231" s="7" t="s">
        <v>25</v>
      </c>
      <c r="J3231" s="7" t="s">
        <v>26</v>
      </c>
      <c r="K3231" s="7">
        <v>5</v>
      </c>
      <c r="L3231" s="7" t="s">
        <v>46</v>
      </c>
    </row>
    <row r="3232" spans="1:12" x14ac:dyDescent="0.3">
      <c r="A3232" s="7">
        <v>1927</v>
      </c>
      <c r="B3232" s="8" t="e">
        <f>DATE(#REF!,#REF!,#REF!)</f>
        <v>#REF!</v>
      </c>
      <c r="C3232" s="7" t="s">
        <v>22</v>
      </c>
      <c r="D3232" s="7" t="s">
        <v>40</v>
      </c>
      <c r="E3232" s="7">
        <v>6</v>
      </c>
      <c r="F3232" s="6">
        <v>62507.26</v>
      </c>
      <c r="G3232" s="6">
        <f t="shared" si="51"/>
        <v>375043.56</v>
      </c>
      <c r="H3232" s="7" t="s">
        <v>903</v>
      </c>
      <c r="I3232" s="7" t="s">
        <v>77</v>
      </c>
      <c r="J3232" s="7" t="s">
        <v>64</v>
      </c>
      <c r="K3232" s="7">
        <v>4</v>
      </c>
      <c r="L3232" s="7" t="s">
        <v>83</v>
      </c>
    </row>
    <row r="3233" spans="1:12" x14ac:dyDescent="0.3">
      <c r="A3233" s="7">
        <v>2215</v>
      </c>
      <c r="B3233" s="8" t="e">
        <f>DATE(#REF!,#REF!,#REF!)</f>
        <v>#REF!</v>
      </c>
      <c r="C3233" s="7" t="s">
        <v>15</v>
      </c>
      <c r="D3233" s="7" t="s">
        <v>61</v>
      </c>
      <c r="E3233" s="7">
        <v>5</v>
      </c>
      <c r="F3233" s="6">
        <v>40809.879999999997</v>
      </c>
      <c r="G3233" s="6">
        <f t="shared" si="51"/>
        <v>204049.4</v>
      </c>
      <c r="H3233" s="7" t="s">
        <v>903</v>
      </c>
      <c r="I3233" s="7" t="s">
        <v>18</v>
      </c>
      <c r="J3233" s="7" t="s">
        <v>19</v>
      </c>
      <c r="K3233" s="7">
        <v>4</v>
      </c>
      <c r="L3233" s="7" t="s">
        <v>63</v>
      </c>
    </row>
    <row r="3234" spans="1:12" x14ac:dyDescent="0.3">
      <c r="A3234" s="7">
        <v>2809</v>
      </c>
      <c r="B3234" s="8" t="e">
        <f>DATE(#REF!,#REF!,#REF!)</f>
        <v>#REF!</v>
      </c>
      <c r="C3234" s="7" t="s">
        <v>65</v>
      </c>
      <c r="D3234" s="7" t="s">
        <v>40</v>
      </c>
      <c r="E3234" s="7">
        <v>8</v>
      </c>
      <c r="F3234" s="6">
        <v>57354.63</v>
      </c>
      <c r="G3234" s="6">
        <f t="shared" si="51"/>
        <v>458837.04</v>
      </c>
      <c r="H3234" s="7" t="s">
        <v>903</v>
      </c>
      <c r="I3234" s="7" t="s">
        <v>86</v>
      </c>
      <c r="J3234" s="7" t="s">
        <v>31</v>
      </c>
      <c r="K3234" s="7">
        <v>5</v>
      </c>
      <c r="L3234" s="7" t="s">
        <v>42</v>
      </c>
    </row>
    <row r="3235" spans="1:12" x14ac:dyDescent="0.3">
      <c r="A3235" s="7">
        <v>142</v>
      </c>
      <c r="B3235" s="8" t="e">
        <f>DATE(#REF!,#REF!,#REF!)</f>
        <v>#REF!</v>
      </c>
      <c r="C3235" s="7" t="s">
        <v>15</v>
      </c>
      <c r="D3235" s="7" t="s">
        <v>61</v>
      </c>
      <c r="E3235" s="7">
        <v>8</v>
      </c>
      <c r="F3235" s="6">
        <v>64297.71</v>
      </c>
      <c r="G3235" s="6">
        <f t="shared" si="51"/>
        <v>514381.68</v>
      </c>
      <c r="H3235" s="7" t="s">
        <v>904</v>
      </c>
      <c r="I3235" s="7" t="s">
        <v>78</v>
      </c>
      <c r="J3235" s="7" t="s">
        <v>19</v>
      </c>
      <c r="K3235" s="7">
        <v>5</v>
      </c>
      <c r="L3235" s="7" t="s">
        <v>68</v>
      </c>
    </row>
    <row r="3236" spans="1:12" x14ac:dyDescent="0.3">
      <c r="A3236" s="7">
        <v>220</v>
      </c>
      <c r="B3236" s="8" t="e">
        <f>DATE(#REF!,#REF!,#REF!)</f>
        <v>#REF!</v>
      </c>
      <c r="C3236" s="7" t="s">
        <v>29</v>
      </c>
      <c r="D3236" s="7" t="s">
        <v>61</v>
      </c>
      <c r="E3236" s="7">
        <v>5</v>
      </c>
      <c r="F3236" s="6">
        <v>42122.25</v>
      </c>
      <c r="G3236" s="6">
        <f t="shared" si="51"/>
        <v>210611.25</v>
      </c>
      <c r="H3236" s="7" t="s">
        <v>904</v>
      </c>
      <c r="I3236" s="7" t="s">
        <v>36</v>
      </c>
      <c r="J3236" s="7" t="s">
        <v>31</v>
      </c>
      <c r="K3236" s="7">
        <v>4</v>
      </c>
      <c r="L3236" s="7" t="s">
        <v>63</v>
      </c>
    </row>
    <row r="3237" spans="1:12" x14ac:dyDescent="0.3">
      <c r="A3237" s="7">
        <v>2717</v>
      </c>
      <c r="B3237" s="8" t="e">
        <f>DATE(#REF!,#REF!,#REF!)</f>
        <v>#REF!</v>
      </c>
      <c r="C3237" s="7" t="s">
        <v>67</v>
      </c>
      <c r="D3237" s="7" t="s">
        <v>23</v>
      </c>
      <c r="E3237" s="7">
        <v>7</v>
      </c>
      <c r="F3237" s="6">
        <v>49562.74</v>
      </c>
      <c r="G3237" s="6">
        <f t="shared" si="51"/>
        <v>346939.18</v>
      </c>
      <c r="H3237" s="7" t="s">
        <v>904</v>
      </c>
      <c r="I3237" s="7" t="s">
        <v>25</v>
      </c>
      <c r="J3237" s="7" t="s">
        <v>19</v>
      </c>
      <c r="K3237" s="7">
        <v>5</v>
      </c>
      <c r="L3237" s="7" t="s">
        <v>32</v>
      </c>
    </row>
    <row r="3238" spans="1:12" x14ac:dyDescent="0.3">
      <c r="A3238" s="7">
        <v>2779</v>
      </c>
      <c r="B3238" s="8" t="e">
        <f>DATE(#REF!,#REF!,#REF!)</f>
        <v>#REF!</v>
      </c>
      <c r="C3238" s="7" t="s">
        <v>15</v>
      </c>
      <c r="D3238" s="7" t="s">
        <v>16</v>
      </c>
      <c r="E3238" s="7">
        <v>3</v>
      </c>
      <c r="F3238" s="6">
        <v>25389.25</v>
      </c>
      <c r="G3238" s="6">
        <f t="shared" si="51"/>
        <v>76167.75</v>
      </c>
      <c r="H3238" s="7" t="s">
        <v>904</v>
      </c>
      <c r="I3238" s="7" t="s">
        <v>90</v>
      </c>
      <c r="J3238" s="7" t="s">
        <v>19</v>
      </c>
      <c r="K3238" s="7">
        <v>4</v>
      </c>
      <c r="L3238" s="7" t="s">
        <v>71</v>
      </c>
    </row>
    <row r="3239" spans="1:12" x14ac:dyDescent="0.3">
      <c r="A3239" s="7">
        <v>1942</v>
      </c>
      <c r="B3239" s="8" t="e">
        <f>DATE(#REF!,#REF!,#REF!)</f>
        <v>#REF!</v>
      </c>
      <c r="C3239" s="7" t="s">
        <v>29</v>
      </c>
      <c r="D3239" s="7" t="s">
        <v>16</v>
      </c>
      <c r="E3239" s="7">
        <v>1</v>
      </c>
      <c r="F3239" s="6">
        <v>42969.37</v>
      </c>
      <c r="G3239" s="6">
        <f t="shared" si="51"/>
        <v>42969.37</v>
      </c>
      <c r="H3239" s="7" t="s">
        <v>905</v>
      </c>
      <c r="I3239" s="7" t="s">
        <v>70</v>
      </c>
      <c r="J3239" s="7" t="s">
        <v>31</v>
      </c>
      <c r="K3239" s="7">
        <v>2</v>
      </c>
      <c r="L3239" s="7" t="s">
        <v>85</v>
      </c>
    </row>
    <row r="3240" spans="1:12" x14ac:dyDescent="0.3">
      <c r="A3240" s="7">
        <v>2576</v>
      </c>
      <c r="B3240" s="8" t="e">
        <f>DATE(#REF!,#REF!,#REF!)</f>
        <v>#REF!</v>
      </c>
      <c r="C3240" s="7" t="s">
        <v>22</v>
      </c>
      <c r="D3240" s="7" t="s">
        <v>61</v>
      </c>
      <c r="E3240" s="7">
        <v>9</v>
      </c>
      <c r="F3240" s="6">
        <v>39413.32</v>
      </c>
      <c r="G3240" s="6">
        <f t="shared" si="51"/>
        <v>354719.88</v>
      </c>
      <c r="H3240" s="7" t="s">
        <v>905</v>
      </c>
      <c r="I3240" s="7" t="s">
        <v>57</v>
      </c>
      <c r="J3240" s="7" t="s">
        <v>31</v>
      </c>
      <c r="K3240" s="7">
        <v>2</v>
      </c>
      <c r="L3240" s="7" t="s">
        <v>63</v>
      </c>
    </row>
    <row r="3241" spans="1:12" x14ac:dyDescent="0.3">
      <c r="A3241" s="7">
        <v>1290</v>
      </c>
      <c r="B3241" s="8" t="e">
        <f>DATE(#REF!,#REF!,#REF!)</f>
        <v>#REF!</v>
      </c>
      <c r="C3241" s="7" t="s">
        <v>39</v>
      </c>
      <c r="D3241" s="7" t="s">
        <v>34</v>
      </c>
      <c r="E3241" s="7">
        <v>4</v>
      </c>
      <c r="F3241" s="6">
        <v>20312.419999999998</v>
      </c>
      <c r="G3241" s="6">
        <f t="shared" si="51"/>
        <v>81249.679999999993</v>
      </c>
      <c r="H3241" s="7" t="s">
        <v>906</v>
      </c>
      <c r="I3241" s="7" t="s">
        <v>18</v>
      </c>
      <c r="J3241" s="7" t="s">
        <v>26</v>
      </c>
      <c r="K3241" s="7">
        <v>5</v>
      </c>
      <c r="L3241" s="7" t="s">
        <v>37</v>
      </c>
    </row>
    <row r="3242" spans="1:12" x14ac:dyDescent="0.3">
      <c r="A3242" s="7">
        <v>3775</v>
      </c>
      <c r="B3242" s="8" t="e">
        <f>DATE(#REF!,#REF!,#REF!)</f>
        <v>#REF!</v>
      </c>
      <c r="C3242" s="7" t="s">
        <v>65</v>
      </c>
      <c r="D3242" s="7" t="s">
        <v>23</v>
      </c>
      <c r="E3242" s="7">
        <v>4</v>
      </c>
      <c r="F3242" s="6">
        <v>66830.149999999994</v>
      </c>
      <c r="G3242" s="6">
        <f t="shared" si="51"/>
        <v>267320.59999999998</v>
      </c>
      <c r="H3242" s="7" t="s">
        <v>906</v>
      </c>
      <c r="I3242" s="7" t="s">
        <v>48</v>
      </c>
      <c r="J3242" s="7" t="s">
        <v>26</v>
      </c>
      <c r="K3242" s="7">
        <v>5</v>
      </c>
      <c r="L3242" s="7" t="s">
        <v>32</v>
      </c>
    </row>
    <row r="3243" spans="1:12" x14ac:dyDescent="0.3">
      <c r="A3243" s="7">
        <v>74</v>
      </c>
      <c r="B3243" s="8" t="e">
        <f>DATE(#REF!,#REF!,#REF!)</f>
        <v>#REF!</v>
      </c>
      <c r="C3243" s="7" t="s">
        <v>65</v>
      </c>
      <c r="D3243" s="7" t="s">
        <v>23</v>
      </c>
      <c r="E3243" s="7">
        <v>3</v>
      </c>
      <c r="F3243" s="6">
        <v>69894.039999999994</v>
      </c>
      <c r="G3243" s="6">
        <f t="shared" si="51"/>
        <v>209682.12</v>
      </c>
      <c r="H3243" s="7" t="s">
        <v>907</v>
      </c>
      <c r="I3243" s="7" t="s">
        <v>18</v>
      </c>
      <c r="J3243" s="7" t="s">
        <v>26</v>
      </c>
      <c r="K3243" s="7">
        <v>4</v>
      </c>
      <c r="L3243" s="7" t="s">
        <v>46</v>
      </c>
    </row>
    <row r="3244" spans="1:12" x14ac:dyDescent="0.3">
      <c r="A3244" s="7">
        <v>1941</v>
      </c>
      <c r="B3244" s="8" t="e">
        <f>DATE(#REF!,#REF!,#REF!)</f>
        <v>#REF!</v>
      </c>
      <c r="C3244" s="7" t="s">
        <v>29</v>
      </c>
      <c r="D3244" s="7" t="s">
        <v>61</v>
      </c>
      <c r="E3244" s="7">
        <v>9</v>
      </c>
      <c r="F3244" s="6">
        <v>35533.800000000003</v>
      </c>
      <c r="G3244" s="6">
        <f t="shared" si="51"/>
        <v>319804.2</v>
      </c>
      <c r="H3244" s="7" t="s">
        <v>907</v>
      </c>
      <c r="I3244" s="7" t="s">
        <v>18</v>
      </c>
      <c r="J3244" s="7" t="s">
        <v>19</v>
      </c>
      <c r="K3244" s="7">
        <v>4</v>
      </c>
      <c r="L3244" s="7" t="s">
        <v>75</v>
      </c>
    </row>
    <row r="3245" spans="1:12" x14ac:dyDescent="0.3">
      <c r="A3245" s="7">
        <v>3225</v>
      </c>
      <c r="B3245" s="8" t="e">
        <f>DATE(#REF!,#REF!,#REF!)</f>
        <v>#REF!</v>
      </c>
      <c r="C3245" s="7" t="s">
        <v>67</v>
      </c>
      <c r="D3245" s="7" t="s">
        <v>34</v>
      </c>
      <c r="E3245" s="7">
        <v>2</v>
      </c>
      <c r="F3245" s="6">
        <v>57580.49</v>
      </c>
      <c r="G3245" s="6">
        <f t="shared" si="51"/>
        <v>115160.98</v>
      </c>
      <c r="H3245" s="7" t="s">
        <v>907</v>
      </c>
      <c r="I3245" s="7" t="s">
        <v>77</v>
      </c>
      <c r="J3245" s="7" t="s">
        <v>64</v>
      </c>
      <c r="K3245" s="7">
        <v>3</v>
      </c>
      <c r="L3245" s="7" t="s">
        <v>49</v>
      </c>
    </row>
    <row r="3246" spans="1:12" x14ac:dyDescent="0.3">
      <c r="A3246" s="7">
        <v>1197</v>
      </c>
      <c r="B3246" s="8" t="e">
        <f>DATE(#REF!,#REF!,#REF!)</f>
        <v>#REF!</v>
      </c>
      <c r="C3246" s="7" t="s">
        <v>15</v>
      </c>
      <c r="D3246" s="7" t="s">
        <v>16</v>
      </c>
      <c r="E3246" s="7">
        <v>7</v>
      </c>
      <c r="F3246" s="6">
        <v>20095.63</v>
      </c>
      <c r="G3246" s="6">
        <f t="shared" si="51"/>
        <v>140669.41</v>
      </c>
      <c r="H3246" s="7" t="s">
        <v>908</v>
      </c>
      <c r="I3246" s="7" t="s">
        <v>18</v>
      </c>
      <c r="J3246" s="7" t="s">
        <v>19</v>
      </c>
      <c r="K3246" s="7">
        <v>5</v>
      </c>
      <c r="L3246" s="7" t="s">
        <v>20</v>
      </c>
    </row>
    <row r="3247" spans="1:12" x14ac:dyDescent="0.3">
      <c r="A3247" s="7">
        <v>1439</v>
      </c>
      <c r="B3247" s="8" t="e">
        <f>DATE(#REF!,#REF!,#REF!)</f>
        <v>#REF!</v>
      </c>
      <c r="C3247" s="7" t="s">
        <v>51</v>
      </c>
      <c r="D3247" s="7" t="s">
        <v>34</v>
      </c>
      <c r="E3247" s="7">
        <v>2</v>
      </c>
      <c r="F3247" s="6">
        <v>28530.84</v>
      </c>
      <c r="G3247" s="6">
        <f t="shared" si="51"/>
        <v>57061.68</v>
      </c>
      <c r="H3247" s="7" t="s">
        <v>908</v>
      </c>
      <c r="I3247" s="7" t="s">
        <v>86</v>
      </c>
      <c r="J3247" s="7" t="s">
        <v>26</v>
      </c>
      <c r="K3247" s="7">
        <v>5</v>
      </c>
      <c r="L3247" s="7" t="s">
        <v>49</v>
      </c>
    </row>
    <row r="3248" spans="1:12" x14ac:dyDescent="0.3">
      <c r="A3248" s="7">
        <v>2995</v>
      </c>
      <c r="B3248" s="8" t="e">
        <f>DATE(#REF!,#REF!,#REF!)</f>
        <v>#REF!</v>
      </c>
      <c r="C3248" s="7" t="s">
        <v>15</v>
      </c>
      <c r="D3248" s="7" t="s">
        <v>34</v>
      </c>
      <c r="E3248" s="7">
        <v>7</v>
      </c>
      <c r="F3248" s="6">
        <v>45495.96</v>
      </c>
      <c r="G3248" s="6">
        <f t="shared" si="51"/>
        <v>318471.71999999997</v>
      </c>
      <c r="H3248" s="7" t="s">
        <v>908</v>
      </c>
      <c r="I3248" s="7" t="s">
        <v>74</v>
      </c>
      <c r="J3248" s="7" t="s">
        <v>31</v>
      </c>
      <c r="K3248" s="7">
        <v>3</v>
      </c>
      <c r="L3248" s="7" t="s">
        <v>49</v>
      </c>
    </row>
    <row r="3249" spans="1:12" x14ac:dyDescent="0.3">
      <c r="A3249" s="7">
        <v>3269</v>
      </c>
      <c r="B3249" s="8" t="e">
        <f>DATE(#REF!,#REF!,#REF!)</f>
        <v>#REF!</v>
      </c>
      <c r="C3249" s="7" t="s">
        <v>67</v>
      </c>
      <c r="D3249" s="7" t="s">
        <v>40</v>
      </c>
      <c r="E3249" s="7">
        <v>2</v>
      </c>
      <c r="F3249" s="6">
        <v>42650.93</v>
      </c>
      <c r="G3249" s="6">
        <f t="shared" si="51"/>
        <v>85301.86</v>
      </c>
      <c r="H3249" s="7" t="s">
        <v>908</v>
      </c>
      <c r="I3249" s="7" t="s">
        <v>80</v>
      </c>
      <c r="J3249" s="7" t="s">
        <v>26</v>
      </c>
      <c r="K3249" s="7">
        <v>5</v>
      </c>
      <c r="L3249" s="7" t="s">
        <v>42</v>
      </c>
    </row>
    <row r="3250" spans="1:12" x14ac:dyDescent="0.3">
      <c r="A3250" s="7">
        <v>3273</v>
      </c>
      <c r="B3250" s="8" t="e">
        <f>DATE(#REF!,#REF!,#REF!)</f>
        <v>#REF!</v>
      </c>
      <c r="C3250" s="7" t="s">
        <v>22</v>
      </c>
      <c r="D3250" s="7" t="s">
        <v>16</v>
      </c>
      <c r="E3250" s="7">
        <v>7</v>
      </c>
      <c r="F3250" s="6">
        <v>58364.93</v>
      </c>
      <c r="G3250" s="6">
        <f t="shared" si="51"/>
        <v>408554.51</v>
      </c>
      <c r="H3250" s="7" t="s">
        <v>908</v>
      </c>
      <c r="I3250" s="7" t="s">
        <v>76</v>
      </c>
      <c r="J3250" s="7" t="s">
        <v>19</v>
      </c>
      <c r="K3250" s="7">
        <v>1</v>
      </c>
      <c r="L3250" s="7" t="s">
        <v>85</v>
      </c>
    </row>
    <row r="3251" spans="1:12" x14ac:dyDescent="0.3">
      <c r="A3251" s="7">
        <v>229</v>
      </c>
      <c r="B3251" s="8" t="e">
        <f>DATE(#REF!,#REF!,#REF!)</f>
        <v>#REF!</v>
      </c>
      <c r="C3251" s="7" t="s">
        <v>22</v>
      </c>
      <c r="D3251" s="7" t="s">
        <v>23</v>
      </c>
      <c r="E3251" s="7">
        <v>9</v>
      </c>
      <c r="F3251" s="6">
        <v>68928.11</v>
      </c>
      <c r="G3251" s="6">
        <f t="shared" si="51"/>
        <v>620352.99</v>
      </c>
      <c r="H3251" s="7" t="s">
        <v>909</v>
      </c>
      <c r="I3251" s="7" t="s">
        <v>18</v>
      </c>
      <c r="J3251" s="7" t="s">
        <v>19</v>
      </c>
      <c r="K3251" s="7">
        <v>4</v>
      </c>
      <c r="L3251" s="7" t="s">
        <v>27</v>
      </c>
    </row>
    <row r="3252" spans="1:12" x14ac:dyDescent="0.3">
      <c r="A3252" s="7">
        <v>1219</v>
      </c>
      <c r="B3252" s="8" t="e">
        <f>DATE(#REF!,#REF!,#REF!)</f>
        <v>#REF!</v>
      </c>
      <c r="C3252" s="7" t="s">
        <v>15</v>
      </c>
      <c r="D3252" s="7" t="s">
        <v>16</v>
      </c>
      <c r="E3252" s="7">
        <v>5</v>
      </c>
      <c r="F3252" s="6">
        <v>50068.37</v>
      </c>
      <c r="G3252" s="6">
        <f t="shared" si="51"/>
        <v>250341.85</v>
      </c>
      <c r="H3252" s="7" t="s">
        <v>909</v>
      </c>
      <c r="I3252" s="7" t="s">
        <v>90</v>
      </c>
      <c r="J3252" s="7" t="s">
        <v>26</v>
      </c>
      <c r="K3252" s="7">
        <v>1</v>
      </c>
      <c r="L3252" s="7" t="s">
        <v>85</v>
      </c>
    </row>
    <row r="3253" spans="1:12" x14ac:dyDescent="0.3">
      <c r="A3253" s="7">
        <v>2330</v>
      </c>
      <c r="B3253" s="8" t="e">
        <f>DATE(#REF!,#REF!,#REF!)</f>
        <v>#REF!</v>
      </c>
      <c r="C3253" s="7" t="s">
        <v>39</v>
      </c>
      <c r="D3253" s="7" t="s">
        <v>16</v>
      </c>
      <c r="E3253" s="7">
        <v>6</v>
      </c>
      <c r="F3253" s="6">
        <v>20776.52</v>
      </c>
      <c r="G3253" s="6">
        <f t="shared" si="51"/>
        <v>124659.12</v>
      </c>
      <c r="H3253" s="7" t="s">
        <v>909</v>
      </c>
      <c r="I3253" s="7" t="s">
        <v>18</v>
      </c>
      <c r="J3253" s="7" t="s">
        <v>19</v>
      </c>
      <c r="K3253" s="7">
        <v>5</v>
      </c>
      <c r="L3253" s="7" t="s">
        <v>20</v>
      </c>
    </row>
    <row r="3254" spans="1:12" x14ac:dyDescent="0.3">
      <c r="A3254" s="7">
        <v>1412</v>
      </c>
      <c r="B3254" s="8" t="e">
        <f>DATE(#REF!,#REF!,#REF!)</f>
        <v>#REF!</v>
      </c>
      <c r="C3254" s="7" t="s">
        <v>51</v>
      </c>
      <c r="D3254" s="7" t="s">
        <v>40</v>
      </c>
      <c r="E3254" s="7">
        <v>3</v>
      </c>
      <c r="F3254" s="6">
        <v>14308.88</v>
      </c>
      <c r="G3254" s="6">
        <f t="shared" si="51"/>
        <v>42926.64</v>
      </c>
      <c r="H3254" s="7" t="s">
        <v>910</v>
      </c>
      <c r="I3254" s="7" t="s">
        <v>57</v>
      </c>
      <c r="J3254" s="7" t="s">
        <v>64</v>
      </c>
      <c r="K3254" s="7">
        <v>5</v>
      </c>
      <c r="L3254" s="7" t="s">
        <v>81</v>
      </c>
    </row>
    <row r="3255" spans="1:12" x14ac:dyDescent="0.3">
      <c r="A3255" s="7">
        <v>1718</v>
      </c>
      <c r="B3255" s="8" t="e">
        <f>DATE(#REF!,#REF!,#REF!)</f>
        <v>#REF!</v>
      </c>
      <c r="C3255" s="7" t="s">
        <v>15</v>
      </c>
      <c r="D3255" s="7" t="s">
        <v>40</v>
      </c>
      <c r="E3255" s="7">
        <v>2</v>
      </c>
      <c r="F3255" s="6">
        <v>47047.76</v>
      </c>
      <c r="G3255" s="6">
        <f t="shared" si="51"/>
        <v>94095.52</v>
      </c>
      <c r="H3255" s="7" t="s">
        <v>910</v>
      </c>
      <c r="I3255" s="7" t="s">
        <v>18</v>
      </c>
      <c r="J3255" s="7" t="s">
        <v>31</v>
      </c>
      <c r="K3255" s="7">
        <v>1</v>
      </c>
      <c r="L3255" s="7" t="s">
        <v>81</v>
      </c>
    </row>
    <row r="3256" spans="1:12" x14ac:dyDescent="0.3">
      <c r="A3256" s="7">
        <v>2934</v>
      </c>
      <c r="B3256" s="8" t="e">
        <f>DATE(#REF!,#REF!,#REF!)</f>
        <v>#REF!</v>
      </c>
      <c r="C3256" s="7" t="s">
        <v>67</v>
      </c>
      <c r="D3256" s="7" t="s">
        <v>34</v>
      </c>
      <c r="E3256" s="7">
        <v>2</v>
      </c>
      <c r="F3256" s="6">
        <v>56196.01</v>
      </c>
      <c r="G3256" s="6">
        <f t="shared" si="51"/>
        <v>112392.02</v>
      </c>
      <c r="H3256" s="7" t="s">
        <v>910</v>
      </c>
      <c r="I3256" s="7" t="s">
        <v>62</v>
      </c>
      <c r="J3256" s="7" t="s">
        <v>19</v>
      </c>
      <c r="K3256" s="7">
        <v>4</v>
      </c>
      <c r="L3256" s="7" t="s">
        <v>53</v>
      </c>
    </row>
    <row r="3257" spans="1:12" x14ac:dyDescent="0.3">
      <c r="A3257" s="7">
        <v>110</v>
      </c>
      <c r="B3257" s="8" t="e">
        <f>DATE(#REF!,#REF!,#REF!)</f>
        <v>#REF!</v>
      </c>
      <c r="C3257" s="7" t="s">
        <v>51</v>
      </c>
      <c r="D3257" s="7" t="s">
        <v>34</v>
      </c>
      <c r="E3257" s="7">
        <v>8</v>
      </c>
      <c r="F3257" s="6">
        <v>69047.13</v>
      </c>
      <c r="G3257" s="6">
        <f t="shared" si="51"/>
        <v>552377.04</v>
      </c>
      <c r="H3257" s="7" t="s">
        <v>911</v>
      </c>
      <c r="I3257" s="7" t="s">
        <v>62</v>
      </c>
      <c r="J3257" s="7" t="s">
        <v>64</v>
      </c>
      <c r="K3257" s="7">
        <v>5</v>
      </c>
      <c r="L3257" s="7" t="s">
        <v>53</v>
      </c>
    </row>
    <row r="3258" spans="1:12" x14ac:dyDescent="0.3">
      <c r="A3258" s="7">
        <v>797</v>
      </c>
      <c r="B3258" s="8" t="e">
        <f>DATE(#REF!,#REF!,#REF!)</f>
        <v>#REF!</v>
      </c>
      <c r="C3258" s="7" t="s">
        <v>39</v>
      </c>
      <c r="D3258" s="7" t="s">
        <v>23</v>
      </c>
      <c r="E3258" s="7">
        <v>5</v>
      </c>
      <c r="F3258" s="6">
        <v>61284.44</v>
      </c>
      <c r="G3258" s="6">
        <f t="shared" si="51"/>
        <v>306422.2</v>
      </c>
      <c r="H3258" s="7" t="s">
        <v>911</v>
      </c>
      <c r="I3258" s="7" t="s">
        <v>57</v>
      </c>
      <c r="J3258" s="7" t="s">
        <v>19</v>
      </c>
      <c r="K3258" s="7">
        <v>4</v>
      </c>
      <c r="L3258" s="7" t="s">
        <v>32</v>
      </c>
    </row>
    <row r="3259" spans="1:12" x14ac:dyDescent="0.3">
      <c r="A3259" s="7">
        <v>1190</v>
      </c>
      <c r="B3259" s="8" t="e">
        <f>DATE(#REF!,#REF!,#REF!)</f>
        <v>#REF!</v>
      </c>
      <c r="C3259" s="7" t="s">
        <v>51</v>
      </c>
      <c r="D3259" s="7" t="s">
        <v>23</v>
      </c>
      <c r="E3259" s="7">
        <v>1</v>
      </c>
      <c r="F3259" s="6">
        <v>68719.240000000005</v>
      </c>
      <c r="G3259" s="6">
        <f t="shared" si="51"/>
        <v>68719.240000000005</v>
      </c>
      <c r="H3259" s="7" t="s">
        <v>911</v>
      </c>
      <c r="I3259" s="7" t="s">
        <v>48</v>
      </c>
      <c r="J3259" s="7" t="s">
        <v>19</v>
      </c>
      <c r="K3259" s="7">
        <v>5</v>
      </c>
      <c r="L3259" s="7" t="s">
        <v>32</v>
      </c>
    </row>
    <row r="3260" spans="1:12" x14ac:dyDescent="0.3">
      <c r="A3260" s="7">
        <v>2271</v>
      </c>
      <c r="B3260" s="8" t="e">
        <f>DATE(#REF!,#REF!,#REF!)</f>
        <v>#REF!</v>
      </c>
      <c r="C3260" s="7" t="s">
        <v>65</v>
      </c>
      <c r="D3260" s="7" t="s">
        <v>40</v>
      </c>
      <c r="E3260" s="7">
        <v>8</v>
      </c>
      <c r="F3260" s="6">
        <v>15309.21</v>
      </c>
      <c r="G3260" s="6">
        <f t="shared" si="51"/>
        <v>122473.68</v>
      </c>
      <c r="H3260" s="7" t="s">
        <v>911</v>
      </c>
      <c r="I3260" s="7" t="s">
        <v>18</v>
      </c>
      <c r="J3260" s="7" t="s">
        <v>64</v>
      </c>
      <c r="K3260" s="7">
        <v>5</v>
      </c>
      <c r="L3260" s="7" t="s">
        <v>42</v>
      </c>
    </row>
    <row r="3261" spans="1:12" x14ac:dyDescent="0.3">
      <c r="A3261" s="7">
        <v>84</v>
      </c>
      <c r="B3261" s="8" t="e">
        <f>DATE(#REF!,#REF!,#REF!)</f>
        <v>#REF!</v>
      </c>
      <c r="C3261" s="7" t="s">
        <v>51</v>
      </c>
      <c r="D3261" s="7" t="s">
        <v>34</v>
      </c>
      <c r="E3261" s="7">
        <v>3</v>
      </c>
      <c r="F3261" s="6">
        <v>16305.85</v>
      </c>
      <c r="G3261" s="6">
        <f t="shared" si="51"/>
        <v>48917.55</v>
      </c>
      <c r="H3261" s="7" t="s">
        <v>912</v>
      </c>
      <c r="I3261" s="7" t="s">
        <v>18</v>
      </c>
      <c r="J3261" s="7" t="s">
        <v>31</v>
      </c>
      <c r="K3261" s="7">
        <v>2</v>
      </c>
      <c r="L3261" s="7" t="s">
        <v>53</v>
      </c>
    </row>
    <row r="3262" spans="1:12" x14ac:dyDescent="0.3">
      <c r="A3262" s="7">
        <v>267</v>
      </c>
      <c r="B3262" s="8" t="e">
        <f>DATE(#REF!,#REF!,#REF!)</f>
        <v>#REF!</v>
      </c>
      <c r="C3262" s="7" t="s">
        <v>15</v>
      </c>
      <c r="D3262" s="7" t="s">
        <v>40</v>
      </c>
      <c r="E3262" s="7">
        <v>5</v>
      </c>
      <c r="F3262" s="6">
        <v>45261.09</v>
      </c>
      <c r="G3262" s="6">
        <f t="shared" si="51"/>
        <v>226305.44999999998</v>
      </c>
      <c r="H3262" s="7" t="s">
        <v>912</v>
      </c>
      <c r="I3262" s="7" t="s">
        <v>70</v>
      </c>
      <c r="J3262" s="7" t="s">
        <v>19</v>
      </c>
      <c r="K3262" s="7">
        <v>3</v>
      </c>
      <c r="L3262" s="7" t="s">
        <v>83</v>
      </c>
    </row>
    <row r="3263" spans="1:12" x14ac:dyDescent="0.3">
      <c r="A3263" s="7">
        <v>1954</v>
      </c>
      <c r="B3263" s="8" t="e">
        <f>DATE(#REF!,#REF!,#REF!)</f>
        <v>#REF!</v>
      </c>
      <c r="C3263" s="7" t="s">
        <v>51</v>
      </c>
      <c r="D3263" s="7" t="s">
        <v>40</v>
      </c>
      <c r="E3263" s="7">
        <v>7</v>
      </c>
      <c r="F3263" s="6">
        <v>56418.84</v>
      </c>
      <c r="G3263" s="6">
        <f t="shared" si="51"/>
        <v>394931.88</v>
      </c>
      <c r="H3263" s="7" t="s">
        <v>912</v>
      </c>
      <c r="I3263" s="7" t="s">
        <v>77</v>
      </c>
      <c r="J3263" s="7" t="s">
        <v>26</v>
      </c>
      <c r="K3263" s="7">
        <v>1</v>
      </c>
      <c r="L3263" s="7" t="s">
        <v>81</v>
      </c>
    </row>
    <row r="3264" spans="1:12" x14ac:dyDescent="0.3">
      <c r="A3264" s="7">
        <v>2851</v>
      </c>
      <c r="B3264" s="8" t="e">
        <f>DATE(#REF!,#REF!,#REF!)</f>
        <v>#REF!</v>
      </c>
      <c r="C3264" s="7" t="s">
        <v>15</v>
      </c>
      <c r="D3264" s="7" t="s">
        <v>34</v>
      </c>
      <c r="E3264" s="7">
        <v>7</v>
      </c>
      <c r="F3264" s="6">
        <v>54064.28</v>
      </c>
      <c r="G3264" s="6">
        <f t="shared" si="51"/>
        <v>378449.95999999996</v>
      </c>
      <c r="H3264" s="7" t="s">
        <v>912</v>
      </c>
      <c r="I3264" s="7" t="s">
        <v>25</v>
      </c>
      <c r="J3264" s="7" t="s">
        <v>26</v>
      </c>
      <c r="K3264" s="7">
        <v>2</v>
      </c>
      <c r="L3264" s="7" t="s">
        <v>37</v>
      </c>
    </row>
    <row r="3265" spans="1:12" x14ac:dyDescent="0.3">
      <c r="A3265" s="7">
        <v>3254</v>
      </c>
      <c r="B3265" s="8" t="e">
        <f>DATE(#REF!,#REF!,#REF!)</f>
        <v>#REF!</v>
      </c>
      <c r="C3265" s="7" t="s">
        <v>51</v>
      </c>
      <c r="D3265" s="7" t="s">
        <v>34</v>
      </c>
      <c r="E3265" s="7">
        <v>3</v>
      </c>
      <c r="F3265" s="6">
        <v>37351.99</v>
      </c>
      <c r="G3265" s="6">
        <f t="shared" si="51"/>
        <v>112055.97</v>
      </c>
      <c r="H3265" s="7" t="s">
        <v>912</v>
      </c>
      <c r="I3265" s="7" t="s">
        <v>72</v>
      </c>
      <c r="J3265" s="7" t="s">
        <v>26</v>
      </c>
      <c r="K3265" s="7">
        <v>3</v>
      </c>
      <c r="L3265" s="7" t="s">
        <v>53</v>
      </c>
    </row>
    <row r="3266" spans="1:12" x14ac:dyDescent="0.3">
      <c r="A3266" s="7">
        <v>761</v>
      </c>
      <c r="B3266" s="8" t="e">
        <f>DATE(#REF!,#REF!,#REF!)</f>
        <v>#REF!</v>
      </c>
      <c r="C3266" s="7" t="s">
        <v>67</v>
      </c>
      <c r="D3266" s="7" t="s">
        <v>61</v>
      </c>
      <c r="E3266" s="7">
        <v>4</v>
      </c>
      <c r="F3266" s="6">
        <v>50734.05</v>
      </c>
      <c r="G3266" s="6">
        <f t="shared" si="51"/>
        <v>202936.2</v>
      </c>
      <c r="H3266" s="7" t="s">
        <v>913</v>
      </c>
      <c r="I3266" s="7" t="s">
        <v>30</v>
      </c>
      <c r="J3266" s="7" t="s">
        <v>64</v>
      </c>
      <c r="K3266" s="7">
        <v>4</v>
      </c>
      <c r="L3266" s="7" t="s">
        <v>68</v>
      </c>
    </row>
    <row r="3267" spans="1:12" x14ac:dyDescent="0.3">
      <c r="A3267" s="7">
        <v>1049</v>
      </c>
      <c r="B3267" s="8" t="e">
        <f>DATE(#REF!,#REF!,#REF!)</f>
        <v>#REF!</v>
      </c>
      <c r="C3267" s="7" t="s">
        <v>15</v>
      </c>
      <c r="D3267" s="7" t="s">
        <v>16</v>
      </c>
      <c r="E3267" s="7">
        <v>9</v>
      </c>
      <c r="F3267" s="6">
        <v>53824.98</v>
      </c>
      <c r="G3267" s="6">
        <f t="shared" ref="G3267:G3330" si="52">F3267*E3267</f>
        <v>484424.82</v>
      </c>
      <c r="H3267" s="7" t="s">
        <v>913</v>
      </c>
      <c r="I3267" s="7" t="s">
        <v>57</v>
      </c>
      <c r="J3267" s="7" t="s">
        <v>19</v>
      </c>
      <c r="K3267" s="7">
        <v>5</v>
      </c>
      <c r="L3267" s="7" t="s">
        <v>71</v>
      </c>
    </row>
    <row r="3268" spans="1:12" x14ac:dyDescent="0.3">
      <c r="A3268" s="7">
        <v>2213</v>
      </c>
      <c r="B3268" s="8" t="e">
        <f>DATE(#REF!,#REF!,#REF!)</f>
        <v>#REF!</v>
      </c>
      <c r="C3268" s="7" t="s">
        <v>15</v>
      </c>
      <c r="D3268" s="7" t="s">
        <v>34</v>
      </c>
      <c r="E3268" s="7">
        <v>2</v>
      </c>
      <c r="F3268" s="6">
        <v>10888.53</v>
      </c>
      <c r="G3268" s="6">
        <f t="shared" si="52"/>
        <v>21777.06</v>
      </c>
      <c r="H3268" s="7" t="s">
        <v>913</v>
      </c>
      <c r="I3268" s="7" t="s">
        <v>80</v>
      </c>
      <c r="J3268" s="7" t="s">
        <v>64</v>
      </c>
      <c r="K3268" s="7">
        <v>4</v>
      </c>
      <c r="L3268" s="7" t="s">
        <v>37</v>
      </c>
    </row>
    <row r="3269" spans="1:12" x14ac:dyDescent="0.3">
      <c r="A3269" s="7">
        <v>3195</v>
      </c>
      <c r="B3269" s="8" t="e">
        <f>DATE(#REF!,#REF!,#REF!)</f>
        <v>#REF!</v>
      </c>
      <c r="C3269" s="7" t="s">
        <v>65</v>
      </c>
      <c r="D3269" s="7" t="s">
        <v>40</v>
      </c>
      <c r="E3269" s="7">
        <v>8</v>
      </c>
      <c r="F3269" s="6">
        <v>62507.32</v>
      </c>
      <c r="G3269" s="6">
        <f t="shared" si="52"/>
        <v>500058.56</v>
      </c>
      <c r="H3269" s="7" t="s">
        <v>913</v>
      </c>
      <c r="I3269" s="7" t="s">
        <v>36</v>
      </c>
      <c r="J3269" s="7" t="s">
        <v>64</v>
      </c>
      <c r="K3269" s="7">
        <v>3</v>
      </c>
      <c r="L3269" s="7" t="s">
        <v>81</v>
      </c>
    </row>
    <row r="3270" spans="1:12" x14ac:dyDescent="0.3">
      <c r="A3270" s="7">
        <v>3643</v>
      </c>
      <c r="B3270" s="8" t="e">
        <f>DATE(#REF!,#REF!,#REF!)</f>
        <v>#REF!</v>
      </c>
      <c r="C3270" s="7" t="s">
        <v>22</v>
      </c>
      <c r="D3270" s="7" t="s">
        <v>61</v>
      </c>
      <c r="E3270" s="7">
        <v>2</v>
      </c>
      <c r="F3270" s="6">
        <v>25384.43</v>
      </c>
      <c r="G3270" s="6">
        <f t="shared" si="52"/>
        <v>50768.86</v>
      </c>
      <c r="H3270" s="7" t="s">
        <v>913</v>
      </c>
      <c r="I3270" s="7" t="s">
        <v>57</v>
      </c>
      <c r="J3270" s="7" t="s">
        <v>19</v>
      </c>
      <c r="K3270" s="7">
        <v>5</v>
      </c>
      <c r="L3270" s="7" t="s">
        <v>63</v>
      </c>
    </row>
    <row r="3271" spans="1:12" x14ac:dyDescent="0.3">
      <c r="A3271" s="7">
        <v>67</v>
      </c>
      <c r="B3271" s="8" t="e">
        <f>DATE(#REF!,#REF!,#REF!)</f>
        <v>#REF!</v>
      </c>
      <c r="C3271" s="7" t="s">
        <v>121</v>
      </c>
      <c r="D3271" s="7" t="s">
        <v>23</v>
      </c>
      <c r="E3271" s="7">
        <v>4</v>
      </c>
      <c r="F3271" s="6">
        <v>28576.04</v>
      </c>
      <c r="G3271" s="6">
        <f t="shared" si="52"/>
        <v>114304.16</v>
      </c>
      <c r="H3271" s="7" t="s">
        <v>914</v>
      </c>
      <c r="I3271" s="7" t="s">
        <v>76</v>
      </c>
      <c r="J3271" s="7" t="s">
        <v>64</v>
      </c>
      <c r="K3271" s="7">
        <v>5</v>
      </c>
      <c r="L3271" s="7" t="s">
        <v>46</v>
      </c>
    </row>
    <row r="3272" spans="1:12" x14ac:dyDescent="0.3">
      <c r="A3272" s="7">
        <v>83</v>
      </c>
      <c r="B3272" s="8" t="e">
        <f>DATE(#REF!,#REF!,#REF!)</f>
        <v>#REF!</v>
      </c>
      <c r="C3272" s="7" t="s">
        <v>51</v>
      </c>
      <c r="D3272" s="7" t="s">
        <v>34</v>
      </c>
      <c r="E3272" s="7">
        <v>8</v>
      </c>
      <c r="F3272" s="6">
        <v>22722.69</v>
      </c>
      <c r="G3272" s="6">
        <f t="shared" si="52"/>
        <v>181781.52</v>
      </c>
      <c r="H3272" s="7" t="s">
        <v>914</v>
      </c>
      <c r="I3272" s="7" t="s">
        <v>18</v>
      </c>
      <c r="J3272" s="7" t="s">
        <v>31</v>
      </c>
      <c r="K3272" s="7">
        <v>4</v>
      </c>
      <c r="L3272" s="7" t="s">
        <v>37</v>
      </c>
    </row>
    <row r="3273" spans="1:12" x14ac:dyDescent="0.3">
      <c r="A3273" s="7">
        <v>306</v>
      </c>
      <c r="B3273" s="8" t="e">
        <f>DATE(#REF!,#REF!,#REF!)</f>
        <v>#REF!</v>
      </c>
      <c r="C3273" s="7" t="s">
        <v>22</v>
      </c>
      <c r="D3273" s="7" t="s">
        <v>61</v>
      </c>
      <c r="E3273" s="7">
        <v>3</v>
      </c>
      <c r="F3273" s="6">
        <v>14842.51</v>
      </c>
      <c r="G3273" s="6">
        <f t="shared" si="52"/>
        <v>44527.53</v>
      </c>
      <c r="H3273" s="7" t="s">
        <v>914</v>
      </c>
      <c r="I3273" s="7" t="s">
        <v>57</v>
      </c>
      <c r="J3273" s="7" t="s">
        <v>26</v>
      </c>
      <c r="K3273" s="7">
        <v>5</v>
      </c>
      <c r="L3273" s="7" t="s">
        <v>68</v>
      </c>
    </row>
    <row r="3274" spans="1:12" x14ac:dyDescent="0.3">
      <c r="A3274" s="7">
        <v>1547</v>
      </c>
      <c r="B3274" s="8" t="e">
        <f>DATE(#REF!,#REF!,#REF!)</f>
        <v>#REF!</v>
      </c>
      <c r="C3274" s="7" t="s">
        <v>29</v>
      </c>
      <c r="D3274" s="7" t="s">
        <v>61</v>
      </c>
      <c r="E3274" s="7">
        <v>3</v>
      </c>
      <c r="F3274" s="6">
        <v>69958.98</v>
      </c>
      <c r="G3274" s="6">
        <f t="shared" si="52"/>
        <v>209876.94</v>
      </c>
      <c r="H3274" s="7" t="s">
        <v>914</v>
      </c>
      <c r="I3274" s="7" t="s">
        <v>18</v>
      </c>
      <c r="J3274" s="7" t="s">
        <v>19</v>
      </c>
      <c r="K3274" s="7">
        <v>5</v>
      </c>
      <c r="L3274" s="7" t="s">
        <v>68</v>
      </c>
    </row>
    <row r="3275" spans="1:12" x14ac:dyDescent="0.3">
      <c r="A3275" s="7">
        <v>2880</v>
      </c>
      <c r="B3275" s="8" t="e">
        <f>DATE(#REF!,#REF!,#REF!)</f>
        <v>#REF!</v>
      </c>
      <c r="C3275" s="7" t="s">
        <v>65</v>
      </c>
      <c r="D3275" s="7" t="s">
        <v>40</v>
      </c>
      <c r="E3275" s="7">
        <v>1</v>
      </c>
      <c r="F3275" s="6">
        <v>47831.27</v>
      </c>
      <c r="G3275" s="6">
        <f t="shared" si="52"/>
        <v>47831.27</v>
      </c>
      <c r="H3275" s="7" t="s">
        <v>915</v>
      </c>
      <c r="I3275" s="7" t="s">
        <v>36</v>
      </c>
      <c r="J3275" s="7" t="s">
        <v>64</v>
      </c>
      <c r="K3275" s="7">
        <v>5</v>
      </c>
      <c r="L3275" s="7" t="s">
        <v>42</v>
      </c>
    </row>
    <row r="3276" spans="1:12" x14ac:dyDescent="0.3">
      <c r="A3276" s="7">
        <v>334</v>
      </c>
      <c r="B3276" s="8" t="e">
        <f>DATE(#REF!,#REF!,#REF!)</f>
        <v>#REF!</v>
      </c>
      <c r="C3276" s="7" t="s">
        <v>51</v>
      </c>
      <c r="D3276" s="7" t="s">
        <v>34</v>
      </c>
      <c r="E3276" s="7">
        <v>2</v>
      </c>
      <c r="F3276" s="6">
        <v>49286.239999999998</v>
      </c>
      <c r="G3276" s="6">
        <f t="shared" si="52"/>
        <v>98572.479999999996</v>
      </c>
      <c r="H3276" s="7" t="s">
        <v>916</v>
      </c>
      <c r="I3276" s="7" t="s">
        <v>18</v>
      </c>
      <c r="J3276" s="7" t="s">
        <v>31</v>
      </c>
      <c r="K3276" s="7">
        <v>3</v>
      </c>
      <c r="L3276" s="7" t="s">
        <v>53</v>
      </c>
    </row>
    <row r="3277" spans="1:12" x14ac:dyDescent="0.3">
      <c r="A3277" s="7">
        <v>1375</v>
      </c>
      <c r="B3277" s="8" t="e">
        <f>DATE(#REF!,#REF!,#REF!)</f>
        <v>#REF!</v>
      </c>
      <c r="C3277" s="7" t="s">
        <v>65</v>
      </c>
      <c r="D3277" s="7" t="s">
        <v>61</v>
      </c>
      <c r="E3277" s="7">
        <v>7</v>
      </c>
      <c r="F3277" s="6">
        <v>60777.24</v>
      </c>
      <c r="G3277" s="6">
        <f t="shared" si="52"/>
        <v>425440.68</v>
      </c>
      <c r="H3277" s="7" t="s">
        <v>917</v>
      </c>
      <c r="I3277" s="7" t="s">
        <v>90</v>
      </c>
      <c r="J3277" s="7" t="s">
        <v>31</v>
      </c>
      <c r="K3277" s="7">
        <v>4</v>
      </c>
      <c r="L3277" s="7" t="s">
        <v>63</v>
      </c>
    </row>
    <row r="3278" spans="1:12" x14ac:dyDescent="0.3">
      <c r="A3278" s="7">
        <v>2396</v>
      </c>
      <c r="B3278" s="8" t="e">
        <f>DATE(#REF!,#REF!,#REF!)</f>
        <v>#REF!</v>
      </c>
      <c r="C3278" s="7" t="s">
        <v>67</v>
      </c>
      <c r="D3278" s="7" t="s">
        <v>16</v>
      </c>
      <c r="E3278" s="7">
        <v>9</v>
      </c>
      <c r="F3278" s="6">
        <v>69051.600000000006</v>
      </c>
      <c r="G3278" s="6">
        <f t="shared" si="52"/>
        <v>621464.4</v>
      </c>
      <c r="H3278" s="7" t="s">
        <v>917</v>
      </c>
      <c r="I3278" s="7" t="s">
        <v>25</v>
      </c>
      <c r="J3278" s="7" t="s">
        <v>31</v>
      </c>
      <c r="K3278" s="7">
        <v>3</v>
      </c>
      <c r="L3278" s="7" t="s">
        <v>71</v>
      </c>
    </row>
    <row r="3279" spans="1:12" x14ac:dyDescent="0.3">
      <c r="A3279" s="7">
        <v>3080</v>
      </c>
      <c r="B3279" s="8" t="e">
        <f>DATE(#REF!,#REF!,#REF!)</f>
        <v>#REF!</v>
      </c>
      <c r="C3279" s="7" t="s">
        <v>22</v>
      </c>
      <c r="D3279" s="7" t="s">
        <v>34</v>
      </c>
      <c r="E3279" s="7">
        <v>4</v>
      </c>
      <c r="F3279" s="6">
        <v>50511.360000000001</v>
      </c>
      <c r="G3279" s="6">
        <f t="shared" si="52"/>
        <v>202045.44</v>
      </c>
      <c r="H3279" s="7" t="s">
        <v>917</v>
      </c>
      <c r="I3279" s="7" t="s">
        <v>77</v>
      </c>
      <c r="J3279" s="7" t="s">
        <v>19</v>
      </c>
      <c r="K3279" s="7">
        <v>4</v>
      </c>
      <c r="L3279" s="7" t="s">
        <v>49</v>
      </c>
    </row>
    <row r="3280" spans="1:12" x14ac:dyDescent="0.3">
      <c r="A3280" s="7">
        <v>3594</v>
      </c>
      <c r="B3280" s="8" t="e">
        <f>DATE(#REF!,#REF!,#REF!)</f>
        <v>#REF!</v>
      </c>
      <c r="C3280" s="7" t="s">
        <v>22</v>
      </c>
      <c r="D3280" s="7" t="s">
        <v>61</v>
      </c>
      <c r="E3280" s="7">
        <v>1</v>
      </c>
      <c r="F3280" s="6">
        <v>16586.98</v>
      </c>
      <c r="G3280" s="6">
        <f t="shared" si="52"/>
        <v>16586.98</v>
      </c>
      <c r="H3280" s="7" t="s">
        <v>917</v>
      </c>
      <c r="I3280" s="7" t="s">
        <v>48</v>
      </c>
      <c r="J3280" s="7" t="s">
        <v>31</v>
      </c>
      <c r="K3280" s="7">
        <v>3</v>
      </c>
      <c r="L3280" s="7" t="s">
        <v>68</v>
      </c>
    </row>
    <row r="3281" spans="1:12" x14ac:dyDescent="0.3">
      <c r="A3281" s="7">
        <v>789</v>
      </c>
      <c r="B3281" s="8" t="e">
        <f>DATE(#REF!,#REF!,#REF!)</f>
        <v>#REF!</v>
      </c>
      <c r="C3281" s="7" t="s">
        <v>67</v>
      </c>
      <c r="D3281" s="7" t="s">
        <v>23</v>
      </c>
      <c r="E3281" s="7">
        <v>7</v>
      </c>
      <c r="F3281" s="6">
        <v>47462.36</v>
      </c>
      <c r="G3281" s="6">
        <f t="shared" si="52"/>
        <v>332236.52</v>
      </c>
      <c r="H3281" s="7" t="s">
        <v>918</v>
      </c>
      <c r="I3281" s="7" t="s">
        <v>76</v>
      </c>
      <c r="J3281" s="7" t="s">
        <v>31</v>
      </c>
      <c r="K3281" s="7">
        <v>2</v>
      </c>
      <c r="L3281" s="7" t="s">
        <v>32</v>
      </c>
    </row>
    <row r="3282" spans="1:12" x14ac:dyDescent="0.3">
      <c r="A3282" s="7">
        <v>2724</v>
      </c>
      <c r="B3282" s="8" t="e">
        <f>DATE(#REF!,#REF!,#REF!)</f>
        <v>#REF!</v>
      </c>
      <c r="C3282" s="7" t="s">
        <v>51</v>
      </c>
      <c r="D3282" s="7" t="s">
        <v>61</v>
      </c>
      <c r="E3282" s="7">
        <v>2</v>
      </c>
      <c r="F3282" s="6">
        <v>30490.43</v>
      </c>
      <c r="G3282" s="6">
        <f t="shared" si="52"/>
        <v>60980.86</v>
      </c>
      <c r="H3282" s="7" t="s">
        <v>918</v>
      </c>
      <c r="I3282" s="7" t="s">
        <v>48</v>
      </c>
      <c r="J3282" s="7" t="s">
        <v>31</v>
      </c>
      <c r="K3282" s="7">
        <v>5</v>
      </c>
      <c r="L3282" s="7" t="s">
        <v>75</v>
      </c>
    </row>
    <row r="3283" spans="1:12" x14ac:dyDescent="0.3">
      <c r="A3283" s="7">
        <v>545</v>
      </c>
      <c r="B3283" s="8" t="e">
        <f>DATE(#REF!,#REF!,#REF!)</f>
        <v>#REF!</v>
      </c>
      <c r="C3283" s="7" t="s">
        <v>65</v>
      </c>
      <c r="D3283" s="7" t="s">
        <v>40</v>
      </c>
      <c r="E3283" s="7">
        <v>2</v>
      </c>
      <c r="F3283" s="6">
        <v>52403.11</v>
      </c>
      <c r="G3283" s="6">
        <f t="shared" si="52"/>
        <v>104806.22</v>
      </c>
      <c r="H3283" s="7" t="s">
        <v>919</v>
      </c>
      <c r="I3283" s="7" t="s">
        <v>70</v>
      </c>
      <c r="J3283" s="7" t="s">
        <v>31</v>
      </c>
      <c r="K3283" s="7">
        <v>3</v>
      </c>
      <c r="L3283" s="7" t="s">
        <v>42</v>
      </c>
    </row>
    <row r="3284" spans="1:12" x14ac:dyDescent="0.3">
      <c r="A3284" s="7">
        <v>1269</v>
      </c>
      <c r="B3284" s="8" t="e">
        <f>DATE(#REF!,#REF!,#REF!)</f>
        <v>#REF!</v>
      </c>
      <c r="C3284" s="7" t="s">
        <v>15</v>
      </c>
      <c r="D3284" s="7" t="s">
        <v>34</v>
      </c>
      <c r="E3284" s="7">
        <v>1</v>
      </c>
      <c r="F3284" s="6">
        <v>67367.97</v>
      </c>
      <c r="G3284" s="6">
        <f t="shared" si="52"/>
        <v>67367.97</v>
      </c>
      <c r="H3284" s="7" t="s">
        <v>919</v>
      </c>
      <c r="I3284" s="7" t="s">
        <v>77</v>
      </c>
      <c r="J3284" s="7" t="s">
        <v>31</v>
      </c>
      <c r="K3284" s="7">
        <v>4</v>
      </c>
      <c r="L3284" s="7" t="s">
        <v>53</v>
      </c>
    </row>
    <row r="3285" spans="1:12" x14ac:dyDescent="0.3">
      <c r="A3285" s="7">
        <v>2466</v>
      </c>
      <c r="B3285" s="8" t="e">
        <f>DATE(#REF!,#REF!,#REF!)</f>
        <v>#REF!</v>
      </c>
      <c r="C3285" s="7" t="s">
        <v>29</v>
      </c>
      <c r="D3285" s="7" t="s">
        <v>16</v>
      </c>
      <c r="E3285" s="7">
        <v>4</v>
      </c>
      <c r="F3285" s="6">
        <v>59919.4</v>
      </c>
      <c r="G3285" s="6">
        <f t="shared" si="52"/>
        <v>239677.6</v>
      </c>
      <c r="H3285" s="7" t="s">
        <v>919</v>
      </c>
      <c r="I3285" s="7" t="s">
        <v>18</v>
      </c>
      <c r="J3285" s="7" t="s">
        <v>64</v>
      </c>
      <c r="K3285" s="7">
        <v>4</v>
      </c>
      <c r="L3285" s="7" t="s">
        <v>71</v>
      </c>
    </row>
    <row r="3286" spans="1:12" x14ac:dyDescent="0.3">
      <c r="A3286" s="7">
        <v>125</v>
      </c>
      <c r="B3286" s="8" t="e">
        <f>DATE(#REF!,#REF!,#REF!)</f>
        <v>#REF!</v>
      </c>
      <c r="C3286" s="7" t="s">
        <v>65</v>
      </c>
      <c r="D3286" s="7" t="s">
        <v>16</v>
      </c>
      <c r="E3286" s="7">
        <v>6</v>
      </c>
      <c r="F3286" s="6">
        <v>26831.67</v>
      </c>
      <c r="G3286" s="6">
        <f t="shared" si="52"/>
        <v>160990.01999999999</v>
      </c>
      <c r="H3286" s="7" t="s">
        <v>920</v>
      </c>
      <c r="I3286" s="7" t="s">
        <v>18</v>
      </c>
      <c r="J3286" s="7" t="s">
        <v>19</v>
      </c>
      <c r="K3286" s="7">
        <v>3</v>
      </c>
      <c r="L3286" s="7" t="s">
        <v>85</v>
      </c>
    </row>
    <row r="3287" spans="1:12" x14ac:dyDescent="0.3">
      <c r="A3287" s="7">
        <v>976</v>
      </c>
      <c r="B3287" s="8" t="e">
        <f>DATE(#REF!,#REF!,#REF!)</f>
        <v>#REF!</v>
      </c>
      <c r="C3287" s="7" t="s">
        <v>29</v>
      </c>
      <c r="D3287" s="7" t="s">
        <v>61</v>
      </c>
      <c r="E3287" s="7">
        <v>2</v>
      </c>
      <c r="F3287" s="6">
        <v>16117.15</v>
      </c>
      <c r="G3287" s="6">
        <f t="shared" si="52"/>
        <v>32234.3</v>
      </c>
      <c r="H3287" s="7" t="s">
        <v>920</v>
      </c>
      <c r="I3287" s="7" t="s">
        <v>78</v>
      </c>
      <c r="J3287" s="7" t="s">
        <v>26</v>
      </c>
      <c r="K3287" s="7">
        <v>4</v>
      </c>
      <c r="L3287" s="7" t="s">
        <v>63</v>
      </c>
    </row>
    <row r="3288" spans="1:12" x14ac:dyDescent="0.3">
      <c r="A3288" s="7">
        <v>1176</v>
      </c>
      <c r="B3288" s="8" t="e">
        <f>DATE(#REF!,#REF!,#REF!)</f>
        <v>#REF!</v>
      </c>
      <c r="C3288" s="7" t="s">
        <v>29</v>
      </c>
      <c r="D3288" s="7" t="s">
        <v>34</v>
      </c>
      <c r="E3288" s="7">
        <v>6</v>
      </c>
      <c r="F3288" s="6">
        <v>34374.949999999997</v>
      </c>
      <c r="G3288" s="6">
        <f t="shared" si="52"/>
        <v>206249.69999999998</v>
      </c>
      <c r="H3288" s="7" t="s">
        <v>920</v>
      </c>
      <c r="I3288" s="7" t="s">
        <v>57</v>
      </c>
      <c r="J3288" s="7" t="s">
        <v>19</v>
      </c>
      <c r="K3288" s="7">
        <v>1</v>
      </c>
      <c r="L3288" s="7" t="s">
        <v>53</v>
      </c>
    </row>
    <row r="3289" spans="1:12" x14ac:dyDescent="0.3">
      <c r="A3289" s="7">
        <v>2575</v>
      </c>
      <c r="B3289" s="8" t="e">
        <f>DATE(#REF!,#REF!,#REF!)</f>
        <v>#REF!</v>
      </c>
      <c r="C3289" s="7" t="s">
        <v>22</v>
      </c>
      <c r="D3289" s="7" t="s">
        <v>23</v>
      </c>
      <c r="E3289" s="7">
        <v>5</v>
      </c>
      <c r="F3289" s="6">
        <v>23670.59</v>
      </c>
      <c r="G3289" s="6">
        <f t="shared" si="52"/>
        <v>118352.95</v>
      </c>
      <c r="H3289" s="7" t="s">
        <v>920</v>
      </c>
      <c r="I3289" s="7" t="s">
        <v>86</v>
      </c>
      <c r="J3289" s="7" t="s">
        <v>26</v>
      </c>
      <c r="K3289" s="7">
        <v>5</v>
      </c>
      <c r="L3289" s="7" t="s">
        <v>46</v>
      </c>
    </row>
    <row r="3290" spans="1:12" x14ac:dyDescent="0.3">
      <c r="A3290" s="7">
        <v>2242</v>
      </c>
      <c r="B3290" s="8" t="e">
        <f>DATE(#REF!,#REF!,#REF!)</f>
        <v>#REF!</v>
      </c>
      <c r="C3290" s="7" t="s">
        <v>29</v>
      </c>
      <c r="D3290" s="7" t="s">
        <v>61</v>
      </c>
      <c r="E3290" s="7">
        <v>6</v>
      </c>
      <c r="F3290" s="6">
        <v>23177.14</v>
      </c>
      <c r="G3290" s="6">
        <f t="shared" si="52"/>
        <v>139062.84</v>
      </c>
      <c r="H3290" s="7" t="s">
        <v>921</v>
      </c>
      <c r="I3290" s="7" t="s">
        <v>41</v>
      </c>
      <c r="J3290" s="7" t="s">
        <v>64</v>
      </c>
      <c r="K3290" s="7">
        <v>2</v>
      </c>
      <c r="L3290" s="7" t="s">
        <v>75</v>
      </c>
    </row>
    <row r="3291" spans="1:12" x14ac:dyDescent="0.3">
      <c r="A3291" s="7">
        <v>2674</v>
      </c>
      <c r="B3291" s="8" t="e">
        <f>DATE(#REF!,#REF!,#REF!)</f>
        <v>#REF!</v>
      </c>
      <c r="C3291" s="7" t="s">
        <v>22</v>
      </c>
      <c r="D3291" s="7" t="s">
        <v>34</v>
      </c>
      <c r="E3291" s="7">
        <v>5</v>
      </c>
      <c r="F3291" s="6">
        <v>40382.18</v>
      </c>
      <c r="G3291" s="6">
        <f t="shared" si="52"/>
        <v>201910.9</v>
      </c>
      <c r="H3291" s="7" t="s">
        <v>921</v>
      </c>
      <c r="I3291" s="7" t="s">
        <v>80</v>
      </c>
      <c r="J3291" s="7" t="s">
        <v>31</v>
      </c>
      <c r="K3291" s="7">
        <v>3</v>
      </c>
      <c r="L3291" s="7" t="s">
        <v>37</v>
      </c>
    </row>
    <row r="3292" spans="1:12" x14ac:dyDescent="0.3">
      <c r="A3292" s="7">
        <v>3337</v>
      </c>
      <c r="B3292" s="8" t="e">
        <f>DATE(#REF!,#REF!,#REF!)</f>
        <v>#REF!</v>
      </c>
      <c r="C3292" s="7" t="s">
        <v>29</v>
      </c>
      <c r="D3292" s="7" t="s">
        <v>40</v>
      </c>
      <c r="E3292" s="7">
        <v>7</v>
      </c>
      <c r="F3292" s="6">
        <v>29822.86</v>
      </c>
      <c r="G3292" s="6">
        <f t="shared" si="52"/>
        <v>208760.02000000002</v>
      </c>
      <c r="H3292" s="7" t="s">
        <v>921</v>
      </c>
      <c r="I3292" s="7" t="s">
        <v>76</v>
      </c>
      <c r="J3292" s="7" t="s">
        <v>26</v>
      </c>
      <c r="K3292" s="7">
        <v>5</v>
      </c>
      <c r="L3292" s="7" t="s">
        <v>42</v>
      </c>
    </row>
    <row r="3293" spans="1:12" x14ac:dyDescent="0.3">
      <c r="A3293" s="7">
        <v>1780</v>
      </c>
      <c r="B3293" s="8" t="e">
        <f>DATE(#REF!,#REF!,#REF!)</f>
        <v>#REF!</v>
      </c>
      <c r="C3293" s="7" t="s">
        <v>51</v>
      </c>
      <c r="D3293" s="7" t="s">
        <v>61</v>
      </c>
      <c r="E3293" s="7">
        <v>5</v>
      </c>
      <c r="F3293" s="6">
        <v>41316.1</v>
      </c>
      <c r="G3293" s="6">
        <f t="shared" si="52"/>
        <v>206580.5</v>
      </c>
      <c r="H3293" s="7" t="s">
        <v>922</v>
      </c>
      <c r="I3293" s="7" t="s">
        <v>48</v>
      </c>
      <c r="J3293" s="7" t="s">
        <v>19</v>
      </c>
      <c r="K3293" s="7">
        <v>1</v>
      </c>
      <c r="L3293" s="7" t="s">
        <v>75</v>
      </c>
    </row>
    <row r="3294" spans="1:12" x14ac:dyDescent="0.3">
      <c r="A3294" s="7">
        <v>3565</v>
      </c>
      <c r="B3294" s="8" t="e">
        <f>DATE(#REF!,#REF!,#REF!)</f>
        <v>#REF!</v>
      </c>
      <c r="C3294" s="7" t="s">
        <v>67</v>
      </c>
      <c r="D3294" s="7" t="s">
        <v>40</v>
      </c>
      <c r="E3294" s="7">
        <v>8</v>
      </c>
      <c r="F3294" s="6">
        <v>48377.03</v>
      </c>
      <c r="G3294" s="6">
        <f t="shared" si="52"/>
        <v>387016.24</v>
      </c>
      <c r="H3294" s="7" t="s">
        <v>922</v>
      </c>
      <c r="I3294" s="7" t="s">
        <v>57</v>
      </c>
      <c r="J3294" s="7" t="s">
        <v>64</v>
      </c>
      <c r="K3294" s="7">
        <v>2</v>
      </c>
      <c r="L3294" s="7" t="s">
        <v>42</v>
      </c>
    </row>
    <row r="3295" spans="1:12" x14ac:dyDescent="0.3">
      <c r="A3295" s="7">
        <v>842</v>
      </c>
      <c r="B3295" s="8" t="e">
        <f>DATE(#REF!,#REF!,#REF!)</f>
        <v>#REF!</v>
      </c>
      <c r="C3295" s="7" t="s">
        <v>22</v>
      </c>
      <c r="D3295" s="7" t="s">
        <v>40</v>
      </c>
      <c r="E3295" s="7">
        <v>3</v>
      </c>
      <c r="F3295" s="6">
        <v>45982.26</v>
      </c>
      <c r="G3295" s="6">
        <f t="shared" si="52"/>
        <v>137946.78</v>
      </c>
      <c r="H3295" s="7" t="s">
        <v>923</v>
      </c>
      <c r="I3295" s="7" t="s">
        <v>18</v>
      </c>
      <c r="J3295" s="7" t="s">
        <v>19</v>
      </c>
      <c r="K3295" s="7">
        <v>4</v>
      </c>
      <c r="L3295" s="7" t="s">
        <v>81</v>
      </c>
    </row>
    <row r="3296" spans="1:12" x14ac:dyDescent="0.3">
      <c r="A3296" s="7">
        <v>1555</v>
      </c>
      <c r="B3296" s="8" t="e">
        <f>DATE(#REF!,#REF!,#REF!)</f>
        <v>#REF!</v>
      </c>
      <c r="C3296" s="7" t="s">
        <v>67</v>
      </c>
      <c r="D3296" s="7" t="s">
        <v>34</v>
      </c>
      <c r="E3296" s="7">
        <v>5</v>
      </c>
      <c r="F3296" s="6">
        <v>16354.94</v>
      </c>
      <c r="G3296" s="6">
        <f t="shared" si="52"/>
        <v>81774.7</v>
      </c>
      <c r="H3296" s="7" t="s">
        <v>923</v>
      </c>
      <c r="I3296" s="7" t="s">
        <v>18</v>
      </c>
      <c r="J3296" s="7" t="s">
        <v>26</v>
      </c>
      <c r="K3296" s="7">
        <v>5</v>
      </c>
      <c r="L3296" s="7" t="s">
        <v>49</v>
      </c>
    </row>
    <row r="3297" spans="1:12" x14ac:dyDescent="0.3">
      <c r="A3297" s="7">
        <v>2412</v>
      </c>
      <c r="B3297" s="8" t="e">
        <f>DATE(#REF!,#REF!,#REF!)</f>
        <v>#REF!</v>
      </c>
      <c r="C3297" s="7" t="s">
        <v>29</v>
      </c>
      <c r="D3297" s="7" t="s">
        <v>34</v>
      </c>
      <c r="E3297" s="7">
        <v>4</v>
      </c>
      <c r="F3297" s="6">
        <v>37378.47</v>
      </c>
      <c r="G3297" s="6">
        <f t="shared" si="52"/>
        <v>149513.88</v>
      </c>
      <c r="H3297" s="7" t="s">
        <v>923</v>
      </c>
      <c r="I3297" s="7" t="s">
        <v>48</v>
      </c>
      <c r="J3297" s="7" t="s">
        <v>64</v>
      </c>
      <c r="K3297" s="7">
        <v>2</v>
      </c>
      <c r="L3297" s="7" t="s">
        <v>37</v>
      </c>
    </row>
    <row r="3298" spans="1:12" x14ac:dyDescent="0.3">
      <c r="A3298" s="7">
        <v>2642</v>
      </c>
      <c r="B3298" s="8" t="e">
        <f>DATE(#REF!,#REF!,#REF!)</f>
        <v>#REF!</v>
      </c>
      <c r="C3298" s="7" t="s">
        <v>67</v>
      </c>
      <c r="D3298" s="7" t="s">
        <v>23</v>
      </c>
      <c r="E3298" s="7">
        <v>4</v>
      </c>
      <c r="F3298" s="6">
        <v>44664.15</v>
      </c>
      <c r="G3298" s="6">
        <f t="shared" si="52"/>
        <v>178656.6</v>
      </c>
      <c r="H3298" s="7" t="s">
        <v>923</v>
      </c>
      <c r="I3298" s="7" t="s">
        <v>74</v>
      </c>
      <c r="J3298" s="7" t="s">
        <v>64</v>
      </c>
      <c r="K3298" s="7">
        <v>2</v>
      </c>
      <c r="L3298" s="7" t="s">
        <v>27</v>
      </c>
    </row>
    <row r="3299" spans="1:12" x14ac:dyDescent="0.3">
      <c r="A3299" s="7">
        <v>672</v>
      </c>
      <c r="B3299" s="8" t="e">
        <f>DATE(#REF!,#REF!,#REF!)</f>
        <v>#REF!</v>
      </c>
      <c r="C3299" s="7" t="s">
        <v>22</v>
      </c>
      <c r="D3299" s="7" t="s">
        <v>23</v>
      </c>
      <c r="E3299" s="7">
        <v>8</v>
      </c>
      <c r="F3299" s="6">
        <v>52675.95</v>
      </c>
      <c r="G3299" s="6">
        <f t="shared" si="52"/>
        <v>421407.6</v>
      </c>
      <c r="H3299" s="7" t="s">
        <v>924</v>
      </c>
      <c r="I3299" s="7" t="s">
        <v>18</v>
      </c>
      <c r="J3299" s="7" t="s">
        <v>31</v>
      </c>
      <c r="K3299" s="7">
        <v>5</v>
      </c>
      <c r="L3299" s="7" t="s">
        <v>46</v>
      </c>
    </row>
    <row r="3300" spans="1:12" x14ac:dyDescent="0.3">
      <c r="A3300" s="7">
        <v>193</v>
      </c>
      <c r="B3300" s="8" t="e">
        <f>DATE(#REF!,#REF!,#REF!)</f>
        <v>#REF!</v>
      </c>
      <c r="C3300" s="7" t="s">
        <v>15</v>
      </c>
      <c r="D3300" s="7" t="s">
        <v>61</v>
      </c>
      <c r="E3300" s="7">
        <v>8</v>
      </c>
      <c r="F3300" s="6">
        <v>68403.66</v>
      </c>
      <c r="G3300" s="6">
        <f t="shared" si="52"/>
        <v>547229.28</v>
      </c>
      <c r="H3300" s="7" t="s">
        <v>925</v>
      </c>
      <c r="I3300" s="7" t="s">
        <v>41</v>
      </c>
      <c r="J3300" s="7" t="s">
        <v>64</v>
      </c>
      <c r="K3300" s="7">
        <v>5</v>
      </c>
      <c r="L3300" s="7" t="s">
        <v>68</v>
      </c>
    </row>
    <row r="3301" spans="1:12" x14ac:dyDescent="0.3">
      <c r="A3301" s="7">
        <v>735</v>
      </c>
      <c r="B3301" s="8" t="e">
        <f>DATE(#REF!,#REF!,#REF!)</f>
        <v>#REF!</v>
      </c>
      <c r="C3301" s="7" t="s">
        <v>29</v>
      </c>
      <c r="D3301" s="7" t="s">
        <v>61</v>
      </c>
      <c r="E3301" s="7">
        <v>4</v>
      </c>
      <c r="F3301" s="6">
        <v>66174.42</v>
      </c>
      <c r="G3301" s="6">
        <f t="shared" si="52"/>
        <v>264697.68</v>
      </c>
      <c r="H3301" s="7" t="s">
        <v>925</v>
      </c>
      <c r="I3301" s="7" t="s">
        <v>18</v>
      </c>
      <c r="J3301" s="7" t="s">
        <v>26</v>
      </c>
      <c r="K3301" s="7">
        <v>5</v>
      </c>
      <c r="L3301" s="7" t="s">
        <v>63</v>
      </c>
    </row>
    <row r="3302" spans="1:12" x14ac:dyDescent="0.3">
      <c r="A3302" s="7">
        <v>1545</v>
      </c>
      <c r="B3302" s="8" t="e">
        <f>DATE(#REF!,#REF!,#REF!)</f>
        <v>#REF!</v>
      </c>
      <c r="C3302" s="7" t="s">
        <v>15</v>
      </c>
      <c r="D3302" s="7" t="s">
        <v>61</v>
      </c>
      <c r="E3302" s="7">
        <v>8</v>
      </c>
      <c r="F3302" s="6">
        <v>21919.040000000001</v>
      </c>
      <c r="G3302" s="6">
        <f t="shared" si="52"/>
        <v>175352.32000000001</v>
      </c>
      <c r="H3302" s="7" t="s">
        <v>925</v>
      </c>
      <c r="I3302" s="7" t="s">
        <v>18</v>
      </c>
      <c r="J3302" s="7" t="s">
        <v>31</v>
      </c>
      <c r="K3302" s="7">
        <v>5</v>
      </c>
      <c r="L3302" s="7" t="s">
        <v>68</v>
      </c>
    </row>
    <row r="3303" spans="1:12" x14ac:dyDescent="0.3">
      <c r="A3303" s="7">
        <v>2112</v>
      </c>
      <c r="B3303" s="8" t="e">
        <f>DATE(#REF!,#REF!,#REF!)</f>
        <v>#REF!</v>
      </c>
      <c r="C3303" s="7" t="s">
        <v>39</v>
      </c>
      <c r="D3303" s="7" t="s">
        <v>16</v>
      </c>
      <c r="E3303" s="7">
        <v>1</v>
      </c>
      <c r="F3303" s="6">
        <v>66325.61</v>
      </c>
      <c r="G3303" s="6">
        <f t="shared" si="52"/>
        <v>66325.61</v>
      </c>
      <c r="H3303" s="7" t="s">
        <v>925</v>
      </c>
      <c r="I3303" s="7" t="s">
        <v>18</v>
      </c>
      <c r="J3303" s="7" t="s">
        <v>64</v>
      </c>
      <c r="K3303" s="7">
        <v>2</v>
      </c>
      <c r="L3303" s="7" t="s">
        <v>85</v>
      </c>
    </row>
    <row r="3304" spans="1:12" x14ac:dyDescent="0.3">
      <c r="A3304" s="7">
        <v>3407</v>
      </c>
      <c r="B3304" s="8" t="e">
        <f>DATE(#REF!,#REF!,#REF!)</f>
        <v>#REF!</v>
      </c>
      <c r="C3304" s="7" t="s">
        <v>29</v>
      </c>
      <c r="D3304" s="7" t="s">
        <v>23</v>
      </c>
      <c r="E3304" s="7">
        <v>2</v>
      </c>
      <c r="F3304" s="6">
        <v>49597.98</v>
      </c>
      <c r="G3304" s="6">
        <f t="shared" si="52"/>
        <v>99195.96</v>
      </c>
      <c r="H3304" s="7" t="s">
        <v>925</v>
      </c>
      <c r="I3304" s="7" t="s">
        <v>18</v>
      </c>
      <c r="J3304" s="7" t="s">
        <v>64</v>
      </c>
      <c r="K3304" s="7">
        <v>5</v>
      </c>
      <c r="L3304" s="7" t="s">
        <v>32</v>
      </c>
    </row>
    <row r="3305" spans="1:12" x14ac:dyDescent="0.3">
      <c r="A3305" s="7">
        <v>3743</v>
      </c>
      <c r="B3305" s="8" t="e">
        <f>DATE(#REF!,#REF!,#REF!)</f>
        <v>#REF!</v>
      </c>
      <c r="C3305" s="7" t="s">
        <v>15</v>
      </c>
      <c r="D3305" s="7" t="s">
        <v>23</v>
      </c>
      <c r="E3305" s="7">
        <v>1</v>
      </c>
      <c r="F3305" s="6">
        <v>39744.03</v>
      </c>
      <c r="G3305" s="6">
        <f t="shared" si="52"/>
        <v>39744.03</v>
      </c>
      <c r="H3305" s="7" t="s">
        <v>925</v>
      </c>
      <c r="I3305" s="7" t="s">
        <v>57</v>
      </c>
      <c r="J3305" s="7" t="s">
        <v>31</v>
      </c>
      <c r="K3305" s="7">
        <v>4</v>
      </c>
      <c r="L3305" s="7" t="s">
        <v>27</v>
      </c>
    </row>
    <row r="3306" spans="1:12" x14ac:dyDescent="0.3">
      <c r="A3306" s="7">
        <v>667</v>
      </c>
      <c r="B3306" s="8" t="e">
        <f>DATE(#REF!,#REF!,#REF!)</f>
        <v>#REF!</v>
      </c>
      <c r="C3306" s="7" t="s">
        <v>65</v>
      </c>
      <c r="D3306" s="7" t="s">
        <v>40</v>
      </c>
      <c r="E3306" s="7">
        <v>3</v>
      </c>
      <c r="F3306" s="6">
        <v>17610.64</v>
      </c>
      <c r="G3306" s="6">
        <f t="shared" si="52"/>
        <v>52831.92</v>
      </c>
      <c r="H3306" s="7" t="s">
        <v>926</v>
      </c>
      <c r="I3306" s="7" t="s">
        <v>90</v>
      </c>
      <c r="J3306" s="7" t="s">
        <v>19</v>
      </c>
      <c r="K3306" s="7">
        <v>5</v>
      </c>
      <c r="L3306" s="7" t="s">
        <v>81</v>
      </c>
    </row>
    <row r="3307" spans="1:12" x14ac:dyDescent="0.3">
      <c r="A3307" s="7">
        <v>2982</v>
      </c>
      <c r="B3307" s="8" t="e">
        <f>DATE(#REF!,#REF!,#REF!)</f>
        <v>#REF!</v>
      </c>
      <c r="C3307" s="7" t="s">
        <v>22</v>
      </c>
      <c r="D3307" s="7" t="s">
        <v>34</v>
      </c>
      <c r="E3307" s="7">
        <v>3</v>
      </c>
      <c r="F3307" s="6">
        <v>55778.16</v>
      </c>
      <c r="G3307" s="6">
        <f t="shared" si="52"/>
        <v>167334.48000000001</v>
      </c>
      <c r="H3307" s="7" t="s">
        <v>926</v>
      </c>
      <c r="I3307" s="7" t="s">
        <v>90</v>
      </c>
      <c r="J3307" s="7" t="s">
        <v>64</v>
      </c>
      <c r="K3307" s="7">
        <v>2</v>
      </c>
      <c r="L3307" s="7" t="s">
        <v>49</v>
      </c>
    </row>
    <row r="3308" spans="1:12" x14ac:dyDescent="0.3">
      <c r="A3308" s="7">
        <v>76</v>
      </c>
      <c r="B3308" s="8" t="e">
        <f>DATE(#REF!,#REF!,#REF!)</f>
        <v>#REF!</v>
      </c>
      <c r="C3308" s="7" t="s">
        <v>67</v>
      </c>
      <c r="D3308" s="7" t="s">
        <v>40</v>
      </c>
      <c r="E3308" s="7">
        <v>9</v>
      </c>
      <c r="F3308" s="6">
        <v>21472.63</v>
      </c>
      <c r="G3308" s="6">
        <f t="shared" si="52"/>
        <v>193253.67</v>
      </c>
      <c r="H3308" s="7" t="s">
        <v>927</v>
      </c>
      <c r="I3308" s="7" t="s">
        <v>57</v>
      </c>
      <c r="J3308" s="7" t="s">
        <v>64</v>
      </c>
      <c r="K3308" s="7">
        <v>5</v>
      </c>
      <c r="L3308" s="7" t="s">
        <v>81</v>
      </c>
    </row>
    <row r="3309" spans="1:12" x14ac:dyDescent="0.3">
      <c r="A3309" s="7">
        <v>2091</v>
      </c>
      <c r="B3309" s="8" t="e">
        <f>DATE(#REF!,#REF!,#REF!)</f>
        <v>#REF!</v>
      </c>
      <c r="C3309" s="7" t="s">
        <v>29</v>
      </c>
      <c r="D3309" s="7" t="s">
        <v>34</v>
      </c>
      <c r="E3309" s="7">
        <v>3</v>
      </c>
      <c r="F3309" s="6">
        <v>43036.800000000003</v>
      </c>
      <c r="G3309" s="6">
        <f t="shared" si="52"/>
        <v>129110.40000000001</v>
      </c>
      <c r="H3309" s="7" t="s">
        <v>927</v>
      </c>
      <c r="I3309" s="7" t="s">
        <v>18</v>
      </c>
      <c r="J3309" s="7" t="s">
        <v>26</v>
      </c>
      <c r="K3309" s="7">
        <v>1</v>
      </c>
      <c r="L3309" s="7" t="s">
        <v>37</v>
      </c>
    </row>
    <row r="3310" spans="1:12" x14ac:dyDescent="0.3">
      <c r="A3310" s="7">
        <v>1449</v>
      </c>
      <c r="B3310" s="8" t="e">
        <f>DATE(#REF!,#REF!,#REF!)</f>
        <v>#REF!</v>
      </c>
      <c r="C3310" s="7" t="s">
        <v>29</v>
      </c>
      <c r="D3310" s="7" t="s">
        <v>61</v>
      </c>
      <c r="E3310" s="7">
        <v>5</v>
      </c>
      <c r="F3310" s="6">
        <v>41354.370000000003</v>
      </c>
      <c r="G3310" s="6">
        <f t="shared" si="52"/>
        <v>206771.85</v>
      </c>
      <c r="H3310" s="7" t="s">
        <v>928</v>
      </c>
      <c r="I3310" s="7" t="s">
        <v>18</v>
      </c>
      <c r="J3310" s="7" t="s">
        <v>64</v>
      </c>
      <c r="K3310" s="7">
        <v>3</v>
      </c>
      <c r="L3310" s="7" t="s">
        <v>75</v>
      </c>
    </row>
    <row r="3311" spans="1:12" x14ac:dyDescent="0.3">
      <c r="A3311" s="7">
        <v>3281</v>
      </c>
      <c r="B3311" s="8" t="e">
        <f>DATE(#REF!,#REF!,#REF!)</f>
        <v>#REF!</v>
      </c>
      <c r="C3311" s="7" t="s">
        <v>39</v>
      </c>
      <c r="D3311" s="7" t="s">
        <v>23</v>
      </c>
      <c r="E3311" s="7">
        <v>5</v>
      </c>
      <c r="F3311" s="6">
        <v>48719.18</v>
      </c>
      <c r="G3311" s="6">
        <f t="shared" si="52"/>
        <v>243595.9</v>
      </c>
      <c r="H3311" s="7" t="s">
        <v>928</v>
      </c>
      <c r="I3311" s="7" t="s">
        <v>41</v>
      </c>
      <c r="J3311" s="7" t="s">
        <v>26</v>
      </c>
      <c r="K3311" s="7">
        <v>3</v>
      </c>
      <c r="L3311" s="7" t="s">
        <v>27</v>
      </c>
    </row>
    <row r="3312" spans="1:12" x14ac:dyDescent="0.3">
      <c r="A3312" s="7">
        <v>1557</v>
      </c>
      <c r="B3312" s="8" t="e">
        <f>DATE(#REF!,#REF!,#REF!)</f>
        <v>#REF!</v>
      </c>
      <c r="C3312" s="7" t="s">
        <v>22</v>
      </c>
      <c r="D3312" s="7" t="s">
        <v>23</v>
      </c>
      <c r="E3312" s="7">
        <v>5</v>
      </c>
      <c r="F3312" s="6">
        <v>58278.5</v>
      </c>
      <c r="G3312" s="6">
        <f t="shared" si="52"/>
        <v>291392.5</v>
      </c>
      <c r="H3312" s="7" t="s">
        <v>929</v>
      </c>
      <c r="I3312" s="7" t="s">
        <v>52</v>
      </c>
      <c r="J3312" s="7" t="s">
        <v>64</v>
      </c>
      <c r="K3312" s="7">
        <v>4</v>
      </c>
      <c r="L3312" s="7" t="s">
        <v>27</v>
      </c>
    </row>
    <row r="3313" spans="1:12" x14ac:dyDescent="0.3">
      <c r="A3313" s="7">
        <v>2137</v>
      </c>
      <c r="B3313" s="8" t="e">
        <f>DATE(#REF!,#REF!,#REF!)</f>
        <v>#REF!</v>
      </c>
      <c r="C3313" s="7" t="s">
        <v>15</v>
      </c>
      <c r="D3313" s="7" t="s">
        <v>34</v>
      </c>
      <c r="E3313" s="7">
        <v>7</v>
      </c>
      <c r="F3313" s="6">
        <v>39792.99</v>
      </c>
      <c r="G3313" s="6">
        <f t="shared" si="52"/>
        <v>278550.93</v>
      </c>
      <c r="H3313" s="7" t="s">
        <v>929</v>
      </c>
      <c r="I3313" s="7" t="s">
        <v>90</v>
      </c>
      <c r="J3313" s="7" t="s">
        <v>26</v>
      </c>
      <c r="K3313" s="7">
        <v>1</v>
      </c>
      <c r="L3313" s="7" t="s">
        <v>53</v>
      </c>
    </row>
    <row r="3314" spans="1:12" x14ac:dyDescent="0.3">
      <c r="A3314" s="7">
        <v>2415</v>
      </c>
      <c r="B3314" s="8" t="e">
        <f>DATE(#REF!,#REF!,#REF!)</f>
        <v>#REF!</v>
      </c>
      <c r="C3314" s="7" t="s">
        <v>29</v>
      </c>
      <c r="D3314" s="7" t="s">
        <v>16</v>
      </c>
      <c r="E3314" s="7">
        <v>3</v>
      </c>
      <c r="F3314" s="6">
        <v>14170.53</v>
      </c>
      <c r="G3314" s="6">
        <f t="shared" si="52"/>
        <v>42511.590000000004</v>
      </c>
      <c r="H3314" s="7" t="s">
        <v>929</v>
      </c>
      <c r="I3314" s="7" t="s">
        <v>18</v>
      </c>
      <c r="J3314" s="7" t="s">
        <v>64</v>
      </c>
      <c r="K3314" s="7">
        <v>4</v>
      </c>
      <c r="L3314" s="7" t="s">
        <v>85</v>
      </c>
    </row>
    <row r="3315" spans="1:12" x14ac:dyDescent="0.3">
      <c r="A3315" s="7">
        <v>2808</v>
      </c>
      <c r="B3315" s="8" t="e">
        <f>DATE(#REF!,#REF!,#REF!)</f>
        <v>#REF!</v>
      </c>
      <c r="C3315" s="7" t="s">
        <v>29</v>
      </c>
      <c r="D3315" s="7" t="s">
        <v>61</v>
      </c>
      <c r="E3315" s="7">
        <v>7</v>
      </c>
      <c r="F3315" s="6">
        <v>19316.599999999999</v>
      </c>
      <c r="G3315" s="6">
        <f t="shared" si="52"/>
        <v>135216.19999999998</v>
      </c>
      <c r="H3315" s="7" t="s">
        <v>929</v>
      </c>
      <c r="I3315" s="7" t="s">
        <v>18</v>
      </c>
      <c r="J3315" s="7" t="s">
        <v>19</v>
      </c>
      <c r="K3315" s="7">
        <v>2</v>
      </c>
      <c r="L3315" s="7" t="s">
        <v>75</v>
      </c>
    </row>
    <row r="3316" spans="1:12" x14ac:dyDescent="0.3">
      <c r="A3316" s="7">
        <v>3042</v>
      </c>
      <c r="B3316" s="8" t="e">
        <f>DATE(#REF!,#REF!,#REF!)</f>
        <v>#REF!</v>
      </c>
      <c r="C3316" s="7" t="s">
        <v>15</v>
      </c>
      <c r="D3316" s="7" t="s">
        <v>16</v>
      </c>
      <c r="E3316" s="7">
        <v>9</v>
      </c>
      <c r="F3316" s="6">
        <v>59104.160000000003</v>
      </c>
      <c r="G3316" s="6">
        <f t="shared" si="52"/>
        <v>531937.44000000006</v>
      </c>
      <c r="H3316" s="7" t="s">
        <v>929</v>
      </c>
      <c r="I3316" s="7" t="s">
        <v>41</v>
      </c>
      <c r="J3316" s="7" t="s">
        <v>64</v>
      </c>
      <c r="K3316" s="7">
        <v>5</v>
      </c>
      <c r="L3316" s="7" t="s">
        <v>85</v>
      </c>
    </row>
    <row r="3317" spans="1:12" x14ac:dyDescent="0.3">
      <c r="A3317" s="7">
        <v>3731</v>
      </c>
      <c r="B3317" s="8" t="e">
        <f>DATE(#REF!,#REF!,#REF!)</f>
        <v>#REF!</v>
      </c>
      <c r="C3317" s="7" t="s">
        <v>67</v>
      </c>
      <c r="D3317" s="7" t="s">
        <v>34</v>
      </c>
      <c r="E3317" s="7">
        <v>6</v>
      </c>
      <c r="F3317" s="6">
        <v>12703.57</v>
      </c>
      <c r="G3317" s="6">
        <f t="shared" si="52"/>
        <v>76221.42</v>
      </c>
      <c r="H3317" s="7" t="s">
        <v>929</v>
      </c>
      <c r="I3317" s="7" t="s">
        <v>57</v>
      </c>
      <c r="J3317" s="7" t="s">
        <v>19</v>
      </c>
      <c r="K3317" s="7">
        <v>5</v>
      </c>
      <c r="L3317" s="7" t="s">
        <v>53</v>
      </c>
    </row>
    <row r="3318" spans="1:12" x14ac:dyDescent="0.3">
      <c r="A3318" s="7">
        <v>683</v>
      </c>
      <c r="B3318" s="8" t="e">
        <f>DATE(#REF!,#REF!,#REF!)</f>
        <v>#REF!</v>
      </c>
      <c r="C3318" s="7" t="s">
        <v>29</v>
      </c>
      <c r="D3318" s="7" t="s">
        <v>34</v>
      </c>
      <c r="E3318" s="7">
        <v>9</v>
      </c>
      <c r="F3318" s="6">
        <v>29601.34</v>
      </c>
      <c r="G3318" s="6">
        <f t="shared" si="52"/>
        <v>266412.06</v>
      </c>
      <c r="H3318" s="7" t="s">
        <v>930</v>
      </c>
      <c r="I3318" s="7" t="s">
        <v>77</v>
      </c>
      <c r="J3318" s="7" t="s">
        <v>64</v>
      </c>
      <c r="K3318" s="7">
        <v>5</v>
      </c>
      <c r="L3318" s="7" t="s">
        <v>37</v>
      </c>
    </row>
    <row r="3319" spans="1:12" x14ac:dyDescent="0.3">
      <c r="A3319" s="7">
        <v>1296</v>
      </c>
      <c r="B3319" s="8" t="e">
        <f>DATE(#REF!,#REF!,#REF!)</f>
        <v>#REF!</v>
      </c>
      <c r="C3319" s="7" t="s">
        <v>29</v>
      </c>
      <c r="D3319" s="7" t="s">
        <v>40</v>
      </c>
      <c r="E3319" s="7">
        <v>3</v>
      </c>
      <c r="F3319" s="6">
        <v>52700.92</v>
      </c>
      <c r="G3319" s="6">
        <f t="shared" si="52"/>
        <v>158102.76</v>
      </c>
      <c r="H3319" s="7" t="s">
        <v>930</v>
      </c>
      <c r="I3319" s="7" t="s">
        <v>57</v>
      </c>
      <c r="J3319" s="7" t="s">
        <v>31</v>
      </c>
      <c r="K3319" s="7">
        <v>5</v>
      </c>
      <c r="L3319" s="7" t="s">
        <v>42</v>
      </c>
    </row>
    <row r="3320" spans="1:12" x14ac:dyDescent="0.3">
      <c r="A3320" s="7">
        <v>1516</v>
      </c>
      <c r="B3320" s="8" t="e">
        <f>DATE(#REF!,#REF!,#REF!)</f>
        <v>#REF!</v>
      </c>
      <c r="C3320" s="7" t="s">
        <v>39</v>
      </c>
      <c r="D3320" s="7" t="s">
        <v>61</v>
      </c>
      <c r="E3320" s="7">
        <v>1</v>
      </c>
      <c r="F3320" s="6">
        <v>45689.96</v>
      </c>
      <c r="G3320" s="6">
        <f t="shared" si="52"/>
        <v>45689.96</v>
      </c>
      <c r="H3320" s="7" t="s">
        <v>930</v>
      </c>
      <c r="I3320" s="7" t="s">
        <v>77</v>
      </c>
      <c r="J3320" s="7" t="s">
        <v>64</v>
      </c>
      <c r="K3320" s="7">
        <v>5</v>
      </c>
      <c r="L3320" s="7" t="s">
        <v>75</v>
      </c>
    </row>
    <row r="3321" spans="1:12" x14ac:dyDescent="0.3">
      <c r="A3321" s="7">
        <v>3474</v>
      </c>
      <c r="B3321" s="8" t="e">
        <f>DATE(#REF!,#REF!,#REF!)</f>
        <v>#REF!</v>
      </c>
      <c r="C3321" s="7" t="s">
        <v>51</v>
      </c>
      <c r="D3321" s="7" t="s">
        <v>16</v>
      </c>
      <c r="E3321" s="7">
        <v>4</v>
      </c>
      <c r="F3321" s="6">
        <v>13955.73</v>
      </c>
      <c r="G3321" s="6">
        <f t="shared" si="52"/>
        <v>55822.92</v>
      </c>
      <c r="H3321" s="7" t="s">
        <v>930</v>
      </c>
      <c r="I3321" s="7" t="s">
        <v>72</v>
      </c>
      <c r="J3321" s="7" t="s">
        <v>19</v>
      </c>
      <c r="K3321" s="7">
        <v>3</v>
      </c>
      <c r="L3321" s="7" t="s">
        <v>85</v>
      </c>
    </row>
    <row r="3322" spans="1:12" x14ac:dyDescent="0.3">
      <c r="A3322" s="7">
        <v>3494</v>
      </c>
      <c r="B3322" s="8" t="e">
        <f>DATE(#REF!,#REF!,#REF!)</f>
        <v>#REF!</v>
      </c>
      <c r="C3322" s="7" t="s">
        <v>67</v>
      </c>
      <c r="D3322" s="7" t="s">
        <v>61</v>
      </c>
      <c r="E3322" s="7">
        <v>8</v>
      </c>
      <c r="F3322" s="6">
        <v>69527.59</v>
      </c>
      <c r="G3322" s="6">
        <f t="shared" si="52"/>
        <v>556220.72</v>
      </c>
      <c r="H3322" s="7" t="s">
        <v>930</v>
      </c>
      <c r="I3322" s="7" t="s">
        <v>57</v>
      </c>
      <c r="J3322" s="7" t="s">
        <v>26</v>
      </c>
      <c r="K3322" s="7">
        <v>5</v>
      </c>
      <c r="L3322" s="7" t="s">
        <v>68</v>
      </c>
    </row>
    <row r="3323" spans="1:12" x14ac:dyDescent="0.3">
      <c r="A3323" s="7">
        <v>831</v>
      </c>
      <c r="B3323" s="8" t="e">
        <f>DATE(#REF!,#REF!,#REF!)</f>
        <v>#REF!</v>
      </c>
      <c r="C3323" s="7" t="s">
        <v>29</v>
      </c>
      <c r="D3323" s="7" t="s">
        <v>40</v>
      </c>
      <c r="E3323" s="7">
        <v>3</v>
      </c>
      <c r="F3323" s="6">
        <v>62914.2</v>
      </c>
      <c r="G3323" s="6">
        <f t="shared" si="52"/>
        <v>188742.59999999998</v>
      </c>
      <c r="H3323" s="7" t="s">
        <v>931</v>
      </c>
      <c r="I3323" s="7" t="s">
        <v>52</v>
      </c>
      <c r="J3323" s="7" t="s">
        <v>31</v>
      </c>
      <c r="K3323" s="7">
        <v>4</v>
      </c>
      <c r="L3323" s="7" t="s">
        <v>42</v>
      </c>
    </row>
    <row r="3324" spans="1:12" x14ac:dyDescent="0.3">
      <c r="A3324" s="7">
        <v>1539</v>
      </c>
      <c r="B3324" s="8" t="e">
        <f>DATE(#REF!,#REF!,#REF!)</f>
        <v>#REF!</v>
      </c>
      <c r="C3324" s="7" t="s">
        <v>51</v>
      </c>
      <c r="D3324" s="7" t="s">
        <v>23</v>
      </c>
      <c r="E3324" s="7">
        <v>6</v>
      </c>
      <c r="F3324" s="6">
        <v>39269.370000000003</v>
      </c>
      <c r="G3324" s="6">
        <f t="shared" si="52"/>
        <v>235616.22000000003</v>
      </c>
      <c r="H3324" s="7" t="s">
        <v>931</v>
      </c>
      <c r="I3324" s="7" t="s">
        <v>76</v>
      </c>
      <c r="J3324" s="7" t="s">
        <v>26</v>
      </c>
      <c r="K3324" s="7">
        <v>4</v>
      </c>
      <c r="L3324" s="7" t="s">
        <v>32</v>
      </c>
    </row>
    <row r="3325" spans="1:12" x14ac:dyDescent="0.3">
      <c r="A3325" s="7">
        <v>1905</v>
      </c>
      <c r="B3325" s="8" t="e">
        <f>DATE(#REF!,#REF!,#REF!)</f>
        <v>#REF!</v>
      </c>
      <c r="C3325" s="7" t="s">
        <v>51</v>
      </c>
      <c r="D3325" s="7" t="s">
        <v>23</v>
      </c>
      <c r="E3325" s="7">
        <v>2</v>
      </c>
      <c r="F3325" s="6">
        <v>16438.07</v>
      </c>
      <c r="G3325" s="6">
        <f t="shared" si="52"/>
        <v>32876.14</v>
      </c>
      <c r="H3325" s="7" t="s">
        <v>931</v>
      </c>
      <c r="I3325" s="7" t="s">
        <v>30</v>
      </c>
      <c r="J3325" s="7" t="s">
        <v>64</v>
      </c>
      <c r="K3325" s="7">
        <v>5</v>
      </c>
      <c r="L3325" s="7" t="s">
        <v>32</v>
      </c>
    </row>
    <row r="3326" spans="1:12" x14ac:dyDescent="0.3">
      <c r="A3326" s="7">
        <v>2794</v>
      </c>
      <c r="B3326" s="8" t="e">
        <f>DATE(#REF!,#REF!,#REF!)</f>
        <v>#REF!</v>
      </c>
      <c r="C3326" s="7" t="s">
        <v>22</v>
      </c>
      <c r="D3326" s="7" t="s">
        <v>34</v>
      </c>
      <c r="E3326" s="7">
        <v>5</v>
      </c>
      <c r="F3326" s="6">
        <v>61771.75</v>
      </c>
      <c r="G3326" s="6">
        <f t="shared" si="52"/>
        <v>308858.75</v>
      </c>
      <c r="H3326" s="7" t="s">
        <v>931</v>
      </c>
      <c r="I3326" s="7" t="s">
        <v>74</v>
      </c>
      <c r="J3326" s="7" t="s">
        <v>26</v>
      </c>
      <c r="K3326" s="7">
        <v>4</v>
      </c>
      <c r="L3326" s="7" t="s">
        <v>37</v>
      </c>
    </row>
    <row r="3327" spans="1:12" x14ac:dyDescent="0.3">
      <c r="A3327" s="7">
        <v>3470</v>
      </c>
      <c r="B3327" s="8" t="e">
        <f>DATE(#REF!,#REF!,#REF!)</f>
        <v>#REF!</v>
      </c>
      <c r="C3327" s="7" t="s">
        <v>22</v>
      </c>
      <c r="D3327" s="7" t="s">
        <v>16</v>
      </c>
      <c r="E3327" s="7">
        <v>1</v>
      </c>
      <c r="F3327" s="6">
        <v>37753.800000000003</v>
      </c>
      <c r="G3327" s="6">
        <f t="shared" si="52"/>
        <v>37753.800000000003</v>
      </c>
      <c r="H3327" s="7" t="s">
        <v>931</v>
      </c>
      <c r="I3327" s="7" t="s">
        <v>77</v>
      </c>
      <c r="J3327" s="7" t="s">
        <v>64</v>
      </c>
      <c r="K3327" s="7">
        <v>5</v>
      </c>
      <c r="L3327" s="7" t="s">
        <v>71</v>
      </c>
    </row>
    <row r="3328" spans="1:12" x14ac:dyDescent="0.3">
      <c r="A3328" s="7">
        <v>496</v>
      </c>
      <c r="B3328" s="8" t="e">
        <f>DATE(#REF!,#REF!,#REF!)</f>
        <v>#REF!</v>
      </c>
      <c r="C3328" s="7" t="s">
        <v>29</v>
      </c>
      <c r="D3328" s="7" t="s">
        <v>61</v>
      </c>
      <c r="E3328" s="7">
        <v>5</v>
      </c>
      <c r="F3328" s="6">
        <v>65865.42</v>
      </c>
      <c r="G3328" s="6">
        <f t="shared" si="52"/>
        <v>329327.09999999998</v>
      </c>
      <c r="H3328" s="7" t="s">
        <v>932</v>
      </c>
      <c r="I3328" s="7" t="s">
        <v>45</v>
      </c>
      <c r="J3328" s="7" t="s">
        <v>64</v>
      </c>
      <c r="K3328" s="7">
        <v>2</v>
      </c>
      <c r="L3328" s="7" t="s">
        <v>68</v>
      </c>
    </row>
    <row r="3329" spans="1:12" x14ac:dyDescent="0.3">
      <c r="A3329" s="7">
        <v>730</v>
      </c>
      <c r="B3329" s="8" t="e">
        <f>DATE(#REF!,#REF!,#REF!)</f>
        <v>#REF!</v>
      </c>
      <c r="C3329" s="7" t="s">
        <v>15</v>
      </c>
      <c r="D3329" s="7" t="s">
        <v>61</v>
      </c>
      <c r="E3329" s="7">
        <v>1</v>
      </c>
      <c r="F3329" s="6">
        <v>46160.2</v>
      </c>
      <c r="G3329" s="6">
        <f t="shared" si="52"/>
        <v>46160.2</v>
      </c>
      <c r="H3329" s="7" t="s">
        <v>932</v>
      </c>
      <c r="I3329" s="7" t="s">
        <v>18</v>
      </c>
      <c r="J3329" s="7" t="s">
        <v>19</v>
      </c>
      <c r="K3329" s="7">
        <v>5</v>
      </c>
      <c r="L3329" s="7" t="s">
        <v>75</v>
      </c>
    </row>
    <row r="3330" spans="1:12" x14ac:dyDescent="0.3">
      <c r="A3330" s="7">
        <v>1245</v>
      </c>
      <c r="B3330" s="8" t="e">
        <f>DATE(#REF!,#REF!,#REF!)</f>
        <v>#REF!</v>
      </c>
      <c r="C3330" s="7" t="s">
        <v>15</v>
      </c>
      <c r="D3330" s="7" t="s">
        <v>23</v>
      </c>
      <c r="E3330" s="7">
        <v>1</v>
      </c>
      <c r="F3330" s="6">
        <v>18025.64</v>
      </c>
      <c r="G3330" s="6">
        <f t="shared" si="52"/>
        <v>18025.64</v>
      </c>
      <c r="H3330" s="7" t="s">
        <v>932</v>
      </c>
      <c r="I3330" s="7" t="s">
        <v>18</v>
      </c>
      <c r="J3330" s="7" t="s">
        <v>64</v>
      </c>
      <c r="K3330" s="7">
        <v>4</v>
      </c>
      <c r="L3330" s="7" t="s">
        <v>46</v>
      </c>
    </row>
    <row r="3331" spans="1:12" x14ac:dyDescent="0.3">
      <c r="A3331" s="7">
        <v>2244</v>
      </c>
      <c r="B3331" s="8" t="e">
        <f>DATE(#REF!,#REF!,#REF!)</f>
        <v>#REF!</v>
      </c>
      <c r="C3331" s="7" t="s">
        <v>65</v>
      </c>
      <c r="D3331" s="7" t="s">
        <v>23</v>
      </c>
      <c r="E3331" s="7">
        <v>9</v>
      </c>
      <c r="F3331" s="6">
        <v>55504.52</v>
      </c>
      <c r="G3331" s="6">
        <f t="shared" ref="G3331:G3394" si="53">F3331*E3331</f>
        <v>499540.68</v>
      </c>
      <c r="H3331" s="7" t="s">
        <v>932</v>
      </c>
      <c r="I3331" s="7" t="s">
        <v>77</v>
      </c>
      <c r="J3331" s="7" t="s">
        <v>26</v>
      </c>
      <c r="K3331" s="7">
        <v>2</v>
      </c>
      <c r="L3331" s="7" t="s">
        <v>46</v>
      </c>
    </row>
    <row r="3332" spans="1:12" x14ac:dyDescent="0.3">
      <c r="A3332" s="7">
        <v>3462</v>
      </c>
      <c r="B3332" s="8" t="e">
        <f>DATE(#REF!,#REF!,#REF!)</f>
        <v>#REF!</v>
      </c>
      <c r="C3332" s="7" t="s">
        <v>65</v>
      </c>
      <c r="D3332" s="7" t="s">
        <v>34</v>
      </c>
      <c r="E3332" s="7">
        <v>6</v>
      </c>
      <c r="F3332" s="6">
        <v>18469.96</v>
      </c>
      <c r="G3332" s="6">
        <f t="shared" si="53"/>
        <v>110819.76</v>
      </c>
      <c r="H3332" s="7" t="s">
        <v>932</v>
      </c>
      <c r="I3332" s="7" t="s">
        <v>57</v>
      </c>
      <c r="J3332" s="7" t="s">
        <v>19</v>
      </c>
      <c r="K3332" s="7">
        <v>4</v>
      </c>
      <c r="L3332" s="7" t="s">
        <v>53</v>
      </c>
    </row>
    <row r="3333" spans="1:12" x14ac:dyDescent="0.3">
      <c r="A3333" s="7">
        <v>769</v>
      </c>
      <c r="B3333" s="8" t="e">
        <f>DATE(#REF!,#REF!,#REF!)</f>
        <v>#REF!</v>
      </c>
      <c r="C3333" s="7" t="s">
        <v>51</v>
      </c>
      <c r="D3333" s="7" t="s">
        <v>40</v>
      </c>
      <c r="E3333" s="7">
        <v>8</v>
      </c>
      <c r="F3333" s="6">
        <v>61349.37</v>
      </c>
      <c r="G3333" s="6">
        <f t="shared" si="53"/>
        <v>490794.96</v>
      </c>
      <c r="H3333" s="7" t="s">
        <v>933</v>
      </c>
      <c r="I3333" s="7" t="s">
        <v>30</v>
      </c>
      <c r="J3333" s="7" t="s">
        <v>26</v>
      </c>
      <c r="K3333" s="7">
        <v>3</v>
      </c>
      <c r="L3333" s="7" t="s">
        <v>83</v>
      </c>
    </row>
    <row r="3334" spans="1:12" x14ac:dyDescent="0.3">
      <c r="A3334" s="7">
        <v>926</v>
      </c>
      <c r="B3334" s="8" t="e">
        <f>DATE(#REF!,#REF!,#REF!)</f>
        <v>#REF!</v>
      </c>
      <c r="C3334" s="7" t="s">
        <v>29</v>
      </c>
      <c r="D3334" s="7" t="s">
        <v>34</v>
      </c>
      <c r="E3334" s="7">
        <v>7</v>
      </c>
      <c r="F3334" s="6">
        <v>57083.4</v>
      </c>
      <c r="G3334" s="6">
        <f t="shared" si="53"/>
        <v>399583.8</v>
      </c>
      <c r="H3334" s="7" t="s">
        <v>933</v>
      </c>
      <c r="I3334" s="7" t="s">
        <v>57</v>
      </c>
      <c r="J3334" s="7" t="s">
        <v>31</v>
      </c>
      <c r="K3334" s="7">
        <v>3</v>
      </c>
      <c r="L3334" s="7" t="s">
        <v>37</v>
      </c>
    </row>
    <row r="3335" spans="1:12" x14ac:dyDescent="0.3">
      <c r="A3335" s="7">
        <v>2610</v>
      </c>
      <c r="B3335" s="8" t="e">
        <f>DATE(#REF!,#REF!,#REF!)</f>
        <v>#REF!</v>
      </c>
      <c r="C3335" s="7" t="s">
        <v>15</v>
      </c>
      <c r="D3335" s="7" t="s">
        <v>23</v>
      </c>
      <c r="E3335" s="7">
        <v>3</v>
      </c>
      <c r="F3335" s="6">
        <v>46180.23</v>
      </c>
      <c r="G3335" s="6">
        <f t="shared" si="53"/>
        <v>138540.69</v>
      </c>
      <c r="H3335" s="7" t="s">
        <v>933</v>
      </c>
      <c r="I3335" s="7" t="s">
        <v>18</v>
      </c>
      <c r="J3335" s="7" t="s">
        <v>26</v>
      </c>
      <c r="K3335" s="7">
        <v>3</v>
      </c>
      <c r="L3335" s="7" t="s">
        <v>32</v>
      </c>
    </row>
    <row r="3336" spans="1:12" x14ac:dyDescent="0.3">
      <c r="A3336" s="7">
        <v>3291</v>
      </c>
      <c r="B3336" s="8" t="e">
        <f>DATE(#REF!,#REF!,#REF!)</f>
        <v>#REF!</v>
      </c>
      <c r="C3336" s="7" t="s">
        <v>65</v>
      </c>
      <c r="D3336" s="7" t="s">
        <v>34</v>
      </c>
      <c r="E3336" s="7">
        <v>7</v>
      </c>
      <c r="F3336" s="6">
        <v>57409.98</v>
      </c>
      <c r="G3336" s="6">
        <f t="shared" si="53"/>
        <v>401869.86000000004</v>
      </c>
      <c r="H3336" s="7" t="s">
        <v>934</v>
      </c>
      <c r="I3336" s="7" t="s">
        <v>52</v>
      </c>
      <c r="J3336" s="7" t="s">
        <v>64</v>
      </c>
      <c r="K3336" s="7">
        <v>2</v>
      </c>
      <c r="L3336" s="7" t="s">
        <v>49</v>
      </c>
    </row>
    <row r="3337" spans="1:12" x14ac:dyDescent="0.3">
      <c r="A3337" s="7">
        <v>440</v>
      </c>
      <c r="B3337" s="8" t="e">
        <f>DATE(#REF!,#REF!,#REF!)</f>
        <v>#REF!</v>
      </c>
      <c r="C3337" s="7" t="s">
        <v>51</v>
      </c>
      <c r="D3337" s="7" t="s">
        <v>23</v>
      </c>
      <c r="E3337" s="7">
        <v>3</v>
      </c>
      <c r="F3337" s="6">
        <v>59980.37</v>
      </c>
      <c r="G3337" s="6">
        <f t="shared" si="53"/>
        <v>179941.11000000002</v>
      </c>
      <c r="H3337" s="7" t="s">
        <v>935</v>
      </c>
      <c r="I3337" s="7" t="s">
        <v>18</v>
      </c>
      <c r="J3337" s="7" t="s">
        <v>19</v>
      </c>
      <c r="K3337" s="7">
        <v>5</v>
      </c>
      <c r="L3337" s="7" t="s">
        <v>46</v>
      </c>
    </row>
    <row r="3338" spans="1:12" x14ac:dyDescent="0.3">
      <c r="A3338" s="7">
        <v>1823</v>
      </c>
      <c r="B3338" s="8" t="e">
        <f>DATE(#REF!,#REF!,#REF!)</f>
        <v>#REF!</v>
      </c>
      <c r="C3338" s="7" t="s">
        <v>65</v>
      </c>
      <c r="D3338" s="7" t="s">
        <v>34</v>
      </c>
      <c r="E3338" s="7">
        <v>4</v>
      </c>
      <c r="F3338" s="6">
        <v>41534.76</v>
      </c>
      <c r="G3338" s="6">
        <f t="shared" si="53"/>
        <v>166139.04</v>
      </c>
      <c r="H3338" s="7" t="s">
        <v>935</v>
      </c>
      <c r="I3338" s="7" t="s">
        <v>41</v>
      </c>
      <c r="J3338" s="7" t="s">
        <v>19</v>
      </c>
      <c r="K3338" s="7">
        <v>1</v>
      </c>
      <c r="L3338" s="7" t="s">
        <v>37</v>
      </c>
    </row>
    <row r="3339" spans="1:12" x14ac:dyDescent="0.3">
      <c r="A3339" s="7">
        <v>3809</v>
      </c>
      <c r="B3339" s="8" t="e">
        <f>DATE(#REF!,#REF!,#REF!)</f>
        <v>#REF!</v>
      </c>
      <c r="C3339" s="7" t="s">
        <v>51</v>
      </c>
      <c r="D3339" s="7" t="s">
        <v>61</v>
      </c>
      <c r="E3339" s="7">
        <v>3</v>
      </c>
      <c r="F3339" s="6">
        <v>44016.75</v>
      </c>
      <c r="G3339" s="6">
        <f t="shared" si="53"/>
        <v>132050.25</v>
      </c>
      <c r="H3339" s="7" t="s">
        <v>935</v>
      </c>
      <c r="I3339" s="7" t="s">
        <v>18</v>
      </c>
      <c r="J3339" s="7" t="s">
        <v>26</v>
      </c>
      <c r="K3339" s="7">
        <v>5</v>
      </c>
      <c r="L3339" s="7" t="s">
        <v>75</v>
      </c>
    </row>
    <row r="3340" spans="1:12" x14ac:dyDescent="0.3">
      <c r="A3340" s="7">
        <v>662</v>
      </c>
      <c r="B3340" s="8" t="e">
        <f>DATE(#REF!,#REF!,#REF!)</f>
        <v>#REF!</v>
      </c>
      <c r="C3340" s="7" t="s">
        <v>29</v>
      </c>
      <c r="D3340" s="7" t="s">
        <v>61</v>
      </c>
      <c r="E3340" s="7">
        <v>6</v>
      </c>
      <c r="F3340" s="6">
        <v>44171.28</v>
      </c>
      <c r="G3340" s="6">
        <f t="shared" si="53"/>
        <v>265027.68</v>
      </c>
      <c r="H3340" s="7" t="s">
        <v>936</v>
      </c>
      <c r="I3340" s="7" t="s">
        <v>52</v>
      </c>
      <c r="J3340" s="7" t="s">
        <v>19</v>
      </c>
      <c r="K3340" s="7">
        <v>5</v>
      </c>
      <c r="L3340" s="7" t="s">
        <v>75</v>
      </c>
    </row>
    <row r="3341" spans="1:12" x14ac:dyDescent="0.3">
      <c r="A3341" s="7">
        <v>2356</v>
      </c>
      <c r="B3341" s="8" t="e">
        <f>DATE(#REF!,#REF!,#REF!)</f>
        <v>#REF!</v>
      </c>
      <c r="C3341" s="7" t="s">
        <v>39</v>
      </c>
      <c r="D3341" s="7" t="s">
        <v>23</v>
      </c>
      <c r="E3341" s="7">
        <v>2</v>
      </c>
      <c r="F3341" s="6">
        <v>46878.47</v>
      </c>
      <c r="G3341" s="6">
        <f t="shared" si="53"/>
        <v>93756.94</v>
      </c>
      <c r="H3341" s="7" t="s">
        <v>936</v>
      </c>
      <c r="I3341" s="7" t="s">
        <v>78</v>
      </c>
      <c r="J3341" s="7" t="s">
        <v>19</v>
      </c>
      <c r="K3341" s="7">
        <v>2</v>
      </c>
      <c r="L3341" s="7" t="s">
        <v>27</v>
      </c>
    </row>
    <row r="3342" spans="1:12" x14ac:dyDescent="0.3">
      <c r="A3342" s="7">
        <v>1058</v>
      </c>
      <c r="B3342" s="8" t="e">
        <f>DATE(#REF!,#REF!,#REF!)</f>
        <v>#REF!</v>
      </c>
      <c r="C3342" s="7" t="s">
        <v>67</v>
      </c>
      <c r="D3342" s="7" t="s">
        <v>16</v>
      </c>
      <c r="E3342" s="7">
        <v>4</v>
      </c>
      <c r="F3342" s="6">
        <v>41828.39</v>
      </c>
      <c r="G3342" s="6">
        <f t="shared" si="53"/>
        <v>167313.56</v>
      </c>
      <c r="H3342" s="7" t="s">
        <v>937</v>
      </c>
      <c r="I3342" s="7" t="s">
        <v>70</v>
      </c>
      <c r="J3342" s="7" t="s">
        <v>64</v>
      </c>
      <c r="K3342" s="7">
        <v>5</v>
      </c>
      <c r="L3342" s="7" t="s">
        <v>20</v>
      </c>
    </row>
    <row r="3343" spans="1:12" x14ac:dyDescent="0.3">
      <c r="A3343" s="7">
        <v>1195</v>
      </c>
      <c r="B3343" s="8" t="e">
        <f>DATE(#REF!,#REF!,#REF!)</f>
        <v>#REF!</v>
      </c>
      <c r="C3343" s="7" t="s">
        <v>15</v>
      </c>
      <c r="D3343" s="7" t="s">
        <v>40</v>
      </c>
      <c r="E3343" s="7">
        <v>6</v>
      </c>
      <c r="F3343" s="6">
        <v>24952.23</v>
      </c>
      <c r="G3343" s="6">
        <f t="shared" si="53"/>
        <v>149713.38</v>
      </c>
      <c r="H3343" s="7" t="s">
        <v>937</v>
      </c>
      <c r="I3343" s="7" t="s">
        <v>62</v>
      </c>
      <c r="J3343" s="7" t="s">
        <v>26</v>
      </c>
      <c r="K3343" s="7">
        <v>1</v>
      </c>
      <c r="L3343" s="7" t="s">
        <v>83</v>
      </c>
    </row>
    <row r="3344" spans="1:12" x14ac:dyDescent="0.3">
      <c r="A3344" s="7">
        <v>1152</v>
      </c>
      <c r="B3344" s="8" t="e">
        <f>DATE(#REF!,#REF!,#REF!)</f>
        <v>#REF!</v>
      </c>
      <c r="C3344" s="7" t="s">
        <v>29</v>
      </c>
      <c r="D3344" s="7" t="s">
        <v>40</v>
      </c>
      <c r="E3344" s="7">
        <v>1</v>
      </c>
      <c r="F3344" s="6">
        <v>62097.82</v>
      </c>
      <c r="G3344" s="6">
        <f t="shared" si="53"/>
        <v>62097.82</v>
      </c>
      <c r="H3344" s="7" t="s">
        <v>938</v>
      </c>
      <c r="I3344" s="7" t="s">
        <v>25</v>
      </c>
      <c r="J3344" s="7" t="s">
        <v>31</v>
      </c>
      <c r="K3344" s="7">
        <v>5</v>
      </c>
      <c r="L3344" s="7" t="s">
        <v>42</v>
      </c>
    </row>
    <row r="3345" spans="1:12" x14ac:dyDescent="0.3">
      <c r="A3345" s="7">
        <v>1185</v>
      </c>
      <c r="B3345" s="8" t="e">
        <f>DATE(#REF!,#REF!,#REF!)</f>
        <v>#REF!</v>
      </c>
      <c r="C3345" s="7" t="s">
        <v>22</v>
      </c>
      <c r="D3345" s="7" t="s">
        <v>34</v>
      </c>
      <c r="E3345" s="7">
        <v>2</v>
      </c>
      <c r="F3345" s="6">
        <v>63887.43</v>
      </c>
      <c r="G3345" s="6">
        <f t="shared" si="53"/>
        <v>127774.86</v>
      </c>
      <c r="H3345" s="7" t="s">
        <v>938</v>
      </c>
      <c r="I3345" s="7" t="s">
        <v>30</v>
      </c>
      <c r="J3345" s="7" t="s">
        <v>64</v>
      </c>
      <c r="K3345" s="7">
        <v>4</v>
      </c>
      <c r="L3345" s="7" t="s">
        <v>49</v>
      </c>
    </row>
    <row r="3346" spans="1:12" x14ac:dyDescent="0.3">
      <c r="A3346" s="7">
        <v>2917</v>
      </c>
      <c r="B3346" s="8" t="e">
        <f>DATE(#REF!,#REF!,#REF!)</f>
        <v>#REF!</v>
      </c>
      <c r="C3346" s="7" t="s">
        <v>51</v>
      </c>
      <c r="D3346" s="7" t="s">
        <v>40</v>
      </c>
      <c r="E3346" s="7">
        <v>5</v>
      </c>
      <c r="F3346" s="6">
        <v>15481.23</v>
      </c>
      <c r="G3346" s="6">
        <f t="shared" si="53"/>
        <v>77406.149999999994</v>
      </c>
      <c r="H3346" s="7" t="s">
        <v>938</v>
      </c>
      <c r="I3346" s="7" t="s">
        <v>57</v>
      </c>
      <c r="J3346" s="7" t="s">
        <v>31</v>
      </c>
      <c r="K3346" s="7">
        <v>4</v>
      </c>
      <c r="L3346" s="7" t="s">
        <v>81</v>
      </c>
    </row>
    <row r="3347" spans="1:12" x14ac:dyDescent="0.3">
      <c r="A3347" s="7">
        <v>3136</v>
      </c>
      <c r="B3347" s="8" t="e">
        <f>DATE(#REF!,#REF!,#REF!)</f>
        <v>#REF!</v>
      </c>
      <c r="C3347" s="7" t="s">
        <v>15</v>
      </c>
      <c r="D3347" s="7" t="s">
        <v>61</v>
      </c>
      <c r="E3347" s="7">
        <v>4</v>
      </c>
      <c r="F3347" s="6">
        <v>41128.5</v>
      </c>
      <c r="G3347" s="6">
        <f t="shared" si="53"/>
        <v>164514</v>
      </c>
      <c r="H3347" s="7" t="s">
        <v>938</v>
      </c>
      <c r="I3347" s="7" t="s">
        <v>18</v>
      </c>
      <c r="J3347" s="7" t="s">
        <v>26</v>
      </c>
      <c r="K3347" s="7">
        <v>4</v>
      </c>
      <c r="L3347" s="7" t="s">
        <v>68</v>
      </c>
    </row>
    <row r="3348" spans="1:12" x14ac:dyDescent="0.3">
      <c r="A3348" s="7">
        <v>213</v>
      </c>
      <c r="B3348" s="8" t="e">
        <f>DATE(#REF!,#REF!,#REF!)</f>
        <v>#REF!</v>
      </c>
      <c r="C3348" s="7" t="s">
        <v>39</v>
      </c>
      <c r="D3348" s="7" t="s">
        <v>16</v>
      </c>
      <c r="E3348" s="7">
        <v>7</v>
      </c>
      <c r="F3348" s="6">
        <v>56773.17</v>
      </c>
      <c r="G3348" s="6">
        <f t="shared" si="53"/>
        <v>397412.19</v>
      </c>
      <c r="H3348" s="7" t="s">
        <v>939</v>
      </c>
      <c r="I3348" s="7" t="s">
        <v>41</v>
      </c>
      <c r="J3348" s="7" t="s">
        <v>19</v>
      </c>
      <c r="K3348" s="7">
        <v>5</v>
      </c>
      <c r="L3348" s="7" t="s">
        <v>71</v>
      </c>
    </row>
    <row r="3349" spans="1:12" x14ac:dyDescent="0.3">
      <c r="A3349" s="7">
        <v>801</v>
      </c>
      <c r="B3349" s="8" t="e">
        <f>DATE(#REF!,#REF!,#REF!)</f>
        <v>#REF!</v>
      </c>
      <c r="C3349" s="7" t="s">
        <v>15</v>
      </c>
      <c r="D3349" s="7" t="s">
        <v>23</v>
      </c>
      <c r="E3349" s="7">
        <v>4</v>
      </c>
      <c r="F3349" s="6">
        <v>33542.93</v>
      </c>
      <c r="G3349" s="6">
        <f t="shared" si="53"/>
        <v>134171.72</v>
      </c>
      <c r="H3349" s="7" t="s">
        <v>939</v>
      </c>
      <c r="I3349" s="7" t="s">
        <v>90</v>
      </c>
      <c r="J3349" s="7" t="s">
        <v>31</v>
      </c>
      <c r="K3349" s="7">
        <v>5</v>
      </c>
      <c r="L3349" s="7" t="s">
        <v>32</v>
      </c>
    </row>
    <row r="3350" spans="1:12" x14ac:dyDescent="0.3">
      <c r="A3350" s="7">
        <v>1086</v>
      </c>
      <c r="B3350" s="8" t="e">
        <f>DATE(#REF!,#REF!,#REF!)</f>
        <v>#REF!</v>
      </c>
      <c r="C3350" s="7" t="s">
        <v>22</v>
      </c>
      <c r="D3350" s="7" t="s">
        <v>23</v>
      </c>
      <c r="E3350" s="7">
        <v>4</v>
      </c>
      <c r="F3350" s="6">
        <v>38963.699999999997</v>
      </c>
      <c r="G3350" s="6">
        <f t="shared" si="53"/>
        <v>155854.79999999999</v>
      </c>
      <c r="H3350" s="7" t="s">
        <v>939</v>
      </c>
      <c r="I3350" s="7" t="s">
        <v>18</v>
      </c>
      <c r="J3350" s="7" t="s">
        <v>26</v>
      </c>
      <c r="K3350" s="7">
        <v>5</v>
      </c>
      <c r="L3350" s="7" t="s">
        <v>27</v>
      </c>
    </row>
    <row r="3351" spans="1:12" x14ac:dyDescent="0.3">
      <c r="A3351" s="7">
        <v>3149</v>
      </c>
      <c r="B3351" s="8" t="e">
        <f>DATE(#REF!,#REF!,#REF!)</f>
        <v>#REF!</v>
      </c>
      <c r="C3351" s="7" t="s">
        <v>67</v>
      </c>
      <c r="D3351" s="7" t="s">
        <v>34</v>
      </c>
      <c r="E3351" s="7">
        <v>9</v>
      </c>
      <c r="F3351" s="6">
        <v>51378.14</v>
      </c>
      <c r="G3351" s="6">
        <f t="shared" si="53"/>
        <v>462403.26</v>
      </c>
      <c r="H3351" s="7" t="s">
        <v>939</v>
      </c>
      <c r="I3351" s="7" t="s">
        <v>72</v>
      </c>
      <c r="J3351" s="7" t="s">
        <v>26</v>
      </c>
      <c r="K3351" s="7">
        <v>3</v>
      </c>
      <c r="L3351" s="7" t="s">
        <v>49</v>
      </c>
    </row>
    <row r="3352" spans="1:12" x14ac:dyDescent="0.3">
      <c r="A3352" s="7">
        <v>3284</v>
      </c>
      <c r="B3352" s="8" t="e">
        <f>DATE(#REF!,#REF!,#REF!)</f>
        <v>#REF!</v>
      </c>
      <c r="C3352" s="7" t="s">
        <v>15</v>
      </c>
      <c r="D3352" s="7" t="s">
        <v>16</v>
      </c>
      <c r="E3352" s="7">
        <v>8</v>
      </c>
      <c r="F3352" s="6">
        <v>64762.06</v>
      </c>
      <c r="G3352" s="6">
        <f t="shared" si="53"/>
        <v>518096.48</v>
      </c>
      <c r="H3352" s="7" t="s">
        <v>939</v>
      </c>
      <c r="I3352" s="7" t="s">
        <v>57</v>
      </c>
      <c r="J3352" s="7" t="s">
        <v>26</v>
      </c>
      <c r="K3352" s="7">
        <v>2</v>
      </c>
      <c r="L3352" s="7" t="s">
        <v>85</v>
      </c>
    </row>
    <row r="3353" spans="1:12" x14ac:dyDescent="0.3">
      <c r="A3353" s="7">
        <v>55</v>
      </c>
      <c r="B3353" s="8" t="e">
        <f>DATE(#REF!,#REF!,#REF!)</f>
        <v>#REF!</v>
      </c>
      <c r="C3353" s="7" t="s">
        <v>22</v>
      </c>
      <c r="D3353" s="7" t="s">
        <v>16</v>
      </c>
      <c r="E3353" s="7">
        <v>2</v>
      </c>
      <c r="F3353" s="6">
        <v>37603.85</v>
      </c>
      <c r="G3353" s="6">
        <f t="shared" si="53"/>
        <v>75207.7</v>
      </c>
      <c r="H3353" s="7" t="s">
        <v>940</v>
      </c>
      <c r="I3353" s="7" t="s">
        <v>57</v>
      </c>
      <c r="J3353" s="7" t="s">
        <v>19</v>
      </c>
      <c r="K3353" s="7">
        <v>2</v>
      </c>
      <c r="L3353" s="7" t="s">
        <v>20</v>
      </c>
    </row>
    <row r="3354" spans="1:12" x14ac:dyDescent="0.3">
      <c r="A3354" s="7">
        <v>238</v>
      </c>
      <c r="B3354" s="8" t="e">
        <f>DATE(#REF!,#REF!,#REF!)</f>
        <v>#REF!</v>
      </c>
      <c r="C3354" s="7" t="s">
        <v>15</v>
      </c>
      <c r="D3354" s="7" t="s">
        <v>34</v>
      </c>
      <c r="E3354" s="7">
        <v>7</v>
      </c>
      <c r="F3354" s="6">
        <v>14779.24</v>
      </c>
      <c r="G3354" s="6">
        <f t="shared" si="53"/>
        <v>103454.68</v>
      </c>
      <c r="H3354" s="7" t="s">
        <v>940</v>
      </c>
      <c r="I3354" s="7" t="s">
        <v>78</v>
      </c>
      <c r="J3354" s="7" t="s">
        <v>19</v>
      </c>
      <c r="K3354" s="7">
        <v>5</v>
      </c>
      <c r="L3354" s="7" t="s">
        <v>49</v>
      </c>
    </row>
    <row r="3355" spans="1:12" x14ac:dyDescent="0.3">
      <c r="A3355" s="7">
        <v>2385</v>
      </c>
      <c r="B3355" s="8" t="e">
        <f>DATE(#REF!,#REF!,#REF!)</f>
        <v>#REF!</v>
      </c>
      <c r="C3355" s="7" t="s">
        <v>15</v>
      </c>
      <c r="D3355" s="7" t="s">
        <v>34</v>
      </c>
      <c r="E3355" s="7">
        <v>2</v>
      </c>
      <c r="F3355" s="6">
        <v>13558.53</v>
      </c>
      <c r="G3355" s="6">
        <f t="shared" si="53"/>
        <v>27117.06</v>
      </c>
      <c r="H3355" s="7" t="s">
        <v>940</v>
      </c>
      <c r="I3355" s="7" t="s">
        <v>57</v>
      </c>
      <c r="J3355" s="7" t="s">
        <v>64</v>
      </c>
      <c r="K3355" s="7">
        <v>2</v>
      </c>
      <c r="L3355" s="7" t="s">
        <v>53</v>
      </c>
    </row>
    <row r="3356" spans="1:12" x14ac:dyDescent="0.3">
      <c r="A3356" s="7">
        <v>661</v>
      </c>
      <c r="B3356" s="8" t="e">
        <f>DATE(#REF!,#REF!,#REF!)</f>
        <v>#REF!</v>
      </c>
      <c r="C3356" s="7" t="s">
        <v>29</v>
      </c>
      <c r="D3356" s="7" t="s">
        <v>61</v>
      </c>
      <c r="E3356" s="7">
        <v>3</v>
      </c>
      <c r="F3356" s="6">
        <v>53139.45</v>
      </c>
      <c r="G3356" s="6">
        <f t="shared" si="53"/>
        <v>159418.34999999998</v>
      </c>
      <c r="H3356" s="7" t="s">
        <v>941</v>
      </c>
      <c r="I3356" s="7" t="s">
        <v>86</v>
      </c>
      <c r="J3356" s="7" t="s">
        <v>64</v>
      </c>
      <c r="K3356" s="7">
        <v>5</v>
      </c>
      <c r="L3356" s="7" t="s">
        <v>75</v>
      </c>
    </row>
    <row r="3357" spans="1:12" x14ac:dyDescent="0.3">
      <c r="A3357" s="7">
        <v>690</v>
      </c>
      <c r="B3357" s="8" t="e">
        <f>DATE(#REF!,#REF!,#REF!)</f>
        <v>#REF!</v>
      </c>
      <c r="C3357" s="7" t="s">
        <v>65</v>
      </c>
      <c r="D3357" s="7" t="s">
        <v>16</v>
      </c>
      <c r="E3357" s="7">
        <v>4</v>
      </c>
      <c r="F3357" s="6">
        <v>18528.45</v>
      </c>
      <c r="G3357" s="6">
        <f t="shared" si="53"/>
        <v>74113.8</v>
      </c>
      <c r="H3357" s="7" t="s">
        <v>941</v>
      </c>
      <c r="I3357" s="7" t="s">
        <v>18</v>
      </c>
      <c r="J3357" s="7" t="s">
        <v>31</v>
      </c>
      <c r="K3357" s="7">
        <v>5</v>
      </c>
      <c r="L3357" s="7" t="s">
        <v>20</v>
      </c>
    </row>
    <row r="3358" spans="1:12" x14ac:dyDescent="0.3">
      <c r="A3358" s="7">
        <v>1116</v>
      </c>
      <c r="B3358" s="8" t="e">
        <f>DATE(#REF!,#REF!,#REF!)</f>
        <v>#REF!</v>
      </c>
      <c r="C3358" s="7" t="s">
        <v>39</v>
      </c>
      <c r="D3358" s="7" t="s">
        <v>40</v>
      </c>
      <c r="E3358" s="7">
        <v>4</v>
      </c>
      <c r="F3358" s="6">
        <v>43068.480000000003</v>
      </c>
      <c r="G3358" s="6">
        <f t="shared" si="53"/>
        <v>172273.92000000001</v>
      </c>
      <c r="H3358" s="7" t="s">
        <v>941</v>
      </c>
      <c r="I3358" s="7" t="s">
        <v>78</v>
      </c>
      <c r="J3358" s="7" t="s">
        <v>31</v>
      </c>
      <c r="K3358" s="7">
        <v>3</v>
      </c>
      <c r="L3358" s="7" t="s">
        <v>81</v>
      </c>
    </row>
    <row r="3359" spans="1:12" x14ac:dyDescent="0.3">
      <c r="A3359" s="7">
        <v>1528</v>
      </c>
      <c r="B3359" s="8" t="e">
        <f>DATE(#REF!,#REF!,#REF!)</f>
        <v>#REF!</v>
      </c>
      <c r="C3359" s="7" t="s">
        <v>65</v>
      </c>
      <c r="D3359" s="7" t="s">
        <v>16</v>
      </c>
      <c r="E3359" s="7">
        <v>4</v>
      </c>
      <c r="F3359" s="6">
        <v>43780.78</v>
      </c>
      <c r="G3359" s="6">
        <f t="shared" si="53"/>
        <v>175123.12</v>
      </c>
      <c r="H3359" s="7" t="s">
        <v>941</v>
      </c>
      <c r="I3359" s="7" t="s">
        <v>57</v>
      </c>
      <c r="J3359" s="7" t="s">
        <v>19</v>
      </c>
      <c r="K3359" s="7">
        <v>1</v>
      </c>
      <c r="L3359" s="7" t="s">
        <v>85</v>
      </c>
    </row>
    <row r="3360" spans="1:12" x14ac:dyDescent="0.3">
      <c r="A3360" s="7">
        <v>3461</v>
      </c>
      <c r="B3360" s="8" t="e">
        <f>DATE(#REF!,#REF!,#REF!)</f>
        <v>#REF!</v>
      </c>
      <c r="C3360" s="7" t="s">
        <v>29</v>
      </c>
      <c r="D3360" s="7" t="s">
        <v>61</v>
      </c>
      <c r="E3360" s="7">
        <v>8</v>
      </c>
      <c r="F3360" s="6">
        <v>42016.31</v>
      </c>
      <c r="G3360" s="6">
        <f t="shared" si="53"/>
        <v>336130.48</v>
      </c>
      <c r="H3360" s="7" t="s">
        <v>941</v>
      </c>
      <c r="I3360" s="7" t="s">
        <v>25</v>
      </c>
      <c r="J3360" s="7" t="s">
        <v>64</v>
      </c>
      <c r="K3360" s="7">
        <v>2</v>
      </c>
      <c r="L3360" s="7" t="s">
        <v>63</v>
      </c>
    </row>
    <row r="3361" spans="1:12" x14ac:dyDescent="0.3">
      <c r="A3361" s="7">
        <v>199</v>
      </c>
      <c r="B3361" s="8" t="e">
        <f>DATE(#REF!,#REF!,#REF!)</f>
        <v>#REF!</v>
      </c>
      <c r="C3361" s="7" t="s">
        <v>65</v>
      </c>
      <c r="D3361" s="7" t="s">
        <v>34</v>
      </c>
      <c r="E3361" s="7">
        <v>4</v>
      </c>
      <c r="F3361" s="6">
        <v>42783.43</v>
      </c>
      <c r="G3361" s="6">
        <f t="shared" si="53"/>
        <v>171133.72</v>
      </c>
      <c r="H3361" s="7" t="s">
        <v>942</v>
      </c>
      <c r="I3361" s="7" t="s">
        <v>57</v>
      </c>
      <c r="J3361" s="7" t="s">
        <v>64</v>
      </c>
      <c r="K3361" s="7">
        <v>5</v>
      </c>
      <c r="L3361" s="7" t="s">
        <v>37</v>
      </c>
    </row>
    <row r="3362" spans="1:12" x14ac:dyDescent="0.3">
      <c r="A3362" s="7">
        <v>978</v>
      </c>
      <c r="B3362" s="8" t="e">
        <f>DATE(#REF!,#REF!,#REF!)</f>
        <v>#REF!</v>
      </c>
      <c r="C3362" s="7" t="s">
        <v>29</v>
      </c>
      <c r="D3362" s="7" t="s">
        <v>23</v>
      </c>
      <c r="E3362" s="7">
        <v>6</v>
      </c>
      <c r="F3362" s="6">
        <v>13746.85</v>
      </c>
      <c r="G3362" s="6">
        <f t="shared" si="53"/>
        <v>82481.100000000006</v>
      </c>
      <c r="H3362" s="7" t="s">
        <v>942</v>
      </c>
      <c r="I3362" s="7" t="s">
        <v>62</v>
      </c>
      <c r="J3362" s="7" t="s">
        <v>26</v>
      </c>
      <c r="K3362" s="7">
        <v>4</v>
      </c>
      <c r="L3362" s="7" t="s">
        <v>46</v>
      </c>
    </row>
    <row r="3363" spans="1:12" x14ac:dyDescent="0.3">
      <c r="A3363" s="7">
        <v>2663</v>
      </c>
      <c r="B3363" s="8" t="e">
        <f>DATE(#REF!,#REF!,#REF!)</f>
        <v>#REF!</v>
      </c>
      <c r="C3363" s="7" t="s">
        <v>29</v>
      </c>
      <c r="D3363" s="7" t="s">
        <v>23</v>
      </c>
      <c r="E3363" s="7">
        <v>3</v>
      </c>
      <c r="F3363" s="6">
        <v>16564</v>
      </c>
      <c r="G3363" s="6">
        <f t="shared" si="53"/>
        <v>49692</v>
      </c>
      <c r="H3363" s="7" t="s">
        <v>942</v>
      </c>
      <c r="I3363" s="7" t="s">
        <v>70</v>
      </c>
      <c r="J3363" s="7" t="s">
        <v>64</v>
      </c>
      <c r="K3363" s="7">
        <v>5</v>
      </c>
      <c r="L3363" s="7" t="s">
        <v>27</v>
      </c>
    </row>
    <row r="3364" spans="1:12" x14ac:dyDescent="0.3">
      <c r="A3364" s="7">
        <v>3675</v>
      </c>
      <c r="B3364" s="8" t="e">
        <f>DATE(#REF!,#REF!,#REF!)</f>
        <v>#REF!</v>
      </c>
      <c r="C3364" s="7" t="s">
        <v>15</v>
      </c>
      <c r="D3364" s="7" t="s">
        <v>16</v>
      </c>
      <c r="E3364" s="7">
        <v>2</v>
      </c>
      <c r="F3364" s="6">
        <v>25820.53</v>
      </c>
      <c r="G3364" s="6">
        <f t="shared" si="53"/>
        <v>51641.06</v>
      </c>
      <c r="H3364" s="7" t="s">
        <v>942</v>
      </c>
      <c r="I3364" s="7" t="s">
        <v>62</v>
      </c>
      <c r="J3364" s="7" t="s">
        <v>31</v>
      </c>
      <c r="K3364" s="7">
        <v>4</v>
      </c>
      <c r="L3364" s="7" t="s">
        <v>71</v>
      </c>
    </row>
    <row r="3365" spans="1:12" x14ac:dyDescent="0.3">
      <c r="A3365" s="7">
        <v>846</v>
      </c>
      <c r="B3365" s="8" t="e">
        <f>DATE(#REF!,#REF!,#REF!)</f>
        <v>#REF!</v>
      </c>
      <c r="C3365" s="7" t="s">
        <v>51</v>
      </c>
      <c r="D3365" s="7" t="s">
        <v>16</v>
      </c>
      <c r="E3365" s="7">
        <v>7</v>
      </c>
      <c r="F3365" s="6">
        <v>46651.61</v>
      </c>
      <c r="G3365" s="6">
        <f t="shared" si="53"/>
        <v>326561.27</v>
      </c>
      <c r="H3365" s="7" t="s">
        <v>943</v>
      </c>
      <c r="I3365" s="7" t="s">
        <v>18</v>
      </c>
      <c r="J3365" s="7" t="s">
        <v>19</v>
      </c>
      <c r="K3365" s="7">
        <v>3</v>
      </c>
      <c r="L3365" s="7" t="s">
        <v>71</v>
      </c>
    </row>
    <row r="3366" spans="1:12" x14ac:dyDescent="0.3">
      <c r="A3366" s="7">
        <v>959</v>
      </c>
      <c r="B3366" s="8" t="e">
        <f>DATE(#REF!,#REF!,#REF!)</f>
        <v>#REF!</v>
      </c>
      <c r="C3366" s="7" t="s">
        <v>67</v>
      </c>
      <c r="D3366" s="7" t="s">
        <v>16</v>
      </c>
      <c r="E3366" s="7">
        <v>4</v>
      </c>
      <c r="F3366" s="6">
        <v>60338.27</v>
      </c>
      <c r="G3366" s="6">
        <f t="shared" si="53"/>
        <v>241353.08</v>
      </c>
      <c r="H3366" s="7" t="s">
        <v>943</v>
      </c>
      <c r="I3366" s="7" t="s">
        <v>80</v>
      </c>
      <c r="J3366" s="7" t="s">
        <v>19</v>
      </c>
      <c r="K3366" s="7">
        <v>5</v>
      </c>
      <c r="L3366" s="7" t="s">
        <v>85</v>
      </c>
    </row>
    <row r="3367" spans="1:12" x14ac:dyDescent="0.3">
      <c r="A3367" s="7">
        <v>1627</v>
      </c>
      <c r="B3367" s="8" t="e">
        <f>DATE(#REF!,#REF!,#REF!)</f>
        <v>#REF!</v>
      </c>
      <c r="C3367" s="7" t="s">
        <v>65</v>
      </c>
      <c r="D3367" s="7" t="s">
        <v>16</v>
      </c>
      <c r="E3367" s="7">
        <v>1</v>
      </c>
      <c r="F3367" s="6">
        <v>36445.949999999997</v>
      </c>
      <c r="G3367" s="6">
        <f t="shared" si="53"/>
        <v>36445.949999999997</v>
      </c>
      <c r="H3367" s="7" t="s">
        <v>943</v>
      </c>
      <c r="I3367" s="7" t="s">
        <v>76</v>
      </c>
      <c r="J3367" s="7" t="s">
        <v>26</v>
      </c>
      <c r="K3367" s="7">
        <v>3</v>
      </c>
      <c r="L3367" s="7" t="s">
        <v>85</v>
      </c>
    </row>
    <row r="3368" spans="1:12" x14ac:dyDescent="0.3">
      <c r="A3368" s="7">
        <v>3694</v>
      </c>
      <c r="B3368" s="8" t="e">
        <f>DATE(#REF!,#REF!,#REF!)</f>
        <v>#REF!</v>
      </c>
      <c r="C3368" s="7" t="s">
        <v>39</v>
      </c>
      <c r="D3368" s="7" t="s">
        <v>23</v>
      </c>
      <c r="E3368" s="7">
        <v>3</v>
      </c>
      <c r="F3368" s="6">
        <v>15692.24</v>
      </c>
      <c r="G3368" s="6">
        <f t="shared" si="53"/>
        <v>47076.72</v>
      </c>
      <c r="H3368" s="7" t="s">
        <v>944</v>
      </c>
      <c r="I3368" s="7" t="s">
        <v>18</v>
      </c>
      <c r="J3368" s="7" t="s">
        <v>31</v>
      </c>
      <c r="K3368" s="7">
        <v>5</v>
      </c>
      <c r="L3368" s="7" t="s">
        <v>46</v>
      </c>
    </row>
    <row r="3369" spans="1:12" x14ac:dyDescent="0.3">
      <c r="A3369" s="7">
        <v>65</v>
      </c>
      <c r="B3369" s="8" t="e">
        <f>DATE(#REF!,#REF!,#REF!)</f>
        <v>#REF!</v>
      </c>
      <c r="C3369" s="7" t="s">
        <v>121</v>
      </c>
      <c r="D3369" s="7" t="s">
        <v>61</v>
      </c>
      <c r="E3369" s="7">
        <v>5</v>
      </c>
      <c r="F3369" s="6">
        <v>37138.839999999997</v>
      </c>
      <c r="G3369" s="6">
        <f t="shared" si="53"/>
        <v>185694.19999999998</v>
      </c>
      <c r="H3369" s="7" t="s">
        <v>945</v>
      </c>
      <c r="I3369" s="7" t="s">
        <v>72</v>
      </c>
      <c r="J3369" s="7" t="s">
        <v>64</v>
      </c>
      <c r="K3369" s="7">
        <v>5</v>
      </c>
      <c r="L3369" s="7" t="s">
        <v>68</v>
      </c>
    </row>
    <row r="3370" spans="1:12" x14ac:dyDescent="0.3">
      <c r="A3370" s="7">
        <v>788</v>
      </c>
      <c r="B3370" s="8" t="e">
        <f>DATE(#REF!,#REF!,#REF!)</f>
        <v>#REF!</v>
      </c>
      <c r="C3370" s="7" t="s">
        <v>67</v>
      </c>
      <c r="D3370" s="7" t="s">
        <v>40</v>
      </c>
      <c r="E3370" s="7">
        <v>4</v>
      </c>
      <c r="F3370" s="6">
        <v>45198.78</v>
      </c>
      <c r="G3370" s="6">
        <f t="shared" si="53"/>
        <v>180795.12</v>
      </c>
      <c r="H3370" s="7" t="s">
        <v>945</v>
      </c>
      <c r="I3370" s="7" t="s">
        <v>52</v>
      </c>
      <c r="J3370" s="7" t="s">
        <v>26</v>
      </c>
      <c r="K3370" s="7">
        <v>3</v>
      </c>
      <c r="L3370" s="7" t="s">
        <v>81</v>
      </c>
    </row>
    <row r="3371" spans="1:12" x14ac:dyDescent="0.3">
      <c r="A3371" s="7">
        <v>869</v>
      </c>
      <c r="B3371" s="8" t="e">
        <f>DATE(#REF!,#REF!,#REF!)</f>
        <v>#REF!</v>
      </c>
      <c r="C3371" s="7" t="s">
        <v>51</v>
      </c>
      <c r="D3371" s="7" t="s">
        <v>40</v>
      </c>
      <c r="E3371" s="7">
        <v>9</v>
      </c>
      <c r="F3371" s="6">
        <v>68960.800000000003</v>
      </c>
      <c r="G3371" s="6">
        <f t="shared" si="53"/>
        <v>620647.20000000007</v>
      </c>
      <c r="H3371" s="7" t="s">
        <v>945</v>
      </c>
      <c r="I3371" s="7" t="s">
        <v>70</v>
      </c>
      <c r="J3371" s="7" t="s">
        <v>31</v>
      </c>
      <c r="K3371" s="7">
        <v>5</v>
      </c>
      <c r="L3371" s="7" t="s">
        <v>42</v>
      </c>
    </row>
    <row r="3372" spans="1:12" x14ac:dyDescent="0.3">
      <c r="A3372" s="7">
        <v>1260</v>
      </c>
      <c r="B3372" s="8" t="e">
        <f>DATE(#REF!,#REF!,#REF!)</f>
        <v>#REF!</v>
      </c>
      <c r="C3372" s="7" t="s">
        <v>22</v>
      </c>
      <c r="D3372" s="7" t="s">
        <v>23</v>
      </c>
      <c r="E3372" s="7">
        <v>2</v>
      </c>
      <c r="F3372" s="6">
        <v>50336.73</v>
      </c>
      <c r="G3372" s="6">
        <f t="shared" si="53"/>
        <v>100673.46</v>
      </c>
      <c r="H3372" s="7" t="s">
        <v>945</v>
      </c>
      <c r="I3372" s="7" t="s">
        <v>62</v>
      </c>
      <c r="J3372" s="7" t="s">
        <v>31</v>
      </c>
      <c r="K3372" s="7">
        <v>1</v>
      </c>
      <c r="L3372" s="7" t="s">
        <v>32</v>
      </c>
    </row>
    <row r="3373" spans="1:12" x14ac:dyDescent="0.3">
      <c r="A3373" s="7">
        <v>1969</v>
      </c>
      <c r="B3373" s="8" t="e">
        <f>DATE(#REF!,#REF!,#REF!)</f>
        <v>#REF!</v>
      </c>
      <c r="C3373" s="7" t="s">
        <v>29</v>
      </c>
      <c r="D3373" s="7" t="s">
        <v>23</v>
      </c>
      <c r="E3373" s="7">
        <v>9</v>
      </c>
      <c r="F3373" s="6">
        <v>57446.38</v>
      </c>
      <c r="G3373" s="6">
        <f t="shared" si="53"/>
        <v>517017.42</v>
      </c>
      <c r="H3373" s="7" t="s">
        <v>945</v>
      </c>
      <c r="I3373" s="7" t="s">
        <v>57</v>
      </c>
      <c r="J3373" s="7" t="s">
        <v>64</v>
      </c>
      <c r="K3373" s="7">
        <v>5</v>
      </c>
      <c r="L3373" s="7" t="s">
        <v>46</v>
      </c>
    </row>
    <row r="3374" spans="1:12" x14ac:dyDescent="0.3">
      <c r="A3374" s="7">
        <v>2363</v>
      </c>
      <c r="B3374" s="8" t="e">
        <f>DATE(#REF!,#REF!,#REF!)</f>
        <v>#REF!</v>
      </c>
      <c r="C3374" s="7" t="s">
        <v>29</v>
      </c>
      <c r="D3374" s="7" t="s">
        <v>40</v>
      </c>
      <c r="E3374" s="7">
        <v>4</v>
      </c>
      <c r="F3374" s="6">
        <v>44802.31</v>
      </c>
      <c r="G3374" s="6">
        <f t="shared" si="53"/>
        <v>179209.24</v>
      </c>
      <c r="H3374" s="7" t="s">
        <v>945</v>
      </c>
      <c r="I3374" s="7" t="s">
        <v>72</v>
      </c>
      <c r="J3374" s="7" t="s">
        <v>31</v>
      </c>
      <c r="K3374" s="7">
        <v>2</v>
      </c>
      <c r="L3374" s="7" t="s">
        <v>42</v>
      </c>
    </row>
    <row r="3375" spans="1:12" x14ac:dyDescent="0.3">
      <c r="A3375" s="7">
        <v>3178</v>
      </c>
      <c r="B3375" s="8" t="e">
        <f>DATE(#REF!,#REF!,#REF!)</f>
        <v>#REF!</v>
      </c>
      <c r="C3375" s="7" t="s">
        <v>22</v>
      </c>
      <c r="D3375" s="7" t="s">
        <v>40</v>
      </c>
      <c r="E3375" s="7">
        <v>8</v>
      </c>
      <c r="F3375" s="6">
        <v>53374.06</v>
      </c>
      <c r="G3375" s="6">
        <f t="shared" si="53"/>
        <v>426992.48</v>
      </c>
      <c r="H3375" s="7" t="s">
        <v>945</v>
      </c>
      <c r="I3375" s="7" t="s">
        <v>18</v>
      </c>
      <c r="J3375" s="7" t="s">
        <v>26</v>
      </c>
      <c r="K3375" s="7">
        <v>2</v>
      </c>
      <c r="L3375" s="7" t="s">
        <v>81</v>
      </c>
    </row>
    <row r="3376" spans="1:12" x14ac:dyDescent="0.3">
      <c r="A3376" s="7">
        <v>134</v>
      </c>
      <c r="B3376" s="8" t="e">
        <f>DATE(#REF!,#REF!,#REF!)</f>
        <v>#REF!</v>
      </c>
      <c r="C3376" s="7" t="s">
        <v>22</v>
      </c>
      <c r="D3376" s="7" t="s">
        <v>40</v>
      </c>
      <c r="E3376" s="7">
        <v>3</v>
      </c>
      <c r="F3376" s="6">
        <v>61872.480000000003</v>
      </c>
      <c r="G3376" s="6">
        <f t="shared" si="53"/>
        <v>185617.44</v>
      </c>
      <c r="H3376" s="7" t="s">
        <v>946</v>
      </c>
      <c r="I3376" s="7" t="s">
        <v>57</v>
      </c>
      <c r="J3376" s="7" t="s">
        <v>26</v>
      </c>
      <c r="K3376" s="7">
        <v>4</v>
      </c>
      <c r="L3376" s="7" t="s">
        <v>83</v>
      </c>
    </row>
    <row r="3377" spans="1:12" x14ac:dyDescent="0.3">
      <c r="A3377" s="7">
        <v>150</v>
      </c>
      <c r="B3377" s="8" t="e">
        <f>DATE(#REF!,#REF!,#REF!)</f>
        <v>#REF!</v>
      </c>
      <c r="C3377" s="7" t="s">
        <v>65</v>
      </c>
      <c r="D3377" s="7" t="s">
        <v>34</v>
      </c>
      <c r="E3377" s="7">
        <v>9</v>
      </c>
      <c r="F3377" s="6">
        <v>37365.97</v>
      </c>
      <c r="G3377" s="6">
        <f t="shared" si="53"/>
        <v>336293.73</v>
      </c>
      <c r="H3377" s="7" t="s">
        <v>946</v>
      </c>
      <c r="I3377" s="7" t="s">
        <v>18</v>
      </c>
      <c r="J3377" s="7" t="s">
        <v>64</v>
      </c>
      <c r="K3377" s="7">
        <v>4</v>
      </c>
      <c r="L3377" s="7" t="s">
        <v>49</v>
      </c>
    </row>
    <row r="3378" spans="1:12" x14ac:dyDescent="0.3">
      <c r="A3378" s="7">
        <v>845</v>
      </c>
      <c r="B3378" s="8" t="e">
        <f>DATE(#REF!,#REF!,#REF!)</f>
        <v>#REF!</v>
      </c>
      <c r="C3378" s="7" t="s">
        <v>22</v>
      </c>
      <c r="D3378" s="7" t="s">
        <v>16</v>
      </c>
      <c r="E3378" s="7">
        <v>9</v>
      </c>
      <c r="F3378" s="6">
        <v>29726.46</v>
      </c>
      <c r="G3378" s="6">
        <f t="shared" si="53"/>
        <v>267538.14</v>
      </c>
      <c r="H3378" s="7" t="s">
        <v>946</v>
      </c>
      <c r="I3378" s="7" t="s">
        <v>18</v>
      </c>
      <c r="J3378" s="7" t="s">
        <v>64</v>
      </c>
      <c r="K3378" s="7">
        <v>5</v>
      </c>
      <c r="L3378" s="7" t="s">
        <v>71</v>
      </c>
    </row>
    <row r="3379" spans="1:12" x14ac:dyDescent="0.3">
      <c r="A3379" s="7">
        <v>2493</v>
      </c>
      <c r="B3379" s="8" t="e">
        <f>DATE(#REF!,#REF!,#REF!)</f>
        <v>#REF!</v>
      </c>
      <c r="C3379" s="7" t="s">
        <v>65</v>
      </c>
      <c r="D3379" s="7" t="s">
        <v>16</v>
      </c>
      <c r="E3379" s="7">
        <v>6</v>
      </c>
      <c r="F3379" s="6">
        <v>39438.85</v>
      </c>
      <c r="G3379" s="6">
        <f t="shared" si="53"/>
        <v>236633.09999999998</v>
      </c>
      <c r="H3379" s="7" t="s">
        <v>946</v>
      </c>
      <c r="I3379" s="7" t="s">
        <v>72</v>
      </c>
      <c r="J3379" s="7" t="s">
        <v>19</v>
      </c>
      <c r="K3379" s="7">
        <v>5</v>
      </c>
      <c r="L3379" s="7" t="s">
        <v>20</v>
      </c>
    </row>
    <row r="3380" spans="1:12" x14ac:dyDescent="0.3">
      <c r="A3380" s="7">
        <v>1623</v>
      </c>
      <c r="B3380" s="8" t="e">
        <f>DATE(#REF!,#REF!,#REF!)</f>
        <v>#REF!</v>
      </c>
      <c r="C3380" s="7" t="s">
        <v>29</v>
      </c>
      <c r="D3380" s="7" t="s">
        <v>61</v>
      </c>
      <c r="E3380" s="7">
        <v>6</v>
      </c>
      <c r="F3380" s="6">
        <v>56078.01</v>
      </c>
      <c r="G3380" s="6">
        <f t="shared" si="53"/>
        <v>336468.06</v>
      </c>
      <c r="H3380" s="7" t="s">
        <v>947</v>
      </c>
      <c r="I3380" s="7" t="s">
        <v>57</v>
      </c>
      <c r="J3380" s="7" t="s">
        <v>31</v>
      </c>
      <c r="K3380" s="7">
        <v>3</v>
      </c>
      <c r="L3380" s="7" t="s">
        <v>63</v>
      </c>
    </row>
    <row r="3381" spans="1:12" x14ac:dyDescent="0.3">
      <c r="A3381" s="7">
        <v>3637</v>
      </c>
      <c r="B3381" s="8" t="e">
        <f>DATE(#REF!,#REF!,#REF!)</f>
        <v>#REF!</v>
      </c>
      <c r="C3381" s="7" t="s">
        <v>65</v>
      </c>
      <c r="D3381" s="7" t="s">
        <v>23</v>
      </c>
      <c r="E3381" s="7">
        <v>5</v>
      </c>
      <c r="F3381" s="6">
        <v>35361.22</v>
      </c>
      <c r="G3381" s="6">
        <f t="shared" si="53"/>
        <v>176806.1</v>
      </c>
      <c r="H3381" s="7" t="s">
        <v>947</v>
      </c>
      <c r="I3381" s="7" t="s">
        <v>57</v>
      </c>
      <c r="J3381" s="7" t="s">
        <v>26</v>
      </c>
      <c r="K3381" s="7">
        <v>5</v>
      </c>
      <c r="L3381" s="7" t="s">
        <v>27</v>
      </c>
    </row>
    <row r="3382" spans="1:12" x14ac:dyDescent="0.3">
      <c r="A3382" s="7">
        <v>3226</v>
      </c>
      <c r="B3382" s="8" t="e">
        <f>DATE(#REF!,#REF!,#REF!)</f>
        <v>#REF!</v>
      </c>
      <c r="C3382" s="7" t="s">
        <v>22</v>
      </c>
      <c r="D3382" s="7" t="s">
        <v>34</v>
      </c>
      <c r="E3382" s="7">
        <v>5</v>
      </c>
      <c r="F3382" s="6">
        <v>65346.14</v>
      </c>
      <c r="G3382" s="6">
        <f t="shared" si="53"/>
        <v>326730.7</v>
      </c>
      <c r="H3382" s="7" t="s">
        <v>948</v>
      </c>
      <c r="I3382" s="7" t="s">
        <v>74</v>
      </c>
      <c r="J3382" s="7" t="s">
        <v>26</v>
      </c>
      <c r="K3382" s="7">
        <v>4</v>
      </c>
      <c r="L3382" s="7" t="s">
        <v>53</v>
      </c>
    </row>
    <row r="3383" spans="1:12" x14ac:dyDescent="0.3">
      <c r="A3383" s="7">
        <v>3346</v>
      </c>
      <c r="B3383" s="8" t="e">
        <f>DATE(#REF!,#REF!,#REF!)</f>
        <v>#REF!</v>
      </c>
      <c r="C3383" s="7" t="s">
        <v>22</v>
      </c>
      <c r="D3383" s="7" t="s">
        <v>23</v>
      </c>
      <c r="E3383" s="7">
        <v>4</v>
      </c>
      <c r="F3383" s="6">
        <v>17872.93</v>
      </c>
      <c r="G3383" s="6">
        <f t="shared" si="53"/>
        <v>71491.72</v>
      </c>
      <c r="H3383" s="7" t="s">
        <v>948</v>
      </c>
      <c r="I3383" s="7" t="s">
        <v>45</v>
      </c>
      <c r="J3383" s="7" t="s">
        <v>31</v>
      </c>
      <c r="K3383" s="7">
        <v>5</v>
      </c>
      <c r="L3383" s="7" t="s">
        <v>27</v>
      </c>
    </row>
    <row r="3384" spans="1:12" x14ac:dyDescent="0.3">
      <c r="A3384" s="7">
        <v>138</v>
      </c>
      <c r="B3384" s="8" t="e">
        <f>DATE(#REF!,#REF!,#REF!)</f>
        <v>#REF!</v>
      </c>
      <c r="C3384" s="7" t="s">
        <v>39</v>
      </c>
      <c r="D3384" s="7" t="s">
        <v>40</v>
      </c>
      <c r="E3384" s="7">
        <v>2</v>
      </c>
      <c r="F3384" s="6">
        <v>47451.519999999997</v>
      </c>
      <c r="G3384" s="6">
        <f t="shared" si="53"/>
        <v>94903.039999999994</v>
      </c>
      <c r="H3384" s="7" t="s">
        <v>949</v>
      </c>
      <c r="I3384" s="7" t="s">
        <v>18</v>
      </c>
      <c r="J3384" s="7" t="s">
        <v>31</v>
      </c>
      <c r="K3384" s="7">
        <v>5</v>
      </c>
      <c r="L3384" s="7" t="s">
        <v>83</v>
      </c>
    </row>
    <row r="3385" spans="1:12" x14ac:dyDescent="0.3">
      <c r="A3385" s="7">
        <v>655</v>
      </c>
      <c r="B3385" s="8" t="e">
        <f>DATE(#REF!,#REF!,#REF!)</f>
        <v>#REF!</v>
      </c>
      <c r="C3385" s="7" t="s">
        <v>39</v>
      </c>
      <c r="D3385" s="7" t="s">
        <v>34</v>
      </c>
      <c r="E3385" s="7">
        <v>3</v>
      </c>
      <c r="F3385" s="6">
        <v>43331.5</v>
      </c>
      <c r="G3385" s="6">
        <f t="shared" si="53"/>
        <v>129994.5</v>
      </c>
      <c r="H3385" s="7" t="s">
        <v>949</v>
      </c>
      <c r="I3385" s="7" t="s">
        <v>90</v>
      </c>
      <c r="J3385" s="7" t="s">
        <v>31</v>
      </c>
      <c r="K3385" s="7">
        <v>5</v>
      </c>
      <c r="L3385" s="7" t="s">
        <v>49</v>
      </c>
    </row>
    <row r="3386" spans="1:12" x14ac:dyDescent="0.3">
      <c r="A3386" s="7">
        <v>2117</v>
      </c>
      <c r="B3386" s="8" t="e">
        <f>DATE(#REF!,#REF!,#REF!)</f>
        <v>#REF!</v>
      </c>
      <c r="C3386" s="7" t="s">
        <v>29</v>
      </c>
      <c r="D3386" s="7" t="s">
        <v>16</v>
      </c>
      <c r="E3386" s="7">
        <v>3</v>
      </c>
      <c r="F3386" s="6">
        <v>47976.03</v>
      </c>
      <c r="G3386" s="6">
        <f t="shared" si="53"/>
        <v>143928.09</v>
      </c>
      <c r="H3386" s="7" t="s">
        <v>949</v>
      </c>
      <c r="I3386" s="7" t="s">
        <v>80</v>
      </c>
      <c r="J3386" s="7" t="s">
        <v>31</v>
      </c>
      <c r="K3386" s="7">
        <v>2</v>
      </c>
      <c r="L3386" s="7" t="s">
        <v>71</v>
      </c>
    </row>
    <row r="3387" spans="1:12" x14ac:dyDescent="0.3">
      <c r="A3387" s="7">
        <v>2118</v>
      </c>
      <c r="B3387" s="8" t="e">
        <f>DATE(#REF!,#REF!,#REF!)</f>
        <v>#REF!</v>
      </c>
      <c r="C3387" s="7" t="s">
        <v>29</v>
      </c>
      <c r="D3387" s="7" t="s">
        <v>23</v>
      </c>
      <c r="E3387" s="7">
        <v>8</v>
      </c>
      <c r="F3387" s="6">
        <v>35192.22</v>
      </c>
      <c r="G3387" s="6">
        <f t="shared" si="53"/>
        <v>281537.76</v>
      </c>
      <c r="H3387" s="7" t="s">
        <v>949</v>
      </c>
      <c r="I3387" s="7" t="s">
        <v>52</v>
      </c>
      <c r="J3387" s="7" t="s">
        <v>26</v>
      </c>
      <c r="K3387" s="7">
        <v>5</v>
      </c>
      <c r="L3387" s="7" t="s">
        <v>46</v>
      </c>
    </row>
    <row r="3388" spans="1:12" x14ac:dyDescent="0.3">
      <c r="A3388" s="7">
        <v>3327</v>
      </c>
      <c r="B3388" s="8" t="e">
        <f>DATE(#REF!,#REF!,#REF!)</f>
        <v>#REF!</v>
      </c>
      <c r="C3388" s="7" t="s">
        <v>51</v>
      </c>
      <c r="D3388" s="7" t="s">
        <v>23</v>
      </c>
      <c r="E3388" s="7">
        <v>5</v>
      </c>
      <c r="F3388" s="6">
        <v>29041.25</v>
      </c>
      <c r="G3388" s="6">
        <f t="shared" si="53"/>
        <v>145206.25</v>
      </c>
      <c r="H3388" s="7" t="s">
        <v>949</v>
      </c>
      <c r="I3388" s="7" t="s">
        <v>25</v>
      </c>
      <c r="J3388" s="7" t="s">
        <v>26</v>
      </c>
      <c r="K3388" s="7">
        <v>2</v>
      </c>
      <c r="L3388" s="7" t="s">
        <v>27</v>
      </c>
    </row>
    <row r="3389" spans="1:12" x14ac:dyDescent="0.3">
      <c r="A3389" s="7">
        <v>48</v>
      </c>
      <c r="B3389" s="8" t="e">
        <f>DATE(#REF!,#REF!,#REF!)</f>
        <v>#REF!</v>
      </c>
      <c r="C3389" s="7" t="s">
        <v>65</v>
      </c>
      <c r="D3389" s="7" t="s">
        <v>16</v>
      </c>
      <c r="E3389" s="7">
        <v>7</v>
      </c>
      <c r="F3389" s="6">
        <v>13496.52</v>
      </c>
      <c r="G3389" s="6">
        <f t="shared" si="53"/>
        <v>94475.64</v>
      </c>
      <c r="H3389" s="7" t="s">
        <v>950</v>
      </c>
      <c r="I3389" s="7" t="s">
        <v>48</v>
      </c>
      <c r="J3389" s="7" t="s">
        <v>64</v>
      </c>
      <c r="K3389" s="7">
        <v>5</v>
      </c>
      <c r="L3389" s="7" t="s">
        <v>85</v>
      </c>
    </row>
    <row r="3390" spans="1:12" x14ac:dyDescent="0.3">
      <c r="A3390" s="7">
        <v>312</v>
      </c>
      <c r="B3390" s="8" t="e">
        <f>DATE(#REF!,#REF!,#REF!)</f>
        <v>#REF!</v>
      </c>
      <c r="C3390" s="7" t="s">
        <v>39</v>
      </c>
      <c r="D3390" s="7" t="s">
        <v>34</v>
      </c>
      <c r="E3390" s="7">
        <v>2</v>
      </c>
      <c r="F3390" s="6">
        <v>18559.259999999998</v>
      </c>
      <c r="G3390" s="6">
        <f t="shared" si="53"/>
        <v>37118.519999999997</v>
      </c>
      <c r="H3390" s="7" t="s">
        <v>951</v>
      </c>
      <c r="I3390" s="7" t="s">
        <v>18</v>
      </c>
      <c r="J3390" s="7" t="s">
        <v>19</v>
      </c>
      <c r="K3390" s="7">
        <v>5</v>
      </c>
      <c r="L3390" s="7" t="s">
        <v>37</v>
      </c>
    </row>
    <row r="3391" spans="1:12" x14ac:dyDescent="0.3">
      <c r="A3391" s="7">
        <v>411</v>
      </c>
      <c r="B3391" s="8" t="e">
        <f>DATE(#REF!,#REF!,#REF!)</f>
        <v>#REF!</v>
      </c>
      <c r="C3391" s="7" t="s">
        <v>22</v>
      </c>
      <c r="D3391" s="7" t="s">
        <v>16</v>
      </c>
      <c r="E3391" s="7">
        <v>4</v>
      </c>
      <c r="F3391" s="6">
        <v>12110.48</v>
      </c>
      <c r="G3391" s="6">
        <f t="shared" si="53"/>
        <v>48441.919999999998</v>
      </c>
      <c r="H3391" s="7" t="s">
        <v>951</v>
      </c>
      <c r="I3391" s="7" t="s">
        <v>57</v>
      </c>
      <c r="J3391" s="7" t="s">
        <v>19</v>
      </c>
      <c r="K3391" s="7">
        <v>3</v>
      </c>
      <c r="L3391" s="7" t="s">
        <v>71</v>
      </c>
    </row>
    <row r="3392" spans="1:12" x14ac:dyDescent="0.3">
      <c r="A3392" s="7">
        <v>1891</v>
      </c>
      <c r="B3392" s="8" t="e">
        <f>DATE(#REF!,#REF!,#REF!)</f>
        <v>#REF!</v>
      </c>
      <c r="C3392" s="7" t="s">
        <v>29</v>
      </c>
      <c r="D3392" s="7" t="s">
        <v>34</v>
      </c>
      <c r="E3392" s="7">
        <v>9</v>
      </c>
      <c r="F3392" s="6">
        <v>54098.98</v>
      </c>
      <c r="G3392" s="6">
        <f t="shared" si="53"/>
        <v>486890.82</v>
      </c>
      <c r="H3392" s="7" t="s">
        <v>951</v>
      </c>
      <c r="I3392" s="7" t="s">
        <v>57</v>
      </c>
      <c r="J3392" s="7" t="s">
        <v>19</v>
      </c>
      <c r="K3392" s="7">
        <v>5</v>
      </c>
      <c r="L3392" s="7" t="s">
        <v>53</v>
      </c>
    </row>
    <row r="3393" spans="1:12" x14ac:dyDescent="0.3">
      <c r="A3393" s="7">
        <v>2282</v>
      </c>
      <c r="B3393" s="8" t="e">
        <f>DATE(#REF!,#REF!,#REF!)</f>
        <v>#REF!</v>
      </c>
      <c r="C3393" s="7" t="s">
        <v>39</v>
      </c>
      <c r="D3393" s="7" t="s">
        <v>16</v>
      </c>
      <c r="E3393" s="7">
        <v>8</v>
      </c>
      <c r="F3393" s="6">
        <v>26122.04</v>
      </c>
      <c r="G3393" s="6">
        <f t="shared" si="53"/>
        <v>208976.32</v>
      </c>
      <c r="H3393" s="7" t="s">
        <v>951</v>
      </c>
      <c r="I3393" s="7" t="s">
        <v>18</v>
      </c>
      <c r="J3393" s="7" t="s">
        <v>31</v>
      </c>
      <c r="K3393" s="7">
        <v>4</v>
      </c>
      <c r="L3393" s="7" t="s">
        <v>20</v>
      </c>
    </row>
    <row r="3394" spans="1:12" x14ac:dyDescent="0.3">
      <c r="A3394" s="7">
        <v>729</v>
      </c>
      <c r="B3394" s="8" t="e">
        <f>DATE(#REF!,#REF!,#REF!)</f>
        <v>#REF!</v>
      </c>
      <c r="C3394" s="7" t="s">
        <v>15</v>
      </c>
      <c r="D3394" s="7" t="s">
        <v>16</v>
      </c>
      <c r="E3394" s="7">
        <v>1</v>
      </c>
      <c r="F3394" s="6">
        <v>67682.95</v>
      </c>
      <c r="G3394" s="6">
        <f t="shared" si="53"/>
        <v>67682.95</v>
      </c>
      <c r="H3394" s="7" t="s">
        <v>952</v>
      </c>
      <c r="I3394" s="7" t="s">
        <v>18</v>
      </c>
      <c r="J3394" s="7" t="s">
        <v>19</v>
      </c>
      <c r="K3394" s="7">
        <v>4</v>
      </c>
      <c r="L3394" s="7" t="s">
        <v>71</v>
      </c>
    </row>
    <row r="3395" spans="1:12" x14ac:dyDescent="0.3">
      <c r="A3395" s="7">
        <v>1040</v>
      </c>
      <c r="B3395" s="8" t="e">
        <f>DATE(#REF!,#REF!,#REF!)</f>
        <v>#REF!</v>
      </c>
      <c r="C3395" s="7" t="s">
        <v>51</v>
      </c>
      <c r="D3395" s="7" t="s">
        <v>34</v>
      </c>
      <c r="E3395" s="7">
        <v>7</v>
      </c>
      <c r="F3395" s="6">
        <v>59216.61</v>
      </c>
      <c r="G3395" s="6">
        <f t="shared" ref="G3395:G3458" si="54">F3395*E3395</f>
        <v>414516.27</v>
      </c>
      <c r="H3395" s="7" t="s">
        <v>952</v>
      </c>
      <c r="I3395" s="7" t="s">
        <v>18</v>
      </c>
      <c r="J3395" s="7" t="s">
        <v>31</v>
      </c>
      <c r="K3395" s="7">
        <v>3</v>
      </c>
      <c r="L3395" s="7" t="s">
        <v>53</v>
      </c>
    </row>
    <row r="3396" spans="1:12" x14ac:dyDescent="0.3">
      <c r="A3396" s="7">
        <v>3014</v>
      </c>
      <c r="B3396" s="8" t="e">
        <f>DATE(#REF!,#REF!,#REF!)</f>
        <v>#REF!</v>
      </c>
      <c r="C3396" s="7" t="s">
        <v>39</v>
      </c>
      <c r="D3396" s="7" t="s">
        <v>16</v>
      </c>
      <c r="E3396" s="7">
        <v>7</v>
      </c>
      <c r="F3396" s="6">
        <v>10694.33</v>
      </c>
      <c r="G3396" s="6">
        <f t="shared" si="54"/>
        <v>74860.31</v>
      </c>
      <c r="H3396" s="7" t="s">
        <v>952</v>
      </c>
      <c r="I3396" s="7" t="s">
        <v>76</v>
      </c>
      <c r="J3396" s="7" t="s">
        <v>31</v>
      </c>
      <c r="K3396" s="7">
        <v>5</v>
      </c>
      <c r="L3396" s="7" t="s">
        <v>71</v>
      </c>
    </row>
    <row r="3397" spans="1:12" x14ac:dyDescent="0.3">
      <c r="A3397" s="7">
        <v>2097</v>
      </c>
      <c r="B3397" s="8" t="e">
        <f>DATE(#REF!,#REF!,#REF!)</f>
        <v>#REF!</v>
      </c>
      <c r="C3397" s="7" t="s">
        <v>65</v>
      </c>
      <c r="D3397" s="7" t="s">
        <v>23</v>
      </c>
      <c r="E3397" s="7">
        <v>2</v>
      </c>
      <c r="F3397" s="6">
        <v>63580.08</v>
      </c>
      <c r="G3397" s="6">
        <f t="shared" si="54"/>
        <v>127160.16</v>
      </c>
      <c r="H3397" s="7" t="s">
        <v>953</v>
      </c>
      <c r="I3397" s="7" t="s">
        <v>18</v>
      </c>
      <c r="J3397" s="7" t="s">
        <v>31</v>
      </c>
      <c r="K3397" s="7">
        <v>5</v>
      </c>
      <c r="L3397" s="7" t="s">
        <v>27</v>
      </c>
    </row>
    <row r="3398" spans="1:12" x14ac:dyDescent="0.3">
      <c r="A3398" s="7">
        <v>2750</v>
      </c>
      <c r="B3398" s="8" t="e">
        <f>DATE(#REF!,#REF!,#REF!)</f>
        <v>#REF!</v>
      </c>
      <c r="C3398" s="7" t="s">
        <v>39</v>
      </c>
      <c r="D3398" s="7" t="s">
        <v>16</v>
      </c>
      <c r="E3398" s="7">
        <v>1</v>
      </c>
      <c r="F3398" s="6">
        <v>12092.82</v>
      </c>
      <c r="G3398" s="6">
        <f t="shared" si="54"/>
        <v>12092.82</v>
      </c>
      <c r="H3398" s="7" t="s">
        <v>953</v>
      </c>
      <c r="I3398" s="7" t="s">
        <v>57</v>
      </c>
      <c r="J3398" s="7" t="s">
        <v>26</v>
      </c>
      <c r="K3398" s="7">
        <v>4</v>
      </c>
      <c r="L3398" s="7" t="s">
        <v>71</v>
      </c>
    </row>
    <row r="3399" spans="1:12" x14ac:dyDescent="0.3">
      <c r="A3399" s="7">
        <v>2921</v>
      </c>
      <c r="B3399" s="8" t="e">
        <f>DATE(#REF!,#REF!,#REF!)</f>
        <v>#REF!</v>
      </c>
      <c r="C3399" s="7" t="s">
        <v>39</v>
      </c>
      <c r="D3399" s="7" t="s">
        <v>34</v>
      </c>
      <c r="E3399" s="7">
        <v>4</v>
      </c>
      <c r="F3399" s="6">
        <v>38217.040000000001</v>
      </c>
      <c r="G3399" s="6">
        <f t="shared" si="54"/>
        <v>152868.16</v>
      </c>
      <c r="H3399" s="7" t="s">
        <v>953</v>
      </c>
      <c r="I3399" s="7" t="s">
        <v>18</v>
      </c>
      <c r="J3399" s="7" t="s">
        <v>26</v>
      </c>
      <c r="K3399" s="7">
        <v>4</v>
      </c>
      <c r="L3399" s="7" t="s">
        <v>53</v>
      </c>
    </row>
    <row r="3400" spans="1:12" x14ac:dyDescent="0.3">
      <c r="A3400" s="7">
        <v>2957</v>
      </c>
      <c r="B3400" s="8" t="e">
        <f>DATE(#REF!,#REF!,#REF!)</f>
        <v>#REF!</v>
      </c>
      <c r="C3400" s="7" t="s">
        <v>67</v>
      </c>
      <c r="D3400" s="7" t="s">
        <v>23</v>
      </c>
      <c r="E3400" s="7">
        <v>3</v>
      </c>
      <c r="F3400" s="6">
        <v>46492.800000000003</v>
      </c>
      <c r="G3400" s="6">
        <f t="shared" si="54"/>
        <v>139478.40000000002</v>
      </c>
      <c r="H3400" s="7" t="s">
        <v>953</v>
      </c>
      <c r="I3400" s="7" t="s">
        <v>86</v>
      </c>
      <c r="J3400" s="7" t="s">
        <v>64</v>
      </c>
      <c r="K3400" s="7">
        <v>5</v>
      </c>
      <c r="L3400" s="7" t="s">
        <v>46</v>
      </c>
    </row>
    <row r="3401" spans="1:12" x14ac:dyDescent="0.3">
      <c r="A3401" s="7">
        <v>152</v>
      </c>
      <c r="B3401" s="8" t="e">
        <f>DATE(#REF!,#REF!,#REF!)</f>
        <v>#REF!</v>
      </c>
      <c r="C3401" s="7" t="s">
        <v>67</v>
      </c>
      <c r="D3401" s="7" t="s">
        <v>16</v>
      </c>
      <c r="E3401" s="7">
        <v>3</v>
      </c>
      <c r="F3401" s="6">
        <v>29482.32</v>
      </c>
      <c r="G3401" s="6">
        <f t="shared" si="54"/>
        <v>88446.959999999992</v>
      </c>
      <c r="H3401" s="7" t="s">
        <v>954</v>
      </c>
      <c r="I3401" s="7" t="s">
        <v>77</v>
      </c>
      <c r="J3401" s="7" t="s">
        <v>26</v>
      </c>
      <c r="K3401" s="7">
        <v>5</v>
      </c>
      <c r="L3401" s="7" t="s">
        <v>85</v>
      </c>
    </row>
    <row r="3402" spans="1:12" x14ac:dyDescent="0.3">
      <c r="A3402" s="7">
        <v>952</v>
      </c>
      <c r="B3402" s="8" t="e">
        <f>DATE(#REF!,#REF!,#REF!)</f>
        <v>#REF!</v>
      </c>
      <c r="C3402" s="7" t="s">
        <v>29</v>
      </c>
      <c r="D3402" s="7" t="s">
        <v>23</v>
      </c>
      <c r="E3402" s="7">
        <v>2</v>
      </c>
      <c r="F3402" s="6">
        <v>58283.56</v>
      </c>
      <c r="G3402" s="6">
        <f t="shared" si="54"/>
        <v>116567.12</v>
      </c>
      <c r="H3402" s="7" t="s">
        <v>955</v>
      </c>
      <c r="I3402" s="7" t="s">
        <v>25</v>
      </c>
      <c r="J3402" s="7" t="s">
        <v>26</v>
      </c>
      <c r="K3402" s="7">
        <v>5</v>
      </c>
      <c r="L3402" s="7" t="s">
        <v>46</v>
      </c>
    </row>
    <row r="3403" spans="1:12" x14ac:dyDescent="0.3">
      <c r="A3403" s="7">
        <v>3064</v>
      </c>
      <c r="B3403" s="8" t="e">
        <f>DATE(#REF!,#REF!,#REF!)</f>
        <v>#REF!</v>
      </c>
      <c r="C3403" s="7" t="s">
        <v>39</v>
      </c>
      <c r="D3403" s="7" t="s">
        <v>34</v>
      </c>
      <c r="E3403" s="7">
        <v>6</v>
      </c>
      <c r="F3403" s="6">
        <v>30881.81</v>
      </c>
      <c r="G3403" s="6">
        <f t="shared" si="54"/>
        <v>185290.86000000002</v>
      </c>
      <c r="H3403" s="7" t="s">
        <v>956</v>
      </c>
      <c r="I3403" s="7" t="s">
        <v>18</v>
      </c>
      <c r="J3403" s="7" t="s">
        <v>26</v>
      </c>
      <c r="K3403" s="7">
        <v>4</v>
      </c>
      <c r="L3403" s="7" t="s">
        <v>49</v>
      </c>
    </row>
    <row r="3404" spans="1:12" x14ac:dyDescent="0.3">
      <c r="A3404" s="7">
        <v>3368</v>
      </c>
      <c r="B3404" s="8" t="e">
        <f>DATE(#REF!,#REF!,#REF!)</f>
        <v>#REF!</v>
      </c>
      <c r="C3404" s="7" t="s">
        <v>22</v>
      </c>
      <c r="D3404" s="7" t="s">
        <v>34</v>
      </c>
      <c r="E3404" s="7">
        <v>1</v>
      </c>
      <c r="F3404" s="6">
        <v>29982.35</v>
      </c>
      <c r="G3404" s="6">
        <f t="shared" si="54"/>
        <v>29982.35</v>
      </c>
      <c r="H3404" s="7" t="s">
        <v>956</v>
      </c>
      <c r="I3404" s="7" t="s">
        <v>52</v>
      </c>
      <c r="J3404" s="7" t="s">
        <v>26</v>
      </c>
      <c r="K3404" s="7">
        <v>3</v>
      </c>
      <c r="L3404" s="7" t="s">
        <v>37</v>
      </c>
    </row>
    <row r="3405" spans="1:12" x14ac:dyDescent="0.3">
      <c r="A3405" s="7">
        <v>1715</v>
      </c>
      <c r="B3405" s="8" t="e">
        <f>DATE(#REF!,#REF!,#REF!)</f>
        <v>#REF!</v>
      </c>
      <c r="C3405" s="7" t="s">
        <v>39</v>
      </c>
      <c r="D3405" s="7" t="s">
        <v>16</v>
      </c>
      <c r="E3405" s="7">
        <v>4</v>
      </c>
      <c r="F3405" s="6">
        <v>23995.1</v>
      </c>
      <c r="G3405" s="6">
        <f t="shared" si="54"/>
        <v>95980.4</v>
      </c>
      <c r="H3405" s="7" t="s">
        <v>957</v>
      </c>
      <c r="I3405" s="7" t="s">
        <v>18</v>
      </c>
      <c r="J3405" s="7" t="s">
        <v>19</v>
      </c>
      <c r="K3405" s="7">
        <v>3</v>
      </c>
      <c r="L3405" s="7" t="s">
        <v>85</v>
      </c>
    </row>
    <row r="3406" spans="1:12" x14ac:dyDescent="0.3">
      <c r="A3406" s="7">
        <v>1913</v>
      </c>
      <c r="B3406" s="8" t="e">
        <f>DATE(#REF!,#REF!,#REF!)</f>
        <v>#REF!</v>
      </c>
      <c r="C3406" s="7" t="s">
        <v>15</v>
      </c>
      <c r="D3406" s="7" t="s">
        <v>23</v>
      </c>
      <c r="E3406" s="7">
        <v>3</v>
      </c>
      <c r="F3406" s="6">
        <v>67863.009999999995</v>
      </c>
      <c r="G3406" s="6">
        <f t="shared" si="54"/>
        <v>203589.02999999997</v>
      </c>
      <c r="H3406" s="7" t="s">
        <v>957</v>
      </c>
      <c r="I3406" s="7" t="s">
        <v>57</v>
      </c>
      <c r="J3406" s="7" t="s">
        <v>19</v>
      </c>
      <c r="K3406" s="7">
        <v>5</v>
      </c>
      <c r="L3406" s="7" t="s">
        <v>32</v>
      </c>
    </row>
    <row r="3407" spans="1:12" x14ac:dyDescent="0.3">
      <c r="A3407" s="7">
        <v>3460</v>
      </c>
      <c r="B3407" s="8" t="e">
        <f>DATE(#REF!,#REF!,#REF!)</f>
        <v>#REF!</v>
      </c>
      <c r="C3407" s="7" t="s">
        <v>29</v>
      </c>
      <c r="D3407" s="7" t="s">
        <v>34</v>
      </c>
      <c r="E3407" s="7">
        <v>8</v>
      </c>
      <c r="F3407" s="6">
        <v>58873.23</v>
      </c>
      <c r="G3407" s="6">
        <f t="shared" si="54"/>
        <v>470985.84</v>
      </c>
      <c r="H3407" s="7" t="s">
        <v>957</v>
      </c>
      <c r="I3407" s="7" t="s">
        <v>18</v>
      </c>
      <c r="J3407" s="7" t="s">
        <v>64</v>
      </c>
      <c r="K3407" s="7">
        <v>2</v>
      </c>
      <c r="L3407" s="7" t="s">
        <v>53</v>
      </c>
    </row>
    <row r="3408" spans="1:12" x14ac:dyDescent="0.3">
      <c r="A3408" s="7">
        <v>3818</v>
      </c>
      <c r="B3408" s="8" t="e">
        <f>DATE(#REF!,#REF!,#REF!)</f>
        <v>#REF!</v>
      </c>
      <c r="C3408" s="7" t="s">
        <v>29</v>
      </c>
      <c r="D3408" s="7" t="s">
        <v>16</v>
      </c>
      <c r="E3408" s="7">
        <v>2</v>
      </c>
      <c r="F3408" s="6">
        <v>17939.830000000002</v>
      </c>
      <c r="G3408" s="6">
        <f t="shared" si="54"/>
        <v>35879.660000000003</v>
      </c>
      <c r="H3408" s="7" t="s">
        <v>957</v>
      </c>
      <c r="I3408" s="7" t="s">
        <v>18</v>
      </c>
      <c r="J3408" s="7" t="s">
        <v>19</v>
      </c>
      <c r="K3408" s="7">
        <v>4</v>
      </c>
      <c r="L3408" s="7" t="s">
        <v>20</v>
      </c>
    </row>
    <row r="3409" spans="1:12" x14ac:dyDescent="0.3">
      <c r="A3409" s="7">
        <v>292</v>
      </c>
      <c r="B3409" s="8" t="e">
        <f>DATE(#REF!,#REF!,#REF!)</f>
        <v>#REF!</v>
      </c>
      <c r="C3409" s="7" t="s">
        <v>15</v>
      </c>
      <c r="D3409" s="7" t="s">
        <v>40</v>
      </c>
      <c r="E3409" s="7">
        <v>8</v>
      </c>
      <c r="F3409" s="6">
        <v>62058.5</v>
      </c>
      <c r="G3409" s="6">
        <f t="shared" si="54"/>
        <v>496468</v>
      </c>
      <c r="H3409" s="7" t="s">
        <v>958</v>
      </c>
      <c r="I3409" s="7" t="s">
        <v>62</v>
      </c>
      <c r="J3409" s="7" t="s">
        <v>31</v>
      </c>
      <c r="K3409" s="7">
        <v>5</v>
      </c>
      <c r="L3409" s="7" t="s">
        <v>42</v>
      </c>
    </row>
    <row r="3410" spans="1:12" x14ac:dyDescent="0.3">
      <c r="A3410" s="7">
        <v>1080</v>
      </c>
      <c r="B3410" s="8" t="e">
        <f>DATE(#REF!,#REF!,#REF!)</f>
        <v>#REF!</v>
      </c>
      <c r="C3410" s="7" t="s">
        <v>65</v>
      </c>
      <c r="D3410" s="7" t="s">
        <v>34</v>
      </c>
      <c r="E3410" s="7">
        <v>7</v>
      </c>
      <c r="F3410" s="6">
        <v>21848.42</v>
      </c>
      <c r="G3410" s="6">
        <f t="shared" si="54"/>
        <v>152938.94</v>
      </c>
      <c r="H3410" s="7" t="s">
        <v>958</v>
      </c>
      <c r="I3410" s="7" t="s">
        <v>18</v>
      </c>
      <c r="J3410" s="7" t="s">
        <v>26</v>
      </c>
      <c r="K3410" s="7">
        <v>5</v>
      </c>
      <c r="L3410" s="7" t="s">
        <v>49</v>
      </c>
    </row>
    <row r="3411" spans="1:12" x14ac:dyDescent="0.3">
      <c r="A3411" s="7">
        <v>1132</v>
      </c>
      <c r="B3411" s="8" t="e">
        <f>DATE(#REF!,#REF!,#REF!)</f>
        <v>#REF!</v>
      </c>
      <c r="C3411" s="7" t="s">
        <v>67</v>
      </c>
      <c r="D3411" s="7" t="s">
        <v>16</v>
      </c>
      <c r="E3411" s="7">
        <v>5</v>
      </c>
      <c r="F3411" s="6">
        <v>44323.28</v>
      </c>
      <c r="G3411" s="6">
        <f t="shared" si="54"/>
        <v>221616.4</v>
      </c>
      <c r="H3411" s="7" t="s">
        <v>958</v>
      </c>
      <c r="I3411" s="7" t="s">
        <v>18</v>
      </c>
      <c r="J3411" s="7" t="s">
        <v>64</v>
      </c>
      <c r="K3411" s="7">
        <v>1</v>
      </c>
      <c r="L3411" s="7" t="s">
        <v>71</v>
      </c>
    </row>
    <row r="3412" spans="1:12" x14ac:dyDescent="0.3">
      <c r="A3412" s="7">
        <v>1986</v>
      </c>
      <c r="B3412" s="8" t="e">
        <f>DATE(#REF!,#REF!,#REF!)</f>
        <v>#REF!</v>
      </c>
      <c r="C3412" s="7" t="s">
        <v>39</v>
      </c>
      <c r="D3412" s="7" t="s">
        <v>16</v>
      </c>
      <c r="E3412" s="7">
        <v>1</v>
      </c>
      <c r="F3412" s="6">
        <v>64867.46</v>
      </c>
      <c r="G3412" s="6">
        <f t="shared" si="54"/>
        <v>64867.46</v>
      </c>
      <c r="H3412" s="7" t="s">
        <v>958</v>
      </c>
      <c r="I3412" s="7" t="s">
        <v>76</v>
      </c>
      <c r="J3412" s="7" t="s">
        <v>19</v>
      </c>
      <c r="K3412" s="7">
        <v>4</v>
      </c>
      <c r="L3412" s="7" t="s">
        <v>20</v>
      </c>
    </row>
    <row r="3413" spans="1:12" x14ac:dyDescent="0.3">
      <c r="A3413" s="7">
        <v>2886</v>
      </c>
      <c r="B3413" s="8" t="e">
        <f>DATE(#REF!,#REF!,#REF!)</f>
        <v>#REF!</v>
      </c>
      <c r="C3413" s="7" t="s">
        <v>22</v>
      </c>
      <c r="D3413" s="7" t="s">
        <v>16</v>
      </c>
      <c r="E3413" s="7">
        <v>6</v>
      </c>
      <c r="F3413" s="6">
        <v>38292.410000000003</v>
      </c>
      <c r="G3413" s="6">
        <f t="shared" si="54"/>
        <v>229754.46000000002</v>
      </c>
      <c r="H3413" s="7" t="s">
        <v>958</v>
      </c>
      <c r="I3413" s="7" t="s">
        <v>57</v>
      </c>
      <c r="J3413" s="7" t="s">
        <v>31</v>
      </c>
      <c r="K3413" s="7">
        <v>3</v>
      </c>
      <c r="L3413" s="7" t="s">
        <v>71</v>
      </c>
    </row>
    <row r="3414" spans="1:12" x14ac:dyDescent="0.3">
      <c r="A3414" s="7">
        <v>3223</v>
      </c>
      <c r="B3414" s="8" t="e">
        <f>DATE(#REF!,#REF!,#REF!)</f>
        <v>#REF!</v>
      </c>
      <c r="C3414" s="7" t="s">
        <v>67</v>
      </c>
      <c r="D3414" s="7" t="s">
        <v>61</v>
      </c>
      <c r="E3414" s="7">
        <v>3</v>
      </c>
      <c r="F3414" s="6">
        <v>29346.720000000001</v>
      </c>
      <c r="G3414" s="6">
        <f t="shared" si="54"/>
        <v>88040.16</v>
      </c>
      <c r="H3414" s="7" t="s">
        <v>958</v>
      </c>
      <c r="I3414" s="7" t="s">
        <v>62</v>
      </c>
      <c r="J3414" s="7" t="s">
        <v>26</v>
      </c>
      <c r="K3414" s="7">
        <v>1</v>
      </c>
      <c r="L3414" s="7" t="s">
        <v>68</v>
      </c>
    </row>
    <row r="3415" spans="1:12" x14ac:dyDescent="0.3">
      <c r="A3415" s="7">
        <v>3657</v>
      </c>
      <c r="B3415" s="8" t="e">
        <f>DATE(#REF!,#REF!,#REF!)</f>
        <v>#REF!</v>
      </c>
      <c r="C3415" s="7" t="s">
        <v>29</v>
      </c>
      <c r="D3415" s="7" t="s">
        <v>34</v>
      </c>
      <c r="E3415" s="7">
        <v>9</v>
      </c>
      <c r="F3415" s="6">
        <v>16240.75</v>
      </c>
      <c r="G3415" s="6">
        <f t="shared" si="54"/>
        <v>146166.75</v>
      </c>
      <c r="H3415" s="7" t="s">
        <v>958</v>
      </c>
      <c r="I3415" s="7" t="s">
        <v>57</v>
      </c>
      <c r="J3415" s="7" t="s">
        <v>26</v>
      </c>
      <c r="K3415" s="7">
        <v>5</v>
      </c>
      <c r="L3415" s="7" t="s">
        <v>49</v>
      </c>
    </row>
    <row r="3416" spans="1:12" x14ac:dyDescent="0.3">
      <c r="A3416" s="7">
        <v>373</v>
      </c>
      <c r="B3416" s="8" t="e">
        <f>DATE(#REF!,#REF!,#REF!)</f>
        <v>#REF!</v>
      </c>
      <c r="C3416" s="7" t="s">
        <v>29</v>
      </c>
      <c r="D3416" s="7" t="s">
        <v>16</v>
      </c>
      <c r="E3416" s="7">
        <v>8</v>
      </c>
      <c r="F3416" s="6">
        <v>47559.03</v>
      </c>
      <c r="G3416" s="6">
        <f t="shared" si="54"/>
        <v>380472.24</v>
      </c>
      <c r="H3416" s="7" t="s">
        <v>959</v>
      </c>
      <c r="I3416" s="7" t="s">
        <v>90</v>
      </c>
      <c r="J3416" s="7" t="s">
        <v>64</v>
      </c>
      <c r="K3416" s="7">
        <v>3</v>
      </c>
      <c r="L3416" s="7" t="s">
        <v>71</v>
      </c>
    </row>
    <row r="3417" spans="1:12" x14ac:dyDescent="0.3">
      <c r="A3417" s="7">
        <v>471</v>
      </c>
      <c r="B3417" s="8" t="e">
        <f>DATE(#REF!,#REF!,#REF!)</f>
        <v>#REF!</v>
      </c>
      <c r="C3417" s="7" t="s">
        <v>15</v>
      </c>
      <c r="D3417" s="7" t="s">
        <v>61</v>
      </c>
      <c r="E3417" s="7">
        <v>4</v>
      </c>
      <c r="F3417" s="6">
        <v>67160.37</v>
      </c>
      <c r="G3417" s="6">
        <f t="shared" si="54"/>
        <v>268641.48</v>
      </c>
      <c r="H3417" s="7" t="s">
        <v>959</v>
      </c>
      <c r="I3417" s="7" t="s">
        <v>80</v>
      </c>
      <c r="J3417" s="7" t="s">
        <v>64</v>
      </c>
      <c r="K3417" s="7">
        <v>3</v>
      </c>
      <c r="L3417" s="7" t="s">
        <v>63</v>
      </c>
    </row>
    <row r="3418" spans="1:12" x14ac:dyDescent="0.3">
      <c r="A3418" s="7">
        <v>1952</v>
      </c>
      <c r="B3418" s="8" t="e">
        <f>DATE(#REF!,#REF!,#REF!)</f>
        <v>#REF!</v>
      </c>
      <c r="C3418" s="7" t="s">
        <v>22</v>
      </c>
      <c r="D3418" s="7" t="s">
        <v>34</v>
      </c>
      <c r="E3418" s="7">
        <v>7</v>
      </c>
      <c r="F3418" s="6">
        <v>25744.47</v>
      </c>
      <c r="G3418" s="6">
        <f t="shared" si="54"/>
        <v>180211.29</v>
      </c>
      <c r="H3418" s="7" t="s">
        <v>959</v>
      </c>
      <c r="I3418" s="7" t="s">
        <v>72</v>
      </c>
      <c r="J3418" s="7" t="s">
        <v>19</v>
      </c>
      <c r="K3418" s="7">
        <v>5</v>
      </c>
      <c r="L3418" s="7" t="s">
        <v>37</v>
      </c>
    </row>
    <row r="3419" spans="1:12" x14ac:dyDescent="0.3">
      <c r="A3419" s="7">
        <v>2534</v>
      </c>
      <c r="B3419" s="8" t="e">
        <f>DATE(#REF!,#REF!,#REF!)</f>
        <v>#REF!</v>
      </c>
      <c r="C3419" s="7" t="s">
        <v>39</v>
      </c>
      <c r="D3419" s="7" t="s">
        <v>61</v>
      </c>
      <c r="E3419" s="7">
        <v>5</v>
      </c>
      <c r="F3419" s="6">
        <v>44930.84</v>
      </c>
      <c r="G3419" s="6">
        <f t="shared" si="54"/>
        <v>224654.19999999998</v>
      </c>
      <c r="H3419" s="7" t="s">
        <v>959</v>
      </c>
      <c r="I3419" s="7" t="s">
        <v>18</v>
      </c>
      <c r="J3419" s="7" t="s">
        <v>26</v>
      </c>
      <c r="K3419" s="7">
        <v>4</v>
      </c>
      <c r="L3419" s="7" t="s">
        <v>68</v>
      </c>
    </row>
    <row r="3420" spans="1:12" x14ac:dyDescent="0.3">
      <c r="A3420" s="7">
        <v>248</v>
      </c>
      <c r="B3420" s="8" t="e">
        <f>DATE(#REF!,#REF!,#REF!)</f>
        <v>#REF!</v>
      </c>
      <c r="C3420" s="7" t="s">
        <v>65</v>
      </c>
      <c r="D3420" s="7" t="s">
        <v>40</v>
      </c>
      <c r="E3420" s="7">
        <v>6</v>
      </c>
      <c r="F3420" s="6">
        <v>49592.19</v>
      </c>
      <c r="G3420" s="6">
        <f t="shared" si="54"/>
        <v>297553.14</v>
      </c>
      <c r="H3420" s="7" t="s">
        <v>960</v>
      </c>
      <c r="I3420" s="7" t="s">
        <v>18</v>
      </c>
      <c r="J3420" s="7" t="s">
        <v>26</v>
      </c>
      <c r="K3420" s="7">
        <v>4</v>
      </c>
      <c r="L3420" s="7" t="s">
        <v>83</v>
      </c>
    </row>
    <row r="3421" spans="1:12" x14ac:dyDescent="0.3">
      <c r="A3421" s="7">
        <v>1243</v>
      </c>
      <c r="B3421" s="8" t="e">
        <f>DATE(#REF!,#REF!,#REF!)</f>
        <v>#REF!</v>
      </c>
      <c r="C3421" s="7" t="s">
        <v>39</v>
      </c>
      <c r="D3421" s="7" t="s">
        <v>34</v>
      </c>
      <c r="E3421" s="7">
        <v>7</v>
      </c>
      <c r="F3421" s="6">
        <v>58929.27</v>
      </c>
      <c r="G3421" s="6">
        <f t="shared" si="54"/>
        <v>412504.88999999996</v>
      </c>
      <c r="H3421" s="7" t="s">
        <v>960</v>
      </c>
      <c r="I3421" s="7" t="s">
        <v>18</v>
      </c>
      <c r="J3421" s="7" t="s">
        <v>26</v>
      </c>
      <c r="K3421" s="7">
        <v>5</v>
      </c>
      <c r="L3421" s="7" t="s">
        <v>37</v>
      </c>
    </row>
    <row r="3422" spans="1:12" x14ac:dyDescent="0.3">
      <c r="A3422" s="7">
        <v>1877</v>
      </c>
      <c r="B3422" s="8" t="e">
        <f>DATE(#REF!,#REF!,#REF!)</f>
        <v>#REF!</v>
      </c>
      <c r="C3422" s="7" t="s">
        <v>22</v>
      </c>
      <c r="D3422" s="7" t="s">
        <v>61</v>
      </c>
      <c r="E3422" s="7">
        <v>5</v>
      </c>
      <c r="F3422" s="6">
        <v>41889.160000000003</v>
      </c>
      <c r="G3422" s="6">
        <f t="shared" si="54"/>
        <v>209445.80000000002</v>
      </c>
      <c r="H3422" s="7" t="s">
        <v>960</v>
      </c>
      <c r="I3422" s="7" t="s">
        <v>70</v>
      </c>
      <c r="J3422" s="7" t="s">
        <v>64</v>
      </c>
      <c r="K3422" s="7">
        <v>3</v>
      </c>
      <c r="L3422" s="7" t="s">
        <v>68</v>
      </c>
    </row>
    <row r="3423" spans="1:12" x14ac:dyDescent="0.3">
      <c r="A3423" s="7">
        <v>2341</v>
      </c>
      <c r="B3423" s="8" t="e">
        <f>DATE(#REF!,#REF!,#REF!)</f>
        <v>#REF!</v>
      </c>
      <c r="C3423" s="7" t="s">
        <v>65</v>
      </c>
      <c r="D3423" s="7" t="s">
        <v>34</v>
      </c>
      <c r="E3423" s="7">
        <v>9</v>
      </c>
      <c r="F3423" s="6">
        <v>46913.69</v>
      </c>
      <c r="G3423" s="6">
        <f t="shared" si="54"/>
        <v>422223.21</v>
      </c>
      <c r="H3423" s="7" t="s">
        <v>960</v>
      </c>
      <c r="I3423" s="7" t="s">
        <v>90</v>
      </c>
      <c r="J3423" s="7" t="s">
        <v>26</v>
      </c>
      <c r="K3423" s="7">
        <v>2</v>
      </c>
      <c r="L3423" s="7" t="s">
        <v>53</v>
      </c>
    </row>
    <row r="3424" spans="1:12" x14ac:dyDescent="0.3">
      <c r="A3424" s="7">
        <v>3714</v>
      </c>
      <c r="B3424" s="8" t="e">
        <f>DATE(#REF!,#REF!,#REF!)</f>
        <v>#REF!</v>
      </c>
      <c r="C3424" s="7" t="s">
        <v>51</v>
      </c>
      <c r="D3424" s="7" t="s">
        <v>40</v>
      </c>
      <c r="E3424" s="7">
        <v>5</v>
      </c>
      <c r="F3424" s="6">
        <v>12668.63</v>
      </c>
      <c r="G3424" s="6">
        <f t="shared" si="54"/>
        <v>63343.149999999994</v>
      </c>
      <c r="H3424" s="7" t="s">
        <v>960</v>
      </c>
      <c r="I3424" s="7" t="s">
        <v>25</v>
      </c>
      <c r="J3424" s="7" t="s">
        <v>19</v>
      </c>
      <c r="K3424" s="7">
        <v>4</v>
      </c>
      <c r="L3424" s="7" t="s">
        <v>81</v>
      </c>
    </row>
    <row r="3425" spans="1:12" x14ac:dyDescent="0.3">
      <c r="A3425" s="7">
        <v>368</v>
      </c>
      <c r="B3425" s="8" t="e">
        <f>DATE(#REF!,#REF!,#REF!)</f>
        <v>#REF!</v>
      </c>
      <c r="C3425" s="7" t="s">
        <v>15</v>
      </c>
      <c r="D3425" s="7" t="s">
        <v>23</v>
      </c>
      <c r="E3425" s="7">
        <v>5</v>
      </c>
      <c r="F3425" s="6">
        <v>58756.76</v>
      </c>
      <c r="G3425" s="6">
        <f t="shared" si="54"/>
        <v>293783.8</v>
      </c>
      <c r="H3425" s="7" t="s">
        <v>961</v>
      </c>
      <c r="I3425" s="7" t="s">
        <v>18</v>
      </c>
      <c r="J3425" s="7" t="s">
        <v>26</v>
      </c>
      <c r="K3425" s="7">
        <v>4</v>
      </c>
      <c r="L3425" s="7" t="s">
        <v>27</v>
      </c>
    </row>
    <row r="3426" spans="1:12" x14ac:dyDescent="0.3">
      <c r="A3426" s="7">
        <v>459</v>
      </c>
      <c r="B3426" s="8" t="e">
        <f>DATE(#REF!,#REF!,#REF!)</f>
        <v>#REF!</v>
      </c>
      <c r="C3426" s="7" t="s">
        <v>22</v>
      </c>
      <c r="D3426" s="7" t="s">
        <v>34</v>
      </c>
      <c r="E3426" s="7">
        <v>4</v>
      </c>
      <c r="F3426" s="6">
        <v>58789</v>
      </c>
      <c r="G3426" s="6">
        <f t="shared" si="54"/>
        <v>235156</v>
      </c>
      <c r="H3426" s="7" t="s">
        <v>961</v>
      </c>
      <c r="I3426" s="7" t="s">
        <v>52</v>
      </c>
      <c r="J3426" s="7" t="s">
        <v>64</v>
      </c>
      <c r="K3426" s="7">
        <v>2</v>
      </c>
      <c r="L3426" s="7" t="s">
        <v>37</v>
      </c>
    </row>
    <row r="3427" spans="1:12" x14ac:dyDescent="0.3">
      <c r="A3427" s="7">
        <v>897</v>
      </c>
      <c r="B3427" s="8" t="e">
        <f>DATE(#REF!,#REF!,#REF!)</f>
        <v>#REF!</v>
      </c>
      <c r="C3427" s="7" t="s">
        <v>39</v>
      </c>
      <c r="D3427" s="7" t="s">
        <v>61</v>
      </c>
      <c r="E3427" s="7">
        <v>9</v>
      </c>
      <c r="F3427" s="6">
        <v>28846.59</v>
      </c>
      <c r="G3427" s="6">
        <f t="shared" si="54"/>
        <v>259619.31</v>
      </c>
      <c r="H3427" s="7" t="s">
        <v>961</v>
      </c>
      <c r="I3427" s="7" t="s">
        <v>18</v>
      </c>
      <c r="J3427" s="7" t="s">
        <v>19</v>
      </c>
      <c r="K3427" s="7">
        <v>4</v>
      </c>
      <c r="L3427" s="7" t="s">
        <v>68</v>
      </c>
    </row>
    <row r="3428" spans="1:12" x14ac:dyDescent="0.3">
      <c r="A3428" s="7">
        <v>1478</v>
      </c>
      <c r="B3428" s="8" t="e">
        <f>DATE(#REF!,#REF!,#REF!)</f>
        <v>#REF!</v>
      </c>
      <c r="C3428" s="7" t="s">
        <v>65</v>
      </c>
      <c r="D3428" s="7" t="s">
        <v>34</v>
      </c>
      <c r="E3428" s="7">
        <v>1</v>
      </c>
      <c r="F3428" s="6">
        <v>57218.12</v>
      </c>
      <c r="G3428" s="6">
        <f t="shared" si="54"/>
        <v>57218.12</v>
      </c>
      <c r="H3428" s="7" t="s">
        <v>961</v>
      </c>
      <c r="I3428" s="7" t="s">
        <v>80</v>
      </c>
      <c r="J3428" s="7" t="s">
        <v>19</v>
      </c>
      <c r="K3428" s="7">
        <v>5</v>
      </c>
      <c r="L3428" s="7" t="s">
        <v>49</v>
      </c>
    </row>
    <row r="3429" spans="1:12" x14ac:dyDescent="0.3">
      <c r="A3429" s="7">
        <v>2625</v>
      </c>
      <c r="B3429" s="8" t="e">
        <f>DATE(#REF!,#REF!,#REF!)</f>
        <v>#REF!</v>
      </c>
      <c r="C3429" s="7" t="s">
        <v>51</v>
      </c>
      <c r="D3429" s="7" t="s">
        <v>23</v>
      </c>
      <c r="E3429" s="7">
        <v>8</v>
      </c>
      <c r="F3429" s="6">
        <v>38715.019999999997</v>
      </c>
      <c r="G3429" s="6">
        <f t="shared" si="54"/>
        <v>309720.15999999997</v>
      </c>
      <c r="H3429" s="7" t="s">
        <v>961</v>
      </c>
      <c r="I3429" s="7" t="s">
        <v>18</v>
      </c>
      <c r="J3429" s="7" t="s">
        <v>31</v>
      </c>
      <c r="K3429" s="7">
        <v>4</v>
      </c>
      <c r="L3429" s="7" t="s">
        <v>32</v>
      </c>
    </row>
    <row r="3430" spans="1:12" x14ac:dyDescent="0.3">
      <c r="A3430" s="7">
        <v>112</v>
      </c>
      <c r="B3430" s="8" t="e">
        <f>DATE(#REF!,#REF!,#REF!)</f>
        <v>#REF!</v>
      </c>
      <c r="C3430" s="7" t="s">
        <v>51</v>
      </c>
      <c r="D3430" s="7" t="s">
        <v>23</v>
      </c>
      <c r="E3430" s="7">
        <v>7</v>
      </c>
      <c r="F3430" s="6">
        <v>56455.07</v>
      </c>
      <c r="G3430" s="6">
        <f t="shared" si="54"/>
        <v>395185.49</v>
      </c>
      <c r="H3430" s="7" t="s">
        <v>962</v>
      </c>
      <c r="I3430" s="7" t="s">
        <v>62</v>
      </c>
      <c r="J3430" s="7" t="s">
        <v>19</v>
      </c>
      <c r="K3430" s="7">
        <v>5</v>
      </c>
      <c r="L3430" s="7" t="s">
        <v>32</v>
      </c>
    </row>
    <row r="3431" spans="1:12" x14ac:dyDescent="0.3">
      <c r="A3431" s="7">
        <v>851</v>
      </c>
      <c r="B3431" s="8" t="e">
        <f>DATE(#REF!,#REF!,#REF!)</f>
        <v>#REF!</v>
      </c>
      <c r="C3431" s="7" t="s">
        <v>39</v>
      </c>
      <c r="D3431" s="7" t="s">
        <v>61</v>
      </c>
      <c r="E3431" s="7">
        <v>6</v>
      </c>
      <c r="F3431" s="6">
        <v>33317.94</v>
      </c>
      <c r="G3431" s="6">
        <f t="shared" si="54"/>
        <v>199907.64</v>
      </c>
      <c r="H3431" s="7" t="s">
        <v>962</v>
      </c>
      <c r="I3431" s="7" t="s">
        <v>45</v>
      </c>
      <c r="J3431" s="7" t="s">
        <v>19</v>
      </c>
      <c r="K3431" s="7">
        <v>5</v>
      </c>
      <c r="L3431" s="7" t="s">
        <v>75</v>
      </c>
    </row>
    <row r="3432" spans="1:12" x14ac:dyDescent="0.3">
      <c r="A3432" s="7">
        <v>1958</v>
      </c>
      <c r="B3432" s="8" t="e">
        <f>DATE(#REF!,#REF!,#REF!)</f>
        <v>#REF!</v>
      </c>
      <c r="C3432" s="7" t="s">
        <v>39</v>
      </c>
      <c r="D3432" s="7" t="s">
        <v>40</v>
      </c>
      <c r="E3432" s="7">
        <v>6</v>
      </c>
      <c r="F3432" s="6">
        <v>52116.83</v>
      </c>
      <c r="G3432" s="6">
        <f t="shared" si="54"/>
        <v>312700.98</v>
      </c>
      <c r="H3432" s="7" t="s">
        <v>962</v>
      </c>
      <c r="I3432" s="7" t="s">
        <v>57</v>
      </c>
      <c r="J3432" s="7" t="s">
        <v>19</v>
      </c>
      <c r="K3432" s="7">
        <v>5</v>
      </c>
      <c r="L3432" s="7" t="s">
        <v>81</v>
      </c>
    </row>
    <row r="3433" spans="1:12" x14ac:dyDescent="0.3">
      <c r="A3433" s="7">
        <v>468</v>
      </c>
      <c r="B3433" s="8" t="e">
        <f>DATE(#REF!,#REF!,#REF!)</f>
        <v>#REF!</v>
      </c>
      <c r="C3433" s="7" t="s">
        <v>39</v>
      </c>
      <c r="D3433" s="7" t="s">
        <v>61</v>
      </c>
      <c r="E3433" s="7">
        <v>2</v>
      </c>
      <c r="F3433" s="6">
        <v>46215.15</v>
      </c>
      <c r="G3433" s="6">
        <f t="shared" si="54"/>
        <v>92430.3</v>
      </c>
      <c r="H3433" s="7" t="s">
        <v>963</v>
      </c>
      <c r="I3433" s="7" t="s">
        <v>70</v>
      </c>
      <c r="J3433" s="7" t="s">
        <v>31</v>
      </c>
      <c r="K3433" s="7">
        <v>5</v>
      </c>
      <c r="L3433" s="7" t="s">
        <v>63</v>
      </c>
    </row>
    <row r="3434" spans="1:12" x14ac:dyDescent="0.3">
      <c r="A3434" s="7">
        <v>852</v>
      </c>
      <c r="B3434" s="8" t="e">
        <f>DATE(#REF!,#REF!,#REF!)</f>
        <v>#REF!</v>
      </c>
      <c r="C3434" s="7" t="s">
        <v>39</v>
      </c>
      <c r="D3434" s="7" t="s">
        <v>61</v>
      </c>
      <c r="E3434" s="7">
        <v>8</v>
      </c>
      <c r="F3434" s="6">
        <v>34959.379999999997</v>
      </c>
      <c r="G3434" s="6">
        <f t="shared" si="54"/>
        <v>279675.03999999998</v>
      </c>
      <c r="H3434" s="7" t="s">
        <v>963</v>
      </c>
      <c r="I3434" s="7" t="s">
        <v>80</v>
      </c>
      <c r="J3434" s="7" t="s">
        <v>26</v>
      </c>
      <c r="K3434" s="7">
        <v>5</v>
      </c>
      <c r="L3434" s="7" t="s">
        <v>68</v>
      </c>
    </row>
    <row r="3435" spans="1:12" x14ac:dyDescent="0.3">
      <c r="A3435" s="7">
        <v>2059</v>
      </c>
      <c r="B3435" s="8" t="e">
        <f>DATE(#REF!,#REF!,#REF!)</f>
        <v>#REF!</v>
      </c>
      <c r="C3435" s="7" t="s">
        <v>51</v>
      </c>
      <c r="D3435" s="7" t="s">
        <v>61</v>
      </c>
      <c r="E3435" s="7">
        <v>4</v>
      </c>
      <c r="F3435" s="6">
        <v>61240.98</v>
      </c>
      <c r="G3435" s="6">
        <f t="shared" si="54"/>
        <v>244963.92</v>
      </c>
      <c r="H3435" s="7" t="s">
        <v>963</v>
      </c>
      <c r="I3435" s="7" t="s">
        <v>48</v>
      </c>
      <c r="J3435" s="7" t="s">
        <v>26</v>
      </c>
      <c r="K3435" s="7">
        <v>1</v>
      </c>
      <c r="L3435" s="7" t="s">
        <v>75</v>
      </c>
    </row>
    <row r="3436" spans="1:12" x14ac:dyDescent="0.3">
      <c r="A3436" s="7">
        <v>3770</v>
      </c>
      <c r="B3436" s="8" t="e">
        <f>DATE(#REF!,#REF!,#REF!)</f>
        <v>#REF!</v>
      </c>
      <c r="C3436" s="7" t="s">
        <v>29</v>
      </c>
      <c r="D3436" s="7" t="s">
        <v>23</v>
      </c>
      <c r="E3436" s="7">
        <v>8</v>
      </c>
      <c r="F3436" s="6">
        <v>11113.5</v>
      </c>
      <c r="G3436" s="6">
        <f t="shared" si="54"/>
        <v>88908</v>
      </c>
      <c r="H3436" s="7" t="s">
        <v>963</v>
      </c>
      <c r="I3436" s="7" t="s">
        <v>90</v>
      </c>
      <c r="J3436" s="7" t="s">
        <v>64</v>
      </c>
      <c r="K3436" s="7">
        <v>5</v>
      </c>
      <c r="L3436" s="7" t="s">
        <v>27</v>
      </c>
    </row>
    <row r="3437" spans="1:12" x14ac:dyDescent="0.3">
      <c r="A3437" s="7">
        <v>1740</v>
      </c>
      <c r="B3437" s="8" t="e">
        <f>DATE(#REF!,#REF!,#REF!)</f>
        <v>#REF!</v>
      </c>
      <c r="C3437" s="7" t="s">
        <v>15</v>
      </c>
      <c r="D3437" s="7" t="s">
        <v>40</v>
      </c>
      <c r="E3437" s="7">
        <v>1</v>
      </c>
      <c r="F3437" s="6">
        <v>25661.72</v>
      </c>
      <c r="G3437" s="6">
        <f t="shared" si="54"/>
        <v>25661.72</v>
      </c>
      <c r="H3437" s="7" t="s">
        <v>964</v>
      </c>
      <c r="I3437" s="7" t="s">
        <v>74</v>
      </c>
      <c r="J3437" s="7" t="s">
        <v>31</v>
      </c>
      <c r="K3437" s="7">
        <v>5</v>
      </c>
      <c r="L3437" s="7" t="s">
        <v>83</v>
      </c>
    </row>
    <row r="3438" spans="1:12" x14ac:dyDescent="0.3">
      <c r="A3438" s="7">
        <v>3146</v>
      </c>
      <c r="B3438" s="8" t="e">
        <f>DATE(#REF!,#REF!,#REF!)</f>
        <v>#REF!</v>
      </c>
      <c r="C3438" s="7" t="s">
        <v>65</v>
      </c>
      <c r="D3438" s="7" t="s">
        <v>61</v>
      </c>
      <c r="E3438" s="7">
        <v>4</v>
      </c>
      <c r="F3438" s="6">
        <v>35463.78</v>
      </c>
      <c r="G3438" s="6">
        <f t="shared" si="54"/>
        <v>141855.12</v>
      </c>
      <c r="H3438" s="7" t="s">
        <v>964</v>
      </c>
      <c r="I3438" s="7" t="s">
        <v>52</v>
      </c>
      <c r="J3438" s="7" t="s">
        <v>19</v>
      </c>
      <c r="K3438" s="7">
        <v>4</v>
      </c>
      <c r="L3438" s="7" t="s">
        <v>75</v>
      </c>
    </row>
    <row r="3439" spans="1:12" x14ac:dyDescent="0.3">
      <c r="A3439" s="7">
        <v>1422</v>
      </c>
      <c r="B3439" s="8" t="e">
        <f>DATE(#REF!,#REF!,#REF!)</f>
        <v>#REF!</v>
      </c>
      <c r="C3439" s="7" t="s">
        <v>29</v>
      </c>
      <c r="D3439" s="7" t="s">
        <v>34</v>
      </c>
      <c r="E3439" s="7">
        <v>9</v>
      </c>
      <c r="F3439" s="6">
        <v>26707.919999999998</v>
      </c>
      <c r="G3439" s="6">
        <f t="shared" si="54"/>
        <v>240371.27999999997</v>
      </c>
      <c r="H3439" s="7" t="s">
        <v>965</v>
      </c>
      <c r="I3439" s="7" t="s">
        <v>57</v>
      </c>
      <c r="J3439" s="7" t="s">
        <v>31</v>
      </c>
      <c r="K3439" s="7">
        <v>5</v>
      </c>
      <c r="L3439" s="7" t="s">
        <v>49</v>
      </c>
    </row>
    <row r="3440" spans="1:12" x14ac:dyDescent="0.3">
      <c r="A3440" s="7">
        <v>1602</v>
      </c>
      <c r="B3440" s="8" t="e">
        <f>DATE(#REF!,#REF!,#REF!)</f>
        <v>#REF!</v>
      </c>
      <c r="C3440" s="7" t="s">
        <v>65</v>
      </c>
      <c r="D3440" s="7" t="s">
        <v>23</v>
      </c>
      <c r="E3440" s="7">
        <v>5</v>
      </c>
      <c r="F3440" s="6">
        <v>38034.480000000003</v>
      </c>
      <c r="G3440" s="6">
        <f t="shared" si="54"/>
        <v>190172.40000000002</v>
      </c>
      <c r="H3440" s="7" t="s">
        <v>965</v>
      </c>
      <c r="I3440" s="7" t="s">
        <v>18</v>
      </c>
      <c r="J3440" s="7" t="s">
        <v>26</v>
      </c>
      <c r="K3440" s="7">
        <v>5</v>
      </c>
      <c r="L3440" s="7" t="s">
        <v>27</v>
      </c>
    </row>
    <row r="3441" spans="1:12" x14ac:dyDescent="0.3">
      <c r="A3441" s="7">
        <v>2618</v>
      </c>
      <c r="B3441" s="8" t="e">
        <f>DATE(#REF!,#REF!,#REF!)</f>
        <v>#REF!</v>
      </c>
      <c r="C3441" s="7" t="s">
        <v>65</v>
      </c>
      <c r="D3441" s="7" t="s">
        <v>16</v>
      </c>
      <c r="E3441" s="7">
        <v>3</v>
      </c>
      <c r="F3441" s="6">
        <v>34980.97</v>
      </c>
      <c r="G3441" s="6">
        <f t="shared" si="54"/>
        <v>104942.91</v>
      </c>
      <c r="H3441" s="7" t="s">
        <v>965</v>
      </c>
      <c r="I3441" s="7" t="s">
        <v>18</v>
      </c>
      <c r="J3441" s="7" t="s">
        <v>19</v>
      </c>
      <c r="K3441" s="7">
        <v>2</v>
      </c>
      <c r="L3441" s="7" t="s">
        <v>20</v>
      </c>
    </row>
    <row r="3442" spans="1:12" x14ac:dyDescent="0.3">
      <c r="A3442" s="7">
        <v>3328</v>
      </c>
      <c r="B3442" s="8" t="e">
        <f>DATE(#REF!,#REF!,#REF!)</f>
        <v>#REF!</v>
      </c>
      <c r="C3442" s="7" t="s">
        <v>39</v>
      </c>
      <c r="D3442" s="7" t="s">
        <v>34</v>
      </c>
      <c r="E3442" s="7">
        <v>4</v>
      </c>
      <c r="F3442" s="6">
        <v>47357.56</v>
      </c>
      <c r="G3442" s="6">
        <f t="shared" si="54"/>
        <v>189430.24</v>
      </c>
      <c r="H3442" s="7" t="s">
        <v>965</v>
      </c>
      <c r="I3442" s="7" t="s">
        <v>36</v>
      </c>
      <c r="J3442" s="7" t="s">
        <v>26</v>
      </c>
      <c r="K3442" s="7">
        <v>5</v>
      </c>
      <c r="L3442" s="7" t="s">
        <v>37</v>
      </c>
    </row>
    <row r="3443" spans="1:12" x14ac:dyDescent="0.3">
      <c r="A3443" s="7">
        <v>717</v>
      </c>
      <c r="B3443" s="8" t="e">
        <f>DATE(#REF!,#REF!,#REF!)</f>
        <v>#REF!</v>
      </c>
      <c r="C3443" s="7" t="s">
        <v>67</v>
      </c>
      <c r="D3443" s="7" t="s">
        <v>16</v>
      </c>
      <c r="E3443" s="7">
        <v>9</v>
      </c>
      <c r="F3443" s="6">
        <v>32643.26</v>
      </c>
      <c r="G3443" s="6">
        <f t="shared" si="54"/>
        <v>293789.33999999997</v>
      </c>
      <c r="H3443" s="7" t="s">
        <v>966</v>
      </c>
      <c r="I3443" s="7" t="s">
        <v>18</v>
      </c>
      <c r="J3443" s="7" t="s">
        <v>19</v>
      </c>
      <c r="K3443" s="7">
        <v>5</v>
      </c>
      <c r="L3443" s="7" t="s">
        <v>71</v>
      </c>
    </row>
    <row r="3444" spans="1:12" x14ac:dyDescent="0.3">
      <c r="A3444" s="7">
        <v>3614</v>
      </c>
      <c r="B3444" s="8" t="e">
        <f>DATE(#REF!,#REF!,#REF!)</f>
        <v>#REF!</v>
      </c>
      <c r="C3444" s="7" t="s">
        <v>67</v>
      </c>
      <c r="D3444" s="7" t="s">
        <v>61</v>
      </c>
      <c r="E3444" s="7">
        <v>4</v>
      </c>
      <c r="F3444" s="6">
        <v>39103.32</v>
      </c>
      <c r="G3444" s="6">
        <f t="shared" si="54"/>
        <v>156413.28</v>
      </c>
      <c r="H3444" s="7" t="s">
        <v>966</v>
      </c>
      <c r="I3444" s="7" t="s">
        <v>18</v>
      </c>
      <c r="J3444" s="7" t="s">
        <v>31</v>
      </c>
      <c r="K3444" s="7">
        <v>3</v>
      </c>
      <c r="L3444" s="7" t="s">
        <v>75</v>
      </c>
    </row>
    <row r="3445" spans="1:12" x14ac:dyDescent="0.3">
      <c r="A3445" s="7">
        <v>421</v>
      </c>
      <c r="B3445" s="8" t="e">
        <f>DATE(#REF!,#REF!,#REF!)</f>
        <v>#REF!</v>
      </c>
      <c r="C3445" s="7" t="s">
        <v>15</v>
      </c>
      <c r="D3445" s="7" t="s">
        <v>40</v>
      </c>
      <c r="E3445" s="7">
        <v>5</v>
      </c>
      <c r="F3445" s="6">
        <v>60014.45</v>
      </c>
      <c r="G3445" s="6">
        <f t="shared" si="54"/>
        <v>300072.25</v>
      </c>
      <c r="H3445" s="7" t="s">
        <v>967</v>
      </c>
      <c r="I3445" s="7" t="s">
        <v>57</v>
      </c>
      <c r="J3445" s="7" t="s">
        <v>26</v>
      </c>
      <c r="K3445" s="7">
        <v>5</v>
      </c>
      <c r="L3445" s="7" t="s">
        <v>42</v>
      </c>
    </row>
    <row r="3446" spans="1:12" x14ac:dyDescent="0.3">
      <c r="A3446" s="7">
        <v>1221</v>
      </c>
      <c r="B3446" s="8" t="e">
        <f>DATE(#REF!,#REF!,#REF!)</f>
        <v>#REF!</v>
      </c>
      <c r="C3446" s="7" t="s">
        <v>15</v>
      </c>
      <c r="D3446" s="7" t="s">
        <v>23</v>
      </c>
      <c r="E3446" s="7">
        <v>2</v>
      </c>
      <c r="F3446" s="6">
        <v>33445.18</v>
      </c>
      <c r="G3446" s="6">
        <f t="shared" si="54"/>
        <v>66890.36</v>
      </c>
      <c r="H3446" s="7" t="s">
        <v>967</v>
      </c>
      <c r="I3446" s="7" t="s">
        <v>86</v>
      </c>
      <c r="J3446" s="7" t="s">
        <v>26</v>
      </c>
      <c r="K3446" s="7">
        <v>4</v>
      </c>
      <c r="L3446" s="7" t="s">
        <v>46</v>
      </c>
    </row>
    <row r="3447" spans="1:12" x14ac:dyDescent="0.3">
      <c r="A3447" s="7">
        <v>363</v>
      </c>
      <c r="B3447" s="8" t="e">
        <f>DATE(#REF!,#REF!,#REF!)</f>
        <v>#REF!</v>
      </c>
      <c r="C3447" s="7" t="s">
        <v>51</v>
      </c>
      <c r="D3447" s="7" t="s">
        <v>34</v>
      </c>
      <c r="E3447" s="7">
        <v>1</v>
      </c>
      <c r="F3447" s="6">
        <v>14805.37</v>
      </c>
      <c r="G3447" s="6">
        <f t="shared" si="54"/>
        <v>14805.37</v>
      </c>
      <c r="H3447" s="7" t="s">
        <v>968</v>
      </c>
      <c r="I3447" s="7" t="s">
        <v>18</v>
      </c>
      <c r="J3447" s="7" t="s">
        <v>31</v>
      </c>
      <c r="K3447" s="7">
        <v>5</v>
      </c>
      <c r="L3447" s="7" t="s">
        <v>49</v>
      </c>
    </row>
    <row r="3448" spans="1:12" x14ac:dyDescent="0.3">
      <c r="A3448" s="7">
        <v>2343</v>
      </c>
      <c r="B3448" s="8" t="e">
        <f>DATE(#REF!,#REF!,#REF!)</f>
        <v>#REF!</v>
      </c>
      <c r="C3448" s="7" t="s">
        <v>67</v>
      </c>
      <c r="D3448" s="7" t="s">
        <v>40</v>
      </c>
      <c r="E3448" s="7">
        <v>7</v>
      </c>
      <c r="F3448" s="6">
        <v>47961.760000000002</v>
      </c>
      <c r="G3448" s="6">
        <f t="shared" si="54"/>
        <v>335732.32</v>
      </c>
      <c r="H3448" s="7" t="s">
        <v>968</v>
      </c>
      <c r="I3448" s="7" t="s">
        <v>76</v>
      </c>
      <c r="J3448" s="7" t="s">
        <v>31</v>
      </c>
      <c r="K3448" s="7">
        <v>3</v>
      </c>
      <c r="L3448" s="7" t="s">
        <v>83</v>
      </c>
    </row>
    <row r="3449" spans="1:12" x14ac:dyDescent="0.3">
      <c r="A3449" s="7">
        <v>3484</v>
      </c>
      <c r="B3449" s="8" t="e">
        <f>DATE(#REF!,#REF!,#REF!)</f>
        <v>#REF!</v>
      </c>
      <c r="C3449" s="7" t="s">
        <v>15</v>
      </c>
      <c r="D3449" s="7" t="s">
        <v>23</v>
      </c>
      <c r="E3449" s="7">
        <v>9</v>
      </c>
      <c r="F3449" s="6">
        <v>20027.95</v>
      </c>
      <c r="G3449" s="6">
        <f t="shared" si="54"/>
        <v>180251.55000000002</v>
      </c>
      <c r="H3449" s="7" t="s">
        <v>968</v>
      </c>
      <c r="I3449" s="7" t="s">
        <v>52</v>
      </c>
      <c r="J3449" s="7" t="s">
        <v>26</v>
      </c>
      <c r="K3449" s="7">
        <v>5</v>
      </c>
      <c r="L3449" s="7" t="s">
        <v>27</v>
      </c>
    </row>
    <row r="3450" spans="1:12" x14ac:dyDescent="0.3">
      <c r="A3450" s="7">
        <v>1711</v>
      </c>
      <c r="B3450" s="8" t="e">
        <f>DATE(#REF!,#REF!,#REF!)</f>
        <v>#REF!</v>
      </c>
      <c r="C3450" s="7" t="s">
        <v>51</v>
      </c>
      <c r="D3450" s="7" t="s">
        <v>61</v>
      </c>
      <c r="E3450" s="7">
        <v>8</v>
      </c>
      <c r="F3450" s="6">
        <v>35566.92</v>
      </c>
      <c r="G3450" s="6">
        <f t="shared" si="54"/>
        <v>284535.36</v>
      </c>
      <c r="H3450" s="7" t="s">
        <v>969</v>
      </c>
      <c r="I3450" s="7" t="s">
        <v>57</v>
      </c>
      <c r="J3450" s="7" t="s">
        <v>31</v>
      </c>
      <c r="K3450" s="7">
        <v>4</v>
      </c>
      <c r="L3450" s="7" t="s">
        <v>63</v>
      </c>
    </row>
    <row r="3451" spans="1:12" x14ac:dyDescent="0.3">
      <c r="A3451" s="7">
        <v>2167</v>
      </c>
      <c r="B3451" s="8" t="e">
        <f>DATE(#REF!,#REF!,#REF!)</f>
        <v>#REF!</v>
      </c>
      <c r="C3451" s="7" t="s">
        <v>15</v>
      </c>
      <c r="D3451" s="7" t="s">
        <v>61</v>
      </c>
      <c r="E3451" s="7">
        <v>6</v>
      </c>
      <c r="F3451" s="6">
        <v>22361.42</v>
      </c>
      <c r="G3451" s="6">
        <f t="shared" si="54"/>
        <v>134168.51999999999</v>
      </c>
      <c r="H3451" s="7" t="s">
        <v>969</v>
      </c>
      <c r="I3451" s="7" t="s">
        <v>57</v>
      </c>
      <c r="J3451" s="7" t="s">
        <v>26</v>
      </c>
      <c r="K3451" s="7">
        <v>2</v>
      </c>
      <c r="L3451" s="7" t="s">
        <v>75</v>
      </c>
    </row>
    <row r="3452" spans="1:12" x14ac:dyDescent="0.3">
      <c r="A3452" s="7">
        <v>3752</v>
      </c>
      <c r="B3452" s="8" t="e">
        <f>DATE(#REF!,#REF!,#REF!)</f>
        <v>#REF!</v>
      </c>
      <c r="C3452" s="7" t="s">
        <v>67</v>
      </c>
      <c r="D3452" s="7" t="s">
        <v>23</v>
      </c>
      <c r="E3452" s="7">
        <v>5</v>
      </c>
      <c r="F3452" s="6">
        <v>39630.160000000003</v>
      </c>
      <c r="G3452" s="6">
        <f t="shared" si="54"/>
        <v>198150.80000000002</v>
      </c>
      <c r="H3452" s="7" t="s">
        <v>969</v>
      </c>
      <c r="I3452" s="7" t="s">
        <v>18</v>
      </c>
      <c r="J3452" s="7" t="s">
        <v>26</v>
      </c>
      <c r="K3452" s="7">
        <v>4</v>
      </c>
      <c r="L3452" s="7" t="s">
        <v>27</v>
      </c>
    </row>
    <row r="3453" spans="1:12" x14ac:dyDescent="0.3">
      <c r="A3453" s="7">
        <v>2084</v>
      </c>
      <c r="B3453" s="8" t="e">
        <f>DATE(#REF!,#REF!,#REF!)</f>
        <v>#REF!</v>
      </c>
      <c r="C3453" s="7" t="s">
        <v>39</v>
      </c>
      <c r="D3453" s="7" t="s">
        <v>40</v>
      </c>
      <c r="E3453" s="7">
        <v>8</v>
      </c>
      <c r="F3453" s="6">
        <v>58165.94</v>
      </c>
      <c r="G3453" s="6">
        <f t="shared" si="54"/>
        <v>465327.52</v>
      </c>
      <c r="H3453" s="7" t="s">
        <v>970</v>
      </c>
      <c r="I3453" s="7" t="s">
        <v>80</v>
      </c>
      <c r="J3453" s="7" t="s">
        <v>31</v>
      </c>
      <c r="K3453" s="7">
        <v>2</v>
      </c>
      <c r="L3453" s="7" t="s">
        <v>42</v>
      </c>
    </row>
    <row r="3454" spans="1:12" x14ac:dyDescent="0.3">
      <c r="A3454" s="7">
        <v>1048</v>
      </c>
      <c r="B3454" s="8" t="e">
        <f>DATE(#REF!,#REF!,#REF!)</f>
        <v>#REF!</v>
      </c>
      <c r="C3454" s="7" t="s">
        <v>15</v>
      </c>
      <c r="D3454" s="7" t="s">
        <v>40</v>
      </c>
      <c r="E3454" s="7">
        <v>3</v>
      </c>
      <c r="F3454" s="6">
        <v>43309.58</v>
      </c>
      <c r="G3454" s="6">
        <f t="shared" si="54"/>
        <v>129928.74</v>
      </c>
      <c r="H3454" s="7" t="s">
        <v>971</v>
      </c>
      <c r="I3454" s="7" t="s">
        <v>57</v>
      </c>
      <c r="J3454" s="7" t="s">
        <v>64</v>
      </c>
      <c r="K3454" s="7">
        <v>5</v>
      </c>
      <c r="L3454" s="7" t="s">
        <v>42</v>
      </c>
    </row>
    <row r="3455" spans="1:12" x14ac:dyDescent="0.3">
      <c r="A3455" s="7">
        <v>2124</v>
      </c>
      <c r="B3455" s="8" t="e">
        <f>DATE(#REF!,#REF!,#REF!)</f>
        <v>#REF!</v>
      </c>
      <c r="C3455" s="7" t="s">
        <v>67</v>
      </c>
      <c r="D3455" s="7" t="s">
        <v>61</v>
      </c>
      <c r="E3455" s="7">
        <v>2</v>
      </c>
      <c r="F3455" s="6">
        <v>48059.76</v>
      </c>
      <c r="G3455" s="6">
        <f t="shared" si="54"/>
        <v>96119.52</v>
      </c>
      <c r="H3455" s="7" t="s">
        <v>971</v>
      </c>
      <c r="I3455" s="7" t="s">
        <v>45</v>
      </c>
      <c r="J3455" s="7" t="s">
        <v>64</v>
      </c>
      <c r="K3455" s="7">
        <v>5</v>
      </c>
      <c r="L3455" s="7" t="s">
        <v>63</v>
      </c>
    </row>
    <row r="3456" spans="1:12" x14ac:dyDescent="0.3">
      <c r="A3456" s="7">
        <v>2168</v>
      </c>
      <c r="B3456" s="8" t="e">
        <f>DATE(#REF!,#REF!,#REF!)</f>
        <v>#REF!</v>
      </c>
      <c r="C3456" s="7" t="s">
        <v>29</v>
      </c>
      <c r="D3456" s="7" t="s">
        <v>16</v>
      </c>
      <c r="E3456" s="7">
        <v>3</v>
      </c>
      <c r="F3456" s="6">
        <v>59706.67</v>
      </c>
      <c r="G3456" s="6">
        <f t="shared" si="54"/>
        <v>179120.01</v>
      </c>
      <c r="H3456" s="7" t="s">
        <v>971</v>
      </c>
      <c r="I3456" s="7" t="s">
        <v>72</v>
      </c>
      <c r="J3456" s="7" t="s">
        <v>31</v>
      </c>
      <c r="K3456" s="7">
        <v>5</v>
      </c>
      <c r="L3456" s="7" t="s">
        <v>71</v>
      </c>
    </row>
    <row r="3457" spans="1:12" x14ac:dyDescent="0.3">
      <c r="A3457" s="7">
        <v>2967</v>
      </c>
      <c r="B3457" s="8" t="e">
        <f>DATE(#REF!,#REF!,#REF!)</f>
        <v>#REF!</v>
      </c>
      <c r="C3457" s="7" t="s">
        <v>39</v>
      </c>
      <c r="D3457" s="7" t="s">
        <v>23</v>
      </c>
      <c r="E3457" s="7">
        <v>9</v>
      </c>
      <c r="F3457" s="6">
        <v>60101.42</v>
      </c>
      <c r="G3457" s="6">
        <f t="shared" si="54"/>
        <v>540912.78</v>
      </c>
      <c r="H3457" s="7" t="s">
        <v>971</v>
      </c>
      <c r="I3457" s="7" t="s">
        <v>30</v>
      </c>
      <c r="J3457" s="7" t="s">
        <v>64</v>
      </c>
      <c r="K3457" s="7">
        <v>4</v>
      </c>
      <c r="L3457" s="7" t="s">
        <v>27</v>
      </c>
    </row>
    <row r="3458" spans="1:12" x14ac:dyDescent="0.3">
      <c r="A3458" s="7">
        <v>377</v>
      </c>
      <c r="B3458" s="8" t="e">
        <f>DATE(#REF!,#REF!,#REF!)</f>
        <v>#REF!</v>
      </c>
      <c r="C3458" s="7" t="s">
        <v>65</v>
      </c>
      <c r="D3458" s="7" t="s">
        <v>34</v>
      </c>
      <c r="E3458" s="7">
        <v>9</v>
      </c>
      <c r="F3458" s="6">
        <v>45104.67</v>
      </c>
      <c r="G3458" s="6">
        <f t="shared" si="54"/>
        <v>405942.02999999997</v>
      </c>
      <c r="H3458" s="7" t="s">
        <v>972</v>
      </c>
      <c r="I3458" s="7" t="s">
        <v>18</v>
      </c>
      <c r="J3458" s="7" t="s">
        <v>19</v>
      </c>
      <c r="K3458" s="7">
        <v>5</v>
      </c>
      <c r="L3458" s="7" t="s">
        <v>49</v>
      </c>
    </row>
    <row r="3459" spans="1:12" x14ac:dyDescent="0.3">
      <c r="A3459" s="7">
        <v>794</v>
      </c>
      <c r="B3459" s="8" t="e">
        <f>DATE(#REF!,#REF!,#REF!)</f>
        <v>#REF!</v>
      </c>
      <c r="C3459" s="7" t="s">
        <v>51</v>
      </c>
      <c r="D3459" s="7" t="s">
        <v>34</v>
      </c>
      <c r="E3459" s="7">
        <v>7</v>
      </c>
      <c r="F3459" s="6">
        <v>42459.17</v>
      </c>
      <c r="G3459" s="6">
        <f t="shared" ref="G3459:G3522" si="55">F3459*E3459</f>
        <v>297214.19</v>
      </c>
      <c r="H3459" s="7" t="s">
        <v>972</v>
      </c>
      <c r="I3459" s="7" t="s">
        <v>57</v>
      </c>
      <c r="J3459" s="7" t="s">
        <v>19</v>
      </c>
      <c r="K3459" s="7">
        <v>5</v>
      </c>
      <c r="L3459" s="7" t="s">
        <v>53</v>
      </c>
    </row>
    <row r="3460" spans="1:12" x14ac:dyDescent="0.3">
      <c r="A3460" s="7">
        <v>1371</v>
      </c>
      <c r="B3460" s="8" t="e">
        <f>DATE(#REF!,#REF!,#REF!)</f>
        <v>#REF!</v>
      </c>
      <c r="C3460" s="7" t="s">
        <v>29</v>
      </c>
      <c r="D3460" s="7" t="s">
        <v>16</v>
      </c>
      <c r="E3460" s="7">
        <v>3</v>
      </c>
      <c r="F3460" s="6">
        <v>58432.66</v>
      </c>
      <c r="G3460" s="6">
        <f t="shared" si="55"/>
        <v>175297.98</v>
      </c>
      <c r="H3460" s="7" t="s">
        <v>972</v>
      </c>
      <c r="I3460" s="7" t="s">
        <v>18</v>
      </c>
      <c r="J3460" s="7" t="s">
        <v>64</v>
      </c>
      <c r="K3460" s="7">
        <v>5</v>
      </c>
      <c r="L3460" s="7" t="s">
        <v>85</v>
      </c>
    </row>
    <row r="3461" spans="1:12" x14ac:dyDescent="0.3">
      <c r="A3461" s="7">
        <v>1957</v>
      </c>
      <c r="B3461" s="8" t="e">
        <f>DATE(#REF!,#REF!,#REF!)</f>
        <v>#REF!</v>
      </c>
      <c r="C3461" s="7" t="s">
        <v>51</v>
      </c>
      <c r="D3461" s="7" t="s">
        <v>23</v>
      </c>
      <c r="E3461" s="7">
        <v>4</v>
      </c>
      <c r="F3461" s="6">
        <v>32411.18</v>
      </c>
      <c r="G3461" s="6">
        <f t="shared" si="55"/>
        <v>129644.72</v>
      </c>
      <c r="H3461" s="7" t="s">
        <v>972</v>
      </c>
      <c r="I3461" s="7" t="s">
        <v>78</v>
      </c>
      <c r="J3461" s="7" t="s">
        <v>26</v>
      </c>
      <c r="K3461" s="7">
        <v>1</v>
      </c>
      <c r="L3461" s="7" t="s">
        <v>46</v>
      </c>
    </row>
    <row r="3462" spans="1:12" x14ac:dyDescent="0.3">
      <c r="A3462" s="7">
        <v>1960</v>
      </c>
      <c r="B3462" s="8" t="e">
        <f>DATE(#REF!,#REF!,#REF!)</f>
        <v>#REF!</v>
      </c>
      <c r="C3462" s="7" t="s">
        <v>39</v>
      </c>
      <c r="D3462" s="7" t="s">
        <v>61</v>
      </c>
      <c r="E3462" s="7">
        <v>5</v>
      </c>
      <c r="F3462" s="6">
        <v>51294</v>
      </c>
      <c r="G3462" s="6">
        <f t="shared" si="55"/>
        <v>256470</v>
      </c>
      <c r="H3462" s="7" t="s">
        <v>972</v>
      </c>
      <c r="I3462" s="7" t="s">
        <v>74</v>
      </c>
      <c r="J3462" s="7" t="s">
        <v>19</v>
      </c>
      <c r="K3462" s="7">
        <v>4</v>
      </c>
      <c r="L3462" s="7" t="s">
        <v>68</v>
      </c>
    </row>
    <row r="3463" spans="1:12" x14ac:dyDescent="0.3">
      <c r="A3463" s="7">
        <v>3369</v>
      </c>
      <c r="B3463" s="8" t="e">
        <f>DATE(#REF!,#REF!,#REF!)</f>
        <v>#REF!</v>
      </c>
      <c r="C3463" s="7" t="s">
        <v>22</v>
      </c>
      <c r="D3463" s="7" t="s">
        <v>61</v>
      </c>
      <c r="E3463" s="7">
        <v>5</v>
      </c>
      <c r="F3463" s="6">
        <v>33997.730000000003</v>
      </c>
      <c r="G3463" s="6">
        <f t="shared" si="55"/>
        <v>169988.65000000002</v>
      </c>
      <c r="H3463" s="7" t="s">
        <v>972</v>
      </c>
      <c r="I3463" s="7" t="s">
        <v>48</v>
      </c>
      <c r="J3463" s="7" t="s">
        <v>64</v>
      </c>
      <c r="K3463" s="7">
        <v>3</v>
      </c>
      <c r="L3463" s="7" t="s">
        <v>63</v>
      </c>
    </row>
    <row r="3464" spans="1:12" x14ac:dyDescent="0.3">
      <c r="A3464" s="7">
        <v>29</v>
      </c>
      <c r="B3464" s="8" t="e">
        <f>DATE(#REF!,#REF!,#REF!)</f>
        <v>#REF!</v>
      </c>
      <c r="C3464" s="7" t="s">
        <v>67</v>
      </c>
      <c r="D3464" s="7" t="s">
        <v>40</v>
      </c>
      <c r="E3464" s="7">
        <v>1</v>
      </c>
      <c r="F3464" s="6">
        <v>37307.449999999997</v>
      </c>
      <c r="G3464" s="6">
        <f t="shared" si="55"/>
        <v>37307.449999999997</v>
      </c>
      <c r="H3464" s="7" t="s">
        <v>973</v>
      </c>
      <c r="I3464" s="7" t="s">
        <v>18</v>
      </c>
      <c r="J3464" s="7" t="s">
        <v>19</v>
      </c>
      <c r="K3464" s="7">
        <v>4</v>
      </c>
      <c r="L3464" s="7" t="s">
        <v>42</v>
      </c>
    </row>
    <row r="3465" spans="1:12" x14ac:dyDescent="0.3">
      <c r="A3465" s="7">
        <v>1390</v>
      </c>
      <c r="B3465" s="8" t="e">
        <f>DATE(#REF!,#REF!,#REF!)</f>
        <v>#REF!</v>
      </c>
      <c r="C3465" s="7" t="s">
        <v>39</v>
      </c>
      <c r="D3465" s="7" t="s">
        <v>34</v>
      </c>
      <c r="E3465" s="7">
        <v>3</v>
      </c>
      <c r="F3465" s="6">
        <v>19959.23</v>
      </c>
      <c r="G3465" s="6">
        <f t="shared" si="55"/>
        <v>59877.69</v>
      </c>
      <c r="H3465" s="7" t="s">
        <v>974</v>
      </c>
      <c r="I3465" s="7" t="s">
        <v>18</v>
      </c>
      <c r="J3465" s="7" t="s">
        <v>19</v>
      </c>
      <c r="K3465" s="7">
        <v>1</v>
      </c>
      <c r="L3465" s="7" t="s">
        <v>49</v>
      </c>
    </row>
    <row r="3466" spans="1:12" x14ac:dyDescent="0.3">
      <c r="A3466" s="7">
        <v>1392</v>
      </c>
      <c r="B3466" s="8" t="e">
        <f>DATE(#REF!,#REF!,#REF!)</f>
        <v>#REF!</v>
      </c>
      <c r="C3466" s="7" t="s">
        <v>15</v>
      </c>
      <c r="D3466" s="7" t="s">
        <v>61</v>
      </c>
      <c r="E3466" s="7">
        <v>2</v>
      </c>
      <c r="F3466" s="6">
        <v>32696.43</v>
      </c>
      <c r="G3466" s="6">
        <f t="shared" si="55"/>
        <v>65392.86</v>
      </c>
      <c r="H3466" s="7" t="s">
        <v>974</v>
      </c>
      <c r="I3466" s="7" t="s">
        <v>18</v>
      </c>
      <c r="J3466" s="7" t="s">
        <v>64</v>
      </c>
      <c r="K3466" s="7">
        <v>4</v>
      </c>
      <c r="L3466" s="7" t="s">
        <v>75</v>
      </c>
    </row>
    <row r="3467" spans="1:12" x14ac:dyDescent="0.3">
      <c r="A3467" s="7">
        <v>3312</v>
      </c>
      <c r="B3467" s="8" t="e">
        <f>DATE(#REF!,#REF!,#REF!)</f>
        <v>#REF!</v>
      </c>
      <c r="C3467" s="7" t="s">
        <v>29</v>
      </c>
      <c r="D3467" s="7" t="s">
        <v>40</v>
      </c>
      <c r="E3467" s="7">
        <v>4</v>
      </c>
      <c r="F3467" s="6">
        <v>34146.71</v>
      </c>
      <c r="G3467" s="6">
        <f t="shared" si="55"/>
        <v>136586.84</v>
      </c>
      <c r="H3467" s="7" t="s">
        <v>974</v>
      </c>
      <c r="I3467" s="7" t="s">
        <v>45</v>
      </c>
      <c r="J3467" s="7" t="s">
        <v>31</v>
      </c>
      <c r="K3467" s="7">
        <v>4</v>
      </c>
      <c r="L3467" s="7" t="s">
        <v>83</v>
      </c>
    </row>
    <row r="3468" spans="1:12" x14ac:dyDescent="0.3">
      <c r="A3468" s="7">
        <v>282</v>
      </c>
      <c r="B3468" s="8" t="e">
        <f>DATE(#REF!,#REF!,#REF!)</f>
        <v>#REF!</v>
      </c>
      <c r="C3468" s="7" t="s">
        <v>22</v>
      </c>
      <c r="D3468" s="7" t="s">
        <v>16</v>
      </c>
      <c r="E3468" s="7">
        <v>7</v>
      </c>
      <c r="F3468" s="6">
        <v>19087.46</v>
      </c>
      <c r="G3468" s="6">
        <f t="shared" si="55"/>
        <v>133612.22</v>
      </c>
      <c r="H3468" s="7" t="s">
        <v>975</v>
      </c>
      <c r="I3468" s="7" t="s">
        <v>72</v>
      </c>
      <c r="J3468" s="7" t="s">
        <v>19</v>
      </c>
      <c r="K3468" s="7">
        <v>4</v>
      </c>
      <c r="L3468" s="7" t="s">
        <v>20</v>
      </c>
    </row>
    <row r="3469" spans="1:12" x14ac:dyDescent="0.3">
      <c r="A3469" s="7">
        <v>1537</v>
      </c>
      <c r="B3469" s="8" t="e">
        <f>DATE(#REF!,#REF!,#REF!)</f>
        <v>#REF!</v>
      </c>
      <c r="C3469" s="7" t="s">
        <v>51</v>
      </c>
      <c r="D3469" s="7" t="s">
        <v>40</v>
      </c>
      <c r="E3469" s="7">
        <v>6</v>
      </c>
      <c r="F3469" s="6">
        <v>27564.49</v>
      </c>
      <c r="G3469" s="6">
        <f t="shared" si="55"/>
        <v>165386.94</v>
      </c>
      <c r="H3469" s="7" t="s">
        <v>975</v>
      </c>
      <c r="I3469" s="7" t="s">
        <v>72</v>
      </c>
      <c r="J3469" s="7" t="s">
        <v>31</v>
      </c>
      <c r="K3469" s="7">
        <v>5</v>
      </c>
      <c r="L3469" s="7" t="s">
        <v>83</v>
      </c>
    </row>
    <row r="3470" spans="1:12" x14ac:dyDescent="0.3">
      <c r="A3470" s="7">
        <v>1579</v>
      </c>
      <c r="B3470" s="8" t="e">
        <f>DATE(#REF!,#REF!,#REF!)</f>
        <v>#REF!</v>
      </c>
      <c r="C3470" s="7" t="s">
        <v>67</v>
      </c>
      <c r="D3470" s="7" t="s">
        <v>34</v>
      </c>
      <c r="E3470" s="7">
        <v>3</v>
      </c>
      <c r="F3470" s="6">
        <v>14771.18</v>
      </c>
      <c r="G3470" s="6">
        <f t="shared" si="55"/>
        <v>44313.54</v>
      </c>
      <c r="H3470" s="7" t="s">
        <v>975</v>
      </c>
      <c r="I3470" s="7" t="s">
        <v>77</v>
      </c>
      <c r="J3470" s="7" t="s">
        <v>26</v>
      </c>
      <c r="K3470" s="7">
        <v>5</v>
      </c>
      <c r="L3470" s="7" t="s">
        <v>37</v>
      </c>
    </row>
    <row r="3471" spans="1:12" x14ac:dyDescent="0.3">
      <c r="A3471" s="7">
        <v>3320</v>
      </c>
      <c r="B3471" s="8" t="e">
        <f>DATE(#REF!,#REF!,#REF!)</f>
        <v>#REF!</v>
      </c>
      <c r="C3471" s="7" t="s">
        <v>22</v>
      </c>
      <c r="D3471" s="7" t="s">
        <v>40</v>
      </c>
      <c r="E3471" s="7">
        <v>5</v>
      </c>
      <c r="F3471" s="6">
        <v>10481.91</v>
      </c>
      <c r="G3471" s="6">
        <f t="shared" si="55"/>
        <v>52409.55</v>
      </c>
      <c r="H3471" s="7" t="s">
        <v>975</v>
      </c>
      <c r="I3471" s="7" t="s">
        <v>57</v>
      </c>
      <c r="J3471" s="7" t="s">
        <v>31</v>
      </c>
      <c r="K3471" s="7">
        <v>3</v>
      </c>
      <c r="L3471" s="7" t="s">
        <v>83</v>
      </c>
    </row>
    <row r="3472" spans="1:12" x14ac:dyDescent="0.3">
      <c r="A3472" s="7">
        <v>3825</v>
      </c>
      <c r="B3472" s="8" t="e">
        <f>DATE(#REF!,#REF!,#REF!)</f>
        <v>#REF!</v>
      </c>
      <c r="C3472" s="7" t="s">
        <v>67</v>
      </c>
      <c r="D3472" s="7" t="s">
        <v>34</v>
      </c>
      <c r="E3472" s="7">
        <v>1</v>
      </c>
      <c r="F3472" s="6">
        <v>16268.38</v>
      </c>
      <c r="G3472" s="6">
        <f t="shared" si="55"/>
        <v>16268.38</v>
      </c>
      <c r="H3472" s="7" t="s">
        <v>975</v>
      </c>
      <c r="I3472" s="7" t="s">
        <v>72</v>
      </c>
      <c r="J3472" s="7" t="s">
        <v>19</v>
      </c>
      <c r="K3472" s="7">
        <v>3</v>
      </c>
      <c r="L3472" s="7" t="s">
        <v>53</v>
      </c>
    </row>
    <row r="3473" spans="1:12" x14ac:dyDescent="0.3">
      <c r="A3473" s="7">
        <v>1072</v>
      </c>
      <c r="B3473" s="8" t="e">
        <f>DATE(#REF!,#REF!,#REF!)</f>
        <v>#REF!</v>
      </c>
      <c r="C3473" s="7" t="s">
        <v>15</v>
      </c>
      <c r="D3473" s="7" t="s">
        <v>23</v>
      </c>
      <c r="E3473" s="7">
        <v>9</v>
      </c>
      <c r="F3473" s="6">
        <v>24853.87</v>
      </c>
      <c r="G3473" s="6">
        <f t="shared" si="55"/>
        <v>223684.83</v>
      </c>
      <c r="H3473" s="7" t="s">
        <v>976</v>
      </c>
      <c r="I3473" s="7" t="s">
        <v>18</v>
      </c>
      <c r="J3473" s="7" t="s">
        <v>31</v>
      </c>
      <c r="K3473" s="7">
        <v>5</v>
      </c>
      <c r="L3473" s="7" t="s">
        <v>46</v>
      </c>
    </row>
    <row r="3474" spans="1:12" x14ac:dyDescent="0.3">
      <c r="A3474" s="7">
        <v>2090</v>
      </c>
      <c r="B3474" s="8" t="e">
        <f>DATE(#REF!,#REF!,#REF!)</f>
        <v>#REF!</v>
      </c>
      <c r="C3474" s="7" t="s">
        <v>15</v>
      </c>
      <c r="D3474" s="7" t="s">
        <v>16</v>
      </c>
      <c r="E3474" s="7">
        <v>1</v>
      </c>
      <c r="F3474" s="6">
        <v>48633.64</v>
      </c>
      <c r="G3474" s="6">
        <f t="shared" si="55"/>
        <v>48633.64</v>
      </c>
      <c r="H3474" s="7" t="s">
        <v>976</v>
      </c>
      <c r="I3474" s="7" t="s">
        <v>36</v>
      </c>
      <c r="J3474" s="7" t="s">
        <v>31</v>
      </c>
      <c r="K3474" s="7">
        <v>1</v>
      </c>
      <c r="L3474" s="7" t="s">
        <v>20</v>
      </c>
    </row>
    <row r="3475" spans="1:12" x14ac:dyDescent="0.3">
      <c r="A3475" s="7">
        <v>2149</v>
      </c>
      <c r="B3475" s="8" t="e">
        <f>DATE(#REF!,#REF!,#REF!)</f>
        <v>#REF!</v>
      </c>
      <c r="C3475" s="7" t="s">
        <v>67</v>
      </c>
      <c r="D3475" s="7" t="s">
        <v>23</v>
      </c>
      <c r="E3475" s="7">
        <v>5</v>
      </c>
      <c r="F3475" s="6">
        <v>45418.79</v>
      </c>
      <c r="G3475" s="6">
        <f t="shared" si="55"/>
        <v>227093.95</v>
      </c>
      <c r="H3475" s="7" t="s">
        <v>976</v>
      </c>
      <c r="I3475" s="7" t="s">
        <v>90</v>
      </c>
      <c r="J3475" s="7" t="s">
        <v>64</v>
      </c>
      <c r="K3475" s="7">
        <v>5</v>
      </c>
      <c r="L3475" s="7" t="s">
        <v>46</v>
      </c>
    </row>
    <row r="3476" spans="1:12" x14ac:dyDescent="0.3">
      <c r="A3476" s="7">
        <v>2436</v>
      </c>
      <c r="B3476" s="8" t="e">
        <f>DATE(#REF!,#REF!,#REF!)</f>
        <v>#REF!</v>
      </c>
      <c r="C3476" s="7" t="s">
        <v>15</v>
      </c>
      <c r="D3476" s="7" t="s">
        <v>16</v>
      </c>
      <c r="E3476" s="7">
        <v>1</v>
      </c>
      <c r="F3476" s="6">
        <v>37458.74</v>
      </c>
      <c r="G3476" s="6">
        <f t="shared" si="55"/>
        <v>37458.74</v>
      </c>
      <c r="H3476" s="7" t="s">
        <v>976</v>
      </c>
      <c r="I3476" s="7" t="s">
        <v>18</v>
      </c>
      <c r="J3476" s="7" t="s">
        <v>64</v>
      </c>
      <c r="K3476" s="7">
        <v>3</v>
      </c>
      <c r="L3476" s="7" t="s">
        <v>20</v>
      </c>
    </row>
    <row r="3477" spans="1:12" x14ac:dyDescent="0.3">
      <c r="A3477" s="7">
        <v>1281</v>
      </c>
      <c r="B3477" s="8" t="e">
        <f>DATE(#REF!,#REF!,#REF!)</f>
        <v>#REF!</v>
      </c>
      <c r="C3477" s="7" t="s">
        <v>22</v>
      </c>
      <c r="D3477" s="7" t="s">
        <v>16</v>
      </c>
      <c r="E3477" s="7">
        <v>8</v>
      </c>
      <c r="F3477" s="6">
        <v>57617.94</v>
      </c>
      <c r="G3477" s="6">
        <f t="shared" si="55"/>
        <v>460943.52</v>
      </c>
      <c r="H3477" s="7" t="s">
        <v>977</v>
      </c>
      <c r="I3477" s="7" t="s">
        <v>25</v>
      </c>
      <c r="J3477" s="7" t="s">
        <v>19</v>
      </c>
      <c r="K3477" s="7">
        <v>3</v>
      </c>
      <c r="L3477" s="7" t="s">
        <v>20</v>
      </c>
    </row>
    <row r="3478" spans="1:12" x14ac:dyDescent="0.3">
      <c r="A3478" s="7">
        <v>2002</v>
      </c>
      <c r="B3478" s="8" t="e">
        <f>DATE(#REF!,#REF!,#REF!)</f>
        <v>#REF!</v>
      </c>
      <c r="C3478" s="7" t="s">
        <v>22</v>
      </c>
      <c r="D3478" s="7" t="s">
        <v>34</v>
      </c>
      <c r="E3478" s="7">
        <v>9</v>
      </c>
      <c r="F3478" s="6">
        <v>12489.96</v>
      </c>
      <c r="G3478" s="6">
        <f t="shared" si="55"/>
        <v>112409.63999999998</v>
      </c>
      <c r="H3478" s="7" t="s">
        <v>977</v>
      </c>
      <c r="I3478" s="7" t="s">
        <v>76</v>
      </c>
      <c r="J3478" s="7" t="s">
        <v>31</v>
      </c>
      <c r="K3478" s="7">
        <v>4</v>
      </c>
      <c r="L3478" s="7" t="s">
        <v>53</v>
      </c>
    </row>
    <row r="3479" spans="1:12" x14ac:dyDescent="0.3">
      <c r="A3479" s="7">
        <v>2613</v>
      </c>
      <c r="B3479" s="8" t="e">
        <f>DATE(#REF!,#REF!,#REF!)</f>
        <v>#REF!</v>
      </c>
      <c r="C3479" s="7" t="s">
        <v>29</v>
      </c>
      <c r="D3479" s="7" t="s">
        <v>16</v>
      </c>
      <c r="E3479" s="7">
        <v>7</v>
      </c>
      <c r="F3479" s="6">
        <v>21589.47</v>
      </c>
      <c r="G3479" s="6">
        <f t="shared" si="55"/>
        <v>151126.29</v>
      </c>
      <c r="H3479" s="7" t="s">
        <v>977</v>
      </c>
      <c r="I3479" s="7" t="s">
        <v>57</v>
      </c>
      <c r="J3479" s="7" t="s">
        <v>31</v>
      </c>
      <c r="K3479" s="7">
        <v>5</v>
      </c>
      <c r="L3479" s="7" t="s">
        <v>20</v>
      </c>
    </row>
    <row r="3480" spans="1:12" x14ac:dyDescent="0.3">
      <c r="A3480" s="7">
        <v>2077</v>
      </c>
      <c r="B3480" s="8" t="e">
        <f>DATE(#REF!,#REF!,#REF!)</f>
        <v>#REF!</v>
      </c>
      <c r="C3480" s="7" t="s">
        <v>22</v>
      </c>
      <c r="D3480" s="7" t="s">
        <v>61</v>
      </c>
      <c r="E3480" s="7">
        <v>9</v>
      </c>
      <c r="F3480" s="6">
        <v>31055.33</v>
      </c>
      <c r="G3480" s="6">
        <f t="shared" si="55"/>
        <v>279497.97000000003</v>
      </c>
      <c r="H3480" s="7" t="s">
        <v>978</v>
      </c>
      <c r="I3480" s="7" t="s">
        <v>80</v>
      </c>
      <c r="J3480" s="7" t="s">
        <v>26</v>
      </c>
      <c r="K3480" s="7">
        <v>2</v>
      </c>
      <c r="L3480" s="7" t="s">
        <v>63</v>
      </c>
    </row>
    <row r="3481" spans="1:12" x14ac:dyDescent="0.3">
      <c r="A3481" s="7">
        <v>2468</v>
      </c>
      <c r="B3481" s="8" t="e">
        <f>DATE(#REF!,#REF!,#REF!)</f>
        <v>#REF!</v>
      </c>
      <c r="C3481" s="7" t="s">
        <v>65</v>
      </c>
      <c r="D3481" s="7" t="s">
        <v>34</v>
      </c>
      <c r="E3481" s="7">
        <v>3</v>
      </c>
      <c r="F3481" s="6">
        <v>45033.39</v>
      </c>
      <c r="G3481" s="6">
        <f t="shared" si="55"/>
        <v>135100.16999999998</v>
      </c>
      <c r="H3481" s="7" t="s">
        <v>978</v>
      </c>
      <c r="I3481" s="7" t="s">
        <v>57</v>
      </c>
      <c r="J3481" s="7" t="s">
        <v>31</v>
      </c>
      <c r="K3481" s="7">
        <v>4</v>
      </c>
      <c r="L3481" s="7" t="s">
        <v>49</v>
      </c>
    </row>
    <row r="3482" spans="1:12" x14ac:dyDescent="0.3">
      <c r="A3482" s="7">
        <v>203</v>
      </c>
      <c r="B3482" s="8" t="e">
        <f>DATE(#REF!,#REF!,#REF!)</f>
        <v>#REF!</v>
      </c>
      <c r="C3482" s="7" t="s">
        <v>67</v>
      </c>
      <c r="D3482" s="7" t="s">
        <v>34</v>
      </c>
      <c r="E3482" s="7">
        <v>6</v>
      </c>
      <c r="F3482" s="6">
        <v>14388.55</v>
      </c>
      <c r="G3482" s="6">
        <f t="shared" si="55"/>
        <v>86331.299999999988</v>
      </c>
      <c r="H3482" s="7" t="s">
        <v>979</v>
      </c>
      <c r="I3482" s="7" t="s">
        <v>90</v>
      </c>
      <c r="J3482" s="7" t="s">
        <v>26</v>
      </c>
      <c r="K3482" s="7">
        <v>5</v>
      </c>
      <c r="L3482" s="7" t="s">
        <v>49</v>
      </c>
    </row>
    <row r="3483" spans="1:12" x14ac:dyDescent="0.3">
      <c r="A3483" s="7">
        <v>1232</v>
      </c>
      <c r="B3483" s="8" t="e">
        <f>DATE(#REF!,#REF!,#REF!)</f>
        <v>#REF!</v>
      </c>
      <c r="C3483" s="7" t="s">
        <v>67</v>
      </c>
      <c r="D3483" s="7" t="s">
        <v>23</v>
      </c>
      <c r="E3483" s="7">
        <v>8</v>
      </c>
      <c r="F3483" s="6">
        <v>22610.55</v>
      </c>
      <c r="G3483" s="6">
        <f t="shared" si="55"/>
        <v>180884.4</v>
      </c>
      <c r="H3483" s="7" t="s">
        <v>979</v>
      </c>
      <c r="I3483" s="7" t="s">
        <v>18</v>
      </c>
      <c r="J3483" s="7" t="s">
        <v>26</v>
      </c>
      <c r="K3483" s="7">
        <v>5</v>
      </c>
      <c r="L3483" s="7" t="s">
        <v>27</v>
      </c>
    </row>
    <row r="3484" spans="1:12" x14ac:dyDescent="0.3">
      <c r="A3484" s="7">
        <v>1471</v>
      </c>
      <c r="B3484" s="8" t="e">
        <f>DATE(#REF!,#REF!,#REF!)</f>
        <v>#REF!</v>
      </c>
      <c r="C3484" s="7" t="s">
        <v>29</v>
      </c>
      <c r="D3484" s="7" t="s">
        <v>40</v>
      </c>
      <c r="E3484" s="7">
        <v>4</v>
      </c>
      <c r="F3484" s="6">
        <v>11336.35</v>
      </c>
      <c r="G3484" s="6">
        <f t="shared" si="55"/>
        <v>45345.4</v>
      </c>
      <c r="H3484" s="7" t="s">
        <v>979</v>
      </c>
      <c r="I3484" s="7" t="s">
        <v>86</v>
      </c>
      <c r="J3484" s="7" t="s">
        <v>64</v>
      </c>
      <c r="K3484" s="7">
        <v>5</v>
      </c>
      <c r="L3484" s="7" t="s">
        <v>42</v>
      </c>
    </row>
    <row r="3485" spans="1:12" x14ac:dyDescent="0.3">
      <c r="A3485" s="7">
        <v>1483</v>
      </c>
      <c r="B3485" s="8" t="e">
        <f>DATE(#REF!,#REF!,#REF!)</f>
        <v>#REF!</v>
      </c>
      <c r="C3485" s="7" t="s">
        <v>22</v>
      </c>
      <c r="D3485" s="7" t="s">
        <v>34</v>
      </c>
      <c r="E3485" s="7">
        <v>8</v>
      </c>
      <c r="F3485" s="6">
        <v>63044.52</v>
      </c>
      <c r="G3485" s="6">
        <f t="shared" si="55"/>
        <v>504356.16</v>
      </c>
      <c r="H3485" s="7" t="s">
        <v>979</v>
      </c>
      <c r="I3485" s="7" t="s">
        <v>70</v>
      </c>
      <c r="J3485" s="7" t="s">
        <v>19</v>
      </c>
      <c r="K3485" s="7">
        <v>5</v>
      </c>
      <c r="L3485" s="7" t="s">
        <v>53</v>
      </c>
    </row>
    <row r="3486" spans="1:12" x14ac:dyDescent="0.3">
      <c r="A3486" s="7">
        <v>3163</v>
      </c>
      <c r="B3486" s="8" t="e">
        <f>DATE(#REF!,#REF!,#REF!)</f>
        <v>#REF!</v>
      </c>
      <c r="C3486" s="7" t="s">
        <v>15</v>
      </c>
      <c r="D3486" s="7" t="s">
        <v>23</v>
      </c>
      <c r="E3486" s="7">
        <v>2</v>
      </c>
      <c r="F3486" s="6">
        <v>11298.87</v>
      </c>
      <c r="G3486" s="6">
        <f t="shared" si="55"/>
        <v>22597.74</v>
      </c>
      <c r="H3486" s="7" t="s">
        <v>979</v>
      </c>
      <c r="I3486" s="7" t="s">
        <v>18</v>
      </c>
      <c r="J3486" s="7" t="s">
        <v>31</v>
      </c>
      <c r="K3486" s="7">
        <v>4</v>
      </c>
      <c r="L3486" s="7" t="s">
        <v>27</v>
      </c>
    </row>
    <row r="3487" spans="1:12" x14ac:dyDescent="0.3">
      <c r="A3487" s="7">
        <v>3364</v>
      </c>
      <c r="B3487" s="8" t="e">
        <f>DATE(#REF!,#REF!,#REF!)</f>
        <v>#REF!</v>
      </c>
      <c r="C3487" s="7" t="s">
        <v>65</v>
      </c>
      <c r="D3487" s="7" t="s">
        <v>34</v>
      </c>
      <c r="E3487" s="7">
        <v>1</v>
      </c>
      <c r="F3487" s="6">
        <v>58560.57</v>
      </c>
      <c r="G3487" s="6">
        <f t="shared" si="55"/>
        <v>58560.57</v>
      </c>
      <c r="H3487" s="7" t="s">
        <v>979</v>
      </c>
      <c r="I3487" s="7" t="s">
        <v>72</v>
      </c>
      <c r="J3487" s="7" t="s">
        <v>64</v>
      </c>
      <c r="K3487" s="7">
        <v>4</v>
      </c>
      <c r="L3487" s="7" t="s">
        <v>49</v>
      </c>
    </row>
    <row r="3488" spans="1:12" x14ac:dyDescent="0.3">
      <c r="A3488" s="7">
        <v>354</v>
      </c>
      <c r="B3488" s="8" t="e">
        <f>DATE(#REF!,#REF!,#REF!)</f>
        <v>#REF!</v>
      </c>
      <c r="C3488" s="7" t="s">
        <v>67</v>
      </c>
      <c r="D3488" s="7" t="s">
        <v>34</v>
      </c>
      <c r="E3488" s="7">
        <v>1</v>
      </c>
      <c r="F3488" s="6">
        <v>56676.67</v>
      </c>
      <c r="G3488" s="6">
        <f t="shared" si="55"/>
        <v>56676.67</v>
      </c>
      <c r="H3488" s="7" t="s">
        <v>980</v>
      </c>
      <c r="I3488" s="7" t="s">
        <v>52</v>
      </c>
      <c r="J3488" s="7" t="s">
        <v>31</v>
      </c>
      <c r="K3488" s="7">
        <v>5</v>
      </c>
      <c r="L3488" s="7" t="s">
        <v>49</v>
      </c>
    </row>
    <row r="3489" spans="1:12" x14ac:dyDescent="0.3">
      <c r="A3489" s="7">
        <v>488</v>
      </c>
      <c r="B3489" s="8" t="e">
        <f>DATE(#REF!,#REF!,#REF!)</f>
        <v>#REF!</v>
      </c>
      <c r="C3489" s="7" t="s">
        <v>51</v>
      </c>
      <c r="D3489" s="7" t="s">
        <v>34</v>
      </c>
      <c r="E3489" s="7">
        <v>7</v>
      </c>
      <c r="F3489" s="6">
        <v>30263.15</v>
      </c>
      <c r="G3489" s="6">
        <f t="shared" si="55"/>
        <v>211842.05000000002</v>
      </c>
      <c r="H3489" s="7" t="s">
        <v>980</v>
      </c>
      <c r="I3489" s="7" t="s">
        <v>18</v>
      </c>
      <c r="J3489" s="7" t="s">
        <v>64</v>
      </c>
      <c r="K3489" s="7">
        <v>4</v>
      </c>
      <c r="L3489" s="7" t="s">
        <v>49</v>
      </c>
    </row>
    <row r="3490" spans="1:12" x14ac:dyDescent="0.3">
      <c r="A3490" s="7">
        <v>1053</v>
      </c>
      <c r="B3490" s="8" t="e">
        <f>DATE(#REF!,#REF!,#REF!)</f>
        <v>#REF!</v>
      </c>
      <c r="C3490" s="7" t="s">
        <v>65</v>
      </c>
      <c r="D3490" s="7" t="s">
        <v>23</v>
      </c>
      <c r="E3490" s="7">
        <v>4</v>
      </c>
      <c r="F3490" s="6">
        <v>31687.919999999998</v>
      </c>
      <c r="G3490" s="6">
        <f t="shared" si="55"/>
        <v>126751.67999999999</v>
      </c>
      <c r="H3490" s="7" t="s">
        <v>980</v>
      </c>
      <c r="I3490" s="7" t="s">
        <v>52</v>
      </c>
      <c r="J3490" s="7" t="s">
        <v>31</v>
      </c>
      <c r="K3490" s="7">
        <v>4</v>
      </c>
      <c r="L3490" s="7" t="s">
        <v>46</v>
      </c>
    </row>
    <row r="3491" spans="1:12" x14ac:dyDescent="0.3">
      <c r="A3491" s="7">
        <v>1858</v>
      </c>
      <c r="B3491" s="8" t="e">
        <f>DATE(#REF!,#REF!,#REF!)</f>
        <v>#REF!</v>
      </c>
      <c r="C3491" s="7" t="s">
        <v>51</v>
      </c>
      <c r="D3491" s="7" t="s">
        <v>61</v>
      </c>
      <c r="E3491" s="7">
        <v>2</v>
      </c>
      <c r="F3491" s="6">
        <v>10436.370000000001</v>
      </c>
      <c r="G3491" s="6">
        <f t="shared" si="55"/>
        <v>20872.740000000002</v>
      </c>
      <c r="H3491" s="7" t="s">
        <v>980</v>
      </c>
      <c r="I3491" s="7" t="s">
        <v>57</v>
      </c>
      <c r="J3491" s="7" t="s">
        <v>31</v>
      </c>
      <c r="K3491" s="7">
        <v>3</v>
      </c>
      <c r="L3491" s="7" t="s">
        <v>75</v>
      </c>
    </row>
    <row r="3492" spans="1:12" x14ac:dyDescent="0.3">
      <c r="A3492" s="7">
        <v>2252</v>
      </c>
      <c r="B3492" s="8" t="e">
        <f>DATE(#REF!,#REF!,#REF!)</f>
        <v>#REF!</v>
      </c>
      <c r="C3492" s="7" t="s">
        <v>22</v>
      </c>
      <c r="D3492" s="7" t="s">
        <v>61</v>
      </c>
      <c r="E3492" s="7">
        <v>8</v>
      </c>
      <c r="F3492" s="6">
        <v>63596</v>
      </c>
      <c r="G3492" s="6">
        <f t="shared" si="55"/>
        <v>508768</v>
      </c>
      <c r="H3492" s="7" t="s">
        <v>980</v>
      </c>
      <c r="I3492" s="7" t="s">
        <v>52</v>
      </c>
      <c r="J3492" s="7" t="s">
        <v>64</v>
      </c>
      <c r="K3492" s="7">
        <v>2</v>
      </c>
      <c r="L3492" s="7" t="s">
        <v>75</v>
      </c>
    </row>
    <row r="3493" spans="1:12" x14ac:dyDescent="0.3">
      <c r="A3493" s="7">
        <v>2495</v>
      </c>
      <c r="B3493" s="8" t="e">
        <f>DATE(#REF!,#REF!,#REF!)</f>
        <v>#REF!</v>
      </c>
      <c r="C3493" s="7" t="s">
        <v>65</v>
      </c>
      <c r="D3493" s="7" t="s">
        <v>40</v>
      </c>
      <c r="E3493" s="7">
        <v>1</v>
      </c>
      <c r="F3493" s="6">
        <v>59934.28</v>
      </c>
      <c r="G3493" s="6">
        <f t="shared" si="55"/>
        <v>59934.28</v>
      </c>
      <c r="H3493" s="7" t="s">
        <v>980</v>
      </c>
      <c r="I3493" s="7" t="s">
        <v>62</v>
      </c>
      <c r="J3493" s="7" t="s">
        <v>64</v>
      </c>
      <c r="K3493" s="7">
        <v>4</v>
      </c>
      <c r="L3493" s="7" t="s">
        <v>83</v>
      </c>
    </row>
    <row r="3494" spans="1:12" x14ac:dyDescent="0.3">
      <c r="A3494" s="7">
        <v>3669</v>
      </c>
      <c r="B3494" s="8" t="e">
        <f>DATE(#REF!,#REF!,#REF!)</f>
        <v>#REF!</v>
      </c>
      <c r="C3494" s="7" t="s">
        <v>51</v>
      </c>
      <c r="D3494" s="7" t="s">
        <v>40</v>
      </c>
      <c r="E3494" s="7">
        <v>2</v>
      </c>
      <c r="F3494" s="6">
        <v>11947.61</v>
      </c>
      <c r="G3494" s="6">
        <f t="shared" si="55"/>
        <v>23895.22</v>
      </c>
      <c r="H3494" s="7" t="s">
        <v>980</v>
      </c>
      <c r="I3494" s="7" t="s">
        <v>86</v>
      </c>
      <c r="J3494" s="7" t="s">
        <v>64</v>
      </c>
      <c r="K3494" s="7">
        <v>4</v>
      </c>
      <c r="L3494" s="7" t="s">
        <v>81</v>
      </c>
    </row>
    <row r="3495" spans="1:12" x14ac:dyDescent="0.3">
      <c r="A3495" s="7">
        <v>39</v>
      </c>
      <c r="B3495" s="8" t="e">
        <f>DATE(#REF!,#REF!,#REF!)</f>
        <v>#REF!</v>
      </c>
      <c r="C3495" s="7" t="s">
        <v>39</v>
      </c>
      <c r="D3495" s="7" t="s">
        <v>23</v>
      </c>
      <c r="E3495" s="7">
        <v>8</v>
      </c>
      <c r="F3495" s="6">
        <v>33285.919999999998</v>
      </c>
      <c r="G3495" s="6">
        <f t="shared" si="55"/>
        <v>266287.35999999999</v>
      </c>
      <c r="H3495" s="7" t="s">
        <v>981</v>
      </c>
      <c r="I3495" s="7" t="s">
        <v>18</v>
      </c>
      <c r="J3495" s="7" t="s">
        <v>26</v>
      </c>
      <c r="K3495" s="7">
        <v>5</v>
      </c>
      <c r="L3495" s="7" t="s">
        <v>32</v>
      </c>
    </row>
    <row r="3496" spans="1:12" x14ac:dyDescent="0.3">
      <c r="A3496" s="7">
        <v>2912</v>
      </c>
      <c r="B3496" s="8" t="e">
        <f>DATE(#REF!,#REF!,#REF!)</f>
        <v>#REF!</v>
      </c>
      <c r="C3496" s="7" t="s">
        <v>22</v>
      </c>
      <c r="D3496" s="7" t="s">
        <v>23</v>
      </c>
      <c r="E3496" s="7">
        <v>2</v>
      </c>
      <c r="F3496" s="6">
        <v>50626.080000000002</v>
      </c>
      <c r="G3496" s="6">
        <f t="shared" si="55"/>
        <v>101252.16</v>
      </c>
      <c r="H3496" s="7" t="s">
        <v>981</v>
      </c>
      <c r="I3496" s="7" t="s">
        <v>57</v>
      </c>
      <c r="J3496" s="7" t="s">
        <v>31</v>
      </c>
      <c r="K3496" s="7">
        <v>5</v>
      </c>
      <c r="L3496" s="7" t="s">
        <v>46</v>
      </c>
    </row>
    <row r="3497" spans="1:12" x14ac:dyDescent="0.3">
      <c r="A3497" s="7">
        <v>3490</v>
      </c>
      <c r="B3497" s="8" t="e">
        <f>DATE(#REF!,#REF!,#REF!)</f>
        <v>#REF!</v>
      </c>
      <c r="C3497" s="7" t="s">
        <v>65</v>
      </c>
      <c r="D3497" s="7" t="s">
        <v>40</v>
      </c>
      <c r="E3497" s="7">
        <v>4</v>
      </c>
      <c r="F3497" s="6">
        <v>61677.18</v>
      </c>
      <c r="G3497" s="6">
        <f t="shared" si="55"/>
        <v>246708.72</v>
      </c>
      <c r="H3497" s="7" t="s">
        <v>981</v>
      </c>
      <c r="I3497" s="7" t="s">
        <v>57</v>
      </c>
      <c r="J3497" s="7" t="s">
        <v>64</v>
      </c>
      <c r="K3497" s="7">
        <v>3</v>
      </c>
      <c r="L3497" s="7" t="s">
        <v>81</v>
      </c>
    </row>
    <row r="3498" spans="1:12" x14ac:dyDescent="0.3">
      <c r="A3498" s="7">
        <v>755</v>
      </c>
      <c r="B3498" s="8" t="e">
        <f>DATE(#REF!,#REF!,#REF!)</f>
        <v>#REF!</v>
      </c>
      <c r="C3498" s="7" t="s">
        <v>29</v>
      </c>
      <c r="D3498" s="7" t="s">
        <v>16</v>
      </c>
      <c r="E3498" s="7">
        <v>7</v>
      </c>
      <c r="F3498" s="6">
        <v>48307.3</v>
      </c>
      <c r="G3498" s="6">
        <f t="shared" si="55"/>
        <v>338151.10000000003</v>
      </c>
      <c r="H3498" s="7" t="s">
        <v>982</v>
      </c>
      <c r="I3498" s="7" t="s">
        <v>57</v>
      </c>
      <c r="J3498" s="7" t="s">
        <v>64</v>
      </c>
      <c r="K3498" s="7">
        <v>3</v>
      </c>
      <c r="L3498" s="7" t="s">
        <v>85</v>
      </c>
    </row>
    <row r="3499" spans="1:12" x14ac:dyDescent="0.3">
      <c r="A3499" s="7">
        <v>1027</v>
      </c>
      <c r="B3499" s="8" t="e">
        <f>DATE(#REF!,#REF!,#REF!)</f>
        <v>#REF!</v>
      </c>
      <c r="C3499" s="7" t="s">
        <v>29</v>
      </c>
      <c r="D3499" s="7" t="s">
        <v>34</v>
      </c>
      <c r="E3499" s="7">
        <v>8</v>
      </c>
      <c r="F3499" s="6">
        <v>56428.04</v>
      </c>
      <c r="G3499" s="6">
        <f t="shared" si="55"/>
        <v>451424.32</v>
      </c>
      <c r="H3499" s="7" t="s">
        <v>982</v>
      </c>
      <c r="I3499" s="7" t="s">
        <v>18</v>
      </c>
      <c r="J3499" s="7" t="s">
        <v>26</v>
      </c>
      <c r="K3499" s="7">
        <v>4</v>
      </c>
      <c r="L3499" s="7" t="s">
        <v>49</v>
      </c>
    </row>
    <row r="3500" spans="1:12" x14ac:dyDescent="0.3">
      <c r="A3500" s="7">
        <v>2820</v>
      </c>
      <c r="B3500" s="8" t="e">
        <f>DATE(#REF!,#REF!,#REF!)</f>
        <v>#REF!</v>
      </c>
      <c r="C3500" s="7" t="s">
        <v>51</v>
      </c>
      <c r="D3500" s="7" t="s">
        <v>23</v>
      </c>
      <c r="E3500" s="7">
        <v>9</v>
      </c>
      <c r="F3500" s="6">
        <v>47378.37</v>
      </c>
      <c r="G3500" s="6">
        <f t="shared" si="55"/>
        <v>426405.33</v>
      </c>
      <c r="H3500" s="7" t="s">
        <v>982</v>
      </c>
      <c r="I3500" s="7" t="s">
        <v>57</v>
      </c>
      <c r="J3500" s="7" t="s">
        <v>64</v>
      </c>
      <c r="K3500" s="7">
        <v>4</v>
      </c>
      <c r="L3500" s="7" t="s">
        <v>27</v>
      </c>
    </row>
    <row r="3501" spans="1:12" x14ac:dyDescent="0.3">
      <c r="A3501" s="7">
        <v>2879</v>
      </c>
      <c r="B3501" s="8" t="e">
        <f>DATE(#REF!,#REF!,#REF!)</f>
        <v>#REF!</v>
      </c>
      <c r="C3501" s="7" t="s">
        <v>29</v>
      </c>
      <c r="D3501" s="7" t="s">
        <v>23</v>
      </c>
      <c r="E3501" s="7">
        <v>2</v>
      </c>
      <c r="F3501" s="6">
        <v>64616.31</v>
      </c>
      <c r="G3501" s="6">
        <f t="shared" si="55"/>
        <v>129232.62</v>
      </c>
      <c r="H3501" s="7" t="s">
        <v>982</v>
      </c>
      <c r="I3501" s="7" t="s">
        <v>48</v>
      </c>
      <c r="J3501" s="7" t="s">
        <v>31</v>
      </c>
      <c r="K3501" s="7">
        <v>5</v>
      </c>
      <c r="L3501" s="7" t="s">
        <v>27</v>
      </c>
    </row>
    <row r="3502" spans="1:12" x14ac:dyDescent="0.3">
      <c r="A3502" s="7">
        <v>3667</v>
      </c>
      <c r="B3502" s="8" t="e">
        <f>DATE(#REF!,#REF!,#REF!)</f>
        <v>#REF!</v>
      </c>
      <c r="C3502" s="7" t="s">
        <v>22</v>
      </c>
      <c r="D3502" s="7" t="s">
        <v>61</v>
      </c>
      <c r="E3502" s="7">
        <v>9</v>
      </c>
      <c r="F3502" s="6">
        <v>62711.03</v>
      </c>
      <c r="G3502" s="6">
        <f t="shared" si="55"/>
        <v>564399.27</v>
      </c>
      <c r="H3502" s="7" t="s">
        <v>982</v>
      </c>
      <c r="I3502" s="7" t="s">
        <v>18</v>
      </c>
      <c r="J3502" s="7" t="s">
        <v>31</v>
      </c>
      <c r="K3502" s="7">
        <v>5</v>
      </c>
      <c r="L3502" s="7" t="s">
        <v>75</v>
      </c>
    </row>
    <row r="3503" spans="1:12" x14ac:dyDescent="0.3">
      <c r="A3503" s="7">
        <v>1017</v>
      </c>
      <c r="B3503" s="8" t="e">
        <f>DATE(#REF!,#REF!,#REF!)</f>
        <v>#REF!</v>
      </c>
      <c r="C3503" s="7" t="s">
        <v>51</v>
      </c>
      <c r="D3503" s="7" t="s">
        <v>40</v>
      </c>
      <c r="E3503" s="7">
        <v>2</v>
      </c>
      <c r="F3503" s="6">
        <v>54647.6</v>
      </c>
      <c r="G3503" s="6">
        <f t="shared" si="55"/>
        <v>109295.2</v>
      </c>
      <c r="H3503" s="7" t="s">
        <v>983</v>
      </c>
      <c r="I3503" s="7" t="s">
        <v>52</v>
      </c>
      <c r="J3503" s="7" t="s">
        <v>26</v>
      </c>
      <c r="K3503" s="7">
        <v>3</v>
      </c>
      <c r="L3503" s="7" t="s">
        <v>83</v>
      </c>
    </row>
    <row r="3504" spans="1:12" x14ac:dyDescent="0.3">
      <c r="A3504" s="7">
        <v>2243</v>
      </c>
      <c r="B3504" s="8" t="e">
        <f>DATE(#REF!,#REF!,#REF!)</f>
        <v>#REF!</v>
      </c>
      <c r="C3504" s="7" t="s">
        <v>65</v>
      </c>
      <c r="D3504" s="7" t="s">
        <v>34</v>
      </c>
      <c r="E3504" s="7">
        <v>6</v>
      </c>
      <c r="F3504" s="6">
        <v>50648.01</v>
      </c>
      <c r="G3504" s="6">
        <f t="shared" si="55"/>
        <v>303888.06</v>
      </c>
      <c r="H3504" s="7" t="s">
        <v>983</v>
      </c>
      <c r="I3504" s="7" t="s">
        <v>77</v>
      </c>
      <c r="J3504" s="7" t="s">
        <v>26</v>
      </c>
      <c r="K3504" s="7">
        <v>4</v>
      </c>
      <c r="L3504" s="7" t="s">
        <v>37</v>
      </c>
    </row>
    <row r="3505" spans="1:12" x14ac:dyDescent="0.3">
      <c r="A3505" s="7">
        <v>3564</v>
      </c>
      <c r="B3505" s="8" t="e">
        <f>DATE(#REF!,#REF!,#REF!)</f>
        <v>#REF!</v>
      </c>
      <c r="C3505" s="7" t="s">
        <v>65</v>
      </c>
      <c r="D3505" s="7" t="s">
        <v>40</v>
      </c>
      <c r="E3505" s="7">
        <v>5</v>
      </c>
      <c r="F3505" s="6">
        <v>45621.26</v>
      </c>
      <c r="G3505" s="6">
        <f t="shared" si="55"/>
        <v>228106.30000000002</v>
      </c>
      <c r="H3505" s="7" t="s">
        <v>983</v>
      </c>
      <c r="I3505" s="7" t="s">
        <v>57</v>
      </c>
      <c r="J3505" s="7" t="s">
        <v>64</v>
      </c>
      <c r="K3505" s="7">
        <v>4</v>
      </c>
      <c r="L3505" s="7" t="s">
        <v>42</v>
      </c>
    </row>
    <row r="3506" spans="1:12" x14ac:dyDescent="0.3">
      <c r="A3506" s="7">
        <v>2786</v>
      </c>
      <c r="B3506" s="8" t="e">
        <f>DATE(#REF!,#REF!,#REF!)</f>
        <v>#REF!</v>
      </c>
      <c r="C3506" s="7" t="s">
        <v>65</v>
      </c>
      <c r="D3506" s="7" t="s">
        <v>23</v>
      </c>
      <c r="E3506" s="7">
        <v>1</v>
      </c>
      <c r="F3506" s="6">
        <v>27603.77</v>
      </c>
      <c r="G3506" s="6">
        <f t="shared" si="55"/>
        <v>27603.77</v>
      </c>
      <c r="H3506" s="7" t="s">
        <v>984</v>
      </c>
      <c r="I3506" s="7" t="s">
        <v>74</v>
      </c>
      <c r="J3506" s="7" t="s">
        <v>64</v>
      </c>
      <c r="K3506" s="7">
        <v>2</v>
      </c>
      <c r="L3506" s="7" t="s">
        <v>46</v>
      </c>
    </row>
    <row r="3507" spans="1:12" x14ac:dyDescent="0.3">
      <c r="A3507" s="7">
        <v>867</v>
      </c>
      <c r="B3507" s="8" t="e">
        <f>DATE(#REF!,#REF!,#REF!)</f>
        <v>#REF!</v>
      </c>
      <c r="C3507" s="7" t="s">
        <v>22</v>
      </c>
      <c r="D3507" s="7" t="s">
        <v>34</v>
      </c>
      <c r="E3507" s="7">
        <v>6</v>
      </c>
      <c r="F3507" s="6">
        <v>38980.71</v>
      </c>
      <c r="G3507" s="6">
        <f t="shared" si="55"/>
        <v>233884.26</v>
      </c>
      <c r="H3507" s="7" t="s">
        <v>985</v>
      </c>
      <c r="I3507" s="7" t="s">
        <v>70</v>
      </c>
      <c r="J3507" s="7" t="s">
        <v>19</v>
      </c>
      <c r="K3507" s="7">
        <v>3</v>
      </c>
      <c r="L3507" s="7" t="s">
        <v>49</v>
      </c>
    </row>
    <row r="3508" spans="1:12" x14ac:dyDescent="0.3">
      <c r="A3508" s="7">
        <v>1010</v>
      </c>
      <c r="B3508" s="8" t="e">
        <f>DATE(#REF!,#REF!,#REF!)</f>
        <v>#REF!</v>
      </c>
      <c r="C3508" s="7" t="s">
        <v>67</v>
      </c>
      <c r="D3508" s="7" t="s">
        <v>40</v>
      </c>
      <c r="E3508" s="7">
        <v>1</v>
      </c>
      <c r="F3508" s="6">
        <v>58713.38</v>
      </c>
      <c r="G3508" s="6">
        <f t="shared" si="55"/>
        <v>58713.38</v>
      </c>
      <c r="H3508" s="7" t="s">
        <v>985</v>
      </c>
      <c r="I3508" s="7" t="s">
        <v>18</v>
      </c>
      <c r="J3508" s="7" t="s">
        <v>19</v>
      </c>
      <c r="K3508" s="7">
        <v>4</v>
      </c>
      <c r="L3508" s="7" t="s">
        <v>83</v>
      </c>
    </row>
    <row r="3509" spans="1:12" x14ac:dyDescent="0.3">
      <c r="A3509" s="7">
        <v>1363</v>
      </c>
      <c r="B3509" s="8" t="e">
        <f>DATE(#REF!,#REF!,#REF!)</f>
        <v>#REF!</v>
      </c>
      <c r="C3509" s="7" t="s">
        <v>39</v>
      </c>
      <c r="D3509" s="7" t="s">
        <v>61</v>
      </c>
      <c r="E3509" s="7">
        <v>6</v>
      </c>
      <c r="F3509" s="6">
        <v>56002.31</v>
      </c>
      <c r="G3509" s="6">
        <f t="shared" si="55"/>
        <v>336013.86</v>
      </c>
      <c r="H3509" s="7" t="s">
        <v>986</v>
      </c>
      <c r="I3509" s="7" t="s">
        <v>70</v>
      </c>
      <c r="J3509" s="7" t="s">
        <v>26</v>
      </c>
      <c r="K3509" s="7">
        <v>5</v>
      </c>
      <c r="L3509" s="7" t="s">
        <v>75</v>
      </c>
    </row>
    <row r="3510" spans="1:12" x14ac:dyDescent="0.3">
      <c r="A3510" s="7">
        <v>2737</v>
      </c>
      <c r="B3510" s="8" t="e">
        <f>DATE(#REF!,#REF!,#REF!)</f>
        <v>#REF!</v>
      </c>
      <c r="C3510" s="7" t="s">
        <v>65</v>
      </c>
      <c r="D3510" s="7" t="s">
        <v>16</v>
      </c>
      <c r="E3510" s="7">
        <v>5</v>
      </c>
      <c r="F3510" s="6">
        <v>31324.32</v>
      </c>
      <c r="G3510" s="6">
        <f t="shared" si="55"/>
        <v>156621.6</v>
      </c>
      <c r="H3510" s="7" t="s">
        <v>986</v>
      </c>
      <c r="I3510" s="7" t="s">
        <v>18</v>
      </c>
      <c r="J3510" s="7" t="s">
        <v>31</v>
      </c>
      <c r="K3510" s="7">
        <v>4</v>
      </c>
      <c r="L3510" s="7" t="s">
        <v>71</v>
      </c>
    </row>
    <row r="3511" spans="1:12" x14ac:dyDescent="0.3">
      <c r="A3511" s="7">
        <v>2858</v>
      </c>
      <c r="B3511" s="8" t="e">
        <f>DATE(#REF!,#REF!,#REF!)</f>
        <v>#REF!</v>
      </c>
      <c r="C3511" s="7" t="s">
        <v>65</v>
      </c>
      <c r="D3511" s="7" t="s">
        <v>40</v>
      </c>
      <c r="E3511" s="7">
        <v>5</v>
      </c>
      <c r="F3511" s="6">
        <v>32196.65</v>
      </c>
      <c r="G3511" s="6">
        <f t="shared" si="55"/>
        <v>160983.25</v>
      </c>
      <c r="H3511" s="7" t="s">
        <v>986</v>
      </c>
      <c r="I3511" s="7" t="s">
        <v>57</v>
      </c>
      <c r="J3511" s="7" t="s">
        <v>64</v>
      </c>
      <c r="K3511" s="7">
        <v>2</v>
      </c>
      <c r="L3511" s="7" t="s">
        <v>42</v>
      </c>
    </row>
    <row r="3512" spans="1:12" x14ac:dyDescent="0.3">
      <c r="A3512" s="7">
        <v>3134</v>
      </c>
      <c r="B3512" s="8" t="e">
        <f>DATE(#REF!,#REF!,#REF!)</f>
        <v>#REF!</v>
      </c>
      <c r="C3512" s="7" t="s">
        <v>39</v>
      </c>
      <c r="D3512" s="7" t="s">
        <v>34</v>
      </c>
      <c r="E3512" s="7">
        <v>1</v>
      </c>
      <c r="F3512" s="6">
        <v>59683.57</v>
      </c>
      <c r="G3512" s="6">
        <f t="shared" si="55"/>
        <v>59683.57</v>
      </c>
      <c r="H3512" s="7" t="s">
        <v>986</v>
      </c>
      <c r="I3512" s="7" t="s">
        <v>18</v>
      </c>
      <c r="J3512" s="7" t="s">
        <v>64</v>
      </c>
      <c r="K3512" s="7">
        <v>3</v>
      </c>
      <c r="L3512" s="7" t="s">
        <v>53</v>
      </c>
    </row>
    <row r="3513" spans="1:12" x14ac:dyDescent="0.3">
      <c r="A3513" s="7">
        <v>3616</v>
      </c>
      <c r="B3513" s="8" t="e">
        <f>DATE(#REF!,#REF!,#REF!)</f>
        <v>#REF!</v>
      </c>
      <c r="C3513" s="7" t="s">
        <v>67</v>
      </c>
      <c r="D3513" s="7" t="s">
        <v>61</v>
      </c>
      <c r="E3513" s="7">
        <v>9</v>
      </c>
      <c r="F3513" s="6">
        <v>41712.39</v>
      </c>
      <c r="G3513" s="6">
        <f t="shared" si="55"/>
        <v>375411.51</v>
      </c>
      <c r="H3513" s="7" t="s">
        <v>986</v>
      </c>
      <c r="I3513" s="7" t="s">
        <v>25</v>
      </c>
      <c r="J3513" s="7" t="s">
        <v>26</v>
      </c>
      <c r="K3513" s="7">
        <v>3</v>
      </c>
      <c r="L3513" s="7" t="s">
        <v>68</v>
      </c>
    </row>
    <row r="3514" spans="1:12" x14ac:dyDescent="0.3">
      <c r="A3514" s="7">
        <v>2308</v>
      </c>
      <c r="B3514" s="8" t="e">
        <f>DATE(#REF!,#REF!,#REF!)</f>
        <v>#REF!</v>
      </c>
      <c r="C3514" s="7" t="s">
        <v>39</v>
      </c>
      <c r="D3514" s="7" t="s">
        <v>23</v>
      </c>
      <c r="E3514" s="7">
        <v>7</v>
      </c>
      <c r="F3514" s="6">
        <v>53325.85</v>
      </c>
      <c r="G3514" s="6">
        <f t="shared" si="55"/>
        <v>373280.95</v>
      </c>
      <c r="H3514" s="7" t="s">
        <v>987</v>
      </c>
      <c r="I3514" s="7" t="s">
        <v>18</v>
      </c>
      <c r="J3514" s="7" t="s">
        <v>19</v>
      </c>
      <c r="K3514" s="7">
        <v>4</v>
      </c>
      <c r="L3514" s="7" t="s">
        <v>32</v>
      </c>
    </row>
    <row r="3515" spans="1:12" x14ac:dyDescent="0.3">
      <c r="A3515" s="7">
        <v>3182</v>
      </c>
      <c r="B3515" s="8" t="e">
        <f>DATE(#REF!,#REF!,#REF!)</f>
        <v>#REF!</v>
      </c>
      <c r="C3515" s="7" t="s">
        <v>51</v>
      </c>
      <c r="D3515" s="7" t="s">
        <v>23</v>
      </c>
      <c r="E3515" s="7">
        <v>5</v>
      </c>
      <c r="F3515" s="6">
        <v>40313.589999999997</v>
      </c>
      <c r="G3515" s="6">
        <f t="shared" si="55"/>
        <v>201567.94999999998</v>
      </c>
      <c r="H3515" s="7" t="s">
        <v>987</v>
      </c>
      <c r="I3515" s="7" t="s">
        <v>52</v>
      </c>
      <c r="J3515" s="7" t="s">
        <v>19</v>
      </c>
      <c r="K3515" s="7">
        <v>1</v>
      </c>
      <c r="L3515" s="7" t="s">
        <v>32</v>
      </c>
    </row>
    <row r="3516" spans="1:12" x14ac:dyDescent="0.3">
      <c r="A3516" s="7">
        <v>3350</v>
      </c>
      <c r="B3516" s="8" t="e">
        <f>DATE(#REF!,#REF!,#REF!)</f>
        <v>#REF!</v>
      </c>
      <c r="C3516" s="7" t="s">
        <v>51</v>
      </c>
      <c r="D3516" s="7" t="s">
        <v>23</v>
      </c>
      <c r="E3516" s="7">
        <v>9</v>
      </c>
      <c r="F3516" s="6">
        <v>24580.11</v>
      </c>
      <c r="G3516" s="6">
        <f t="shared" si="55"/>
        <v>221220.99</v>
      </c>
      <c r="H3516" s="7" t="s">
        <v>987</v>
      </c>
      <c r="I3516" s="7" t="s">
        <v>70</v>
      </c>
      <c r="J3516" s="7" t="s">
        <v>64</v>
      </c>
      <c r="K3516" s="7">
        <v>3</v>
      </c>
      <c r="L3516" s="7" t="s">
        <v>46</v>
      </c>
    </row>
    <row r="3517" spans="1:12" x14ac:dyDescent="0.3">
      <c r="A3517" s="7">
        <v>3678</v>
      </c>
      <c r="B3517" s="8" t="e">
        <f>DATE(#REF!,#REF!,#REF!)</f>
        <v>#REF!</v>
      </c>
      <c r="C3517" s="7" t="s">
        <v>29</v>
      </c>
      <c r="D3517" s="7" t="s">
        <v>40</v>
      </c>
      <c r="E3517" s="7">
        <v>2</v>
      </c>
      <c r="F3517" s="6">
        <v>59966.5</v>
      </c>
      <c r="G3517" s="6">
        <f t="shared" si="55"/>
        <v>119933</v>
      </c>
      <c r="H3517" s="7" t="s">
        <v>987</v>
      </c>
      <c r="I3517" s="7" t="s">
        <v>45</v>
      </c>
      <c r="J3517" s="7" t="s">
        <v>31</v>
      </c>
      <c r="K3517" s="7">
        <v>5</v>
      </c>
      <c r="L3517" s="7" t="s">
        <v>81</v>
      </c>
    </row>
    <row r="3518" spans="1:12" x14ac:dyDescent="0.3">
      <c r="A3518" s="7">
        <v>281</v>
      </c>
      <c r="B3518" s="8" t="e">
        <f>DATE(#REF!,#REF!,#REF!)</f>
        <v>#REF!</v>
      </c>
      <c r="C3518" s="7" t="s">
        <v>22</v>
      </c>
      <c r="D3518" s="7" t="s">
        <v>16</v>
      </c>
      <c r="E3518" s="7">
        <v>9</v>
      </c>
      <c r="F3518" s="6">
        <v>34143.61</v>
      </c>
      <c r="G3518" s="6">
        <f t="shared" si="55"/>
        <v>307292.49</v>
      </c>
      <c r="H3518" s="7" t="s">
        <v>988</v>
      </c>
      <c r="I3518" s="7" t="s">
        <v>57</v>
      </c>
      <c r="J3518" s="7" t="s">
        <v>19</v>
      </c>
      <c r="K3518" s="7">
        <v>3</v>
      </c>
      <c r="L3518" s="7" t="s">
        <v>71</v>
      </c>
    </row>
    <row r="3519" spans="1:12" x14ac:dyDescent="0.3">
      <c r="A3519" s="7">
        <v>1100</v>
      </c>
      <c r="B3519" s="8" t="e">
        <f>DATE(#REF!,#REF!,#REF!)</f>
        <v>#REF!</v>
      </c>
      <c r="C3519" s="7" t="s">
        <v>29</v>
      </c>
      <c r="D3519" s="7" t="s">
        <v>34</v>
      </c>
      <c r="E3519" s="7">
        <v>6</v>
      </c>
      <c r="F3519" s="6">
        <v>60333.27</v>
      </c>
      <c r="G3519" s="6">
        <f t="shared" si="55"/>
        <v>361999.62</v>
      </c>
      <c r="H3519" s="7" t="s">
        <v>988</v>
      </c>
      <c r="I3519" s="7" t="s">
        <v>18</v>
      </c>
      <c r="J3519" s="7" t="s">
        <v>26</v>
      </c>
      <c r="K3519" s="7">
        <v>5</v>
      </c>
      <c r="L3519" s="7" t="s">
        <v>37</v>
      </c>
    </row>
    <row r="3520" spans="1:12" x14ac:dyDescent="0.3">
      <c r="A3520" s="7">
        <v>1256</v>
      </c>
      <c r="B3520" s="8" t="e">
        <f>DATE(#REF!,#REF!,#REF!)</f>
        <v>#REF!</v>
      </c>
      <c r="C3520" s="7" t="s">
        <v>67</v>
      </c>
      <c r="D3520" s="7" t="s">
        <v>23</v>
      </c>
      <c r="E3520" s="7">
        <v>9</v>
      </c>
      <c r="F3520" s="6">
        <v>58621.86</v>
      </c>
      <c r="G3520" s="6">
        <f t="shared" si="55"/>
        <v>527596.74</v>
      </c>
      <c r="H3520" s="7" t="s">
        <v>988</v>
      </c>
      <c r="I3520" s="7" t="s">
        <v>18</v>
      </c>
      <c r="J3520" s="7" t="s">
        <v>26</v>
      </c>
      <c r="K3520" s="7">
        <v>4</v>
      </c>
      <c r="L3520" s="7" t="s">
        <v>27</v>
      </c>
    </row>
    <row r="3521" spans="1:12" x14ac:dyDescent="0.3">
      <c r="A3521" s="7">
        <v>1520</v>
      </c>
      <c r="B3521" s="8" t="e">
        <f>DATE(#REF!,#REF!,#REF!)</f>
        <v>#REF!</v>
      </c>
      <c r="C3521" s="7" t="s">
        <v>15</v>
      </c>
      <c r="D3521" s="7" t="s">
        <v>61</v>
      </c>
      <c r="E3521" s="7">
        <v>4</v>
      </c>
      <c r="F3521" s="6">
        <v>60742.51</v>
      </c>
      <c r="G3521" s="6">
        <f t="shared" si="55"/>
        <v>242970.04</v>
      </c>
      <c r="H3521" s="7" t="s">
        <v>988</v>
      </c>
      <c r="I3521" s="7" t="s">
        <v>70</v>
      </c>
      <c r="J3521" s="7" t="s">
        <v>26</v>
      </c>
      <c r="K3521" s="7">
        <v>5</v>
      </c>
      <c r="L3521" s="7" t="s">
        <v>63</v>
      </c>
    </row>
    <row r="3522" spans="1:12" x14ac:dyDescent="0.3">
      <c r="A3522" s="7">
        <v>2913</v>
      </c>
      <c r="B3522" s="8" t="e">
        <f>DATE(#REF!,#REF!,#REF!)</f>
        <v>#REF!</v>
      </c>
      <c r="C3522" s="7" t="s">
        <v>22</v>
      </c>
      <c r="D3522" s="7" t="s">
        <v>61</v>
      </c>
      <c r="E3522" s="7">
        <v>9</v>
      </c>
      <c r="F3522" s="6">
        <v>21935.040000000001</v>
      </c>
      <c r="G3522" s="6">
        <f t="shared" si="55"/>
        <v>197415.36000000002</v>
      </c>
      <c r="H3522" s="7" t="s">
        <v>989</v>
      </c>
      <c r="I3522" s="7" t="s">
        <v>30</v>
      </c>
      <c r="J3522" s="7" t="s">
        <v>31</v>
      </c>
      <c r="K3522" s="7">
        <v>2</v>
      </c>
      <c r="L3522" s="7" t="s">
        <v>75</v>
      </c>
    </row>
    <row r="3523" spans="1:12" x14ac:dyDescent="0.3">
      <c r="A3523" s="7">
        <v>3330</v>
      </c>
      <c r="B3523" s="8" t="e">
        <f>DATE(#REF!,#REF!,#REF!)</f>
        <v>#REF!</v>
      </c>
      <c r="C3523" s="7" t="s">
        <v>39</v>
      </c>
      <c r="D3523" s="7" t="s">
        <v>40</v>
      </c>
      <c r="E3523" s="7">
        <v>6</v>
      </c>
      <c r="F3523" s="6">
        <v>56163.75</v>
      </c>
      <c r="G3523" s="6">
        <f t="shared" ref="G3523:G3586" si="56">F3523*E3523</f>
        <v>336982.5</v>
      </c>
      <c r="H3523" s="7" t="s">
        <v>989</v>
      </c>
      <c r="I3523" s="7" t="s">
        <v>57</v>
      </c>
      <c r="J3523" s="7" t="s">
        <v>26</v>
      </c>
      <c r="K3523" s="7">
        <v>2</v>
      </c>
      <c r="L3523" s="7" t="s">
        <v>42</v>
      </c>
    </row>
    <row r="3524" spans="1:12" x14ac:dyDescent="0.3">
      <c r="A3524" s="7">
        <v>3500</v>
      </c>
      <c r="B3524" s="8" t="e">
        <f>DATE(#REF!,#REF!,#REF!)</f>
        <v>#REF!</v>
      </c>
      <c r="C3524" s="7" t="s">
        <v>51</v>
      </c>
      <c r="D3524" s="7" t="s">
        <v>16</v>
      </c>
      <c r="E3524" s="7">
        <v>7</v>
      </c>
      <c r="F3524" s="6">
        <v>52844.27</v>
      </c>
      <c r="G3524" s="6">
        <f t="shared" si="56"/>
        <v>369909.88999999996</v>
      </c>
      <c r="H3524" s="7" t="s">
        <v>989</v>
      </c>
      <c r="I3524" s="7" t="s">
        <v>45</v>
      </c>
      <c r="J3524" s="7" t="s">
        <v>64</v>
      </c>
      <c r="K3524" s="7">
        <v>3</v>
      </c>
      <c r="L3524" s="7" t="s">
        <v>20</v>
      </c>
    </row>
    <row r="3525" spans="1:12" x14ac:dyDescent="0.3">
      <c r="A3525" s="7">
        <v>783</v>
      </c>
      <c r="B3525" s="8" t="e">
        <f>DATE(#REF!,#REF!,#REF!)</f>
        <v>#REF!</v>
      </c>
      <c r="C3525" s="7" t="s">
        <v>65</v>
      </c>
      <c r="D3525" s="7" t="s">
        <v>61</v>
      </c>
      <c r="E3525" s="7">
        <v>5</v>
      </c>
      <c r="F3525" s="6">
        <v>34912.83</v>
      </c>
      <c r="G3525" s="6">
        <f t="shared" si="56"/>
        <v>174564.15000000002</v>
      </c>
      <c r="H3525" s="7" t="s">
        <v>990</v>
      </c>
      <c r="I3525" s="7" t="s">
        <v>76</v>
      </c>
      <c r="J3525" s="7" t="s">
        <v>31</v>
      </c>
      <c r="K3525" s="7">
        <v>3</v>
      </c>
      <c r="L3525" s="7" t="s">
        <v>75</v>
      </c>
    </row>
    <row r="3526" spans="1:12" x14ac:dyDescent="0.3">
      <c r="A3526" s="7">
        <v>2318</v>
      </c>
      <c r="B3526" s="8" t="e">
        <f>DATE(#REF!,#REF!,#REF!)</f>
        <v>#REF!</v>
      </c>
      <c r="C3526" s="7" t="s">
        <v>65</v>
      </c>
      <c r="D3526" s="7" t="s">
        <v>34</v>
      </c>
      <c r="E3526" s="7">
        <v>3</v>
      </c>
      <c r="F3526" s="6">
        <v>46252.33</v>
      </c>
      <c r="G3526" s="6">
        <f t="shared" si="56"/>
        <v>138756.99</v>
      </c>
      <c r="H3526" s="7" t="s">
        <v>990</v>
      </c>
      <c r="I3526" s="7" t="s">
        <v>18</v>
      </c>
      <c r="J3526" s="7" t="s">
        <v>26</v>
      </c>
      <c r="K3526" s="7">
        <v>2</v>
      </c>
      <c r="L3526" s="7" t="s">
        <v>53</v>
      </c>
    </row>
    <row r="3527" spans="1:12" x14ac:dyDescent="0.3">
      <c r="A3527" s="7">
        <v>2628</v>
      </c>
      <c r="B3527" s="8" t="e">
        <f>DATE(#REF!,#REF!,#REF!)</f>
        <v>#REF!</v>
      </c>
      <c r="C3527" s="7" t="s">
        <v>51</v>
      </c>
      <c r="D3527" s="7" t="s">
        <v>40</v>
      </c>
      <c r="E3527" s="7">
        <v>1</v>
      </c>
      <c r="F3527" s="6">
        <v>32402.71</v>
      </c>
      <c r="G3527" s="6">
        <f t="shared" si="56"/>
        <v>32402.71</v>
      </c>
      <c r="H3527" s="7" t="s">
        <v>990</v>
      </c>
      <c r="I3527" s="7" t="s">
        <v>74</v>
      </c>
      <c r="J3527" s="7" t="s">
        <v>64</v>
      </c>
      <c r="K3527" s="7">
        <v>3</v>
      </c>
      <c r="L3527" s="7" t="s">
        <v>42</v>
      </c>
    </row>
    <row r="3528" spans="1:12" x14ac:dyDescent="0.3">
      <c r="A3528" s="7">
        <v>3644</v>
      </c>
      <c r="B3528" s="8" t="e">
        <f>DATE(#REF!,#REF!,#REF!)</f>
        <v>#REF!</v>
      </c>
      <c r="C3528" s="7" t="s">
        <v>22</v>
      </c>
      <c r="D3528" s="7" t="s">
        <v>61</v>
      </c>
      <c r="E3528" s="7">
        <v>2</v>
      </c>
      <c r="F3528" s="6">
        <v>53662.57</v>
      </c>
      <c r="G3528" s="6">
        <f t="shared" si="56"/>
        <v>107325.14</v>
      </c>
      <c r="H3528" s="7" t="s">
        <v>990</v>
      </c>
      <c r="I3528" s="7" t="s">
        <v>18</v>
      </c>
      <c r="J3528" s="7" t="s">
        <v>26</v>
      </c>
      <c r="K3528" s="7">
        <v>3</v>
      </c>
      <c r="L3528" s="7" t="s">
        <v>75</v>
      </c>
    </row>
    <row r="3529" spans="1:12" x14ac:dyDescent="0.3">
      <c r="A3529" s="7">
        <v>636</v>
      </c>
      <c r="B3529" s="8" t="e">
        <f>DATE(#REF!,#REF!,#REF!)</f>
        <v>#REF!</v>
      </c>
      <c r="C3529" s="7" t="s">
        <v>15</v>
      </c>
      <c r="D3529" s="7" t="s">
        <v>23</v>
      </c>
      <c r="E3529" s="7">
        <v>4</v>
      </c>
      <c r="F3529" s="6">
        <v>28995.88</v>
      </c>
      <c r="G3529" s="6">
        <f t="shared" si="56"/>
        <v>115983.52</v>
      </c>
      <c r="H3529" s="7" t="s">
        <v>991</v>
      </c>
      <c r="I3529" s="7" t="s">
        <v>76</v>
      </c>
      <c r="J3529" s="7" t="s">
        <v>31</v>
      </c>
      <c r="K3529" s="7">
        <v>5</v>
      </c>
      <c r="L3529" s="7" t="s">
        <v>32</v>
      </c>
    </row>
    <row r="3530" spans="1:12" x14ac:dyDescent="0.3">
      <c r="A3530" s="7">
        <v>840</v>
      </c>
      <c r="B3530" s="8" t="e">
        <f>DATE(#REF!,#REF!,#REF!)</f>
        <v>#REF!</v>
      </c>
      <c r="C3530" s="7" t="s">
        <v>67</v>
      </c>
      <c r="D3530" s="7" t="s">
        <v>16</v>
      </c>
      <c r="E3530" s="7">
        <v>8</v>
      </c>
      <c r="F3530" s="6">
        <v>69066.52</v>
      </c>
      <c r="G3530" s="6">
        <f t="shared" si="56"/>
        <v>552532.16</v>
      </c>
      <c r="H3530" s="7" t="s">
        <v>991</v>
      </c>
      <c r="I3530" s="7" t="s">
        <v>76</v>
      </c>
      <c r="J3530" s="7" t="s">
        <v>31</v>
      </c>
      <c r="K3530" s="7">
        <v>5</v>
      </c>
      <c r="L3530" s="7" t="s">
        <v>20</v>
      </c>
    </row>
    <row r="3531" spans="1:12" x14ac:dyDescent="0.3">
      <c r="A3531" s="7">
        <v>1391</v>
      </c>
      <c r="B3531" s="8" t="e">
        <f>DATE(#REF!,#REF!,#REF!)</f>
        <v>#REF!</v>
      </c>
      <c r="C3531" s="7" t="s">
        <v>15</v>
      </c>
      <c r="D3531" s="7" t="s">
        <v>40</v>
      </c>
      <c r="E3531" s="7">
        <v>7</v>
      </c>
      <c r="F3531" s="6">
        <v>54753.54</v>
      </c>
      <c r="G3531" s="6">
        <f t="shared" si="56"/>
        <v>383274.78</v>
      </c>
      <c r="H3531" s="7" t="s">
        <v>991</v>
      </c>
      <c r="I3531" s="7" t="s">
        <v>18</v>
      </c>
      <c r="J3531" s="7" t="s">
        <v>64</v>
      </c>
      <c r="K3531" s="7">
        <v>5</v>
      </c>
      <c r="L3531" s="7" t="s">
        <v>81</v>
      </c>
    </row>
    <row r="3532" spans="1:12" x14ac:dyDescent="0.3">
      <c r="A3532" s="7">
        <v>2596</v>
      </c>
      <c r="B3532" s="8" t="e">
        <f>DATE(#REF!,#REF!,#REF!)</f>
        <v>#REF!</v>
      </c>
      <c r="C3532" s="7" t="s">
        <v>67</v>
      </c>
      <c r="D3532" s="7" t="s">
        <v>61</v>
      </c>
      <c r="E3532" s="7">
        <v>7</v>
      </c>
      <c r="F3532" s="6">
        <v>33224.04</v>
      </c>
      <c r="G3532" s="6">
        <f t="shared" si="56"/>
        <v>232568.28</v>
      </c>
      <c r="H3532" s="7" t="s">
        <v>991</v>
      </c>
      <c r="I3532" s="7" t="s">
        <v>18</v>
      </c>
      <c r="J3532" s="7" t="s">
        <v>19</v>
      </c>
      <c r="K3532" s="7">
        <v>3</v>
      </c>
      <c r="L3532" s="7" t="s">
        <v>68</v>
      </c>
    </row>
    <row r="3533" spans="1:12" x14ac:dyDescent="0.3">
      <c r="A3533" s="7">
        <v>1237</v>
      </c>
      <c r="B3533" s="8" t="e">
        <f>DATE(#REF!,#REF!,#REF!)</f>
        <v>#REF!</v>
      </c>
      <c r="C3533" s="7" t="s">
        <v>51</v>
      </c>
      <c r="D3533" s="7" t="s">
        <v>23</v>
      </c>
      <c r="E3533" s="7">
        <v>9</v>
      </c>
      <c r="F3533" s="6">
        <v>29192.77</v>
      </c>
      <c r="G3533" s="6">
        <f t="shared" si="56"/>
        <v>262734.93</v>
      </c>
      <c r="H3533" s="7" t="s">
        <v>992</v>
      </c>
      <c r="I3533" s="7" t="s">
        <v>90</v>
      </c>
      <c r="J3533" s="7" t="s">
        <v>31</v>
      </c>
      <c r="K3533" s="7">
        <v>1</v>
      </c>
      <c r="L3533" s="7" t="s">
        <v>27</v>
      </c>
    </row>
    <row r="3534" spans="1:12" x14ac:dyDescent="0.3">
      <c r="A3534" s="7">
        <v>1485</v>
      </c>
      <c r="B3534" s="8" t="e">
        <f>DATE(#REF!,#REF!,#REF!)</f>
        <v>#REF!</v>
      </c>
      <c r="C3534" s="7" t="s">
        <v>22</v>
      </c>
      <c r="D3534" s="7" t="s">
        <v>16</v>
      </c>
      <c r="E3534" s="7">
        <v>1</v>
      </c>
      <c r="F3534" s="6">
        <v>61431.58</v>
      </c>
      <c r="G3534" s="6">
        <f t="shared" si="56"/>
        <v>61431.58</v>
      </c>
      <c r="H3534" s="7" t="s">
        <v>992</v>
      </c>
      <c r="I3534" s="7" t="s">
        <v>18</v>
      </c>
      <c r="J3534" s="7" t="s">
        <v>19</v>
      </c>
      <c r="K3534" s="7">
        <v>3</v>
      </c>
      <c r="L3534" s="7" t="s">
        <v>85</v>
      </c>
    </row>
    <row r="3535" spans="1:12" x14ac:dyDescent="0.3">
      <c r="A3535" s="7">
        <v>2421</v>
      </c>
      <c r="B3535" s="8" t="e">
        <f>DATE(#REF!,#REF!,#REF!)</f>
        <v>#REF!</v>
      </c>
      <c r="C3535" s="7" t="s">
        <v>67</v>
      </c>
      <c r="D3535" s="7" t="s">
        <v>61</v>
      </c>
      <c r="E3535" s="7">
        <v>1</v>
      </c>
      <c r="F3535" s="6">
        <v>19054.96</v>
      </c>
      <c r="G3535" s="6">
        <f t="shared" si="56"/>
        <v>19054.96</v>
      </c>
      <c r="H3535" s="7" t="s">
        <v>993</v>
      </c>
      <c r="I3535" s="7" t="s">
        <v>41</v>
      </c>
      <c r="J3535" s="7" t="s">
        <v>64</v>
      </c>
      <c r="K3535" s="7">
        <v>2</v>
      </c>
      <c r="L3535" s="7" t="s">
        <v>63</v>
      </c>
    </row>
    <row r="3536" spans="1:12" x14ac:dyDescent="0.3">
      <c r="A3536" s="7">
        <v>2729</v>
      </c>
      <c r="B3536" s="8" t="e">
        <f>DATE(#REF!,#REF!,#REF!)</f>
        <v>#REF!</v>
      </c>
      <c r="C3536" s="7" t="s">
        <v>39</v>
      </c>
      <c r="D3536" s="7" t="s">
        <v>61</v>
      </c>
      <c r="E3536" s="7">
        <v>6</v>
      </c>
      <c r="F3536" s="6">
        <v>14779.35</v>
      </c>
      <c r="G3536" s="6">
        <f t="shared" si="56"/>
        <v>88676.1</v>
      </c>
      <c r="H3536" s="7" t="s">
        <v>994</v>
      </c>
      <c r="I3536" s="7" t="s">
        <v>52</v>
      </c>
      <c r="J3536" s="7" t="s">
        <v>19</v>
      </c>
      <c r="K3536" s="7">
        <v>4</v>
      </c>
      <c r="L3536" s="7" t="s">
        <v>68</v>
      </c>
    </row>
    <row r="3537" spans="1:12" x14ac:dyDescent="0.3">
      <c r="A3537" s="7">
        <v>3022</v>
      </c>
      <c r="B3537" s="8" t="e">
        <f>DATE(#REF!,#REF!,#REF!)</f>
        <v>#REF!</v>
      </c>
      <c r="C3537" s="7" t="s">
        <v>65</v>
      </c>
      <c r="D3537" s="7" t="s">
        <v>16</v>
      </c>
      <c r="E3537" s="7">
        <v>9</v>
      </c>
      <c r="F3537" s="6">
        <v>63564.55</v>
      </c>
      <c r="G3537" s="6">
        <f t="shared" si="56"/>
        <v>572080.95000000007</v>
      </c>
      <c r="H3537" s="7" t="s">
        <v>994</v>
      </c>
      <c r="I3537" s="7" t="s">
        <v>36</v>
      </c>
      <c r="J3537" s="7" t="s">
        <v>26</v>
      </c>
      <c r="K3537" s="7">
        <v>3</v>
      </c>
      <c r="L3537" s="7" t="s">
        <v>20</v>
      </c>
    </row>
    <row r="3538" spans="1:12" x14ac:dyDescent="0.3">
      <c r="A3538" s="7">
        <v>3032</v>
      </c>
      <c r="B3538" s="8" t="e">
        <f>DATE(#REF!,#REF!,#REF!)</f>
        <v>#REF!</v>
      </c>
      <c r="C3538" s="7" t="s">
        <v>22</v>
      </c>
      <c r="D3538" s="7" t="s">
        <v>34</v>
      </c>
      <c r="E3538" s="7">
        <v>6</v>
      </c>
      <c r="F3538" s="6">
        <v>42215.4</v>
      </c>
      <c r="G3538" s="6">
        <f t="shared" si="56"/>
        <v>253292.40000000002</v>
      </c>
      <c r="H3538" s="7" t="s">
        <v>994</v>
      </c>
      <c r="I3538" s="7" t="s">
        <v>18</v>
      </c>
      <c r="J3538" s="7" t="s">
        <v>19</v>
      </c>
      <c r="K3538" s="7">
        <v>3</v>
      </c>
      <c r="L3538" s="7" t="s">
        <v>49</v>
      </c>
    </row>
    <row r="3539" spans="1:12" x14ac:dyDescent="0.3">
      <c r="A3539" s="7">
        <v>660</v>
      </c>
      <c r="B3539" s="8" t="e">
        <f>DATE(#REF!,#REF!,#REF!)</f>
        <v>#REF!</v>
      </c>
      <c r="C3539" s="7" t="s">
        <v>15</v>
      </c>
      <c r="D3539" s="7" t="s">
        <v>61</v>
      </c>
      <c r="E3539" s="7">
        <v>2</v>
      </c>
      <c r="F3539" s="6">
        <v>47249.13</v>
      </c>
      <c r="G3539" s="6">
        <f t="shared" si="56"/>
        <v>94498.26</v>
      </c>
      <c r="H3539" s="7" t="s">
        <v>995</v>
      </c>
      <c r="I3539" s="7" t="s">
        <v>74</v>
      </c>
      <c r="J3539" s="7" t="s">
        <v>31</v>
      </c>
      <c r="K3539" s="7">
        <v>5</v>
      </c>
      <c r="L3539" s="7" t="s">
        <v>63</v>
      </c>
    </row>
    <row r="3540" spans="1:12" x14ac:dyDescent="0.3">
      <c r="A3540" s="7">
        <v>1409</v>
      </c>
      <c r="B3540" s="8" t="e">
        <f>DATE(#REF!,#REF!,#REF!)</f>
        <v>#REF!</v>
      </c>
      <c r="C3540" s="7" t="s">
        <v>22</v>
      </c>
      <c r="D3540" s="7" t="s">
        <v>23</v>
      </c>
      <c r="E3540" s="7">
        <v>5</v>
      </c>
      <c r="F3540" s="6">
        <v>30028.89</v>
      </c>
      <c r="G3540" s="6">
        <f t="shared" si="56"/>
        <v>150144.45000000001</v>
      </c>
      <c r="H3540" s="7" t="s">
        <v>995</v>
      </c>
      <c r="I3540" s="7" t="s">
        <v>18</v>
      </c>
      <c r="J3540" s="7" t="s">
        <v>19</v>
      </c>
      <c r="K3540" s="7">
        <v>3</v>
      </c>
      <c r="L3540" s="7" t="s">
        <v>27</v>
      </c>
    </row>
    <row r="3541" spans="1:12" x14ac:dyDescent="0.3">
      <c r="A3541" s="7">
        <v>1513</v>
      </c>
      <c r="B3541" s="8" t="e">
        <f>DATE(#REF!,#REF!,#REF!)</f>
        <v>#REF!</v>
      </c>
      <c r="C3541" s="7" t="s">
        <v>51</v>
      </c>
      <c r="D3541" s="7" t="s">
        <v>40</v>
      </c>
      <c r="E3541" s="7">
        <v>4</v>
      </c>
      <c r="F3541" s="6">
        <v>59017.46</v>
      </c>
      <c r="G3541" s="6">
        <f t="shared" si="56"/>
        <v>236069.84</v>
      </c>
      <c r="H3541" s="7" t="s">
        <v>995</v>
      </c>
      <c r="I3541" s="7" t="s">
        <v>18</v>
      </c>
      <c r="J3541" s="7" t="s">
        <v>19</v>
      </c>
      <c r="K3541" s="7">
        <v>5</v>
      </c>
      <c r="L3541" s="7" t="s">
        <v>81</v>
      </c>
    </row>
    <row r="3542" spans="1:12" x14ac:dyDescent="0.3">
      <c r="A3542" s="7">
        <v>1914</v>
      </c>
      <c r="B3542" s="8" t="e">
        <f>DATE(#REF!,#REF!,#REF!)</f>
        <v>#REF!</v>
      </c>
      <c r="C3542" s="7" t="s">
        <v>15</v>
      </c>
      <c r="D3542" s="7" t="s">
        <v>40</v>
      </c>
      <c r="E3542" s="7">
        <v>9</v>
      </c>
      <c r="F3542" s="6">
        <v>16872.72</v>
      </c>
      <c r="G3542" s="6">
        <f t="shared" si="56"/>
        <v>151854.48000000001</v>
      </c>
      <c r="H3542" s="7" t="s">
        <v>995</v>
      </c>
      <c r="I3542" s="7" t="s">
        <v>77</v>
      </c>
      <c r="J3542" s="7" t="s">
        <v>26</v>
      </c>
      <c r="K3542" s="7">
        <v>1</v>
      </c>
      <c r="L3542" s="7" t="s">
        <v>83</v>
      </c>
    </row>
    <row r="3543" spans="1:12" x14ac:dyDescent="0.3">
      <c r="A3543" s="7">
        <v>1989</v>
      </c>
      <c r="B3543" s="8" t="e">
        <f>DATE(#REF!,#REF!,#REF!)</f>
        <v>#REF!</v>
      </c>
      <c r="C3543" s="7" t="s">
        <v>15</v>
      </c>
      <c r="D3543" s="7" t="s">
        <v>34</v>
      </c>
      <c r="E3543" s="7">
        <v>6</v>
      </c>
      <c r="F3543" s="6">
        <v>47009.01</v>
      </c>
      <c r="G3543" s="6">
        <f t="shared" si="56"/>
        <v>282054.06</v>
      </c>
      <c r="H3543" s="7" t="s">
        <v>995</v>
      </c>
      <c r="I3543" s="7" t="s">
        <v>72</v>
      </c>
      <c r="J3543" s="7" t="s">
        <v>26</v>
      </c>
      <c r="K3543" s="7">
        <v>2</v>
      </c>
      <c r="L3543" s="7" t="s">
        <v>37</v>
      </c>
    </row>
    <row r="3544" spans="1:12" x14ac:dyDescent="0.3">
      <c r="A3544" s="7">
        <v>2314</v>
      </c>
      <c r="B3544" s="8" t="e">
        <f>DATE(#REF!,#REF!,#REF!)</f>
        <v>#REF!</v>
      </c>
      <c r="C3544" s="7" t="s">
        <v>29</v>
      </c>
      <c r="D3544" s="7" t="s">
        <v>34</v>
      </c>
      <c r="E3544" s="7">
        <v>1</v>
      </c>
      <c r="F3544" s="6">
        <v>63052.44</v>
      </c>
      <c r="G3544" s="6">
        <f t="shared" si="56"/>
        <v>63052.44</v>
      </c>
      <c r="H3544" s="7" t="s">
        <v>995</v>
      </c>
      <c r="I3544" s="7" t="s">
        <v>80</v>
      </c>
      <c r="J3544" s="7" t="s">
        <v>64</v>
      </c>
      <c r="K3544" s="7">
        <v>2</v>
      </c>
      <c r="L3544" s="7" t="s">
        <v>49</v>
      </c>
    </row>
    <row r="3545" spans="1:12" x14ac:dyDescent="0.3">
      <c r="A3545" s="7">
        <v>2987</v>
      </c>
      <c r="B3545" s="8" t="e">
        <f>DATE(#REF!,#REF!,#REF!)</f>
        <v>#REF!</v>
      </c>
      <c r="C3545" s="7" t="s">
        <v>51</v>
      </c>
      <c r="D3545" s="7" t="s">
        <v>61</v>
      </c>
      <c r="E3545" s="7">
        <v>6</v>
      </c>
      <c r="F3545" s="6">
        <v>47475.839999999997</v>
      </c>
      <c r="G3545" s="6">
        <f t="shared" si="56"/>
        <v>284855.03999999998</v>
      </c>
      <c r="H3545" s="7" t="s">
        <v>995</v>
      </c>
      <c r="I3545" s="7" t="s">
        <v>57</v>
      </c>
      <c r="J3545" s="7" t="s">
        <v>31</v>
      </c>
      <c r="K3545" s="7">
        <v>4</v>
      </c>
      <c r="L3545" s="7" t="s">
        <v>68</v>
      </c>
    </row>
    <row r="3546" spans="1:12" x14ac:dyDescent="0.3">
      <c r="A3546" s="7">
        <v>3766</v>
      </c>
      <c r="B3546" s="8" t="e">
        <f>DATE(#REF!,#REF!,#REF!)</f>
        <v>#REF!</v>
      </c>
      <c r="C3546" s="7" t="s">
        <v>15</v>
      </c>
      <c r="D3546" s="7" t="s">
        <v>16</v>
      </c>
      <c r="E3546" s="7">
        <v>6</v>
      </c>
      <c r="F3546" s="6">
        <v>50299.96</v>
      </c>
      <c r="G3546" s="6">
        <f t="shared" si="56"/>
        <v>301799.76</v>
      </c>
      <c r="H3546" s="7" t="s">
        <v>995</v>
      </c>
      <c r="I3546" s="7" t="s">
        <v>18</v>
      </c>
      <c r="J3546" s="7" t="s">
        <v>26</v>
      </c>
      <c r="K3546" s="7">
        <v>5</v>
      </c>
      <c r="L3546" s="7" t="s">
        <v>85</v>
      </c>
    </row>
    <row r="3547" spans="1:12" x14ac:dyDescent="0.3">
      <c r="A3547" s="7">
        <v>394</v>
      </c>
      <c r="B3547" s="8" t="e">
        <f>DATE(#REF!,#REF!,#REF!)</f>
        <v>#REF!</v>
      </c>
      <c r="C3547" s="7" t="s">
        <v>39</v>
      </c>
      <c r="D3547" s="7" t="s">
        <v>40</v>
      </c>
      <c r="E3547" s="7">
        <v>3</v>
      </c>
      <c r="F3547" s="6">
        <v>21280.94</v>
      </c>
      <c r="G3547" s="6">
        <f t="shared" si="56"/>
        <v>63842.819999999992</v>
      </c>
      <c r="H3547" s="7" t="s">
        <v>996</v>
      </c>
      <c r="I3547" s="7" t="s">
        <v>62</v>
      </c>
      <c r="J3547" s="7" t="s">
        <v>19</v>
      </c>
      <c r="K3547" s="7">
        <v>4</v>
      </c>
      <c r="L3547" s="7" t="s">
        <v>42</v>
      </c>
    </row>
    <row r="3548" spans="1:12" x14ac:dyDescent="0.3">
      <c r="A3548" s="7">
        <v>557</v>
      </c>
      <c r="B3548" s="8" t="e">
        <f>DATE(#REF!,#REF!,#REF!)</f>
        <v>#REF!</v>
      </c>
      <c r="C3548" s="7" t="s">
        <v>51</v>
      </c>
      <c r="D3548" s="7" t="s">
        <v>61</v>
      </c>
      <c r="E3548" s="7">
        <v>6</v>
      </c>
      <c r="F3548" s="6">
        <v>39353.79</v>
      </c>
      <c r="G3548" s="6">
        <f t="shared" si="56"/>
        <v>236122.74</v>
      </c>
      <c r="H3548" s="7" t="s">
        <v>997</v>
      </c>
      <c r="I3548" s="7" t="s">
        <v>80</v>
      </c>
      <c r="J3548" s="7" t="s">
        <v>26</v>
      </c>
      <c r="K3548" s="7">
        <v>5</v>
      </c>
      <c r="L3548" s="7" t="s">
        <v>75</v>
      </c>
    </row>
    <row r="3549" spans="1:12" x14ac:dyDescent="0.3">
      <c r="A3549" s="7">
        <v>716</v>
      </c>
      <c r="B3549" s="8" t="e">
        <f>DATE(#REF!,#REF!,#REF!)</f>
        <v>#REF!</v>
      </c>
      <c r="C3549" s="7" t="s">
        <v>67</v>
      </c>
      <c r="D3549" s="7" t="s">
        <v>34</v>
      </c>
      <c r="E3549" s="7">
        <v>7</v>
      </c>
      <c r="F3549" s="6">
        <v>69384.2</v>
      </c>
      <c r="G3549" s="6">
        <f t="shared" si="56"/>
        <v>485689.39999999997</v>
      </c>
      <c r="H3549" s="7" t="s">
        <v>997</v>
      </c>
      <c r="I3549" s="7" t="s">
        <v>57</v>
      </c>
      <c r="J3549" s="7" t="s">
        <v>26</v>
      </c>
      <c r="K3549" s="7">
        <v>5</v>
      </c>
      <c r="L3549" s="7" t="s">
        <v>49</v>
      </c>
    </row>
    <row r="3550" spans="1:12" x14ac:dyDescent="0.3">
      <c r="A3550" s="7">
        <v>940</v>
      </c>
      <c r="B3550" s="8" t="e">
        <f>DATE(#REF!,#REF!,#REF!)</f>
        <v>#REF!</v>
      </c>
      <c r="C3550" s="7" t="s">
        <v>51</v>
      </c>
      <c r="D3550" s="7" t="s">
        <v>34</v>
      </c>
      <c r="E3550" s="7">
        <v>6</v>
      </c>
      <c r="F3550" s="6">
        <v>46247.839999999997</v>
      </c>
      <c r="G3550" s="6">
        <f t="shared" si="56"/>
        <v>277487.03999999998</v>
      </c>
      <c r="H3550" s="7" t="s">
        <v>997</v>
      </c>
      <c r="I3550" s="7" t="s">
        <v>18</v>
      </c>
      <c r="J3550" s="7" t="s">
        <v>19</v>
      </c>
      <c r="K3550" s="7">
        <v>3</v>
      </c>
      <c r="L3550" s="7" t="s">
        <v>49</v>
      </c>
    </row>
    <row r="3551" spans="1:12" x14ac:dyDescent="0.3">
      <c r="A3551" s="7">
        <v>2164</v>
      </c>
      <c r="B3551" s="8" t="e">
        <f>DATE(#REF!,#REF!,#REF!)</f>
        <v>#REF!</v>
      </c>
      <c r="C3551" s="7" t="s">
        <v>15</v>
      </c>
      <c r="D3551" s="7" t="s">
        <v>23</v>
      </c>
      <c r="E3551" s="7">
        <v>7</v>
      </c>
      <c r="F3551" s="6">
        <v>43275.81</v>
      </c>
      <c r="G3551" s="6">
        <f t="shared" si="56"/>
        <v>302930.67</v>
      </c>
      <c r="H3551" s="7" t="s">
        <v>997</v>
      </c>
      <c r="I3551" s="7" t="s">
        <v>18</v>
      </c>
      <c r="J3551" s="7" t="s">
        <v>19</v>
      </c>
      <c r="K3551" s="7">
        <v>5</v>
      </c>
      <c r="L3551" s="7" t="s">
        <v>27</v>
      </c>
    </row>
    <row r="3552" spans="1:12" x14ac:dyDescent="0.3">
      <c r="A3552" s="7">
        <v>2641</v>
      </c>
      <c r="B3552" s="8" t="e">
        <f>DATE(#REF!,#REF!,#REF!)</f>
        <v>#REF!</v>
      </c>
      <c r="C3552" s="7" t="s">
        <v>65</v>
      </c>
      <c r="D3552" s="7" t="s">
        <v>61</v>
      </c>
      <c r="E3552" s="7">
        <v>7</v>
      </c>
      <c r="F3552" s="6">
        <v>33561.949999999997</v>
      </c>
      <c r="G3552" s="6">
        <f t="shared" si="56"/>
        <v>234933.64999999997</v>
      </c>
      <c r="H3552" s="7" t="s">
        <v>997</v>
      </c>
      <c r="I3552" s="7" t="s">
        <v>57</v>
      </c>
      <c r="J3552" s="7" t="s">
        <v>64</v>
      </c>
      <c r="K3552" s="7">
        <v>5</v>
      </c>
      <c r="L3552" s="7" t="s">
        <v>68</v>
      </c>
    </row>
    <row r="3553" spans="1:12" x14ac:dyDescent="0.3">
      <c r="A3553" s="7">
        <v>2485</v>
      </c>
      <c r="B3553" s="8" t="e">
        <f>DATE(#REF!,#REF!,#REF!)</f>
        <v>#REF!</v>
      </c>
      <c r="C3553" s="7" t="s">
        <v>15</v>
      </c>
      <c r="D3553" s="7" t="s">
        <v>16</v>
      </c>
      <c r="E3553" s="7">
        <v>6</v>
      </c>
      <c r="F3553" s="6">
        <v>28283.37</v>
      </c>
      <c r="G3553" s="6">
        <f t="shared" si="56"/>
        <v>169700.22</v>
      </c>
      <c r="H3553" s="7" t="s">
        <v>998</v>
      </c>
      <c r="I3553" s="7" t="s">
        <v>57</v>
      </c>
      <c r="J3553" s="7" t="s">
        <v>26</v>
      </c>
      <c r="K3553" s="7">
        <v>2</v>
      </c>
      <c r="L3553" s="7" t="s">
        <v>71</v>
      </c>
    </row>
    <row r="3554" spans="1:12" x14ac:dyDescent="0.3">
      <c r="A3554" s="7">
        <v>2783</v>
      </c>
      <c r="B3554" s="8" t="e">
        <f>DATE(#REF!,#REF!,#REF!)</f>
        <v>#REF!</v>
      </c>
      <c r="C3554" s="7" t="s">
        <v>29</v>
      </c>
      <c r="D3554" s="7" t="s">
        <v>61</v>
      </c>
      <c r="E3554" s="7">
        <v>5</v>
      </c>
      <c r="F3554" s="6">
        <v>49682.92</v>
      </c>
      <c r="G3554" s="6">
        <f t="shared" si="56"/>
        <v>248414.59999999998</v>
      </c>
      <c r="H3554" s="7" t="s">
        <v>998</v>
      </c>
      <c r="I3554" s="7" t="s">
        <v>78</v>
      </c>
      <c r="J3554" s="7" t="s">
        <v>26</v>
      </c>
      <c r="K3554" s="7">
        <v>5</v>
      </c>
      <c r="L3554" s="7" t="s">
        <v>63</v>
      </c>
    </row>
    <row r="3555" spans="1:12" x14ac:dyDescent="0.3">
      <c r="A3555" s="7">
        <v>2814</v>
      </c>
      <c r="B3555" s="8" t="e">
        <f>DATE(#REF!,#REF!,#REF!)</f>
        <v>#REF!</v>
      </c>
      <c r="C3555" s="7" t="s">
        <v>67</v>
      </c>
      <c r="D3555" s="7" t="s">
        <v>61</v>
      </c>
      <c r="E3555" s="7">
        <v>6</v>
      </c>
      <c r="F3555" s="6">
        <v>34524.46</v>
      </c>
      <c r="G3555" s="6">
        <f t="shared" si="56"/>
        <v>207146.76</v>
      </c>
      <c r="H3555" s="7" t="s">
        <v>998</v>
      </c>
      <c r="I3555" s="7" t="s">
        <v>90</v>
      </c>
      <c r="J3555" s="7" t="s">
        <v>31</v>
      </c>
      <c r="K3555" s="7">
        <v>2</v>
      </c>
      <c r="L3555" s="7" t="s">
        <v>75</v>
      </c>
    </row>
    <row r="3556" spans="1:12" x14ac:dyDescent="0.3">
      <c r="A3556" s="7">
        <v>1421</v>
      </c>
      <c r="B3556" s="8" t="e">
        <f>DATE(#REF!,#REF!,#REF!)</f>
        <v>#REF!</v>
      </c>
      <c r="C3556" s="7" t="s">
        <v>29</v>
      </c>
      <c r="D3556" s="7" t="s">
        <v>23</v>
      </c>
      <c r="E3556" s="7">
        <v>7</v>
      </c>
      <c r="F3556" s="6">
        <v>24517.64</v>
      </c>
      <c r="G3556" s="6">
        <f t="shared" si="56"/>
        <v>171623.47999999998</v>
      </c>
      <c r="H3556" s="7" t="s">
        <v>999</v>
      </c>
      <c r="I3556" s="7" t="s">
        <v>57</v>
      </c>
      <c r="J3556" s="7" t="s">
        <v>19</v>
      </c>
      <c r="K3556" s="7">
        <v>1</v>
      </c>
      <c r="L3556" s="7" t="s">
        <v>32</v>
      </c>
    </row>
    <row r="3557" spans="1:12" x14ac:dyDescent="0.3">
      <c r="A3557" s="7">
        <v>353</v>
      </c>
      <c r="B3557" s="8" t="e">
        <f>DATE(#REF!,#REF!,#REF!)</f>
        <v>#REF!</v>
      </c>
      <c r="C3557" s="7" t="s">
        <v>65</v>
      </c>
      <c r="D3557" s="7" t="s">
        <v>61</v>
      </c>
      <c r="E3557" s="7">
        <v>6</v>
      </c>
      <c r="F3557" s="6">
        <v>40110.410000000003</v>
      </c>
      <c r="G3557" s="6">
        <f t="shared" si="56"/>
        <v>240662.46000000002</v>
      </c>
      <c r="H3557" s="7" t="s">
        <v>1000</v>
      </c>
      <c r="I3557" s="7" t="s">
        <v>45</v>
      </c>
      <c r="J3557" s="7" t="s">
        <v>64</v>
      </c>
      <c r="K3557" s="7">
        <v>5</v>
      </c>
      <c r="L3557" s="7" t="s">
        <v>75</v>
      </c>
    </row>
    <row r="3558" spans="1:12" x14ac:dyDescent="0.3">
      <c r="A3558" s="7">
        <v>476</v>
      </c>
      <c r="B3558" s="8" t="e">
        <f>DATE(#REF!,#REF!,#REF!)</f>
        <v>#REF!</v>
      </c>
      <c r="C3558" s="7" t="s">
        <v>29</v>
      </c>
      <c r="D3558" s="7" t="s">
        <v>23</v>
      </c>
      <c r="E3558" s="7">
        <v>3</v>
      </c>
      <c r="F3558" s="6">
        <v>57543.45</v>
      </c>
      <c r="G3558" s="6">
        <f t="shared" si="56"/>
        <v>172630.34999999998</v>
      </c>
      <c r="H3558" s="7" t="s">
        <v>1000</v>
      </c>
      <c r="I3558" s="7" t="s">
        <v>57</v>
      </c>
      <c r="J3558" s="7" t="s">
        <v>19</v>
      </c>
      <c r="K3558" s="7">
        <v>2</v>
      </c>
      <c r="L3558" s="7" t="s">
        <v>46</v>
      </c>
    </row>
    <row r="3559" spans="1:12" x14ac:dyDescent="0.3">
      <c r="A3559" s="7">
        <v>1682</v>
      </c>
      <c r="B3559" s="8" t="e">
        <f>DATE(#REF!,#REF!,#REF!)</f>
        <v>#REF!</v>
      </c>
      <c r="C3559" s="7" t="s">
        <v>22</v>
      </c>
      <c r="D3559" s="7" t="s">
        <v>40</v>
      </c>
      <c r="E3559" s="7">
        <v>4</v>
      </c>
      <c r="F3559" s="6">
        <v>48262.17</v>
      </c>
      <c r="G3559" s="6">
        <f t="shared" si="56"/>
        <v>193048.68</v>
      </c>
      <c r="H3559" s="7" t="s">
        <v>1000</v>
      </c>
      <c r="I3559" s="7" t="s">
        <v>18</v>
      </c>
      <c r="J3559" s="7" t="s">
        <v>64</v>
      </c>
      <c r="K3559" s="7">
        <v>3</v>
      </c>
      <c r="L3559" s="7" t="s">
        <v>42</v>
      </c>
    </row>
    <row r="3560" spans="1:12" x14ac:dyDescent="0.3">
      <c r="A3560" s="7">
        <v>1924</v>
      </c>
      <c r="B3560" s="8" t="e">
        <f>DATE(#REF!,#REF!,#REF!)</f>
        <v>#REF!</v>
      </c>
      <c r="C3560" s="7" t="s">
        <v>67</v>
      </c>
      <c r="D3560" s="7" t="s">
        <v>23</v>
      </c>
      <c r="E3560" s="7">
        <v>8</v>
      </c>
      <c r="F3560" s="6">
        <v>20207.82</v>
      </c>
      <c r="G3560" s="6">
        <f t="shared" si="56"/>
        <v>161662.56</v>
      </c>
      <c r="H3560" s="7" t="s">
        <v>1000</v>
      </c>
      <c r="I3560" s="7" t="s">
        <v>18</v>
      </c>
      <c r="J3560" s="7" t="s">
        <v>26</v>
      </c>
      <c r="K3560" s="7">
        <v>5</v>
      </c>
      <c r="L3560" s="7" t="s">
        <v>32</v>
      </c>
    </row>
    <row r="3561" spans="1:12" x14ac:dyDescent="0.3">
      <c r="A3561" s="7">
        <v>2843</v>
      </c>
      <c r="B3561" s="8" t="e">
        <f>DATE(#REF!,#REF!,#REF!)</f>
        <v>#REF!</v>
      </c>
      <c r="C3561" s="7" t="s">
        <v>51</v>
      </c>
      <c r="D3561" s="7" t="s">
        <v>40</v>
      </c>
      <c r="E3561" s="7">
        <v>6</v>
      </c>
      <c r="F3561" s="6">
        <v>22316.32</v>
      </c>
      <c r="G3561" s="6">
        <f t="shared" si="56"/>
        <v>133897.91999999998</v>
      </c>
      <c r="H3561" s="7" t="s">
        <v>1000</v>
      </c>
      <c r="I3561" s="7" t="s">
        <v>77</v>
      </c>
      <c r="J3561" s="7" t="s">
        <v>26</v>
      </c>
      <c r="K3561" s="7">
        <v>3</v>
      </c>
      <c r="L3561" s="7" t="s">
        <v>83</v>
      </c>
    </row>
    <row r="3562" spans="1:12" x14ac:dyDescent="0.3">
      <c r="A3562" s="7">
        <v>1634</v>
      </c>
      <c r="B3562" s="8" t="e">
        <f>DATE(#REF!,#REF!,#REF!)</f>
        <v>#REF!</v>
      </c>
      <c r="C3562" s="7" t="s">
        <v>22</v>
      </c>
      <c r="D3562" s="7" t="s">
        <v>23</v>
      </c>
      <c r="E3562" s="7">
        <v>8</v>
      </c>
      <c r="F3562" s="6">
        <v>10491.9</v>
      </c>
      <c r="G3562" s="6">
        <f t="shared" si="56"/>
        <v>83935.2</v>
      </c>
      <c r="H3562" s="7" t="s">
        <v>1001</v>
      </c>
      <c r="I3562" s="7" t="s">
        <v>76</v>
      </c>
      <c r="J3562" s="7" t="s">
        <v>31</v>
      </c>
      <c r="K3562" s="7">
        <v>5</v>
      </c>
      <c r="L3562" s="7" t="s">
        <v>32</v>
      </c>
    </row>
    <row r="3563" spans="1:12" x14ac:dyDescent="0.3">
      <c r="A3563" s="7">
        <v>1888</v>
      </c>
      <c r="B3563" s="8" t="e">
        <f>DATE(#REF!,#REF!,#REF!)</f>
        <v>#REF!</v>
      </c>
      <c r="C3563" s="7" t="s">
        <v>15</v>
      </c>
      <c r="D3563" s="7" t="s">
        <v>16</v>
      </c>
      <c r="E3563" s="7">
        <v>1</v>
      </c>
      <c r="F3563" s="6">
        <v>18646.240000000002</v>
      </c>
      <c r="G3563" s="6">
        <f t="shared" si="56"/>
        <v>18646.240000000002</v>
      </c>
      <c r="H3563" s="7" t="s">
        <v>1001</v>
      </c>
      <c r="I3563" s="7" t="s">
        <v>41</v>
      </c>
      <c r="J3563" s="7" t="s">
        <v>26</v>
      </c>
      <c r="K3563" s="7">
        <v>5</v>
      </c>
      <c r="L3563" s="7" t="s">
        <v>71</v>
      </c>
    </row>
    <row r="3564" spans="1:12" x14ac:dyDescent="0.3">
      <c r="A3564" s="7">
        <v>2932</v>
      </c>
      <c r="B3564" s="8" t="e">
        <f>DATE(#REF!,#REF!,#REF!)</f>
        <v>#REF!</v>
      </c>
      <c r="C3564" s="7" t="s">
        <v>67</v>
      </c>
      <c r="D3564" s="7" t="s">
        <v>61</v>
      </c>
      <c r="E3564" s="7">
        <v>1</v>
      </c>
      <c r="F3564" s="6">
        <v>68660.460000000006</v>
      </c>
      <c r="G3564" s="6">
        <f t="shared" si="56"/>
        <v>68660.460000000006</v>
      </c>
      <c r="H3564" s="7" t="s">
        <v>1001</v>
      </c>
      <c r="I3564" s="7" t="s">
        <v>18</v>
      </c>
      <c r="J3564" s="7" t="s">
        <v>19</v>
      </c>
      <c r="K3564" s="7">
        <v>2</v>
      </c>
      <c r="L3564" s="7" t="s">
        <v>75</v>
      </c>
    </row>
    <row r="3565" spans="1:12" x14ac:dyDescent="0.3">
      <c r="A3565" s="7">
        <v>3250</v>
      </c>
      <c r="B3565" s="8" t="e">
        <f>DATE(#REF!,#REF!,#REF!)</f>
        <v>#REF!</v>
      </c>
      <c r="C3565" s="7" t="s">
        <v>22</v>
      </c>
      <c r="D3565" s="7" t="s">
        <v>16</v>
      </c>
      <c r="E3565" s="7">
        <v>1</v>
      </c>
      <c r="F3565" s="6">
        <v>46223.6</v>
      </c>
      <c r="G3565" s="6">
        <f t="shared" si="56"/>
        <v>46223.6</v>
      </c>
      <c r="H3565" s="7" t="s">
        <v>1001</v>
      </c>
      <c r="I3565" s="7" t="s">
        <v>57</v>
      </c>
      <c r="J3565" s="7" t="s">
        <v>64</v>
      </c>
      <c r="K3565" s="7">
        <v>2</v>
      </c>
      <c r="L3565" s="7" t="s">
        <v>71</v>
      </c>
    </row>
    <row r="3566" spans="1:12" x14ac:dyDescent="0.3">
      <c r="A3566" s="7">
        <v>3518</v>
      </c>
      <c r="B3566" s="8" t="e">
        <f>DATE(#REF!,#REF!,#REF!)</f>
        <v>#REF!</v>
      </c>
      <c r="C3566" s="7" t="s">
        <v>67</v>
      </c>
      <c r="D3566" s="7" t="s">
        <v>34</v>
      </c>
      <c r="E3566" s="7">
        <v>4</v>
      </c>
      <c r="F3566" s="6">
        <v>49527.17</v>
      </c>
      <c r="G3566" s="6">
        <f t="shared" si="56"/>
        <v>198108.68</v>
      </c>
      <c r="H3566" s="7" t="s">
        <v>1001</v>
      </c>
      <c r="I3566" s="7" t="s">
        <v>18</v>
      </c>
      <c r="J3566" s="7" t="s">
        <v>64</v>
      </c>
      <c r="K3566" s="7">
        <v>5</v>
      </c>
      <c r="L3566" s="7" t="s">
        <v>53</v>
      </c>
    </row>
    <row r="3567" spans="1:12" x14ac:dyDescent="0.3">
      <c r="A3567" s="7">
        <v>437</v>
      </c>
      <c r="B3567" s="8" t="e">
        <f>DATE(#REF!,#REF!,#REF!)</f>
        <v>#REF!</v>
      </c>
      <c r="C3567" s="7" t="s">
        <v>22</v>
      </c>
      <c r="D3567" s="7" t="s">
        <v>40</v>
      </c>
      <c r="E3567" s="7">
        <v>5</v>
      </c>
      <c r="F3567" s="6">
        <v>43445.760000000002</v>
      </c>
      <c r="G3567" s="6">
        <f t="shared" si="56"/>
        <v>217228.80000000002</v>
      </c>
      <c r="H3567" s="7" t="s">
        <v>1002</v>
      </c>
      <c r="I3567" s="7" t="s">
        <v>72</v>
      </c>
      <c r="J3567" s="7" t="s">
        <v>19</v>
      </c>
      <c r="K3567" s="7">
        <v>5</v>
      </c>
      <c r="L3567" s="7" t="s">
        <v>83</v>
      </c>
    </row>
    <row r="3568" spans="1:12" x14ac:dyDescent="0.3">
      <c r="A3568" s="7">
        <v>1009</v>
      </c>
      <c r="B3568" s="8" t="e">
        <f>DATE(#REF!,#REF!,#REF!)</f>
        <v>#REF!</v>
      </c>
      <c r="C3568" s="7" t="s">
        <v>67</v>
      </c>
      <c r="D3568" s="7" t="s">
        <v>23</v>
      </c>
      <c r="E3568" s="7">
        <v>9</v>
      </c>
      <c r="F3568" s="6">
        <v>26143.13</v>
      </c>
      <c r="G3568" s="6">
        <f t="shared" si="56"/>
        <v>235288.17</v>
      </c>
      <c r="H3568" s="7" t="s">
        <v>1002</v>
      </c>
      <c r="I3568" s="7" t="s">
        <v>48</v>
      </c>
      <c r="J3568" s="7" t="s">
        <v>19</v>
      </c>
      <c r="K3568" s="7">
        <v>5</v>
      </c>
      <c r="L3568" s="7" t="s">
        <v>32</v>
      </c>
    </row>
    <row r="3569" spans="1:12" x14ac:dyDescent="0.3">
      <c r="A3569" s="7">
        <v>2672</v>
      </c>
      <c r="B3569" s="8" t="e">
        <f>DATE(#REF!,#REF!,#REF!)</f>
        <v>#REF!</v>
      </c>
      <c r="C3569" s="7" t="s">
        <v>22</v>
      </c>
      <c r="D3569" s="7" t="s">
        <v>61</v>
      </c>
      <c r="E3569" s="7">
        <v>5</v>
      </c>
      <c r="F3569" s="6">
        <v>22405.63</v>
      </c>
      <c r="G3569" s="6">
        <f t="shared" si="56"/>
        <v>112028.15000000001</v>
      </c>
      <c r="H3569" s="7" t="s">
        <v>1002</v>
      </c>
      <c r="I3569" s="7" t="s">
        <v>18</v>
      </c>
      <c r="J3569" s="7" t="s">
        <v>31</v>
      </c>
      <c r="K3569" s="7">
        <v>2</v>
      </c>
      <c r="L3569" s="7" t="s">
        <v>68</v>
      </c>
    </row>
    <row r="3570" spans="1:12" x14ac:dyDescent="0.3">
      <c r="A3570" s="7">
        <v>2778</v>
      </c>
      <c r="B3570" s="8" t="e">
        <f>DATE(#REF!,#REF!,#REF!)</f>
        <v>#REF!</v>
      </c>
      <c r="C3570" s="7" t="s">
        <v>39</v>
      </c>
      <c r="D3570" s="7" t="s">
        <v>40</v>
      </c>
      <c r="E3570" s="7">
        <v>7</v>
      </c>
      <c r="F3570" s="6">
        <v>28288.79</v>
      </c>
      <c r="G3570" s="6">
        <f t="shared" si="56"/>
        <v>198021.53</v>
      </c>
      <c r="H3570" s="7" t="s">
        <v>1002</v>
      </c>
      <c r="I3570" s="7" t="s">
        <v>41</v>
      </c>
      <c r="J3570" s="7" t="s">
        <v>26</v>
      </c>
      <c r="K3570" s="7">
        <v>5</v>
      </c>
      <c r="L3570" s="7" t="s">
        <v>81</v>
      </c>
    </row>
    <row r="3571" spans="1:12" x14ac:dyDescent="0.3">
      <c r="A3571" s="7">
        <v>2800</v>
      </c>
      <c r="B3571" s="8" t="e">
        <f>DATE(#REF!,#REF!,#REF!)</f>
        <v>#REF!</v>
      </c>
      <c r="C3571" s="7" t="s">
        <v>39</v>
      </c>
      <c r="D3571" s="7" t="s">
        <v>23</v>
      </c>
      <c r="E3571" s="7">
        <v>1</v>
      </c>
      <c r="F3571" s="6">
        <v>33880.39</v>
      </c>
      <c r="G3571" s="6">
        <f t="shared" si="56"/>
        <v>33880.39</v>
      </c>
      <c r="H3571" s="7" t="s">
        <v>1002</v>
      </c>
      <c r="I3571" s="7" t="s">
        <v>74</v>
      </c>
      <c r="J3571" s="7" t="s">
        <v>19</v>
      </c>
      <c r="K3571" s="7">
        <v>2</v>
      </c>
      <c r="L3571" s="7" t="s">
        <v>32</v>
      </c>
    </row>
    <row r="3572" spans="1:12" x14ac:dyDescent="0.3">
      <c r="A3572" s="7">
        <v>3129</v>
      </c>
      <c r="B3572" s="8" t="e">
        <f>DATE(#REF!,#REF!,#REF!)</f>
        <v>#REF!</v>
      </c>
      <c r="C3572" s="7" t="s">
        <v>22</v>
      </c>
      <c r="D3572" s="7" t="s">
        <v>23</v>
      </c>
      <c r="E3572" s="7">
        <v>4</v>
      </c>
      <c r="F3572" s="6">
        <v>31974.47</v>
      </c>
      <c r="G3572" s="6">
        <f t="shared" si="56"/>
        <v>127897.88</v>
      </c>
      <c r="H3572" s="7" t="s">
        <v>1002</v>
      </c>
      <c r="I3572" s="7" t="s">
        <v>18</v>
      </c>
      <c r="J3572" s="7" t="s">
        <v>26</v>
      </c>
      <c r="K3572" s="7">
        <v>5</v>
      </c>
      <c r="L3572" s="7" t="s">
        <v>27</v>
      </c>
    </row>
    <row r="3573" spans="1:12" x14ac:dyDescent="0.3">
      <c r="A3573" s="7">
        <v>3568</v>
      </c>
      <c r="B3573" s="8" t="e">
        <f>DATE(#REF!,#REF!,#REF!)</f>
        <v>#REF!</v>
      </c>
      <c r="C3573" s="7" t="s">
        <v>67</v>
      </c>
      <c r="D3573" s="7" t="s">
        <v>40</v>
      </c>
      <c r="E3573" s="7">
        <v>4</v>
      </c>
      <c r="F3573" s="6">
        <v>30083.360000000001</v>
      </c>
      <c r="G3573" s="6">
        <f t="shared" si="56"/>
        <v>120333.44</v>
      </c>
      <c r="H3573" s="7" t="s">
        <v>1002</v>
      </c>
      <c r="I3573" s="7" t="s">
        <v>25</v>
      </c>
      <c r="J3573" s="7" t="s">
        <v>64</v>
      </c>
      <c r="K3573" s="7">
        <v>2</v>
      </c>
      <c r="L3573" s="7" t="s">
        <v>42</v>
      </c>
    </row>
    <row r="3574" spans="1:12" x14ac:dyDescent="0.3">
      <c r="A3574" s="7">
        <v>231</v>
      </c>
      <c r="B3574" s="8" t="e">
        <f>DATE(#REF!,#REF!,#REF!)</f>
        <v>#REF!</v>
      </c>
      <c r="C3574" s="7" t="s">
        <v>51</v>
      </c>
      <c r="D3574" s="7" t="s">
        <v>61</v>
      </c>
      <c r="E3574" s="7">
        <v>5</v>
      </c>
      <c r="F3574" s="6">
        <v>65498.62</v>
      </c>
      <c r="G3574" s="6">
        <f t="shared" si="56"/>
        <v>327493.10000000003</v>
      </c>
      <c r="H3574" s="7" t="s">
        <v>1003</v>
      </c>
      <c r="I3574" s="7" t="s">
        <v>76</v>
      </c>
      <c r="J3574" s="7" t="s">
        <v>64</v>
      </c>
      <c r="K3574" s="7">
        <v>4</v>
      </c>
      <c r="L3574" s="7" t="s">
        <v>63</v>
      </c>
    </row>
    <row r="3575" spans="1:12" x14ac:dyDescent="0.3">
      <c r="A3575" s="7">
        <v>3405</v>
      </c>
      <c r="B3575" s="8" t="e">
        <f>DATE(#REF!,#REF!,#REF!)</f>
        <v>#REF!</v>
      </c>
      <c r="C3575" s="7" t="s">
        <v>29</v>
      </c>
      <c r="D3575" s="7" t="s">
        <v>34</v>
      </c>
      <c r="E3575" s="7">
        <v>4</v>
      </c>
      <c r="F3575" s="6">
        <v>50221.22</v>
      </c>
      <c r="G3575" s="6">
        <f t="shared" si="56"/>
        <v>200884.88</v>
      </c>
      <c r="H3575" s="7" t="s">
        <v>1003</v>
      </c>
      <c r="I3575" s="7" t="s">
        <v>52</v>
      </c>
      <c r="J3575" s="7" t="s">
        <v>31</v>
      </c>
      <c r="K3575" s="7">
        <v>5</v>
      </c>
      <c r="L3575" s="7" t="s">
        <v>53</v>
      </c>
    </row>
    <row r="3576" spans="1:12" x14ac:dyDescent="0.3">
      <c r="A3576" s="7">
        <v>180</v>
      </c>
      <c r="B3576" s="8" t="e">
        <f>DATE(#REF!,#REF!,#REF!)</f>
        <v>#REF!</v>
      </c>
      <c r="C3576" s="7" t="s">
        <v>67</v>
      </c>
      <c r="D3576" s="7" t="s">
        <v>61</v>
      </c>
      <c r="E3576" s="7">
        <v>5</v>
      </c>
      <c r="F3576" s="6">
        <v>55618.7</v>
      </c>
      <c r="G3576" s="6">
        <f t="shared" si="56"/>
        <v>278093.5</v>
      </c>
      <c r="H3576" s="7" t="s">
        <v>1004</v>
      </c>
      <c r="I3576" s="7" t="s">
        <v>18</v>
      </c>
      <c r="J3576" s="7" t="s">
        <v>31</v>
      </c>
      <c r="K3576" s="7">
        <v>4</v>
      </c>
      <c r="L3576" s="7" t="s">
        <v>68</v>
      </c>
    </row>
    <row r="3577" spans="1:12" x14ac:dyDescent="0.3">
      <c r="A3577" s="7">
        <v>3086</v>
      </c>
      <c r="B3577" s="8" t="e">
        <f>DATE(#REF!,#REF!,#REF!)</f>
        <v>#REF!</v>
      </c>
      <c r="C3577" s="7" t="s">
        <v>39</v>
      </c>
      <c r="D3577" s="7" t="s">
        <v>16</v>
      </c>
      <c r="E3577" s="7">
        <v>7</v>
      </c>
      <c r="F3577" s="6">
        <v>47501.17</v>
      </c>
      <c r="G3577" s="6">
        <f t="shared" si="56"/>
        <v>332508.19</v>
      </c>
      <c r="H3577" s="7" t="s">
        <v>1004</v>
      </c>
      <c r="I3577" s="7" t="s">
        <v>57</v>
      </c>
      <c r="J3577" s="7" t="s">
        <v>64</v>
      </c>
      <c r="K3577" s="7">
        <v>5</v>
      </c>
      <c r="L3577" s="7" t="s">
        <v>20</v>
      </c>
    </row>
    <row r="3578" spans="1:12" x14ac:dyDescent="0.3">
      <c r="A3578" s="7">
        <v>916</v>
      </c>
      <c r="B3578" s="8" t="e">
        <f>DATE(#REF!,#REF!,#REF!)</f>
        <v>#REF!</v>
      </c>
      <c r="C3578" s="7" t="s">
        <v>51</v>
      </c>
      <c r="D3578" s="7" t="s">
        <v>34</v>
      </c>
      <c r="E3578" s="7">
        <v>1</v>
      </c>
      <c r="F3578" s="6">
        <v>18706.330000000002</v>
      </c>
      <c r="G3578" s="6">
        <f t="shared" si="56"/>
        <v>18706.330000000002</v>
      </c>
      <c r="H3578" s="7" t="s">
        <v>1005</v>
      </c>
      <c r="I3578" s="7" t="s">
        <v>36</v>
      </c>
      <c r="J3578" s="7" t="s">
        <v>31</v>
      </c>
      <c r="K3578" s="7">
        <v>3</v>
      </c>
      <c r="L3578" s="7" t="s">
        <v>49</v>
      </c>
    </row>
    <row r="3579" spans="1:12" x14ac:dyDescent="0.3">
      <c r="A3579" s="7">
        <v>1173</v>
      </c>
      <c r="B3579" s="8" t="e">
        <f>DATE(#REF!,#REF!,#REF!)</f>
        <v>#REF!</v>
      </c>
      <c r="C3579" s="7" t="s">
        <v>15</v>
      </c>
      <c r="D3579" s="7" t="s">
        <v>61</v>
      </c>
      <c r="E3579" s="7">
        <v>7</v>
      </c>
      <c r="F3579" s="6">
        <v>10170.530000000001</v>
      </c>
      <c r="G3579" s="6">
        <f t="shared" si="56"/>
        <v>71193.710000000006</v>
      </c>
      <c r="H3579" s="7" t="s">
        <v>1005</v>
      </c>
      <c r="I3579" s="7" t="s">
        <v>18</v>
      </c>
      <c r="J3579" s="7" t="s">
        <v>26</v>
      </c>
      <c r="K3579" s="7">
        <v>5</v>
      </c>
      <c r="L3579" s="7" t="s">
        <v>63</v>
      </c>
    </row>
    <row r="3580" spans="1:12" x14ac:dyDescent="0.3">
      <c r="A3580" s="7">
        <v>2229</v>
      </c>
      <c r="B3580" s="8" t="e">
        <f>DATE(#REF!,#REF!,#REF!)</f>
        <v>#REF!</v>
      </c>
      <c r="C3580" s="7" t="s">
        <v>51</v>
      </c>
      <c r="D3580" s="7" t="s">
        <v>61</v>
      </c>
      <c r="E3580" s="7">
        <v>5</v>
      </c>
      <c r="F3580" s="6">
        <v>31416.240000000002</v>
      </c>
      <c r="G3580" s="6">
        <f t="shared" si="56"/>
        <v>157081.20000000001</v>
      </c>
      <c r="H3580" s="7" t="s">
        <v>1005</v>
      </c>
      <c r="I3580" s="7" t="s">
        <v>36</v>
      </c>
      <c r="J3580" s="7" t="s">
        <v>19</v>
      </c>
      <c r="K3580" s="7">
        <v>2</v>
      </c>
      <c r="L3580" s="7" t="s">
        <v>68</v>
      </c>
    </row>
    <row r="3581" spans="1:12" x14ac:dyDescent="0.3">
      <c r="A3581" s="7">
        <v>3283</v>
      </c>
      <c r="B3581" s="8" t="e">
        <f>DATE(#REF!,#REF!,#REF!)</f>
        <v>#REF!</v>
      </c>
      <c r="C3581" s="7" t="s">
        <v>15</v>
      </c>
      <c r="D3581" s="7" t="s">
        <v>61</v>
      </c>
      <c r="E3581" s="7">
        <v>9</v>
      </c>
      <c r="F3581" s="6">
        <v>27852.81</v>
      </c>
      <c r="G3581" s="6">
        <f t="shared" si="56"/>
        <v>250675.29</v>
      </c>
      <c r="H3581" s="7" t="s">
        <v>1005</v>
      </c>
      <c r="I3581" s="7" t="s">
        <v>18</v>
      </c>
      <c r="J3581" s="7" t="s">
        <v>31</v>
      </c>
      <c r="K3581" s="7">
        <v>2</v>
      </c>
      <c r="L3581" s="7" t="s">
        <v>75</v>
      </c>
    </row>
    <row r="3582" spans="1:12" x14ac:dyDescent="0.3">
      <c r="A3582" s="7">
        <v>1487</v>
      </c>
      <c r="B3582" s="8" t="e">
        <f>DATE(#REF!,#REF!,#REF!)</f>
        <v>#REF!</v>
      </c>
      <c r="C3582" s="7" t="s">
        <v>51</v>
      </c>
      <c r="D3582" s="7" t="s">
        <v>34</v>
      </c>
      <c r="E3582" s="7">
        <v>3</v>
      </c>
      <c r="F3582" s="6">
        <v>18911.05</v>
      </c>
      <c r="G3582" s="6">
        <f t="shared" si="56"/>
        <v>56733.149999999994</v>
      </c>
      <c r="H3582" s="7" t="s">
        <v>1006</v>
      </c>
      <c r="I3582" s="7" t="s">
        <v>74</v>
      </c>
      <c r="J3582" s="7" t="s">
        <v>26</v>
      </c>
      <c r="K3582" s="7">
        <v>1</v>
      </c>
      <c r="L3582" s="7" t="s">
        <v>37</v>
      </c>
    </row>
    <row r="3583" spans="1:12" x14ac:dyDescent="0.3">
      <c r="A3583" s="7">
        <v>2584</v>
      </c>
      <c r="B3583" s="8" t="e">
        <f>DATE(#REF!,#REF!,#REF!)</f>
        <v>#REF!</v>
      </c>
      <c r="C3583" s="7" t="s">
        <v>15</v>
      </c>
      <c r="D3583" s="7" t="s">
        <v>34</v>
      </c>
      <c r="E3583" s="7">
        <v>3</v>
      </c>
      <c r="F3583" s="6">
        <v>34253.199999999997</v>
      </c>
      <c r="G3583" s="6">
        <f t="shared" si="56"/>
        <v>102759.59999999999</v>
      </c>
      <c r="H3583" s="7" t="s">
        <v>1006</v>
      </c>
      <c r="I3583" s="7" t="s">
        <v>62</v>
      </c>
      <c r="J3583" s="7" t="s">
        <v>31</v>
      </c>
      <c r="K3583" s="7">
        <v>3</v>
      </c>
      <c r="L3583" s="7" t="s">
        <v>49</v>
      </c>
    </row>
    <row r="3584" spans="1:12" x14ac:dyDescent="0.3">
      <c r="A3584" s="7">
        <v>2874</v>
      </c>
      <c r="B3584" s="8" t="e">
        <f>DATE(#REF!,#REF!,#REF!)</f>
        <v>#REF!</v>
      </c>
      <c r="C3584" s="7" t="s">
        <v>15</v>
      </c>
      <c r="D3584" s="7" t="s">
        <v>23</v>
      </c>
      <c r="E3584" s="7">
        <v>9</v>
      </c>
      <c r="F3584" s="6">
        <v>38414.17</v>
      </c>
      <c r="G3584" s="6">
        <f t="shared" si="56"/>
        <v>345727.52999999997</v>
      </c>
      <c r="H3584" s="7" t="s">
        <v>1006</v>
      </c>
      <c r="I3584" s="7" t="s">
        <v>57</v>
      </c>
      <c r="J3584" s="7" t="s">
        <v>31</v>
      </c>
      <c r="K3584" s="7">
        <v>2</v>
      </c>
      <c r="L3584" s="7" t="s">
        <v>32</v>
      </c>
    </row>
    <row r="3585" spans="1:12" x14ac:dyDescent="0.3">
      <c r="A3585" s="7">
        <v>1405</v>
      </c>
      <c r="B3585" s="8" t="e">
        <f>DATE(#REF!,#REF!,#REF!)</f>
        <v>#REF!</v>
      </c>
      <c r="C3585" s="7" t="s">
        <v>67</v>
      </c>
      <c r="D3585" s="7" t="s">
        <v>23</v>
      </c>
      <c r="E3585" s="7">
        <v>7</v>
      </c>
      <c r="F3585" s="6">
        <v>25974.74</v>
      </c>
      <c r="G3585" s="6">
        <f t="shared" si="56"/>
        <v>181823.18000000002</v>
      </c>
      <c r="H3585" s="7" t="s">
        <v>1007</v>
      </c>
      <c r="I3585" s="7" t="s">
        <v>52</v>
      </c>
      <c r="J3585" s="7" t="s">
        <v>19</v>
      </c>
      <c r="K3585" s="7">
        <v>5</v>
      </c>
      <c r="L3585" s="7" t="s">
        <v>46</v>
      </c>
    </row>
    <row r="3586" spans="1:12" x14ac:dyDescent="0.3">
      <c r="A3586" s="7">
        <v>2551</v>
      </c>
      <c r="B3586" s="8" t="e">
        <f>DATE(#REF!,#REF!,#REF!)</f>
        <v>#REF!</v>
      </c>
      <c r="C3586" s="7" t="s">
        <v>67</v>
      </c>
      <c r="D3586" s="7" t="s">
        <v>61</v>
      </c>
      <c r="E3586" s="7">
        <v>2</v>
      </c>
      <c r="F3586" s="6">
        <v>19398.84</v>
      </c>
      <c r="G3586" s="6">
        <f t="shared" si="56"/>
        <v>38797.68</v>
      </c>
      <c r="H3586" s="7" t="s">
        <v>1007</v>
      </c>
      <c r="I3586" s="7" t="s">
        <v>78</v>
      </c>
      <c r="J3586" s="7" t="s">
        <v>31</v>
      </c>
      <c r="K3586" s="7">
        <v>2</v>
      </c>
      <c r="L3586" s="7" t="s">
        <v>75</v>
      </c>
    </row>
    <row r="3587" spans="1:12" x14ac:dyDescent="0.3">
      <c r="A3587" s="7">
        <v>259</v>
      </c>
      <c r="B3587" s="8" t="e">
        <f>DATE(#REF!,#REF!,#REF!)</f>
        <v>#REF!</v>
      </c>
      <c r="C3587" s="7" t="s">
        <v>51</v>
      </c>
      <c r="D3587" s="7" t="s">
        <v>61</v>
      </c>
      <c r="E3587" s="7">
        <v>3</v>
      </c>
      <c r="F3587" s="6">
        <v>65660.47</v>
      </c>
      <c r="G3587" s="6">
        <f t="shared" ref="G3587:G3650" si="57">F3587*E3587</f>
        <v>196981.41</v>
      </c>
      <c r="H3587" s="7" t="s">
        <v>1008</v>
      </c>
      <c r="I3587" s="7" t="s">
        <v>72</v>
      </c>
      <c r="J3587" s="7" t="s">
        <v>26</v>
      </c>
      <c r="K3587" s="7">
        <v>4</v>
      </c>
      <c r="L3587" s="7" t="s">
        <v>68</v>
      </c>
    </row>
    <row r="3588" spans="1:12" x14ac:dyDescent="0.3">
      <c r="A3588" s="7">
        <v>456</v>
      </c>
      <c r="B3588" s="8" t="e">
        <f>DATE(#REF!,#REF!,#REF!)</f>
        <v>#REF!</v>
      </c>
      <c r="C3588" s="7" t="s">
        <v>67</v>
      </c>
      <c r="D3588" s="7" t="s">
        <v>40</v>
      </c>
      <c r="E3588" s="7">
        <v>9</v>
      </c>
      <c r="F3588" s="6">
        <v>52987.18</v>
      </c>
      <c r="G3588" s="6">
        <f t="shared" si="57"/>
        <v>476884.62</v>
      </c>
      <c r="H3588" s="7" t="s">
        <v>1008</v>
      </c>
      <c r="I3588" s="7" t="s">
        <v>18</v>
      </c>
      <c r="J3588" s="7" t="s">
        <v>19</v>
      </c>
      <c r="K3588" s="7">
        <v>5</v>
      </c>
      <c r="L3588" s="7" t="s">
        <v>81</v>
      </c>
    </row>
    <row r="3589" spans="1:12" x14ac:dyDescent="0.3">
      <c r="A3589" s="7">
        <v>1719</v>
      </c>
      <c r="B3589" s="8" t="e">
        <f>DATE(#REF!,#REF!,#REF!)</f>
        <v>#REF!</v>
      </c>
      <c r="C3589" s="7" t="s">
        <v>15</v>
      </c>
      <c r="D3589" s="7" t="s">
        <v>23</v>
      </c>
      <c r="E3589" s="7">
        <v>8</v>
      </c>
      <c r="F3589" s="6">
        <v>55639.68</v>
      </c>
      <c r="G3589" s="6">
        <f t="shared" si="57"/>
        <v>445117.44</v>
      </c>
      <c r="H3589" s="7" t="s">
        <v>1008</v>
      </c>
      <c r="I3589" s="7" t="s">
        <v>78</v>
      </c>
      <c r="J3589" s="7" t="s">
        <v>64</v>
      </c>
      <c r="K3589" s="7">
        <v>5</v>
      </c>
      <c r="L3589" s="7" t="s">
        <v>46</v>
      </c>
    </row>
    <row r="3590" spans="1:12" x14ac:dyDescent="0.3">
      <c r="A3590" s="7">
        <v>1846</v>
      </c>
      <c r="B3590" s="8" t="e">
        <f>DATE(#REF!,#REF!,#REF!)</f>
        <v>#REF!</v>
      </c>
      <c r="C3590" s="7" t="s">
        <v>65</v>
      </c>
      <c r="D3590" s="7" t="s">
        <v>23</v>
      </c>
      <c r="E3590" s="7">
        <v>5</v>
      </c>
      <c r="F3590" s="6">
        <v>65008.39</v>
      </c>
      <c r="G3590" s="6">
        <f t="shared" si="57"/>
        <v>325041.95</v>
      </c>
      <c r="H3590" s="7" t="s">
        <v>1008</v>
      </c>
      <c r="I3590" s="7" t="s">
        <v>18</v>
      </c>
      <c r="J3590" s="7" t="s">
        <v>64</v>
      </c>
      <c r="K3590" s="7">
        <v>5</v>
      </c>
      <c r="L3590" s="7" t="s">
        <v>32</v>
      </c>
    </row>
    <row r="3591" spans="1:12" x14ac:dyDescent="0.3">
      <c r="A3591" s="7">
        <v>2169</v>
      </c>
      <c r="B3591" s="8" t="e">
        <f>DATE(#REF!,#REF!,#REF!)</f>
        <v>#REF!</v>
      </c>
      <c r="C3591" s="7" t="s">
        <v>29</v>
      </c>
      <c r="D3591" s="7" t="s">
        <v>23</v>
      </c>
      <c r="E3591" s="7">
        <v>2</v>
      </c>
      <c r="F3591" s="6">
        <v>42266.35</v>
      </c>
      <c r="G3591" s="6">
        <f t="shared" si="57"/>
        <v>84532.7</v>
      </c>
      <c r="H3591" s="7" t="s">
        <v>1008</v>
      </c>
      <c r="I3591" s="7" t="s">
        <v>76</v>
      </c>
      <c r="J3591" s="7" t="s">
        <v>31</v>
      </c>
      <c r="K3591" s="7">
        <v>2</v>
      </c>
      <c r="L3591" s="7" t="s">
        <v>27</v>
      </c>
    </row>
    <row r="3592" spans="1:12" x14ac:dyDescent="0.3">
      <c r="A3592" s="7">
        <v>3318</v>
      </c>
      <c r="B3592" s="8" t="e">
        <f>DATE(#REF!,#REF!,#REF!)</f>
        <v>#REF!</v>
      </c>
      <c r="C3592" s="7" t="s">
        <v>67</v>
      </c>
      <c r="D3592" s="7" t="s">
        <v>40</v>
      </c>
      <c r="E3592" s="7">
        <v>4</v>
      </c>
      <c r="F3592" s="6">
        <v>62408.39</v>
      </c>
      <c r="G3592" s="6">
        <f t="shared" si="57"/>
        <v>249633.56</v>
      </c>
      <c r="H3592" s="7" t="s">
        <v>1008</v>
      </c>
      <c r="I3592" s="7" t="s">
        <v>18</v>
      </c>
      <c r="J3592" s="7" t="s">
        <v>26</v>
      </c>
      <c r="K3592" s="7">
        <v>4</v>
      </c>
      <c r="L3592" s="7" t="s">
        <v>42</v>
      </c>
    </row>
    <row r="3593" spans="1:12" x14ac:dyDescent="0.3">
      <c r="A3593" s="7">
        <v>3560</v>
      </c>
      <c r="B3593" s="8" t="e">
        <f>DATE(#REF!,#REF!,#REF!)</f>
        <v>#REF!</v>
      </c>
      <c r="C3593" s="7" t="s">
        <v>29</v>
      </c>
      <c r="D3593" s="7" t="s">
        <v>23</v>
      </c>
      <c r="E3593" s="7">
        <v>2</v>
      </c>
      <c r="F3593" s="6">
        <v>23497</v>
      </c>
      <c r="G3593" s="6">
        <f t="shared" si="57"/>
        <v>46994</v>
      </c>
      <c r="H3593" s="7" t="s">
        <v>1008</v>
      </c>
      <c r="I3593" s="7" t="s">
        <v>57</v>
      </c>
      <c r="J3593" s="7" t="s">
        <v>26</v>
      </c>
      <c r="K3593" s="7">
        <v>4</v>
      </c>
      <c r="L3593" s="7" t="s">
        <v>27</v>
      </c>
    </row>
    <row r="3594" spans="1:12" x14ac:dyDescent="0.3">
      <c r="A3594" s="7">
        <v>3630</v>
      </c>
      <c r="B3594" s="8" t="e">
        <f>DATE(#REF!,#REF!,#REF!)</f>
        <v>#REF!</v>
      </c>
      <c r="C3594" s="7" t="s">
        <v>15</v>
      </c>
      <c r="D3594" s="7" t="s">
        <v>16</v>
      </c>
      <c r="E3594" s="7">
        <v>2</v>
      </c>
      <c r="F3594" s="6">
        <v>26478.89</v>
      </c>
      <c r="G3594" s="6">
        <f t="shared" si="57"/>
        <v>52957.78</v>
      </c>
      <c r="H3594" s="7" t="s">
        <v>1008</v>
      </c>
      <c r="I3594" s="7" t="s">
        <v>45</v>
      </c>
      <c r="J3594" s="7" t="s">
        <v>19</v>
      </c>
      <c r="K3594" s="7">
        <v>4</v>
      </c>
      <c r="L3594" s="7" t="s">
        <v>85</v>
      </c>
    </row>
    <row r="3595" spans="1:12" x14ac:dyDescent="0.3">
      <c r="A3595" s="7">
        <v>3671</v>
      </c>
      <c r="B3595" s="8" t="e">
        <f>DATE(#REF!,#REF!,#REF!)</f>
        <v>#REF!</v>
      </c>
      <c r="C3595" s="7" t="s">
        <v>39</v>
      </c>
      <c r="D3595" s="7" t="s">
        <v>34</v>
      </c>
      <c r="E3595" s="7">
        <v>3</v>
      </c>
      <c r="F3595" s="6">
        <v>18001.12</v>
      </c>
      <c r="G3595" s="6">
        <f t="shared" si="57"/>
        <v>54003.360000000001</v>
      </c>
      <c r="H3595" s="7" t="s">
        <v>1008</v>
      </c>
      <c r="I3595" s="7" t="s">
        <v>86</v>
      </c>
      <c r="J3595" s="7" t="s">
        <v>26</v>
      </c>
      <c r="K3595" s="7">
        <v>4</v>
      </c>
      <c r="L3595" s="7" t="s">
        <v>49</v>
      </c>
    </row>
    <row r="3596" spans="1:12" x14ac:dyDescent="0.3">
      <c r="A3596" s="7">
        <v>850</v>
      </c>
      <c r="B3596" s="8" t="e">
        <f>DATE(#REF!,#REF!,#REF!)</f>
        <v>#REF!</v>
      </c>
      <c r="C3596" s="7" t="s">
        <v>39</v>
      </c>
      <c r="D3596" s="7" t="s">
        <v>61</v>
      </c>
      <c r="E3596" s="7">
        <v>9</v>
      </c>
      <c r="F3596" s="6">
        <v>23456.41</v>
      </c>
      <c r="G3596" s="6">
        <f t="shared" si="57"/>
        <v>211107.69</v>
      </c>
      <c r="H3596" s="7" t="s">
        <v>1009</v>
      </c>
      <c r="I3596" s="7" t="s">
        <v>78</v>
      </c>
      <c r="J3596" s="7" t="s">
        <v>31</v>
      </c>
      <c r="K3596" s="7">
        <v>4</v>
      </c>
      <c r="L3596" s="7" t="s">
        <v>75</v>
      </c>
    </row>
    <row r="3597" spans="1:12" x14ac:dyDescent="0.3">
      <c r="A3597" s="7">
        <v>1359</v>
      </c>
      <c r="B3597" s="8" t="e">
        <f>DATE(#REF!,#REF!,#REF!)</f>
        <v>#REF!</v>
      </c>
      <c r="C3597" s="7" t="s">
        <v>22</v>
      </c>
      <c r="D3597" s="7" t="s">
        <v>40</v>
      </c>
      <c r="E3597" s="7">
        <v>2</v>
      </c>
      <c r="F3597" s="6">
        <v>52185.63</v>
      </c>
      <c r="G3597" s="6">
        <f t="shared" si="57"/>
        <v>104371.26</v>
      </c>
      <c r="H3597" s="7" t="s">
        <v>1009</v>
      </c>
      <c r="I3597" s="7" t="s">
        <v>57</v>
      </c>
      <c r="J3597" s="7" t="s">
        <v>26</v>
      </c>
      <c r="K3597" s="7">
        <v>4</v>
      </c>
      <c r="L3597" s="7" t="s">
        <v>83</v>
      </c>
    </row>
    <row r="3598" spans="1:12" x14ac:dyDescent="0.3">
      <c r="A3598" s="7">
        <v>1813</v>
      </c>
      <c r="B3598" s="8" t="e">
        <f>DATE(#REF!,#REF!,#REF!)</f>
        <v>#REF!</v>
      </c>
      <c r="C3598" s="7" t="s">
        <v>15</v>
      </c>
      <c r="D3598" s="7" t="s">
        <v>16</v>
      </c>
      <c r="E3598" s="7">
        <v>8</v>
      </c>
      <c r="F3598" s="6">
        <v>27936.86</v>
      </c>
      <c r="G3598" s="6">
        <f t="shared" si="57"/>
        <v>223494.88</v>
      </c>
      <c r="H3598" s="7" t="s">
        <v>1009</v>
      </c>
      <c r="I3598" s="7" t="s">
        <v>18</v>
      </c>
      <c r="J3598" s="7" t="s">
        <v>26</v>
      </c>
      <c r="K3598" s="7">
        <v>4</v>
      </c>
      <c r="L3598" s="7" t="s">
        <v>85</v>
      </c>
    </row>
    <row r="3599" spans="1:12" x14ac:dyDescent="0.3">
      <c r="A3599" s="7">
        <v>3352</v>
      </c>
      <c r="B3599" s="8" t="e">
        <f>DATE(#REF!,#REF!,#REF!)</f>
        <v>#REF!</v>
      </c>
      <c r="C3599" s="7" t="s">
        <v>39</v>
      </c>
      <c r="D3599" s="7" t="s">
        <v>16</v>
      </c>
      <c r="E3599" s="7">
        <v>1</v>
      </c>
      <c r="F3599" s="6">
        <v>12977.48</v>
      </c>
      <c r="G3599" s="6">
        <f t="shared" si="57"/>
        <v>12977.48</v>
      </c>
      <c r="H3599" s="7" t="s">
        <v>1009</v>
      </c>
      <c r="I3599" s="7" t="s">
        <v>70</v>
      </c>
      <c r="J3599" s="7" t="s">
        <v>19</v>
      </c>
      <c r="K3599" s="7">
        <v>5</v>
      </c>
      <c r="L3599" s="7" t="s">
        <v>85</v>
      </c>
    </row>
    <row r="3600" spans="1:12" x14ac:dyDescent="0.3">
      <c r="A3600" s="7">
        <v>616</v>
      </c>
      <c r="B3600" s="8" t="e">
        <f>DATE(#REF!,#REF!,#REF!)</f>
        <v>#REF!</v>
      </c>
      <c r="C3600" s="7" t="s">
        <v>29</v>
      </c>
      <c r="D3600" s="7" t="s">
        <v>61</v>
      </c>
      <c r="E3600" s="7">
        <v>3</v>
      </c>
      <c r="F3600" s="6">
        <v>22773.66</v>
      </c>
      <c r="G3600" s="6">
        <f t="shared" si="57"/>
        <v>68320.98</v>
      </c>
      <c r="H3600" s="7" t="s">
        <v>1010</v>
      </c>
      <c r="I3600" s="7" t="s">
        <v>57</v>
      </c>
      <c r="J3600" s="7" t="s">
        <v>64</v>
      </c>
      <c r="K3600" s="7">
        <v>4</v>
      </c>
      <c r="L3600" s="7" t="s">
        <v>68</v>
      </c>
    </row>
    <row r="3601" spans="1:12" x14ac:dyDescent="0.3">
      <c r="A3601" s="7">
        <v>759</v>
      </c>
      <c r="B3601" s="8" t="e">
        <f>DATE(#REF!,#REF!,#REF!)</f>
        <v>#REF!</v>
      </c>
      <c r="C3601" s="7" t="s">
        <v>65</v>
      </c>
      <c r="D3601" s="7" t="s">
        <v>61</v>
      </c>
      <c r="E3601" s="7">
        <v>6</v>
      </c>
      <c r="F3601" s="6">
        <v>61145.83</v>
      </c>
      <c r="G3601" s="6">
        <f t="shared" si="57"/>
        <v>366874.98</v>
      </c>
      <c r="H3601" s="7" t="s">
        <v>1010</v>
      </c>
      <c r="I3601" s="7" t="s">
        <v>86</v>
      </c>
      <c r="J3601" s="7" t="s">
        <v>26</v>
      </c>
      <c r="K3601" s="7">
        <v>3</v>
      </c>
      <c r="L3601" s="7" t="s">
        <v>68</v>
      </c>
    </row>
    <row r="3602" spans="1:12" x14ac:dyDescent="0.3">
      <c r="A3602" s="7">
        <v>924</v>
      </c>
      <c r="B3602" s="8" t="e">
        <f>DATE(#REF!,#REF!,#REF!)</f>
        <v>#REF!</v>
      </c>
      <c r="C3602" s="7" t="s">
        <v>15</v>
      </c>
      <c r="D3602" s="7" t="s">
        <v>40</v>
      </c>
      <c r="E3602" s="7">
        <v>8</v>
      </c>
      <c r="F3602" s="6">
        <v>14738.84</v>
      </c>
      <c r="G3602" s="6">
        <f t="shared" si="57"/>
        <v>117910.72</v>
      </c>
      <c r="H3602" s="7" t="s">
        <v>1010</v>
      </c>
      <c r="I3602" s="7" t="s">
        <v>18</v>
      </c>
      <c r="J3602" s="7" t="s">
        <v>19</v>
      </c>
      <c r="K3602" s="7">
        <v>2</v>
      </c>
      <c r="L3602" s="7" t="s">
        <v>83</v>
      </c>
    </row>
    <row r="3603" spans="1:12" x14ac:dyDescent="0.3">
      <c r="A3603" s="7">
        <v>2819</v>
      </c>
      <c r="B3603" s="8" t="e">
        <f>DATE(#REF!,#REF!,#REF!)</f>
        <v>#REF!</v>
      </c>
      <c r="C3603" s="7" t="s">
        <v>51</v>
      </c>
      <c r="D3603" s="7" t="s">
        <v>16</v>
      </c>
      <c r="E3603" s="7">
        <v>5</v>
      </c>
      <c r="F3603" s="6">
        <v>15083.72</v>
      </c>
      <c r="G3603" s="6">
        <f t="shared" si="57"/>
        <v>75418.599999999991</v>
      </c>
      <c r="H3603" s="7" t="s">
        <v>1010</v>
      </c>
      <c r="I3603" s="7" t="s">
        <v>86</v>
      </c>
      <c r="J3603" s="7" t="s">
        <v>64</v>
      </c>
      <c r="K3603" s="7">
        <v>3</v>
      </c>
      <c r="L3603" s="7" t="s">
        <v>71</v>
      </c>
    </row>
    <row r="3604" spans="1:12" x14ac:dyDescent="0.3">
      <c r="A3604" s="7">
        <v>400</v>
      </c>
      <c r="B3604" s="8" t="e">
        <f>DATE(#REF!,#REF!,#REF!)</f>
        <v>#REF!</v>
      </c>
      <c r="C3604" s="7" t="s">
        <v>29</v>
      </c>
      <c r="D3604" s="7" t="s">
        <v>23</v>
      </c>
      <c r="E3604" s="7">
        <v>4</v>
      </c>
      <c r="F3604" s="6">
        <v>13306.58</v>
      </c>
      <c r="G3604" s="6">
        <f t="shared" si="57"/>
        <v>53226.32</v>
      </c>
      <c r="H3604" s="7" t="s">
        <v>1011</v>
      </c>
      <c r="I3604" s="7" t="s">
        <v>57</v>
      </c>
      <c r="J3604" s="7" t="s">
        <v>64</v>
      </c>
      <c r="K3604" s="7">
        <v>5</v>
      </c>
      <c r="L3604" s="7" t="s">
        <v>32</v>
      </c>
    </row>
    <row r="3605" spans="1:12" x14ac:dyDescent="0.3">
      <c r="A3605" s="7">
        <v>682</v>
      </c>
      <c r="B3605" s="8" t="e">
        <f>DATE(#REF!,#REF!,#REF!)</f>
        <v>#REF!</v>
      </c>
      <c r="C3605" s="7" t="s">
        <v>15</v>
      </c>
      <c r="D3605" s="7" t="s">
        <v>34</v>
      </c>
      <c r="E3605" s="7">
        <v>8</v>
      </c>
      <c r="F3605" s="6">
        <v>15519.07</v>
      </c>
      <c r="G3605" s="6">
        <f t="shared" si="57"/>
        <v>124152.56</v>
      </c>
      <c r="H3605" s="7" t="s">
        <v>1011</v>
      </c>
      <c r="I3605" s="7" t="s">
        <v>18</v>
      </c>
      <c r="J3605" s="7" t="s">
        <v>19</v>
      </c>
      <c r="K3605" s="7">
        <v>5</v>
      </c>
      <c r="L3605" s="7" t="s">
        <v>37</v>
      </c>
    </row>
    <row r="3606" spans="1:12" x14ac:dyDescent="0.3">
      <c r="A3606" s="7">
        <v>886</v>
      </c>
      <c r="B3606" s="8" t="e">
        <f>DATE(#REF!,#REF!,#REF!)</f>
        <v>#REF!</v>
      </c>
      <c r="C3606" s="7" t="s">
        <v>67</v>
      </c>
      <c r="D3606" s="7" t="s">
        <v>16</v>
      </c>
      <c r="E3606" s="7">
        <v>7</v>
      </c>
      <c r="F3606" s="6">
        <v>50783.55</v>
      </c>
      <c r="G3606" s="6">
        <f t="shared" si="57"/>
        <v>355484.85000000003</v>
      </c>
      <c r="H3606" s="7" t="s">
        <v>1011</v>
      </c>
      <c r="I3606" s="7" t="s">
        <v>70</v>
      </c>
      <c r="J3606" s="7" t="s">
        <v>19</v>
      </c>
      <c r="K3606" s="7">
        <v>5</v>
      </c>
      <c r="L3606" s="7" t="s">
        <v>20</v>
      </c>
    </row>
    <row r="3607" spans="1:12" x14ac:dyDescent="0.3">
      <c r="A3607" s="7">
        <v>965</v>
      </c>
      <c r="B3607" s="8" t="e">
        <f>DATE(#REF!,#REF!,#REF!)</f>
        <v>#REF!</v>
      </c>
      <c r="C3607" s="7" t="s">
        <v>22</v>
      </c>
      <c r="D3607" s="7" t="s">
        <v>23</v>
      </c>
      <c r="E3607" s="7">
        <v>8</v>
      </c>
      <c r="F3607" s="6">
        <v>46514.99</v>
      </c>
      <c r="G3607" s="6">
        <f t="shared" si="57"/>
        <v>372119.92</v>
      </c>
      <c r="H3607" s="7" t="s">
        <v>1011</v>
      </c>
      <c r="I3607" s="7" t="s">
        <v>30</v>
      </c>
      <c r="J3607" s="7" t="s">
        <v>64</v>
      </c>
      <c r="K3607" s="7">
        <v>2</v>
      </c>
      <c r="L3607" s="7" t="s">
        <v>27</v>
      </c>
    </row>
    <row r="3608" spans="1:12" x14ac:dyDescent="0.3">
      <c r="A3608" s="7">
        <v>1669</v>
      </c>
      <c r="B3608" s="8" t="e">
        <f>DATE(#REF!,#REF!,#REF!)</f>
        <v>#REF!</v>
      </c>
      <c r="C3608" s="7" t="s">
        <v>15</v>
      </c>
      <c r="D3608" s="7" t="s">
        <v>23</v>
      </c>
      <c r="E3608" s="7">
        <v>6</v>
      </c>
      <c r="F3608" s="6">
        <v>13789.63</v>
      </c>
      <c r="G3608" s="6">
        <f t="shared" si="57"/>
        <v>82737.78</v>
      </c>
      <c r="H3608" s="7" t="s">
        <v>1011</v>
      </c>
      <c r="I3608" s="7" t="s">
        <v>18</v>
      </c>
      <c r="J3608" s="7" t="s">
        <v>19</v>
      </c>
      <c r="K3608" s="7">
        <v>3</v>
      </c>
      <c r="L3608" s="7" t="s">
        <v>32</v>
      </c>
    </row>
    <row r="3609" spans="1:12" x14ac:dyDescent="0.3">
      <c r="A3609" s="7">
        <v>2108</v>
      </c>
      <c r="B3609" s="8" t="e">
        <f>DATE(#REF!,#REF!,#REF!)</f>
        <v>#REF!</v>
      </c>
      <c r="C3609" s="7" t="s">
        <v>51</v>
      </c>
      <c r="D3609" s="7" t="s">
        <v>23</v>
      </c>
      <c r="E3609" s="7">
        <v>9</v>
      </c>
      <c r="F3609" s="6">
        <v>57754.79</v>
      </c>
      <c r="G3609" s="6">
        <f t="shared" si="57"/>
        <v>519793.11</v>
      </c>
      <c r="H3609" s="7" t="s">
        <v>1011</v>
      </c>
      <c r="I3609" s="7" t="s">
        <v>18</v>
      </c>
      <c r="J3609" s="7" t="s">
        <v>64</v>
      </c>
      <c r="K3609" s="7">
        <v>4</v>
      </c>
      <c r="L3609" s="7" t="s">
        <v>46</v>
      </c>
    </row>
    <row r="3610" spans="1:12" x14ac:dyDescent="0.3">
      <c r="A3610" s="7">
        <v>2646</v>
      </c>
      <c r="B3610" s="8" t="e">
        <f>DATE(#REF!,#REF!,#REF!)</f>
        <v>#REF!</v>
      </c>
      <c r="C3610" s="7" t="s">
        <v>22</v>
      </c>
      <c r="D3610" s="7" t="s">
        <v>61</v>
      </c>
      <c r="E3610" s="7">
        <v>3</v>
      </c>
      <c r="F3610" s="6">
        <v>35454.74</v>
      </c>
      <c r="G3610" s="6">
        <f t="shared" si="57"/>
        <v>106364.22</v>
      </c>
      <c r="H3610" s="7" t="s">
        <v>1011</v>
      </c>
      <c r="I3610" s="7" t="s">
        <v>57</v>
      </c>
      <c r="J3610" s="7" t="s">
        <v>64</v>
      </c>
      <c r="K3610" s="7">
        <v>2</v>
      </c>
      <c r="L3610" s="7" t="s">
        <v>75</v>
      </c>
    </row>
    <row r="3611" spans="1:12" x14ac:dyDescent="0.3">
      <c r="A3611" s="7">
        <v>34</v>
      </c>
      <c r="B3611" s="8" t="e">
        <f>DATE(#REF!,#REF!,#REF!)</f>
        <v>#REF!</v>
      </c>
      <c r="C3611" s="7" t="s">
        <v>51</v>
      </c>
      <c r="D3611" s="7" t="s">
        <v>23</v>
      </c>
      <c r="E3611" s="7">
        <v>4</v>
      </c>
      <c r="F3611" s="6">
        <v>27024.73</v>
      </c>
      <c r="G3611" s="6">
        <f t="shared" si="57"/>
        <v>108098.92</v>
      </c>
      <c r="H3611" s="7" t="s">
        <v>1012</v>
      </c>
      <c r="I3611" s="7" t="s">
        <v>57</v>
      </c>
      <c r="J3611" s="7" t="s">
        <v>64</v>
      </c>
      <c r="K3611" s="7">
        <v>5</v>
      </c>
      <c r="L3611" s="7" t="s">
        <v>27</v>
      </c>
    </row>
    <row r="3612" spans="1:12" x14ac:dyDescent="0.3">
      <c r="A3612" s="7">
        <v>531</v>
      </c>
      <c r="B3612" s="8" t="e">
        <f>DATE(#REF!,#REF!,#REF!)</f>
        <v>#REF!</v>
      </c>
      <c r="C3612" s="7" t="s">
        <v>22</v>
      </c>
      <c r="D3612" s="7" t="s">
        <v>61</v>
      </c>
      <c r="E3612" s="7">
        <v>9</v>
      </c>
      <c r="F3612" s="6">
        <v>44417.67</v>
      </c>
      <c r="G3612" s="6">
        <f t="shared" si="57"/>
        <v>399759.02999999997</v>
      </c>
      <c r="H3612" s="7" t="s">
        <v>1012</v>
      </c>
      <c r="I3612" s="7" t="s">
        <v>18</v>
      </c>
      <c r="J3612" s="7" t="s">
        <v>64</v>
      </c>
      <c r="K3612" s="7">
        <v>5</v>
      </c>
      <c r="L3612" s="7" t="s">
        <v>75</v>
      </c>
    </row>
    <row r="3613" spans="1:12" x14ac:dyDescent="0.3">
      <c r="A3613" s="7">
        <v>1098</v>
      </c>
      <c r="B3613" s="8" t="e">
        <f>DATE(#REF!,#REF!,#REF!)</f>
        <v>#REF!</v>
      </c>
      <c r="C3613" s="7" t="s">
        <v>15</v>
      </c>
      <c r="D3613" s="7" t="s">
        <v>16</v>
      </c>
      <c r="E3613" s="7">
        <v>1</v>
      </c>
      <c r="F3613" s="6">
        <v>16471.2</v>
      </c>
      <c r="G3613" s="6">
        <f t="shared" si="57"/>
        <v>16471.2</v>
      </c>
      <c r="H3613" s="7" t="s">
        <v>1012</v>
      </c>
      <c r="I3613" s="7" t="s">
        <v>57</v>
      </c>
      <c r="J3613" s="7" t="s">
        <v>64</v>
      </c>
      <c r="K3613" s="7">
        <v>4</v>
      </c>
      <c r="L3613" s="7" t="s">
        <v>71</v>
      </c>
    </row>
    <row r="3614" spans="1:12" x14ac:dyDescent="0.3">
      <c r="A3614" s="7">
        <v>1142</v>
      </c>
      <c r="B3614" s="8" t="e">
        <f>DATE(#REF!,#REF!,#REF!)</f>
        <v>#REF!</v>
      </c>
      <c r="C3614" s="7" t="s">
        <v>51</v>
      </c>
      <c r="D3614" s="7" t="s">
        <v>23</v>
      </c>
      <c r="E3614" s="7">
        <v>1</v>
      </c>
      <c r="F3614" s="6">
        <v>47160.89</v>
      </c>
      <c r="G3614" s="6">
        <f t="shared" si="57"/>
        <v>47160.89</v>
      </c>
      <c r="H3614" s="7" t="s">
        <v>1012</v>
      </c>
      <c r="I3614" s="7" t="s">
        <v>30</v>
      </c>
      <c r="J3614" s="7" t="s">
        <v>26</v>
      </c>
      <c r="K3614" s="7">
        <v>5</v>
      </c>
      <c r="L3614" s="7" t="s">
        <v>46</v>
      </c>
    </row>
    <row r="3615" spans="1:12" x14ac:dyDescent="0.3">
      <c r="A3615" s="7">
        <v>1666</v>
      </c>
      <c r="B3615" s="8" t="e">
        <f>DATE(#REF!,#REF!,#REF!)</f>
        <v>#REF!</v>
      </c>
      <c r="C3615" s="7" t="s">
        <v>39</v>
      </c>
      <c r="D3615" s="7" t="s">
        <v>16</v>
      </c>
      <c r="E3615" s="7">
        <v>3</v>
      </c>
      <c r="F3615" s="6">
        <v>27589.360000000001</v>
      </c>
      <c r="G3615" s="6">
        <f t="shared" si="57"/>
        <v>82768.08</v>
      </c>
      <c r="H3615" s="7" t="s">
        <v>1012</v>
      </c>
      <c r="I3615" s="7" t="s">
        <v>18</v>
      </c>
      <c r="J3615" s="7" t="s">
        <v>64</v>
      </c>
      <c r="K3615" s="7">
        <v>5</v>
      </c>
      <c r="L3615" s="7" t="s">
        <v>85</v>
      </c>
    </row>
    <row r="3616" spans="1:12" x14ac:dyDescent="0.3">
      <c r="A3616" s="7">
        <v>2392</v>
      </c>
      <c r="B3616" s="8" t="e">
        <f>DATE(#REF!,#REF!,#REF!)</f>
        <v>#REF!</v>
      </c>
      <c r="C3616" s="7" t="s">
        <v>65</v>
      </c>
      <c r="D3616" s="7" t="s">
        <v>61</v>
      </c>
      <c r="E3616" s="7">
        <v>6</v>
      </c>
      <c r="F3616" s="6">
        <v>10488.77</v>
      </c>
      <c r="G3616" s="6">
        <f t="shared" si="57"/>
        <v>62932.62</v>
      </c>
      <c r="H3616" s="7" t="s">
        <v>1012</v>
      </c>
      <c r="I3616" s="7" t="s">
        <v>18</v>
      </c>
      <c r="J3616" s="7" t="s">
        <v>19</v>
      </c>
      <c r="K3616" s="7">
        <v>5</v>
      </c>
      <c r="L3616" s="7" t="s">
        <v>63</v>
      </c>
    </row>
    <row r="3617" spans="1:12" x14ac:dyDescent="0.3">
      <c r="A3617" s="7">
        <v>3181</v>
      </c>
      <c r="B3617" s="8" t="e">
        <f>DATE(#REF!,#REF!,#REF!)</f>
        <v>#REF!</v>
      </c>
      <c r="C3617" s="7" t="s">
        <v>51</v>
      </c>
      <c r="D3617" s="7" t="s">
        <v>61</v>
      </c>
      <c r="E3617" s="7">
        <v>7</v>
      </c>
      <c r="F3617" s="6">
        <v>38685.82</v>
      </c>
      <c r="G3617" s="6">
        <f t="shared" si="57"/>
        <v>270800.74</v>
      </c>
      <c r="H3617" s="7" t="s">
        <v>1012</v>
      </c>
      <c r="I3617" s="7" t="s">
        <v>45</v>
      </c>
      <c r="J3617" s="7" t="s">
        <v>64</v>
      </c>
      <c r="K3617" s="7">
        <v>4</v>
      </c>
      <c r="L3617" s="7" t="s">
        <v>68</v>
      </c>
    </row>
    <row r="3618" spans="1:12" x14ac:dyDescent="0.3">
      <c r="A3618" s="7">
        <v>115</v>
      </c>
      <c r="B3618" s="8" t="e">
        <f>DATE(#REF!,#REF!,#REF!)</f>
        <v>#REF!</v>
      </c>
      <c r="C3618" s="7" t="s">
        <v>39</v>
      </c>
      <c r="D3618" s="7" t="s">
        <v>34</v>
      </c>
      <c r="E3618" s="7">
        <v>3</v>
      </c>
      <c r="F3618" s="6">
        <v>44297.66</v>
      </c>
      <c r="G3618" s="6">
        <f t="shared" si="57"/>
        <v>132892.98000000001</v>
      </c>
      <c r="H3618" s="7" t="s">
        <v>1013</v>
      </c>
      <c r="I3618" s="7" t="s">
        <v>57</v>
      </c>
      <c r="J3618" s="7" t="s">
        <v>64</v>
      </c>
      <c r="K3618" s="7">
        <v>4</v>
      </c>
      <c r="L3618" s="7" t="s">
        <v>53</v>
      </c>
    </row>
    <row r="3619" spans="1:12" x14ac:dyDescent="0.3">
      <c r="A3619" s="7">
        <v>454</v>
      </c>
      <c r="B3619" s="8" t="e">
        <f>DATE(#REF!,#REF!,#REF!)</f>
        <v>#REF!</v>
      </c>
      <c r="C3619" s="7" t="s">
        <v>65</v>
      </c>
      <c r="D3619" s="7" t="s">
        <v>16</v>
      </c>
      <c r="E3619" s="7">
        <v>6</v>
      </c>
      <c r="F3619" s="6">
        <v>53528.68</v>
      </c>
      <c r="G3619" s="6">
        <f t="shared" si="57"/>
        <v>321172.08</v>
      </c>
      <c r="H3619" s="7" t="s">
        <v>1013</v>
      </c>
      <c r="I3619" s="7" t="s">
        <v>86</v>
      </c>
      <c r="J3619" s="7" t="s">
        <v>31</v>
      </c>
      <c r="K3619" s="7">
        <v>4</v>
      </c>
      <c r="L3619" s="7" t="s">
        <v>20</v>
      </c>
    </row>
    <row r="3620" spans="1:12" x14ac:dyDescent="0.3">
      <c r="A3620" s="7">
        <v>463</v>
      </c>
      <c r="B3620" s="8" t="e">
        <f>DATE(#REF!,#REF!,#REF!)</f>
        <v>#REF!</v>
      </c>
      <c r="C3620" s="7" t="s">
        <v>51</v>
      </c>
      <c r="D3620" s="7" t="s">
        <v>34</v>
      </c>
      <c r="E3620" s="7">
        <v>4</v>
      </c>
      <c r="F3620" s="6">
        <v>61524.54</v>
      </c>
      <c r="G3620" s="6">
        <f t="shared" si="57"/>
        <v>246098.16</v>
      </c>
      <c r="H3620" s="7" t="s">
        <v>1013</v>
      </c>
      <c r="I3620" s="7" t="s">
        <v>57</v>
      </c>
      <c r="J3620" s="7" t="s">
        <v>19</v>
      </c>
      <c r="K3620" s="7">
        <v>3</v>
      </c>
      <c r="L3620" s="7" t="s">
        <v>49</v>
      </c>
    </row>
    <row r="3621" spans="1:12" x14ac:dyDescent="0.3">
      <c r="A3621" s="7">
        <v>1658</v>
      </c>
      <c r="B3621" s="8" t="e">
        <f>DATE(#REF!,#REF!,#REF!)</f>
        <v>#REF!</v>
      </c>
      <c r="C3621" s="7" t="s">
        <v>22</v>
      </c>
      <c r="D3621" s="7" t="s">
        <v>23</v>
      </c>
      <c r="E3621" s="7">
        <v>1</v>
      </c>
      <c r="F3621" s="6">
        <v>34995.53</v>
      </c>
      <c r="G3621" s="6">
        <f t="shared" si="57"/>
        <v>34995.53</v>
      </c>
      <c r="H3621" s="7" t="s">
        <v>1013</v>
      </c>
      <c r="I3621" s="7" t="s">
        <v>18</v>
      </c>
      <c r="J3621" s="7" t="s">
        <v>31</v>
      </c>
      <c r="K3621" s="7">
        <v>4</v>
      </c>
      <c r="L3621" s="7" t="s">
        <v>27</v>
      </c>
    </row>
    <row r="3622" spans="1:12" x14ac:dyDescent="0.3">
      <c r="A3622" s="7">
        <v>2508</v>
      </c>
      <c r="B3622" s="8" t="e">
        <f>DATE(#REF!,#REF!,#REF!)</f>
        <v>#REF!</v>
      </c>
      <c r="C3622" s="7" t="s">
        <v>39</v>
      </c>
      <c r="D3622" s="7" t="s">
        <v>16</v>
      </c>
      <c r="E3622" s="7">
        <v>8</v>
      </c>
      <c r="F3622" s="6">
        <v>46246.94</v>
      </c>
      <c r="G3622" s="6">
        <f t="shared" si="57"/>
        <v>369975.52</v>
      </c>
      <c r="H3622" s="7" t="s">
        <v>1013</v>
      </c>
      <c r="I3622" s="7" t="s">
        <v>52</v>
      </c>
      <c r="J3622" s="7" t="s">
        <v>26</v>
      </c>
      <c r="K3622" s="7">
        <v>5</v>
      </c>
      <c r="L3622" s="7" t="s">
        <v>85</v>
      </c>
    </row>
    <row r="3623" spans="1:12" x14ac:dyDescent="0.3">
      <c r="A3623" s="7">
        <v>133</v>
      </c>
      <c r="B3623" s="8" t="e">
        <f>DATE(#REF!,#REF!,#REF!)</f>
        <v>#REF!</v>
      </c>
      <c r="C3623" s="7" t="s">
        <v>22</v>
      </c>
      <c r="D3623" s="7" t="s">
        <v>16</v>
      </c>
      <c r="E3623" s="7">
        <v>3</v>
      </c>
      <c r="F3623" s="6">
        <v>14206.09</v>
      </c>
      <c r="G3623" s="6">
        <f t="shared" si="57"/>
        <v>42618.270000000004</v>
      </c>
      <c r="H3623" s="7" t="s">
        <v>1014</v>
      </c>
      <c r="I3623" s="7" t="s">
        <v>77</v>
      </c>
      <c r="J3623" s="7" t="s">
        <v>31</v>
      </c>
      <c r="K3623" s="7">
        <v>3</v>
      </c>
      <c r="L3623" s="7" t="s">
        <v>71</v>
      </c>
    </row>
    <row r="3624" spans="1:12" x14ac:dyDescent="0.3">
      <c r="A3624" s="7">
        <v>596</v>
      </c>
      <c r="B3624" s="8" t="e">
        <f>DATE(#REF!,#REF!,#REF!)</f>
        <v>#REF!</v>
      </c>
      <c r="C3624" s="7" t="s">
        <v>65</v>
      </c>
      <c r="D3624" s="7" t="s">
        <v>16</v>
      </c>
      <c r="E3624" s="7">
        <v>8</v>
      </c>
      <c r="F3624" s="6">
        <v>30837.26</v>
      </c>
      <c r="G3624" s="6">
        <f t="shared" si="57"/>
        <v>246698.08</v>
      </c>
      <c r="H3624" s="7" t="s">
        <v>1014</v>
      </c>
      <c r="I3624" s="7" t="s">
        <v>90</v>
      </c>
      <c r="J3624" s="7" t="s">
        <v>64</v>
      </c>
      <c r="K3624" s="7">
        <v>3</v>
      </c>
      <c r="L3624" s="7" t="s">
        <v>85</v>
      </c>
    </row>
    <row r="3625" spans="1:12" x14ac:dyDescent="0.3">
      <c r="A3625" s="7">
        <v>1982</v>
      </c>
      <c r="B3625" s="8" t="e">
        <f>DATE(#REF!,#REF!,#REF!)</f>
        <v>#REF!</v>
      </c>
      <c r="C3625" s="7" t="s">
        <v>51</v>
      </c>
      <c r="D3625" s="7" t="s">
        <v>40</v>
      </c>
      <c r="E3625" s="7">
        <v>3</v>
      </c>
      <c r="F3625" s="6">
        <v>55640.79</v>
      </c>
      <c r="G3625" s="6">
        <f t="shared" si="57"/>
        <v>166922.37</v>
      </c>
      <c r="H3625" s="7" t="s">
        <v>1014</v>
      </c>
      <c r="I3625" s="7" t="s">
        <v>18</v>
      </c>
      <c r="J3625" s="7" t="s">
        <v>26</v>
      </c>
      <c r="K3625" s="7">
        <v>4</v>
      </c>
      <c r="L3625" s="7" t="s">
        <v>83</v>
      </c>
    </row>
    <row r="3626" spans="1:12" x14ac:dyDescent="0.3">
      <c r="A3626" s="7">
        <v>2367</v>
      </c>
      <c r="B3626" s="8" t="e">
        <f>DATE(#REF!,#REF!,#REF!)</f>
        <v>#REF!</v>
      </c>
      <c r="C3626" s="7" t="s">
        <v>65</v>
      </c>
      <c r="D3626" s="7" t="s">
        <v>40</v>
      </c>
      <c r="E3626" s="7">
        <v>3</v>
      </c>
      <c r="F3626" s="6">
        <v>27181.96</v>
      </c>
      <c r="G3626" s="6">
        <f t="shared" si="57"/>
        <v>81545.88</v>
      </c>
      <c r="H3626" s="7" t="s">
        <v>1014</v>
      </c>
      <c r="I3626" s="7" t="s">
        <v>57</v>
      </c>
      <c r="J3626" s="7" t="s">
        <v>64</v>
      </c>
      <c r="K3626" s="7">
        <v>3</v>
      </c>
      <c r="L3626" s="7" t="s">
        <v>83</v>
      </c>
    </row>
    <row r="3627" spans="1:12" x14ac:dyDescent="0.3">
      <c r="A3627" s="7">
        <v>51</v>
      </c>
      <c r="B3627" s="8" t="e">
        <f>DATE(#REF!,#REF!,#REF!)</f>
        <v>#REF!</v>
      </c>
      <c r="C3627" s="7" t="s">
        <v>118</v>
      </c>
      <c r="D3627" s="7" t="s">
        <v>16</v>
      </c>
      <c r="E3627" s="7">
        <v>2</v>
      </c>
      <c r="F3627" s="6">
        <v>44265.59</v>
      </c>
      <c r="G3627" s="6">
        <f t="shared" si="57"/>
        <v>88531.18</v>
      </c>
      <c r="H3627" s="7" t="s">
        <v>1015</v>
      </c>
      <c r="I3627" s="7" t="s">
        <v>25</v>
      </c>
      <c r="J3627" s="7" t="s">
        <v>26</v>
      </c>
      <c r="K3627" s="7">
        <v>5</v>
      </c>
      <c r="L3627" s="7" t="s">
        <v>71</v>
      </c>
    </row>
    <row r="3628" spans="1:12" x14ac:dyDescent="0.3">
      <c r="A3628" s="7">
        <v>309</v>
      </c>
      <c r="B3628" s="8" t="e">
        <f>DATE(#REF!,#REF!,#REF!)</f>
        <v>#REF!</v>
      </c>
      <c r="C3628" s="7" t="s">
        <v>51</v>
      </c>
      <c r="D3628" s="7" t="s">
        <v>34</v>
      </c>
      <c r="E3628" s="7">
        <v>8</v>
      </c>
      <c r="F3628" s="6">
        <v>65319.25</v>
      </c>
      <c r="G3628" s="6">
        <f t="shared" si="57"/>
        <v>522554</v>
      </c>
      <c r="H3628" s="7" t="s">
        <v>1015</v>
      </c>
      <c r="I3628" s="7" t="s">
        <v>80</v>
      </c>
      <c r="J3628" s="7" t="s">
        <v>26</v>
      </c>
      <c r="K3628" s="7">
        <v>4</v>
      </c>
      <c r="L3628" s="7" t="s">
        <v>53</v>
      </c>
    </row>
    <row r="3629" spans="1:12" x14ac:dyDescent="0.3">
      <c r="A3629" s="7">
        <v>1136</v>
      </c>
      <c r="B3629" s="8" t="e">
        <f>DATE(#REF!,#REF!,#REF!)</f>
        <v>#REF!</v>
      </c>
      <c r="C3629" s="7" t="s">
        <v>22</v>
      </c>
      <c r="D3629" s="7" t="s">
        <v>34</v>
      </c>
      <c r="E3629" s="7">
        <v>8</v>
      </c>
      <c r="F3629" s="6">
        <v>66264.5</v>
      </c>
      <c r="G3629" s="6">
        <f t="shared" si="57"/>
        <v>530116</v>
      </c>
      <c r="H3629" s="7" t="s">
        <v>1015</v>
      </c>
      <c r="I3629" s="7" t="s">
        <v>57</v>
      </c>
      <c r="J3629" s="7" t="s">
        <v>64</v>
      </c>
      <c r="K3629" s="7">
        <v>5</v>
      </c>
      <c r="L3629" s="7" t="s">
        <v>37</v>
      </c>
    </row>
    <row r="3630" spans="1:12" x14ac:dyDescent="0.3">
      <c r="A3630" s="7">
        <v>2085</v>
      </c>
      <c r="B3630" s="8" t="e">
        <f>DATE(#REF!,#REF!,#REF!)</f>
        <v>#REF!</v>
      </c>
      <c r="C3630" s="7" t="s">
        <v>39</v>
      </c>
      <c r="D3630" s="7" t="s">
        <v>34</v>
      </c>
      <c r="E3630" s="7">
        <v>4</v>
      </c>
      <c r="F3630" s="6">
        <v>24334.28</v>
      </c>
      <c r="G3630" s="6">
        <f t="shared" si="57"/>
        <v>97337.12</v>
      </c>
      <c r="H3630" s="7" t="s">
        <v>1015</v>
      </c>
      <c r="I3630" s="7" t="s">
        <v>45</v>
      </c>
      <c r="J3630" s="7" t="s">
        <v>31</v>
      </c>
      <c r="K3630" s="7">
        <v>1</v>
      </c>
      <c r="L3630" s="7" t="s">
        <v>37</v>
      </c>
    </row>
    <row r="3631" spans="1:12" x14ac:dyDescent="0.3">
      <c r="A3631" s="7">
        <v>2423</v>
      </c>
      <c r="B3631" s="8" t="e">
        <f>DATE(#REF!,#REF!,#REF!)</f>
        <v>#REF!</v>
      </c>
      <c r="C3631" s="7" t="s">
        <v>22</v>
      </c>
      <c r="D3631" s="7" t="s">
        <v>16</v>
      </c>
      <c r="E3631" s="7">
        <v>4</v>
      </c>
      <c r="F3631" s="6">
        <v>63253.75</v>
      </c>
      <c r="G3631" s="6">
        <f t="shared" si="57"/>
        <v>253015</v>
      </c>
      <c r="H3631" s="7" t="s">
        <v>1015</v>
      </c>
      <c r="I3631" s="7" t="s">
        <v>78</v>
      </c>
      <c r="J3631" s="7" t="s">
        <v>64</v>
      </c>
      <c r="K3631" s="7">
        <v>5</v>
      </c>
      <c r="L3631" s="7" t="s">
        <v>71</v>
      </c>
    </row>
    <row r="3632" spans="1:12" x14ac:dyDescent="0.3">
      <c r="A3632" s="7">
        <v>2469</v>
      </c>
      <c r="B3632" s="8" t="e">
        <f>DATE(#REF!,#REF!,#REF!)</f>
        <v>#REF!</v>
      </c>
      <c r="C3632" s="7" t="s">
        <v>65</v>
      </c>
      <c r="D3632" s="7" t="s">
        <v>16</v>
      </c>
      <c r="E3632" s="7">
        <v>7</v>
      </c>
      <c r="F3632" s="6">
        <v>22586.52</v>
      </c>
      <c r="G3632" s="6">
        <f t="shared" si="57"/>
        <v>158105.64000000001</v>
      </c>
      <c r="H3632" s="7" t="s">
        <v>1015</v>
      </c>
      <c r="I3632" s="7" t="s">
        <v>76</v>
      </c>
      <c r="J3632" s="7" t="s">
        <v>64</v>
      </c>
      <c r="K3632" s="7">
        <v>2</v>
      </c>
      <c r="L3632" s="7" t="s">
        <v>20</v>
      </c>
    </row>
    <row r="3633" spans="1:12" x14ac:dyDescent="0.3">
      <c r="A3633" s="7">
        <v>2726</v>
      </c>
      <c r="B3633" s="8" t="e">
        <f>DATE(#REF!,#REF!,#REF!)</f>
        <v>#REF!</v>
      </c>
      <c r="C3633" s="7" t="s">
        <v>39</v>
      </c>
      <c r="D3633" s="7" t="s">
        <v>16</v>
      </c>
      <c r="E3633" s="7">
        <v>4</v>
      </c>
      <c r="F3633" s="6">
        <v>44512.5</v>
      </c>
      <c r="G3633" s="6">
        <f t="shared" si="57"/>
        <v>178050</v>
      </c>
      <c r="H3633" s="7" t="s">
        <v>1015</v>
      </c>
      <c r="I3633" s="7" t="s">
        <v>18</v>
      </c>
      <c r="J3633" s="7" t="s">
        <v>64</v>
      </c>
      <c r="K3633" s="7">
        <v>5</v>
      </c>
      <c r="L3633" s="7" t="s">
        <v>20</v>
      </c>
    </row>
    <row r="3634" spans="1:12" x14ac:dyDescent="0.3">
      <c r="A3634" s="7">
        <v>2998</v>
      </c>
      <c r="B3634" s="8" t="e">
        <f>DATE(#REF!,#REF!,#REF!)</f>
        <v>#REF!</v>
      </c>
      <c r="C3634" s="7" t="s">
        <v>29</v>
      </c>
      <c r="D3634" s="7" t="s">
        <v>61</v>
      </c>
      <c r="E3634" s="7">
        <v>6</v>
      </c>
      <c r="F3634" s="6">
        <v>52140.31</v>
      </c>
      <c r="G3634" s="6">
        <f t="shared" si="57"/>
        <v>312841.86</v>
      </c>
      <c r="H3634" s="7" t="s">
        <v>1015</v>
      </c>
      <c r="I3634" s="7" t="s">
        <v>72</v>
      </c>
      <c r="J3634" s="7" t="s">
        <v>31</v>
      </c>
      <c r="K3634" s="7">
        <v>4</v>
      </c>
      <c r="L3634" s="7" t="s">
        <v>75</v>
      </c>
    </row>
    <row r="3635" spans="1:12" x14ac:dyDescent="0.3">
      <c r="A3635" s="7">
        <v>516</v>
      </c>
      <c r="B3635" s="8" t="e">
        <f>DATE(#REF!,#REF!,#REF!)</f>
        <v>#REF!</v>
      </c>
      <c r="C3635" s="7" t="s">
        <v>39</v>
      </c>
      <c r="D3635" s="7" t="s">
        <v>34</v>
      </c>
      <c r="E3635" s="7">
        <v>1</v>
      </c>
      <c r="F3635" s="6">
        <v>54904.38</v>
      </c>
      <c r="G3635" s="6">
        <f t="shared" si="57"/>
        <v>54904.38</v>
      </c>
      <c r="H3635" s="7" t="s">
        <v>1016</v>
      </c>
      <c r="I3635" s="7" t="s">
        <v>80</v>
      </c>
      <c r="J3635" s="7" t="s">
        <v>19</v>
      </c>
      <c r="K3635" s="7">
        <v>3</v>
      </c>
      <c r="L3635" s="7" t="s">
        <v>53</v>
      </c>
    </row>
    <row r="3636" spans="1:12" x14ac:dyDescent="0.3">
      <c r="A3636" s="7">
        <v>3238</v>
      </c>
      <c r="B3636" s="8" t="e">
        <f>DATE(#REF!,#REF!,#REF!)</f>
        <v>#REF!</v>
      </c>
      <c r="C3636" s="7" t="s">
        <v>15</v>
      </c>
      <c r="D3636" s="7" t="s">
        <v>16</v>
      </c>
      <c r="E3636" s="7">
        <v>1</v>
      </c>
      <c r="F3636" s="6">
        <v>67262.16</v>
      </c>
      <c r="G3636" s="6">
        <f t="shared" si="57"/>
        <v>67262.16</v>
      </c>
      <c r="H3636" s="7" t="s">
        <v>1016</v>
      </c>
      <c r="I3636" s="7" t="s">
        <v>74</v>
      </c>
      <c r="J3636" s="7" t="s">
        <v>31</v>
      </c>
      <c r="K3636" s="7">
        <v>4</v>
      </c>
      <c r="L3636" s="7" t="s">
        <v>20</v>
      </c>
    </row>
    <row r="3637" spans="1:12" x14ac:dyDescent="0.3">
      <c r="A3637" s="7">
        <v>195</v>
      </c>
      <c r="B3637" s="8" t="e">
        <f>DATE(#REF!,#REF!,#REF!)</f>
        <v>#REF!</v>
      </c>
      <c r="C3637" s="7" t="s">
        <v>29</v>
      </c>
      <c r="D3637" s="7" t="s">
        <v>23</v>
      </c>
      <c r="E3637" s="7">
        <v>5</v>
      </c>
      <c r="F3637" s="6">
        <v>42445.45</v>
      </c>
      <c r="G3637" s="6">
        <f t="shared" si="57"/>
        <v>212227.25</v>
      </c>
      <c r="H3637" s="7" t="s">
        <v>1017</v>
      </c>
      <c r="I3637" s="7" t="s">
        <v>57</v>
      </c>
      <c r="J3637" s="7" t="s">
        <v>19</v>
      </c>
      <c r="K3637" s="7">
        <v>5</v>
      </c>
      <c r="L3637" s="7" t="s">
        <v>27</v>
      </c>
    </row>
    <row r="3638" spans="1:12" x14ac:dyDescent="0.3">
      <c r="A3638" s="7">
        <v>514</v>
      </c>
      <c r="B3638" s="8" t="e">
        <f>DATE(#REF!,#REF!,#REF!)</f>
        <v>#REF!</v>
      </c>
      <c r="C3638" s="7" t="s">
        <v>39</v>
      </c>
      <c r="D3638" s="7" t="s">
        <v>16</v>
      </c>
      <c r="E3638" s="7">
        <v>9</v>
      </c>
      <c r="F3638" s="6">
        <v>56306.98</v>
      </c>
      <c r="G3638" s="6">
        <f t="shared" si="57"/>
        <v>506762.82</v>
      </c>
      <c r="H3638" s="7" t="s">
        <v>1017</v>
      </c>
      <c r="I3638" s="7" t="s">
        <v>62</v>
      </c>
      <c r="J3638" s="7" t="s">
        <v>26</v>
      </c>
      <c r="K3638" s="7">
        <v>2</v>
      </c>
      <c r="L3638" s="7" t="s">
        <v>85</v>
      </c>
    </row>
    <row r="3639" spans="1:12" x14ac:dyDescent="0.3">
      <c r="A3639" s="7">
        <v>1872</v>
      </c>
      <c r="B3639" s="8" t="e">
        <f>DATE(#REF!,#REF!,#REF!)</f>
        <v>#REF!</v>
      </c>
      <c r="C3639" s="7" t="s">
        <v>65</v>
      </c>
      <c r="D3639" s="7" t="s">
        <v>34</v>
      </c>
      <c r="E3639" s="7">
        <v>5</v>
      </c>
      <c r="F3639" s="6">
        <v>29503.46</v>
      </c>
      <c r="G3639" s="6">
        <f t="shared" si="57"/>
        <v>147517.29999999999</v>
      </c>
      <c r="H3639" s="7" t="s">
        <v>1017</v>
      </c>
      <c r="I3639" s="7" t="s">
        <v>57</v>
      </c>
      <c r="J3639" s="7" t="s">
        <v>19</v>
      </c>
      <c r="K3639" s="7">
        <v>5</v>
      </c>
      <c r="L3639" s="7" t="s">
        <v>37</v>
      </c>
    </row>
    <row r="3640" spans="1:12" x14ac:dyDescent="0.3">
      <c r="A3640" s="7">
        <v>3009</v>
      </c>
      <c r="B3640" s="8" t="e">
        <f>DATE(#REF!,#REF!,#REF!)</f>
        <v>#REF!</v>
      </c>
      <c r="C3640" s="7" t="s">
        <v>51</v>
      </c>
      <c r="D3640" s="7" t="s">
        <v>61</v>
      </c>
      <c r="E3640" s="7">
        <v>8</v>
      </c>
      <c r="F3640" s="6">
        <v>28671.62</v>
      </c>
      <c r="G3640" s="6">
        <f t="shared" si="57"/>
        <v>229372.96</v>
      </c>
      <c r="H3640" s="7" t="s">
        <v>1017</v>
      </c>
      <c r="I3640" s="7" t="s">
        <v>18</v>
      </c>
      <c r="J3640" s="7" t="s">
        <v>64</v>
      </c>
      <c r="K3640" s="7">
        <v>2</v>
      </c>
      <c r="L3640" s="7" t="s">
        <v>63</v>
      </c>
    </row>
    <row r="3641" spans="1:12" x14ac:dyDescent="0.3">
      <c r="A3641" s="7">
        <v>389</v>
      </c>
      <c r="B3641" s="8" t="e">
        <f>DATE(#REF!,#REF!,#REF!)</f>
        <v>#REF!</v>
      </c>
      <c r="C3641" s="7" t="s">
        <v>51</v>
      </c>
      <c r="D3641" s="7" t="s">
        <v>16</v>
      </c>
      <c r="E3641" s="7">
        <v>2</v>
      </c>
      <c r="F3641" s="6">
        <v>27931.79</v>
      </c>
      <c r="G3641" s="6">
        <f t="shared" si="57"/>
        <v>55863.58</v>
      </c>
      <c r="H3641" s="7" t="s">
        <v>1018</v>
      </c>
      <c r="I3641" s="7" t="s">
        <v>70</v>
      </c>
      <c r="J3641" s="7" t="s">
        <v>19</v>
      </c>
      <c r="K3641" s="7">
        <v>4</v>
      </c>
      <c r="L3641" s="7" t="s">
        <v>71</v>
      </c>
    </row>
    <row r="3642" spans="1:12" x14ac:dyDescent="0.3">
      <c r="A3642" s="7">
        <v>3057</v>
      </c>
      <c r="B3642" s="8" t="e">
        <f>DATE(#REF!,#REF!,#REF!)</f>
        <v>#REF!</v>
      </c>
      <c r="C3642" s="7" t="s">
        <v>51</v>
      </c>
      <c r="D3642" s="7" t="s">
        <v>34</v>
      </c>
      <c r="E3642" s="7">
        <v>1</v>
      </c>
      <c r="F3642" s="6">
        <v>34967.11</v>
      </c>
      <c r="G3642" s="6">
        <f t="shared" si="57"/>
        <v>34967.11</v>
      </c>
      <c r="H3642" s="7" t="s">
        <v>1018</v>
      </c>
      <c r="I3642" s="7" t="s">
        <v>76</v>
      </c>
      <c r="J3642" s="7" t="s">
        <v>64</v>
      </c>
      <c r="K3642" s="7">
        <v>3</v>
      </c>
      <c r="L3642" s="7" t="s">
        <v>37</v>
      </c>
    </row>
    <row r="3643" spans="1:12" x14ac:dyDescent="0.3">
      <c r="A3643" s="7">
        <v>517</v>
      </c>
      <c r="B3643" s="8" t="e">
        <f>DATE(#REF!,#REF!,#REF!)</f>
        <v>#REF!</v>
      </c>
      <c r="C3643" s="7" t="s">
        <v>15</v>
      </c>
      <c r="D3643" s="7" t="s">
        <v>16</v>
      </c>
      <c r="E3643" s="7">
        <v>8</v>
      </c>
      <c r="F3643" s="6">
        <v>67680.08</v>
      </c>
      <c r="G3643" s="6">
        <f t="shared" si="57"/>
        <v>541440.64</v>
      </c>
      <c r="H3643" s="7" t="s">
        <v>1019</v>
      </c>
      <c r="I3643" s="7" t="s">
        <v>18</v>
      </c>
      <c r="J3643" s="7" t="s">
        <v>64</v>
      </c>
      <c r="K3643" s="7">
        <v>5</v>
      </c>
      <c r="L3643" s="7" t="s">
        <v>71</v>
      </c>
    </row>
    <row r="3644" spans="1:12" x14ac:dyDescent="0.3">
      <c r="A3644" s="7">
        <v>1203</v>
      </c>
      <c r="B3644" s="8" t="e">
        <f>DATE(#REF!,#REF!,#REF!)</f>
        <v>#REF!</v>
      </c>
      <c r="C3644" s="7" t="s">
        <v>65</v>
      </c>
      <c r="D3644" s="7" t="s">
        <v>61</v>
      </c>
      <c r="E3644" s="7">
        <v>1</v>
      </c>
      <c r="F3644" s="6">
        <v>28796.560000000001</v>
      </c>
      <c r="G3644" s="6">
        <f t="shared" si="57"/>
        <v>28796.560000000001</v>
      </c>
      <c r="H3644" s="7" t="s">
        <v>1019</v>
      </c>
      <c r="I3644" s="7" t="s">
        <v>18</v>
      </c>
      <c r="J3644" s="7" t="s">
        <v>31</v>
      </c>
      <c r="K3644" s="7">
        <v>5</v>
      </c>
      <c r="L3644" s="7" t="s">
        <v>68</v>
      </c>
    </row>
    <row r="3645" spans="1:12" x14ac:dyDescent="0.3">
      <c r="A3645" s="7">
        <v>2451</v>
      </c>
      <c r="B3645" s="8" t="e">
        <f>DATE(#REF!,#REF!,#REF!)</f>
        <v>#REF!</v>
      </c>
      <c r="C3645" s="7" t="s">
        <v>22</v>
      </c>
      <c r="D3645" s="7" t="s">
        <v>23</v>
      </c>
      <c r="E3645" s="7">
        <v>5</v>
      </c>
      <c r="F3645" s="6">
        <v>32418.080000000002</v>
      </c>
      <c r="G3645" s="6">
        <f t="shared" si="57"/>
        <v>162090.40000000002</v>
      </c>
      <c r="H3645" s="7" t="s">
        <v>1019</v>
      </c>
      <c r="I3645" s="7" t="s">
        <v>25</v>
      </c>
      <c r="J3645" s="7" t="s">
        <v>64</v>
      </c>
      <c r="K3645" s="7">
        <v>5</v>
      </c>
      <c r="L3645" s="7" t="s">
        <v>46</v>
      </c>
    </row>
    <row r="3646" spans="1:12" x14ac:dyDescent="0.3">
      <c r="A3646" s="7">
        <v>2769</v>
      </c>
      <c r="B3646" s="8" t="e">
        <f>DATE(#REF!,#REF!,#REF!)</f>
        <v>#REF!</v>
      </c>
      <c r="C3646" s="7" t="s">
        <v>22</v>
      </c>
      <c r="D3646" s="7" t="s">
        <v>34</v>
      </c>
      <c r="E3646" s="7">
        <v>8</v>
      </c>
      <c r="F3646" s="6">
        <v>66042.19</v>
      </c>
      <c r="G3646" s="6">
        <f t="shared" si="57"/>
        <v>528337.52</v>
      </c>
      <c r="H3646" s="7" t="s">
        <v>1019</v>
      </c>
      <c r="I3646" s="7" t="s">
        <v>52</v>
      </c>
      <c r="J3646" s="7" t="s">
        <v>31</v>
      </c>
      <c r="K3646" s="7">
        <v>5</v>
      </c>
      <c r="L3646" s="7" t="s">
        <v>53</v>
      </c>
    </row>
    <row r="3647" spans="1:12" x14ac:dyDescent="0.3">
      <c r="A3647" s="7">
        <v>2812</v>
      </c>
      <c r="B3647" s="8" t="e">
        <f>DATE(#REF!,#REF!,#REF!)</f>
        <v>#REF!</v>
      </c>
      <c r="C3647" s="7" t="s">
        <v>67</v>
      </c>
      <c r="D3647" s="7" t="s">
        <v>40</v>
      </c>
      <c r="E3647" s="7">
        <v>4</v>
      </c>
      <c r="F3647" s="6">
        <v>69787.03</v>
      </c>
      <c r="G3647" s="6">
        <f t="shared" si="57"/>
        <v>279148.12</v>
      </c>
      <c r="H3647" s="7" t="s">
        <v>1019</v>
      </c>
      <c r="I3647" s="7" t="s">
        <v>57</v>
      </c>
      <c r="J3647" s="7" t="s">
        <v>64</v>
      </c>
      <c r="K3647" s="7">
        <v>5</v>
      </c>
      <c r="L3647" s="7" t="s">
        <v>83</v>
      </c>
    </row>
    <row r="3648" spans="1:12" x14ac:dyDescent="0.3">
      <c r="A3648" s="7">
        <v>2908</v>
      </c>
      <c r="B3648" s="8" t="e">
        <f>DATE(#REF!,#REF!,#REF!)</f>
        <v>#REF!</v>
      </c>
      <c r="C3648" s="7" t="s">
        <v>67</v>
      </c>
      <c r="D3648" s="7" t="s">
        <v>40</v>
      </c>
      <c r="E3648" s="7">
        <v>6</v>
      </c>
      <c r="F3648" s="6">
        <v>57215.69</v>
      </c>
      <c r="G3648" s="6">
        <f t="shared" si="57"/>
        <v>343294.14</v>
      </c>
      <c r="H3648" s="7" t="s">
        <v>1019</v>
      </c>
      <c r="I3648" s="7" t="s">
        <v>57</v>
      </c>
      <c r="J3648" s="7" t="s">
        <v>31</v>
      </c>
      <c r="K3648" s="7">
        <v>5</v>
      </c>
      <c r="L3648" s="7" t="s">
        <v>83</v>
      </c>
    </row>
    <row r="3649" spans="1:12" x14ac:dyDescent="0.3">
      <c r="A3649" s="7">
        <v>441</v>
      </c>
      <c r="B3649" s="8" t="e">
        <f>DATE(#REF!,#REF!,#REF!)</f>
        <v>#REF!</v>
      </c>
      <c r="C3649" s="7" t="s">
        <v>51</v>
      </c>
      <c r="D3649" s="7" t="s">
        <v>23</v>
      </c>
      <c r="E3649" s="7">
        <v>7</v>
      </c>
      <c r="F3649" s="6">
        <v>51890.43</v>
      </c>
      <c r="G3649" s="6">
        <f t="shared" si="57"/>
        <v>363233.01</v>
      </c>
      <c r="H3649" s="7" t="s">
        <v>1020</v>
      </c>
      <c r="I3649" s="7" t="s">
        <v>80</v>
      </c>
      <c r="J3649" s="7" t="s">
        <v>64</v>
      </c>
      <c r="K3649" s="7">
        <v>3</v>
      </c>
      <c r="L3649" s="7" t="s">
        <v>46</v>
      </c>
    </row>
    <row r="3650" spans="1:12" x14ac:dyDescent="0.3">
      <c r="A3650" s="7">
        <v>614</v>
      </c>
      <c r="B3650" s="8" t="e">
        <f>DATE(#REF!,#REF!,#REF!)</f>
        <v>#REF!</v>
      </c>
      <c r="C3650" s="7" t="s">
        <v>15</v>
      </c>
      <c r="D3650" s="7" t="s">
        <v>40</v>
      </c>
      <c r="E3650" s="7">
        <v>8</v>
      </c>
      <c r="F3650" s="6">
        <v>12775.72</v>
      </c>
      <c r="G3650" s="6">
        <f t="shared" si="57"/>
        <v>102205.75999999999</v>
      </c>
      <c r="H3650" s="7" t="s">
        <v>1020</v>
      </c>
      <c r="I3650" s="7" t="s">
        <v>70</v>
      </c>
      <c r="J3650" s="7" t="s">
        <v>19</v>
      </c>
      <c r="K3650" s="7">
        <v>4</v>
      </c>
      <c r="L3650" s="7" t="s">
        <v>42</v>
      </c>
    </row>
    <row r="3651" spans="1:12" x14ac:dyDescent="0.3">
      <c r="A3651" s="7">
        <v>1308</v>
      </c>
      <c r="B3651" s="8" t="e">
        <f>DATE(#REF!,#REF!,#REF!)</f>
        <v>#REF!</v>
      </c>
      <c r="C3651" s="7" t="s">
        <v>22</v>
      </c>
      <c r="D3651" s="7" t="s">
        <v>34</v>
      </c>
      <c r="E3651" s="7">
        <v>3</v>
      </c>
      <c r="F3651" s="6">
        <v>27075.75</v>
      </c>
      <c r="G3651" s="6">
        <f t="shared" ref="G3651:G3714" si="58">F3651*E3651</f>
        <v>81227.25</v>
      </c>
      <c r="H3651" s="7" t="s">
        <v>1020</v>
      </c>
      <c r="I3651" s="7" t="s">
        <v>48</v>
      </c>
      <c r="J3651" s="7" t="s">
        <v>64</v>
      </c>
      <c r="K3651" s="7">
        <v>1</v>
      </c>
      <c r="L3651" s="7" t="s">
        <v>37</v>
      </c>
    </row>
    <row r="3652" spans="1:12" x14ac:dyDescent="0.3">
      <c r="A3652" s="7">
        <v>1309</v>
      </c>
      <c r="B3652" s="8" t="e">
        <f>DATE(#REF!,#REF!,#REF!)</f>
        <v>#REF!</v>
      </c>
      <c r="C3652" s="7" t="s">
        <v>22</v>
      </c>
      <c r="D3652" s="7" t="s">
        <v>34</v>
      </c>
      <c r="E3652" s="7">
        <v>6</v>
      </c>
      <c r="F3652" s="6">
        <v>20199.39</v>
      </c>
      <c r="G3652" s="6">
        <f t="shared" si="58"/>
        <v>121196.34</v>
      </c>
      <c r="H3652" s="7" t="s">
        <v>1020</v>
      </c>
      <c r="I3652" s="7" t="s">
        <v>77</v>
      </c>
      <c r="J3652" s="7" t="s">
        <v>31</v>
      </c>
      <c r="K3652" s="7">
        <v>5</v>
      </c>
      <c r="L3652" s="7" t="s">
        <v>53</v>
      </c>
    </row>
    <row r="3653" spans="1:12" x14ac:dyDescent="0.3">
      <c r="A3653" s="7">
        <v>2686</v>
      </c>
      <c r="B3653" s="8" t="e">
        <f>DATE(#REF!,#REF!,#REF!)</f>
        <v>#REF!</v>
      </c>
      <c r="C3653" s="7" t="s">
        <v>29</v>
      </c>
      <c r="D3653" s="7" t="s">
        <v>23</v>
      </c>
      <c r="E3653" s="7">
        <v>9</v>
      </c>
      <c r="F3653" s="6">
        <v>18808.099999999999</v>
      </c>
      <c r="G3653" s="6">
        <f t="shared" si="58"/>
        <v>169272.9</v>
      </c>
      <c r="H3653" s="7" t="s">
        <v>1020</v>
      </c>
      <c r="I3653" s="7" t="s">
        <v>86</v>
      </c>
      <c r="J3653" s="7" t="s">
        <v>26</v>
      </c>
      <c r="K3653" s="7">
        <v>4</v>
      </c>
      <c r="L3653" s="7" t="s">
        <v>46</v>
      </c>
    </row>
    <row r="3654" spans="1:12" x14ac:dyDescent="0.3">
      <c r="A3654" s="7">
        <v>2692</v>
      </c>
      <c r="B3654" s="8" t="e">
        <f>DATE(#REF!,#REF!,#REF!)</f>
        <v>#REF!</v>
      </c>
      <c r="C3654" s="7" t="s">
        <v>65</v>
      </c>
      <c r="D3654" s="7" t="s">
        <v>40</v>
      </c>
      <c r="E3654" s="7">
        <v>3</v>
      </c>
      <c r="F3654" s="6">
        <v>57580.62</v>
      </c>
      <c r="G3654" s="6">
        <f t="shared" si="58"/>
        <v>172741.86000000002</v>
      </c>
      <c r="H3654" s="7" t="s">
        <v>1020</v>
      </c>
      <c r="I3654" s="7" t="s">
        <v>41</v>
      </c>
      <c r="J3654" s="7" t="s">
        <v>19</v>
      </c>
      <c r="K3654" s="7">
        <v>5</v>
      </c>
      <c r="L3654" s="7" t="s">
        <v>81</v>
      </c>
    </row>
    <row r="3655" spans="1:12" x14ac:dyDescent="0.3">
      <c r="A3655" s="7">
        <v>30</v>
      </c>
      <c r="B3655" s="8" t="e">
        <f>DATE(#REF!,#REF!,#REF!)</f>
        <v>#REF!</v>
      </c>
      <c r="C3655" s="7" t="s">
        <v>396</v>
      </c>
      <c r="D3655" s="7" t="s">
        <v>16</v>
      </c>
      <c r="E3655" s="7">
        <v>4</v>
      </c>
      <c r="F3655" s="6">
        <v>43354.720000000001</v>
      </c>
      <c r="G3655" s="6">
        <f t="shared" si="58"/>
        <v>173418.88</v>
      </c>
      <c r="H3655" s="7" t="s">
        <v>1021</v>
      </c>
      <c r="I3655" s="7" t="s">
        <v>18</v>
      </c>
      <c r="J3655" s="7" t="s">
        <v>19</v>
      </c>
      <c r="K3655" s="7">
        <v>5</v>
      </c>
      <c r="L3655" s="7" t="s">
        <v>20</v>
      </c>
    </row>
    <row r="3656" spans="1:12" x14ac:dyDescent="0.3">
      <c r="A3656" s="7">
        <v>82</v>
      </c>
      <c r="B3656" s="8" t="e">
        <f>DATE(#REF!,#REF!,#REF!)</f>
        <v>#REF!</v>
      </c>
      <c r="C3656" s="7" t="s">
        <v>22</v>
      </c>
      <c r="D3656" s="7" t="s">
        <v>40</v>
      </c>
      <c r="E3656" s="7">
        <v>1</v>
      </c>
      <c r="F3656" s="6">
        <v>53439.35</v>
      </c>
      <c r="G3656" s="6">
        <f t="shared" si="58"/>
        <v>53439.35</v>
      </c>
      <c r="H3656" s="7" t="s">
        <v>1021</v>
      </c>
      <c r="I3656" s="7" t="s">
        <v>48</v>
      </c>
      <c r="J3656" s="7" t="s">
        <v>26</v>
      </c>
      <c r="K3656" s="7">
        <v>5</v>
      </c>
      <c r="L3656" s="7" t="s">
        <v>81</v>
      </c>
    </row>
    <row r="3657" spans="1:12" x14ac:dyDescent="0.3">
      <c r="A3657" s="7">
        <v>1124</v>
      </c>
      <c r="B3657" s="8" t="e">
        <f>DATE(#REF!,#REF!,#REF!)</f>
        <v>#REF!</v>
      </c>
      <c r="C3657" s="7" t="s">
        <v>29</v>
      </c>
      <c r="D3657" s="7" t="s">
        <v>40</v>
      </c>
      <c r="E3657" s="7">
        <v>7</v>
      </c>
      <c r="F3657" s="6">
        <v>21805.53</v>
      </c>
      <c r="G3657" s="6">
        <f t="shared" si="58"/>
        <v>152638.71</v>
      </c>
      <c r="H3657" s="7" t="s">
        <v>1021</v>
      </c>
      <c r="I3657" s="7" t="s">
        <v>70</v>
      </c>
      <c r="J3657" s="7" t="s">
        <v>64</v>
      </c>
      <c r="K3657" s="7">
        <v>5</v>
      </c>
      <c r="L3657" s="7" t="s">
        <v>83</v>
      </c>
    </row>
    <row r="3658" spans="1:12" x14ac:dyDescent="0.3">
      <c r="A3658" s="7">
        <v>2876</v>
      </c>
      <c r="B3658" s="8" t="e">
        <f>DATE(#REF!,#REF!,#REF!)</f>
        <v>#REF!</v>
      </c>
      <c r="C3658" s="7" t="s">
        <v>29</v>
      </c>
      <c r="D3658" s="7" t="s">
        <v>16</v>
      </c>
      <c r="E3658" s="7">
        <v>3</v>
      </c>
      <c r="F3658" s="6">
        <v>65796.53</v>
      </c>
      <c r="G3658" s="6">
        <f t="shared" si="58"/>
        <v>197389.59</v>
      </c>
      <c r="H3658" s="7" t="s">
        <v>1021</v>
      </c>
      <c r="I3658" s="7" t="s">
        <v>80</v>
      </c>
      <c r="J3658" s="7" t="s">
        <v>26</v>
      </c>
      <c r="K3658" s="7">
        <v>4</v>
      </c>
      <c r="L3658" s="7" t="s">
        <v>85</v>
      </c>
    </row>
    <row r="3659" spans="1:12" x14ac:dyDescent="0.3">
      <c r="A3659" s="7">
        <v>3649</v>
      </c>
      <c r="B3659" s="8" t="e">
        <f>DATE(#REF!,#REF!,#REF!)</f>
        <v>#REF!</v>
      </c>
      <c r="C3659" s="7" t="s">
        <v>39</v>
      </c>
      <c r="D3659" s="7" t="s">
        <v>61</v>
      </c>
      <c r="E3659" s="7">
        <v>6</v>
      </c>
      <c r="F3659" s="6">
        <v>52317.02</v>
      </c>
      <c r="G3659" s="6">
        <f t="shared" si="58"/>
        <v>313902.12</v>
      </c>
      <c r="H3659" s="7" t="s">
        <v>1021</v>
      </c>
      <c r="I3659" s="7" t="s">
        <v>18</v>
      </c>
      <c r="J3659" s="7" t="s">
        <v>26</v>
      </c>
      <c r="K3659" s="7">
        <v>2</v>
      </c>
      <c r="L3659" s="7" t="s">
        <v>75</v>
      </c>
    </row>
    <row r="3660" spans="1:12" x14ac:dyDescent="0.3">
      <c r="A3660" s="7">
        <v>470</v>
      </c>
      <c r="B3660" s="8" t="e">
        <f>DATE(#REF!,#REF!,#REF!)</f>
        <v>#REF!</v>
      </c>
      <c r="C3660" s="7" t="s">
        <v>39</v>
      </c>
      <c r="D3660" s="7" t="s">
        <v>40</v>
      </c>
      <c r="E3660" s="7">
        <v>7</v>
      </c>
      <c r="F3660" s="6">
        <v>62024.800000000003</v>
      </c>
      <c r="G3660" s="6">
        <f t="shared" si="58"/>
        <v>434173.60000000003</v>
      </c>
      <c r="H3660" s="7" t="s">
        <v>1022</v>
      </c>
      <c r="I3660" s="7" t="s">
        <v>52</v>
      </c>
      <c r="J3660" s="7" t="s">
        <v>19</v>
      </c>
      <c r="K3660" s="7">
        <v>2</v>
      </c>
      <c r="L3660" s="7" t="s">
        <v>42</v>
      </c>
    </row>
    <row r="3661" spans="1:12" x14ac:dyDescent="0.3">
      <c r="A3661" s="7">
        <v>1011</v>
      </c>
      <c r="B3661" s="8" t="e">
        <f>DATE(#REF!,#REF!,#REF!)</f>
        <v>#REF!</v>
      </c>
      <c r="C3661" s="7" t="s">
        <v>22</v>
      </c>
      <c r="D3661" s="7" t="s">
        <v>61</v>
      </c>
      <c r="E3661" s="7">
        <v>3</v>
      </c>
      <c r="F3661" s="6">
        <v>42008.71</v>
      </c>
      <c r="G3661" s="6">
        <f t="shared" si="58"/>
        <v>126026.13</v>
      </c>
      <c r="H3661" s="7" t="s">
        <v>1022</v>
      </c>
      <c r="I3661" s="7" t="s">
        <v>48</v>
      </c>
      <c r="J3661" s="7" t="s">
        <v>26</v>
      </c>
      <c r="K3661" s="7">
        <v>5</v>
      </c>
      <c r="L3661" s="7" t="s">
        <v>68</v>
      </c>
    </row>
    <row r="3662" spans="1:12" x14ac:dyDescent="0.3">
      <c r="A3662" s="7">
        <v>1231</v>
      </c>
      <c r="B3662" s="8" t="e">
        <f>DATE(#REF!,#REF!,#REF!)</f>
        <v>#REF!</v>
      </c>
      <c r="C3662" s="7" t="s">
        <v>67</v>
      </c>
      <c r="D3662" s="7" t="s">
        <v>61</v>
      </c>
      <c r="E3662" s="7">
        <v>5</v>
      </c>
      <c r="F3662" s="6">
        <v>29659.3</v>
      </c>
      <c r="G3662" s="6">
        <f t="shared" si="58"/>
        <v>148296.5</v>
      </c>
      <c r="H3662" s="7" t="s">
        <v>1022</v>
      </c>
      <c r="I3662" s="7" t="s">
        <v>18</v>
      </c>
      <c r="J3662" s="7" t="s">
        <v>19</v>
      </c>
      <c r="K3662" s="7">
        <v>3</v>
      </c>
      <c r="L3662" s="7" t="s">
        <v>68</v>
      </c>
    </row>
    <row r="3663" spans="1:12" x14ac:dyDescent="0.3">
      <c r="A3663" s="7">
        <v>1854</v>
      </c>
      <c r="B3663" s="8" t="e">
        <f>DATE(#REF!,#REF!,#REF!)</f>
        <v>#REF!</v>
      </c>
      <c r="C3663" s="7" t="s">
        <v>22</v>
      </c>
      <c r="D3663" s="7" t="s">
        <v>40</v>
      </c>
      <c r="E3663" s="7">
        <v>7</v>
      </c>
      <c r="F3663" s="6">
        <v>66301.7</v>
      </c>
      <c r="G3663" s="6">
        <f t="shared" si="58"/>
        <v>464111.89999999997</v>
      </c>
      <c r="H3663" s="7" t="s">
        <v>1022</v>
      </c>
      <c r="I3663" s="7" t="s">
        <v>18</v>
      </c>
      <c r="J3663" s="7" t="s">
        <v>19</v>
      </c>
      <c r="K3663" s="7">
        <v>5</v>
      </c>
      <c r="L3663" s="7" t="s">
        <v>81</v>
      </c>
    </row>
    <row r="3664" spans="1:12" x14ac:dyDescent="0.3">
      <c r="A3664" s="7">
        <v>2180</v>
      </c>
      <c r="B3664" s="8" t="e">
        <f>DATE(#REF!,#REF!,#REF!)</f>
        <v>#REF!</v>
      </c>
      <c r="C3664" s="7" t="s">
        <v>22</v>
      </c>
      <c r="D3664" s="7" t="s">
        <v>40</v>
      </c>
      <c r="E3664" s="7">
        <v>6</v>
      </c>
      <c r="F3664" s="6">
        <v>65608.399999999994</v>
      </c>
      <c r="G3664" s="6">
        <f t="shared" si="58"/>
        <v>393650.39999999997</v>
      </c>
      <c r="H3664" s="7" t="s">
        <v>1022</v>
      </c>
      <c r="I3664" s="7" t="s">
        <v>77</v>
      </c>
      <c r="J3664" s="7" t="s">
        <v>64</v>
      </c>
      <c r="K3664" s="7">
        <v>4</v>
      </c>
      <c r="L3664" s="7" t="s">
        <v>83</v>
      </c>
    </row>
    <row r="3665" spans="1:12" x14ac:dyDescent="0.3">
      <c r="A3665" s="7">
        <v>2567</v>
      </c>
      <c r="B3665" s="8" t="e">
        <f>DATE(#REF!,#REF!,#REF!)</f>
        <v>#REF!</v>
      </c>
      <c r="C3665" s="7" t="s">
        <v>65</v>
      </c>
      <c r="D3665" s="7" t="s">
        <v>23</v>
      </c>
      <c r="E3665" s="7">
        <v>3</v>
      </c>
      <c r="F3665" s="6">
        <v>19197.77</v>
      </c>
      <c r="G3665" s="6">
        <f t="shared" si="58"/>
        <v>57593.31</v>
      </c>
      <c r="H3665" s="7" t="s">
        <v>1022</v>
      </c>
      <c r="I3665" s="7" t="s">
        <v>62</v>
      </c>
      <c r="J3665" s="7" t="s">
        <v>31</v>
      </c>
      <c r="K3665" s="7">
        <v>5</v>
      </c>
      <c r="L3665" s="7" t="s">
        <v>46</v>
      </c>
    </row>
    <row r="3666" spans="1:12" x14ac:dyDescent="0.3">
      <c r="A3666" s="7">
        <v>3790</v>
      </c>
      <c r="B3666" s="8" t="e">
        <f>DATE(#REF!,#REF!,#REF!)</f>
        <v>#REF!</v>
      </c>
      <c r="C3666" s="7" t="s">
        <v>15</v>
      </c>
      <c r="D3666" s="7" t="s">
        <v>40</v>
      </c>
      <c r="E3666" s="7">
        <v>6</v>
      </c>
      <c r="F3666" s="6">
        <v>53334.91</v>
      </c>
      <c r="G3666" s="6">
        <f t="shared" si="58"/>
        <v>320009.46000000002</v>
      </c>
      <c r="H3666" s="7" t="s">
        <v>1022</v>
      </c>
      <c r="I3666" s="7" t="s">
        <v>57</v>
      </c>
      <c r="J3666" s="7" t="s">
        <v>64</v>
      </c>
      <c r="K3666" s="7">
        <v>4</v>
      </c>
      <c r="L3666" s="7" t="s">
        <v>81</v>
      </c>
    </row>
    <row r="3667" spans="1:12" x14ac:dyDescent="0.3">
      <c r="A3667" s="7">
        <v>2755</v>
      </c>
      <c r="B3667" s="8" t="e">
        <f>DATE(#REF!,#REF!,#REF!)</f>
        <v>#REF!</v>
      </c>
      <c r="C3667" s="7" t="s">
        <v>15</v>
      </c>
      <c r="D3667" s="7" t="s">
        <v>40</v>
      </c>
      <c r="E3667" s="7">
        <v>8</v>
      </c>
      <c r="F3667" s="6">
        <v>35899.050000000003</v>
      </c>
      <c r="G3667" s="6">
        <f t="shared" si="58"/>
        <v>287192.40000000002</v>
      </c>
      <c r="H3667" s="7" t="s">
        <v>1023</v>
      </c>
      <c r="I3667" s="7" t="s">
        <v>77</v>
      </c>
      <c r="J3667" s="7" t="s">
        <v>64</v>
      </c>
      <c r="K3667" s="7">
        <v>4</v>
      </c>
      <c r="L3667" s="7" t="s">
        <v>42</v>
      </c>
    </row>
    <row r="3668" spans="1:12" x14ac:dyDescent="0.3">
      <c r="A3668" s="7">
        <v>518</v>
      </c>
      <c r="B3668" s="8" t="e">
        <f>DATE(#REF!,#REF!,#REF!)</f>
        <v>#REF!</v>
      </c>
      <c r="C3668" s="7" t="s">
        <v>15</v>
      </c>
      <c r="D3668" s="7" t="s">
        <v>16</v>
      </c>
      <c r="E3668" s="7">
        <v>9</v>
      </c>
      <c r="F3668" s="6">
        <v>37538.18</v>
      </c>
      <c r="G3668" s="6">
        <f t="shared" si="58"/>
        <v>337843.62</v>
      </c>
      <c r="H3668" s="7" t="s">
        <v>1024</v>
      </c>
      <c r="I3668" s="7" t="s">
        <v>18</v>
      </c>
      <c r="J3668" s="7" t="s">
        <v>19</v>
      </c>
      <c r="K3668" s="7">
        <v>5</v>
      </c>
      <c r="L3668" s="7" t="s">
        <v>71</v>
      </c>
    </row>
    <row r="3669" spans="1:12" x14ac:dyDescent="0.3">
      <c r="A3669" s="7">
        <v>1353</v>
      </c>
      <c r="B3669" s="8" t="e">
        <f>DATE(#REF!,#REF!,#REF!)</f>
        <v>#REF!</v>
      </c>
      <c r="C3669" s="7" t="s">
        <v>65</v>
      </c>
      <c r="D3669" s="7" t="s">
        <v>40</v>
      </c>
      <c r="E3669" s="7">
        <v>5</v>
      </c>
      <c r="F3669" s="6">
        <v>29438.76</v>
      </c>
      <c r="G3669" s="6">
        <f t="shared" si="58"/>
        <v>147193.79999999999</v>
      </c>
      <c r="H3669" s="7" t="s">
        <v>1024</v>
      </c>
      <c r="I3669" s="7" t="s">
        <v>72</v>
      </c>
      <c r="J3669" s="7" t="s">
        <v>64</v>
      </c>
      <c r="K3669" s="7">
        <v>3</v>
      </c>
      <c r="L3669" s="7" t="s">
        <v>81</v>
      </c>
    </row>
    <row r="3670" spans="1:12" x14ac:dyDescent="0.3">
      <c r="A3670" s="7">
        <v>2648</v>
      </c>
      <c r="B3670" s="8" t="e">
        <f>DATE(#REF!,#REF!,#REF!)</f>
        <v>#REF!</v>
      </c>
      <c r="C3670" s="7" t="s">
        <v>22</v>
      </c>
      <c r="D3670" s="7" t="s">
        <v>34</v>
      </c>
      <c r="E3670" s="7">
        <v>2</v>
      </c>
      <c r="F3670" s="6">
        <v>18446.7</v>
      </c>
      <c r="G3670" s="6">
        <f t="shared" si="58"/>
        <v>36893.4</v>
      </c>
      <c r="H3670" s="7" t="s">
        <v>1025</v>
      </c>
      <c r="I3670" s="7" t="s">
        <v>18</v>
      </c>
      <c r="J3670" s="7" t="s">
        <v>31</v>
      </c>
      <c r="K3670" s="7">
        <v>4</v>
      </c>
      <c r="L3670" s="7" t="s">
        <v>37</v>
      </c>
    </row>
    <row r="3671" spans="1:12" x14ac:dyDescent="0.3">
      <c r="A3671" s="7">
        <v>2730</v>
      </c>
      <c r="B3671" s="8" t="e">
        <f>DATE(#REF!,#REF!,#REF!)</f>
        <v>#REF!</v>
      </c>
      <c r="C3671" s="7" t="s">
        <v>15</v>
      </c>
      <c r="D3671" s="7" t="s">
        <v>61</v>
      </c>
      <c r="E3671" s="7">
        <v>9</v>
      </c>
      <c r="F3671" s="6">
        <v>14193.51</v>
      </c>
      <c r="G3671" s="6">
        <f t="shared" si="58"/>
        <v>127741.59</v>
      </c>
      <c r="H3671" s="7" t="s">
        <v>1025</v>
      </c>
      <c r="I3671" s="7" t="s">
        <v>18</v>
      </c>
      <c r="J3671" s="7" t="s">
        <v>19</v>
      </c>
      <c r="K3671" s="7">
        <v>5</v>
      </c>
      <c r="L3671" s="7" t="s">
        <v>68</v>
      </c>
    </row>
    <row r="3672" spans="1:12" x14ac:dyDescent="0.3">
      <c r="A3672" s="7">
        <v>2795</v>
      </c>
      <c r="B3672" s="8" t="e">
        <f>DATE(#REF!,#REF!,#REF!)</f>
        <v>#REF!</v>
      </c>
      <c r="C3672" s="7" t="s">
        <v>22</v>
      </c>
      <c r="D3672" s="7" t="s">
        <v>40</v>
      </c>
      <c r="E3672" s="7">
        <v>6</v>
      </c>
      <c r="F3672" s="6">
        <v>38524.97</v>
      </c>
      <c r="G3672" s="6">
        <f t="shared" si="58"/>
        <v>231149.82</v>
      </c>
      <c r="H3672" s="7" t="s">
        <v>1025</v>
      </c>
      <c r="I3672" s="7" t="s">
        <v>18</v>
      </c>
      <c r="J3672" s="7" t="s">
        <v>19</v>
      </c>
      <c r="K3672" s="7">
        <v>3</v>
      </c>
      <c r="L3672" s="7" t="s">
        <v>81</v>
      </c>
    </row>
    <row r="3673" spans="1:12" x14ac:dyDescent="0.3">
      <c r="A3673" s="7">
        <v>3359</v>
      </c>
      <c r="B3673" s="8" t="e">
        <f>DATE(#REF!,#REF!,#REF!)</f>
        <v>#REF!</v>
      </c>
      <c r="C3673" s="7" t="s">
        <v>29</v>
      </c>
      <c r="D3673" s="7" t="s">
        <v>34</v>
      </c>
      <c r="E3673" s="7">
        <v>5</v>
      </c>
      <c r="F3673" s="6">
        <v>18563.310000000001</v>
      </c>
      <c r="G3673" s="6">
        <f t="shared" si="58"/>
        <v>92816.55</v>
      </c>
      <c r="H3673" s="7" t="s">
        <v>1025</v>
      </c>
      <c r="I3673" s="7" t="s">
        <v>80</v>
      </c>
      <c r="J3673" s="7" t="s">
        <v>19</v>
      </c>
      <c r="K3673" s="7">
        <v>3</v>
      </c>
      <c r="L3673" s="7" t="s">
        <v>53</v>
      </c>
    </row>
    <row r="3674" spans="1:12" x14ac:dyDescent="0.3">
      <c r="A3674" s="7">
        <v>925</v>
      </c>
      <c r="B3674" s="8" t="e">
        <f>DATE(#REF!,#REF!,#REF!)</f>
        <v>#REF!</v>
      </c>
      <c r="C3674" s="7" t="s">
        <v>29</v>
      </c>
      <c r="D3674" s="7" t="s">
        <v>34</v>
      </c>
      <c r="E3674" s="7">
        <v>6</v>
      </c>
      <c r="F3674" s="6">
        <v>51597.85</v>
      </c>
      <c r="G3674" s="6">
        <f t="shared" si="58"/>
        <v>309587.09999999998</v>
      </c>
      <c r="H3674" s="7" t="s">
        <v>1026</v>
      </c>
      <c r="I3674" s="7" t="s">
        <v>70</v>
      </c>
      <c r="J3674" s="7" t="s">
        <v>19</v>
      </c>
      <c r="K3674" s="7">
        <v>5</v>
      </c>
      <c r="L3674" s="7" t="s">
        <v>37</v>
      </c>
    </row>
    <row r="3675" spans="1:12" x14ac:dyDescent="0.3">
      <c r="A3675" s="7">
        <v>1890</v>
      </c>
      <c r="B3675" s="8" t="e">
        <f>DATE(#REF!,#REF!,#REF!)</f>
        <v>#REF!</v>
      </c>
      <c r="C3675" s="7" t="s">
        <v>15</v>
      </c>
      <c r="D3675" s="7" t="s">
        <v>34</v>
      </c>
      <c r="E3675" s="7">
        <v>6</v>
      </c>
      <c r="F3675" s="6">
        <v>46232.43</v>
      </c>
      <c r="G3675" s="6">
        <f t="shared" si="58"/>
        <v>277394.58</v>
      </c>
      <c r="H3675" s="7" t="s">
        <v>1026</v>
      </c>
      <c r="I3675" s="7" t="s">
        <v>57</v>
      </c>
      <c r="J3675" s="7" t="s">
        <v>64</v>
      </c>
      <c r="K3675" s="7">
        <v>5</v>
      </c>
      <c r="L3675" s="7" t="s">
        <v>37</v>
      </c>
    </row>
    <row r="3676" spans="1:12" x14ac:dyDescent="0.3">
      <c r="A3676" s="7">
        <v>427</v>
      </c>
      <c r="B3676" s="8" t="e">
        <f>DATE(#REF!,#REF!,#REF!)</f>
        <v>#REF!</v>
      </c>
      <c r="C3676" s="7" t="s">
        <v>29</v>
      </c>
      <c r="D3676" s="7" t="s">
        <v>16</v>
      </c>
      <c r="E3676" s="7">
        <v>5</v>
      </c>
      <c r="F3676" s="6">
        <v>15639.46</v>
      </c>
      <c r="G3676" s="6">
        <f t="shared" si="58"/>
        <v>78197.299999999988</v>
      </c>
      <c r="H3676" s="7" t="s">
        <v>1027</v>
      </c>
      <c r="I3676" s="7" t="s">
        <v>77</v>
      </c>
      <c r="J3676" s="7" t="s">
        <v>26</v>
      </c>
      <c r="K3676" s="7">
        <v>2</v>
      </c>
      <c r="L3676" s="7" t="s">
        <v>71</v>
      </c>
    </row>
    <row r="3677" spans="1:12" x14ac:dyDescent="0.3">
      <c r="A3677" s="7">
        <v>718</v>
      </c>
      <c r="B3677" s="8" t="e">
        <f>DATE(#REF!,#REF!,#REF!)</f>
        <v>#REF!</v>
      </c>
      <c r="C3677" s="7" t="s">
        <v>22</v>
      </c>
      <c r="D3677" s="7" t="s">
        <v>34</v>
      </c>
      <c r="E3677" s="7">
        <v>7</v>
      </c>
      <c r="F3677" s="6">
        <v>36685.35</v>
      </c>
      <c r="G3677" s="6">
        <f t="shared" si="58"/>
        <v>256797.44999999998</v>
      </c>
      <c r="H3677" s="7" t="s">
        <v>1027</v>
      </c>
      <c r="I3677" s="7" t="s">
        <v>18</v>
      </c>
      <c r="J3677" s="7" t="s">
        <v>19</v>
      </c>
      <c r="K3677" s="7">
        <v>4</v>
      </c>
      <c r="L3677" s="7" t="s">
        <v>37</v>
      </c>
    </row>
    <row r="3678" spans="1:12" x14ac:dyDescent="0.3">
      <c r="A3678" s="7">
        <v>918</v>
      </c>
      <c r="B3678" s="8" t="e">
        <f>DATE(#REF!,#REF!,#REF!)</f>
        <v>#REF!</v>
      </c>
      <c r="C3678" s="7" t="s">
        <v>51</v>
      </c>
      <c r="D3678" s="7" t="s">
        <v>23</v>
      </c>
      <c r="E3678" s="7">
        <v>4</v>
      </c>
      <c r="F3678" s="6">
        <v>68128.990000000005</v>
      </c>
      <c r="G3678" s="6">
        <f t="shared" si="58"/>
        <v>272515.96000000002</v>
      </c>
      <c r="H3678" s="7" t="s">
        <v>1027</v>
      </c>
      <c r="I3678" s="7" t="s">
        <v>74</v>
      </c>
      <c r="J3678" s="7" t="s">
        <v>19</v>
      </c>
      <c r="K3678" s="7">
        <v>5</v>
      </c>
      <c r="L3678" s="7" t="s">
        <v>32</v>
      </c>
    </row>
    <row r="3679" spans="1:12" x14ac:dyDescent="0.3">
      <c r="A3679" s="7">
        <v>1122</v>
      </c>
      <c r="B3679" s="8" t="e">
        <f>DATE(#REF!,#REF!,#REF!)</f>
        <v>#REF!</v>
      </c>
      <c r="C3679" s="7" t="s">
        <v>15</v>
      </c>
      <c r="D3679" s="7" t="s">
        <v>40</v>
      </c>
      <c r="E3679" s="7">
        <v>6</v>
      </c>
      <c r="F3679" s="6">
        <v>24496.15</v>
      </c>
      <c r="G3679" s="6">
        <f t="shared" si="58"/>
        <v>146976.90000000002</v>
      </c>
      <c r="H3679" s="7" t="s">
        <v>1027</v>
      </c>
      <c r="I3679" s="7" t="s">
        <v>30</v>
      </c>
      <c r="J3679" s="7" t="s">
        <v>19</v>
      </c>
      <c r="K3679" s="7">
        <v>5</v>
      </c>
      <c r="L3679" s="7" t="s">
        <v>42</v>
      </c>
    </row>
    <row r="3680" spans="1:12" x14ac:dyDescent="0.3">
      <c r="A3680" s="7">
        <v>1771</v>
      </c>
      <c r="B3680" s="8" t="e">
        <f>DATE(#REF!,#REF!,#REF!)</f>
        <v>#REF!</v>
      </c>
      <c r="C3680" s="7" t="s">
        <v>65</v>
      </c>
      <c r="D3680" s="7" t="s">
        <v>34</v>
      </c>
      <c r="E3680" s="7">
        <v>8</v>
      </c>
      <c r="F3680" s="6">
        <v>19469.84</v>
      </c>
      <c r="G3680" s="6">
        <f t="shared" si="58"/>
        <v>155758.72</v>
      </c>
      <c r="H3680" s="7" t="s">
        <v>1027</v>
      </c>
      <c r="I3680" s="7" t="s">
        <v>25</v>
      </c>
      <c r="J3680" s="7" t="s">
        <v>26</v>
      </c>
      <c r="K3680" s="7">
        <v>3</v>
      </c>
      <c r="L3680" s="7" t="s">
        <v>49</v>
      </c>
    </row>
    <row r="3681" spans="1:12" x14ac:dyDescent="0.3">
      <c r="A3681" s="7">
        <v>3093</v>
      </c>
      <c r="B3681" s="8" t="e">
        <f>DATE(#REF!,#REF!,#REF!)</f>
        <v>#REF!</v>
      </c>
      <c r="C3681" s="7" t="s">
        <v>29</v>
      </c>
      <c r="D3681" s="7" t="s">
        <v>61</v>
      </c>
      <c r="E3681" s="7">
        <v>2</v>
      </c>
      <c r="F3681" s="6">
        <v>69422.45</v>
      </c>
      <c r="G3681" s="6">
        <f t="shared" si="58"/>
        <v>138844.9</v>
      </c>
      <c r="H3681" s="7" t="s">
        <v>1027</v>
      </c>
      <c r="I3681" s="7" t="s">
        <v>18</v>
      </c>
      <c r="J3681" s="7" t="s">
        <v>19</v>
      </c>
      <c r="K3681" s="7">
        <v>5</v>
      </c>
      <c r="L3681" s="7" t="s">
        <v>63</v>
      </c>
    </row>
    <row r="3682" spans="1:12" x14ac:dyDescent="0.3">
      <c r="A3682" s="7">
        <v>629</v>
      </c>
      <c r="B3682" s="8" t="e">
        <f>DATE(#REF!,#REF!,#REF!)</f>
        <v>#REF!</v>
      </c>
      <c r="C3682" s="7" t="s">
        <v>51</v>
      </c>
      <c r="D3682" s="7" t="s">
        <v>23</v>
      </c>
      <c r="E3682" s="7">
        <v>3</v>
      </c>
      <c r="F3682" s="6">
        <v>16610.330000000002</v>
      </c>
      <c r="G3682" s="6">
        <f t="shared" si="58"/>
        <v>49830.990000000005</v>
      </c>
      <c r="H3682" s="7" t="s">
        <v>1028</v>
      </c>
      <c r="I3682" s="7" t="s">
        <v>57</v>
      </c>
      <c r="J3682" s="7" t="s">
        <v>26</v>
      </c>
      <c r="K3682" s="7">
        <v>5</v>
      </c>
      <c r="L3682" s="7" t="s">
        <v>32</v>
      </c>
    </row>
    <row r="3683" spans="1:12" x14ac:dyDescent="0.3">
      <c r="A3683" s="7">
        <v>895</v>
      </c>
      <c r="B3683" s="8" t="e">
        <f>DATE(#REF!,#REF!,#REF!)</f>
        <v>#REF!</v>
      </c>
      <c r="C3683" s="7" t="s">
        <v>39</v>
      </c>
      <c r="D3683" s="7" t="s">
        <v>23</v>
      </c>
      <c r="E3683" s="7">
        <v>2</v>
      </c>
      <c r="F3683" s="6">
        <v>12253.14</v>
      </c>
      <c r="G3683" s="6">
        <f t="shared" si="58"/>
        <v>24506.28</v>
      </c>
      <c r="H3683" s="7" t="s">
        <v>1028</v>
      </c>
      <c r="I3683" s="7" t="s">
        <v>18</v>
      </c>
      <c r="J3683" s="7" t="s">
        <v>19</v>
      </c>
      <c r="K3683" s="7">
        <v>5</v>
      </c>
      <c r="L3683" s="7" t="s">
        <v>46</v>
      </c>
    </row>
    <row r="3684" spans="1:12" x14ac:dyDescent="0.3">
      <c r="A3684" s="7">
        <v>1063</v>
      </c>
      <c r="B3684" s="8" t="e">
        <f>DATE(#REF!,#REF!,#REF!)</f>
        <v>#REF!</v>
      </c>
      <c r="C3684" s="7" t="s">
        <v>51</v>
      </c>
      <c r="D3684" s="7" t="s">
        <v>34</v>
      </c>
      <c r="E3684" s="7">
        <v>7</v>
      </c>
      <c r="F3684" s="6">
        <v>32356.31</v>
      </c>
      <c r="G3684" s="6">
        <f t="shared" si="58"/>
        <v>226494.17</v>
      </c>
      <c r="H3684" s="7" t="s">
        <v>1028</v>
      </c>
      <c r="I3684" s="7" t="s">
        <v>78</v>
      </c>
      <c r="J3684" s="7" t="s">
        <v>19</v>
      </c>
      <c r="K3684" s="7">
        <v>5</v>
      </c>
      <c r="L3684" s="7" t="s">
        <v>53</v>
      </c>
    </row>
    <row r="3685" spans="1:12" x14ac:dyDescent="0.3">
      <c r="A3685" s="7">
        <v>2733</v>
      </c>
      <c r="B3685" s="8" t="e">
        <f>DATE(#REF!,#REF!,#REF!)</f>
        <v>#REF!</v>
      </c>
      <c r="C3685" s="7" t="s">
        <v>29</v>
      </c>
      <c r="D3685" s="7" t="s">
        <v>40</v>
      </c>
      <c r="E3685" s="7">
        <v>1</v>
      </c>
      <c r="F3685" s="6">
        <v>10115.91</v>
      </c>
      <c r="G3685" s="6">
        <f t="shared" si="58"/>
        <v>10115.91</v>
      </c>
      <c r="H3685" s="7" t="s">
        <v>1028</v>
      </c>
      <c r="I3685" s="7" t="s">
        <v>18</v>
      </c>
      <c r="J3685" s="7" t="s">
        <v>26</v>
      </c>
      <c r="K3685" s="7">
        <v>4</v>
      </c>
      <c r="L3685" s="7" t="s">
        <v>42</v>
      </c>
    </row>
    <row r="3686" spans="1:12" x14ac:dyDescent="0.3">
      <c r="A3686" s="7">
        <v>774</v>
      </c>
      <c r="B3686" s="8" t="e">
        <f>DATE(#REF!,#REF!,#REF!)</f>
        <v>#REF!</v>
      </c>
      <c r="C3686" s="7" t="s">
        <v>15</v>
      </c>
      <c r="D3686" s="7" t="s">
        <v>16</v>
      </c>
      <c r="E3686" s="7">
        <v>2</v>
      </c>
      <c r="F3686" s="6">
        <v>37232.120000000003</v>
      </c>
      <c r="G3686" s="6">
        <f t="shared" si="58"/>
        <v>74464.240000000005</v>
      </c>
      <c r="H3686" s="7" t="s">
        <v>1029</v>
      </c>
      <c r="I3686" s="7" t="s">
        <v>72</v>
      </c>
      <c r="J3686" s="7" t="s">
        <v>19</v>
      </c>
      <c r="K3686" s="7">
        <v>5</v>
      </c>
      <c r="L3686" s="7" t="s">
        <v>20</v>
      </c>
    </row>
    <row r="3687" spans="1:12" x14ac:dyDescent="0.3">
      <c r="A3687" s="7">
        <v>1595</v>
      </c>
      <c r="B3687" s="8" t="e">
        <f>DATE(#REF!,#REF!,#REF!)</f>
        <v>#REF!</v>
      </c>
      <c r="C3687" s="7" t="s">
        <v>15</v>
      </c>
      <c r="D3687" s="7" t="s">
        <v>23</v>
      </c>
      <c r="E3687" s="7">
        <v>6</v>
      </c>
      <c r="F3687" s="6">
        <v>69164.05</v>
      </c>
      <c r="G3687" s="6">
        <f t="shared" si="58"/>
        <v>414984.30000000005</v>
      </c>
      <c r="H3687" s="7" t="s">
        <v>1029</v>
      </c>
      <c r="I3687" s="7" t="s">
        <v>90</v>
      </c>
      <c r="J3687" s="7" t="s">
        <v>31</v>
      </c>
      <c r="K3687" s="7">
        <v>4</v>
      </c>
      <c r="L3687" s="7" t="s">
        <v>32</v>
      </c>
    </row>
    <row r="3688" spans="1:12" x14ac:dyDescent="0.3">
      <c r="A3688" s="7">
        <v>2133</v>
      </c>
      <c r="B3688" s="8" t="e">
        <f>DATE(#REF!,#REF!,#REF!)</f>
        <v>#REF!</v>
      </c>
      <c r="C3688" s="7" t="s">
        <v>51</v>
      </c>
      <c r="D3688" s="7" t="s">
        <v>23</v>
      </c>
      <c r="E3688" s="7">
        <v>2</v>
      </c>
      <c r="F3688" s="6">
        <v>16493.599999999999</v>
      </c>
      <c r="G3688" s="6">
        <f t="shared" si="58"/>
        <v>32987.199999999997</v>
      </c>
      <c r="H3688" s="7" t="s">
        <v>1029</v>
      </c>
      <c r="I3688" s="7" t="s">
        <v>57</v>
      </c>
      <c r="J3688" s="7" t="s">
        <v>26</v>
      </c>
      <c r="K3688" s="7">
        <v>4</v>
      </c>
      <c r="L3688" s="7" t="s">
        <v>27</v>
      </c>
    </row>
    <row r="3689" spans="1:12" x14ac:dyDescent="0.3">
      <c r="A3689" s="7">
        <v>502</v>
      </c>
      <c r="B3689" s="8" t="e">
        <f>DATE(#REF!,#REF!,#REF!)</f>
        <v>#REF!</v>
      </c>
      <c r="C3689" s="7" t="s">
        <v>67</v>
      </c>
      <c r="D3689" s="7" t="s">
        <v>40</v>
      </c>
      <c r="E3689" s="7">
        <v>8</v>
      </c>
      <c r="F3689" s="6">
        <v>26334.43</v>
      </c>
      <c r="G3689" s="6">
        <f t="shared" si="58"/>
        <v>210675.44</v>
      </c>
      <c r="H3689" s="7" t="s">
        <v>1030</v>
      </c>
      <c r="I3689" s="7" t="s">
        <v>18</v>
      </c>
      <c r="J3689" s="7" t="s">
        <v>64</v>
      </c>
      <c r="K3689" s="7">
        <v>2</v>
      </c>
      <c r="L3689" s="7" t="s">
        <v>42</v>
      </c>
    </row>
    <row r="3690" spans="1:12" x14ac:dyDescent="0.3">
      <c r="A3690" s="7">
        <v>3107</v>
      </c>
      <c r="B3690" s="8" t="e">
        <f>DATE(#REF!,#REF!,#REF!)</f>
        <v>#REF!</v>
      </c>
      <c r="C3690" s="7" t="s">
        <v>51</v>
      </c>
      <c r="D3690" s="7" t="s">
        <v>16</v>
      </c>
      <c r="E3690" s="7">
        <v>7</v>
      </c>
      <c r="F3690" s="6">
        <v>39186.800000000003</v>
      </c>
      <c r="G3690" s="6">
        <f t="shared" si="58"/>
        <v>274307.60000000003</v>
      </c>
      <c r="H3690" s="7" t="s">
        <v>1030</v>
      </c>
      <c r="I3690" s="7" t="s">
        <v>18</v>
      </c>
      <c r="J3690" s="7" t="s">
        <v>26</v>
      </c>
      <c r="K3690" s="7">
        <v>2</v>
      </c>
      <c r="L3690" s="7" t="s">
        <v>85</v>
      </c>
    </row>
    <row r="3691" spans="1:12" x14ac:dyDescent="0.3">
      <c r="A3691" s="7">
        <v>571</v>
      </c>
      <c r="B3691" s="8" t="e">
        <f>DATE(#REF!,#REF!,#REF!)</f>
        <v>#REF!</v>
      </c>
      <c r="C3691" s="7" t="s">
        <v>65</v>
      </c>
      <c r="D3691" s="7" t="s">
        <v>61</v>
      </c>
      <c r="E3691" s="7">
        <v>5</v>
      </c>
      <c r="F3691" s="6">
        <v>54091.03</v>
      </c>
      <c r="G3691" s="6">
        <f t="shared" si="58"/>
        <v>270455.15000000002</v>
      </c>
      <c r="H3691" s="7" t="s">
        <v>1031</v>
      </c>
      <c r="I3691" s="7" t="s">
        <v>18</v>
      </c>
      <c r="J3691" s="7" t="s">
        <v>31</v>
      </c>
      <c r="K3691" s="7">
        <v>5</v>
      </c>
      <c r="L3691" s="7" t="s">
        <v>68</v>
      </c>
    </row>
    <row r="3692" spans="1:12" x14ac:dyDescent="0.3">
      <c r="A3692" s="7">
        <v>3025</v>
      </c>
      <c r="B3692" s="8" t="e">
        <f>DATE(#REF!,#REF!,#REF!)</f>
        <v>#REF!</v>
      </c>
      <c r="C3692" s="7" t="s">
        <v>67</v>
      </c>
      <c r="D3692" s="7" t="s">
        <v>16</v>
      </c>
      <c r="E3692" s="7">
        <v>8</v>
      </c>
      <c r="F3692" s="6">
        <v>37946.21</v>
      </c>
      <c r="G3692" s="6">
        <f t="shared" si="58"/>
        <v>303569.68</v>
      </c>
      <c r="H3692" s="7" t="s">
        <v>1031</v>
      </c>
      <c r="I3692" s="7" t="s">
        <v>57</v>
      </c>
      <c r="J3692" s="7" t="s">
        <v>26</v>
      </c>
      <c r="K3692" s="7">
        <v>1</v>
      </c>
      <c r="L3692" s="7" t="s">
        <v>20</v>
      </c>
    </row>
    <row r="3693" spans="1:12" x14ac:dyDescent="0.3">
      <c r="A3693" s="7">
        <v>3553</v>
      </c>
      <c r="B3693" s="8" t="e">
        <f>DATE(#REF!,#REF!,#REF!)</f>
        <v>#REF!</v>
      </c>
      <c r="C3693" s="7" t="s">
        <v>39</v>
      </c>
      <c r="D3693" s="7" t="s">
        <v>16</v>
      </c>
      <c r="E3693" s="7">
        <v>2</v>
      </c>
      <c r="F3693" s="6">
        <v>32730.85</v>
      </c>
      <c r="G3693" s="6">
        <f t="shared" si="58"/>
        <v>65461.7</v>
      </c>
      <c r="H3693" s="7" t="s">
        <v>1031</v>
      </c>
      <c r="I3693" s="7" t="s">
        <v>18</v>
      </c>
      <c r="J3693" s="7" t="s">
        <v>19</v>
      </c>
      <c r="K3693" s="7">
        <v>2</v>
      </c>
      <c r="L3693" s="7" t="s">
        <v>71</v>
      </c>
    </row>
    <row r="3694" spans="1:12" x14ac:dyDescent="0.3">
      <c r="A3694" s="7">
        <v>356</v>
      </c>
      <c r="B3694" s="8" t="e">
        <f>DATE(#REF!,#REF!,#REF!)</f>
        <v>#REF!</v>
      </c>
      <c r="C3694" s="7" t="s">
        <v>67</v>
      </c>
      <c r="D3694" s="7" t="s">
        <v>61</v>
      </c>
      <c r="E3694" s="7">
        <v>6</v>
      </c>
      <c r="F3694" s="6">
        <v>44785.99</v>
      </c>
      <c r="G3694" s="6">
        <f t="shared" si="58"/>
        <v>268715.94</v>
      </c>
      <c r="H3694" s="7" t="s">
        <v>1032</v>
      </c>
      <c r="I3694" s="7" t="s">
        <v>57</v>
      </c>
      <c r="J3694" s="7" t="s">
        <v>26</v>
      </c>
      <c r="K3694" s="7">
        <v>5</v>
      </c>
      <c r="L3694" s="7" t="s">
        <v>75</v>
      </c>
    </row>
    <row r="3695" spans="1:12" x14ac:dyDescent="0.3">
      <c r="A3695" s="7">
        <v>2150</v>
      </c>
      <c r="B3695" s="8" t="e">
        <f>DATE(#REF!,#REF!,#REF!)</f>
        <v>#REF!</v>
      </c>
      <c r="C3695" s="7" t="s">
        <v>67</v>
      </c>
      <c r="D3695" s="7" t="s">
        <v>23</v>
      </c>
      <c r="E3695" s="7">
        <v>1</v>
      </c>
      <c r="F3695" s="6">
        <v>66079.12</v>
      </c>
      <c r="G3695" s="6">
        <f t="shared" si="58"/>
        <v>66079.12</v>
      </c>
      <c r="H3695" s="7" t="s">
        <v>1032</v>
      </c>
      <c r="I3695" s="7" t="s">
        <v>18</v>
      </c>
      <c r="J3695" s="7" t="s">
        <v>31</v>
      </c>
      <c r="K3695" s="7">
        <v>5</v>
      </c>
      <c r="L3695" s="7" t="s">
        <v>27</v>
      </c>
    </row>
    <row r="3696" spans="1:12" x14ac:dyDescent="0.3">
      <c r="A3696" s="7">
        <v>3536</v>
      </c>
      <c r="B3696" s="8" t="e">
        <f>DATE(#REF!,#REF!,#REF!)</f>
        <v>#REF!</v>
      </c>
      <c r="C3696" s="7" t="s">
        <v>29</v>
      </c>
      <c r="D3696" s="7" t="s">
        <v>23</v>
      </c>
      <c r="E3696" s="7">
        <v>1</v>
      </c>
      <c r="F3696" s="6">
        <v>41268.93</v>
      </c>
      <c r="G3696" s="6">
        <f t="shared" si="58"/>
        <v>41268.93</v>
      </c>
      <c r="H3696" s="7" t="s">
        <v>1033</v>
      </c>
      <c r="I3696" s="7" t="s">
        <v>25</v>
      </c>
      <c r="J3696" s="7" t="s">
        <v>26</v>
      </c>
      <c r="K3696" s="7">
        <v>3</v>
      </c>
      <c r="L3696" s="7" t="s">
        <v>32</v>
      </c>
    </row>
    <row r="3697" spans="1:12" x14ac:dyDescent="0.3">
      <c r="A3697" s="7">
        <v>791</v>
      </c>
      <c r="B3697" s="8" t="e">
        <f>DATE(#REF!,#REF!,#REF!)</f>
        <v>#REF!</v>
      </c>
      <c r="C3697" s="7" t="s">
        <v>22</v>
      </c>
      <c r="D3697" s="7" t="s">
        <v>16</v>
      </c>
      <c r="E3697" s="7">
        <v>6</v>
      </c>
      <c r="F3697" s="6">
        <v>14222.09</v>
      </c>
      <c r="G3697" s="6">
        <f t="shared" si="58"/>
        <v>85332.540000000008</v>
      </c>
      <c r="H3697" s="7" t="s">
        <v>1034</v>
      </c>
      <c r="I3697" s="7" t="s">
        <v>57</v>
      </c>
      <c r="J3697" s="7" t="s">
        <v>26</v>
      </c>
      <c r="K3697" s="7">
        <v>4</v>
      </c>
      <c r="L3697" s="7" t="s">
        <v>85</v>
      </c>
    </row>
    <row r="3698" spans="1:12" x14ac:dyDescent="0.3">
      <c r="A3698" s="7">
        <v>2017</v>
      </c>
      <c r="B3698" s="8" t="e">
        <f>DATE(#REF!,#REF!,#REF!)</f>
        <v>#REF!</v>
      </c>
      <c r="C3698" s="7" t="s">
        <v>29</v>
      </c>
      <c r="D3698" s="7" t="s">
        <v>23</v>
      </c>
      <c r="E3698" s="7">
        <v>6</v>
      </c>
      <c r="F3698" s="6">
        <v>49827.9</v>
      </c>
      <c r="G3698" s="6">
        <f t="shared" si="58"/>
        <v>298967.40000000002</v>
      </c>
      <c r="H3698" s="7" t="s">
        <v>1034</v>
      </c>
      <c r="I3698" s="7" t="s">
        <v>18</v>
      </c>
      <c r="J3698" s="7" t="s">
        <v>31</v>
      </c>
      <c r="K3698" s="7">
        <v>4</v>
      </c>
      <c r="L3698" s="7" t="s">
        <v>27</v>
      </c>
    </row>
    <row r="3699" spans="1:12" x14ac:dyDescent="0.3">
      <c r="A3699" s="7">
        <v>2905</v>
      </c>
      <c r="B3699" s="8" t="e">
        <f>DATE(#REF!,#REF!,#REF!)</f>
        <v>#REF!</v>
      </c>
      <c r="C3699" s="7" t="s">
        <v>65</v>
      </c>
      <c r="D3699" s="7" t="s">
        <v>16</v>
      </c>
      <c r="E3699" s="7">
        <v>6</v>
      </c>
      <c r="F3699" s="6">
        <v>63888.65</v>
      </c>
      <c r="G3699" s="6">
        <f t="shared" si="58"/>
        <v>383331.9</v>
      </c>
      <c r="H3699" s="7" t="s">
        <v>1034</v>
      </c>
      <c r="I3699" s="7" t="s">
        <v>45</v>
      </c>
      <c r="J3699" s="7" t="s">
        <v>19</v>
      </c>
      <c r="K3699" s="7">
        <v>2</v>
      </c>
      <c r="L3699" s="7" t="s">
        <v>71</v>
      </c>
    </row>
    <row r="3700" spans="1:12" x14ac:dyDescent="0.3">
      <c r="A3700" s="7">
        <v>3198</v>
      </c>
      <c r="B3700" s="8" t="e">
        <f>DATE(#REF!,#REF!,#REF!)</f>
        <v>#REF!</v>
      </c>
      <c r="C3700" s="7" t="s">
        <v>67</v>
      </c>
      <c r="D3700" s="7" t="s">
        <v>34</v>
      </c>
      <c r="E3700" s="7">
        <v>9</v>
      </c>
      <c r="F3700" s="6">
        <v>38378.86</v>
      </c>
      <c r="G3700" s="6">
        <f t="shared" si="58"/>
        <v>345409.74</v>
      </c>
      <c r="H3700" s="7" t="s">
        <v>1034</v>
      </c>
      <c r="I3700" s="7" t="s">
        <v>90</v>
      </c>
      <c r="J3700" s="7" t="s">
        <v>64</v>
      </c>
      <c r="K3700" s="7">
        <v>4</v>
      </c>
      <c r="L3700" s="7" t="s">
        <v>37</v>
      </c>
    </row>
    <row r="3701" spans="1:12" x14ac:dyDescent="0.3">
      <c r="A3701" s="7">
        <v>1235</v>
      </c>
      <c r="B3701" s="8" t="e">
        <f>DATE(#REF!,#REF!,#REF!)</f>
        <v>#REF!</v>
      </c>
      <c r="C3701" s="7" t="s">
        <v>22</v>
      </c>
      <c r="D3701" s="7" t="s">
        <v>16</v>
      </c>
      <c r="E3701" s="7">
        <v>9</v>
      </c>
      <c r="F3701" s="6">
        <v>64090.34</v>
      </c>
      <c r="G3701" s="6">
        <f t="shared" si="58"/>
        <v>576813.05999999994</v>
      </c>
      <c r="H3701" s="7" t="s">
        <v>1035</v>
      </c>
      <c r="I3701" s="7" t="s">
        <v>57</v>
      </c>
      <c r="J3701" s="7" t="s">
        <v>31</v>
      </c>
      <c r="K3701" s="7">
        <v>4</v>
      </c>
      <c r="L3701" s="7" t="s">
        <v>71</v>
      </c>
    </row>
    <row r="3702" spans="1:12" x14ac:dyDescent="0.3">
      <c r="A3702" s="7">
        <v>2865</v>
      </c>
      <c r="B3702" s="8" t="e">
        <f>DATE(#REF!,#REF!,#REF!)</f>
        <v>#REF!</v>
      </c>
      <c r="C3702" s="7" t="s">
        <v>22</v>
      </c>
      <c r="D3702" s="7" t="s">
        <v>40</v>
      </c>
      <c r="E3702" s="7">
        <v>6</v>
      </c>
      <c r="F3702" s="6">
        <v>58104.85</v>
      </c>
      <c r="G3702" s="6">
        <f t="shared" si="58"/>
        <v>348629.1</v>
      </c>
      <c r="H3702" s="7" t="s">
        <v>1035</v>
      </c>
      <c r="I3702" s="7" t="s">
        <v>57</v>
      </c>
      <c r="J3702" s="7" t="s">
        <v>31</v>
      </c>
      <c r="K3702" s="7">
        <v>3</v>
      </c>
      <c r="L3702" s="7" t="s">
        <v>81</v>
      </c>
    </row>
    <row r="3703" spans="1:12" x14ac:dyDescent="0.3">
      <c r="A3703" s="7">
        <v>3394</v>
      </c>
      <c r="B3703" s="8" t="e">
        <f>DATE(#REF!,#REF!,#REF!)</f>
        <v>#REF!</v>
      </c>
      <c r="C3703" s="7" t="s">
        <v>22</v>
      </c>
      <c r="D3703" s="7" t="s">
        <v>34</v>
      </c>
      <c r="E3703" s="7">
        <v>6</v>
      </c>
      <c r="F3703" s="6">
        <v>38786.28</v>
      </c>
      <c r="G3703" s="6">
        <f t="shared" si="58"/>
        <v>232717.68</v>
      </c>
      <c r="H3703" s="7" t="s">
        <v>1035</v>
      </c>
      <c r="I3703" s="7" t="s">
        <v>57</v>
      </c>
      <c r="J3703" s="7" t="s">
        <v>26</v>
      </c>
      <c r="K3703" s="7">
        <v>5</v>
      </c>
      <c r="L3703" s="7" t="s">
        <v>49</v>
      </c>
    </row>
    <row r="3704" spans="1:12" x14ac:dyDescent="0.3">
      <c r="A3704" s="7">
        <v>404</v>
      </c>
      <c r="B3704" s="8" t="e">
        <f>DATE(#REF!,#REF!,#REF!)</f>
        <v>#REF!</v>
      </c>
      <c r="C3704" s="7" t="s">
        <v>65</v>
      </c>
      <c r="D3704" s="7" t="s">
        <v>34</v>
      </c>
      <c r="E3704" s="7">
        <v>8</v>
      </c>
      <c r="F3704" s="6">
        <v>21004.32</v>
      </c>
      <c r="G3704" s="6">
        <f t="shared" si="58"/>
        <v>168034.56</v>
      </c>
      <c r="H3704" s="7" t="s">
        <v>1036</v>
      </c>
      <c r="I3704" s="7" t="s">
        <v>70</v>
      </c>
      <c r="J3704" s="7" t="s">
        <v>19</v>
      </c>
      <c r="K3704" s="7">
        <v>4</v>
      </c>
      <c r="L3704" s="7" t="s">
        <v>53</v>
      </c>
    </row>
    <row r="3705" spans="1:12" x14ac:dyDescent="0.3">
      <c r="A3705" s="7">
        <v>2293</v>
      </c>
      <c r="B3705" s="8" t="e">
        <f>DATE(#REF!,#REF!,#REF!)</f>
        <v>#REF!</v>
      </c>
      <c r="C3705" s="7" t="s">
        <v>65</v>
      </c>
      <c r="D3705" s="7" t="s">
        <v>61</v>
      </c>
      <c r="E3705" s="7">
        <v>7</v>
      </c>
      <c r="F3705" s="6">
        <v>46973.04</v>
      </c>
      <c r="G3705" s="6">
        <f t="shared" si="58"/>
        <v>328811.28000000003</v>
      </c>
      <c r="H3705" s="7" t="s">
        <v>1036</v>
      </c>
      <c r="I3705" s="7" t="s">
        <v>86</v>
      </c>
      <c r="J3705" s="7" t="s">
        <v>19</v>
      </c>
      <c r="K3705" s="7">
        <v>3</v>
      </c>
      <c r="L3705" s="7" t="s">
        <v>63</v>
      </c>
    </row>
    <row r="3706" spans="1:12" x14ac:dyDescent="0.3">
      <c r="A3706" s="7">
        <v>2368</v>
      </c>
      <c r="B3706" s="8" t="e">
        <f>DATE(#REF!,#REF!,#REF!)</f>
        <v>#REF!</v>
      </c>
      <c r="C3706" s="7" t="s">
        <v>67</v>
      </c>
      <c r="D3706" s="7" t="s">
        <v>61</v>
      </c>
      <c r="E3706" s="7">
        <v>1</v>
      </c>
      <c r="F3706" s="6">
        <v>55854.65</v>
      </c>
      <c r="G3706" s="6">
        <f t="shared" si="58"/>
        <v>55854.65</v>
      </c>
      <c r="H3706" s="7" t="s">
        <v>1036</v>
      </c>
      <c r="I3706" s="7" t="s">
        <v>90</v>
      </c>
      <c r="J3706" s="7" t="s">
        <v>31</v>
      </c>
      <c r="K3706" s="7">
        <v>2</v>
      </c>
      <c r="L3706" s="7" t="s">
        <v>75</v>
      </c>
    </row>
    <row r="3707" spans="1:12" x14ac:dyDescent="0.3">
      <c r="A3707" s="7">
        <v>2933</v>
      </c>
      <c r="B3707" s="8" t="e">
        <f>DATE(#REF!,#REF!,#REF!)</f>
        <v>#REF!</v>
      </c>
      <c r="C3707" s="7" t="s">
        <v>67</v>
      </c>
      <c r="D3707" s="7" t="s">
        <v>40</v>
      </c>
      <c r="E3707" s="7">
        <v>1</v>
      </c>
      <c r="F3707" s="6">
        <v>57200.02</v>
      </c>
      <c r="G3707" s="6">
        <f t="shared" si="58"/>
        <v>57200.02</v>
      </c>
      <c r="H3707" s="7" t="s">
        <v>1036</v>
      </c>
      <c r="I3707" s="7" t="s">
        <v>18</v>
      </c>
      <c r="J3707" s="7" t="s">
        <v>19</v>
      </c>
      <c r="K3707" s="7">
        <v>3</v>
      </c>
      <c r="L3707" s="7" t="s">
        <v>83</v>
      </c>
    </row>
    <row r="3708" spans="1:12" x14ac:dyDescent="0.3">
      <c r="A3708" s="7">
        <v>3376</v>
      </c>
      <c r="B3708" s="8" t="e">
        <f>DATE(#REF!,#REF!,#REF!)</f>
        <v>#REF!</v>
      </c>
      <c r="C3708" s="7" t="s">
        <v>39</v>
      </c>
      <c r="D3708" s="7" t="s">
        <v>61</v>
      </c>
      <c r="E3708" s="7">
        <v>6</v>
      </c>
      <c r="F3708" s="6">
        <v>48700.59</v>
      </c>
      <c r="G3708" s="6">
        <f t="shared" si="58"/>
        <v>292203.53999999998</v>
      </c>
      <c r="H3708" s="7" t="s">
        <v>1036</v>
      </c>
      <c r="I3708" s="7" t="s">
        <v>90</v>
      </c>
      <c r="J3708" s="7" t="s">
        <v>19</v>
      </c>
      <c r="K3708" s="7">
        <v>1</v>
      </c>
      <c r="L3708" s="7" t="s">
        <v>68</v>
      </c>
    </row>
    <row r="3709" spans="1:12" x14ac:dyDescent="0.3">
      <c r="A3709" s="7">
        <v>3456</v>
      </c>
      <c r="B3709" s="8" t="e">
        <f>DATE(#REF!,#REF!,#REF!)</f>
        <v>#REF!</v>
      </c>
      <c r="C3709" s="7" t="s">
        <v>15</v>
      </c>
      <c r="D3709" s="7" t="s">
        <v>23</v>
      </c>
      <c r="E3709" s="7">
        <v>4</v>
      </c>
      <c r="F3709" s="6">
        <v>14940.53</v>
      </c>
      <c r="G3709" s="6">
        <f t="shared" si="58"/>
        <v>59762.12</v>
      </c>
      <c r="H3709" s="7" t="s">
        <v>1036</v>
      </c>
      <c r="I3709" s="7" t="s">
        <v>18</v>
      </c>
      <c r="J3709" s="7" t="s">
        <v>64</v>
      </c>
      <c r="K3709" s="7">
        <v>2</v>
      </c>
      <c r="L3709" s="7" t="s">
        <v>32</v>
      </c>
    </row>
    <row r="3710" spans="1:12" x14ac:dyDescent="0.3">
      <c r="A3710" s="7">
        <v>1075</v>
      </c>
      <c r="B3710" s="8" t="e">
        <f>DATE(#REF!,#REF!,#REF!)</f>
        <v>#REF!</v>
      </c>
      <c r="C3710" s="7" t="s">
        <v>29</v>
      </c>
      <c r="D3710" s="7" t="s">
        <v>61</v>
      </c>
      <c r="E3710" s="7">
        <v>7</v>
      </c>
      <c r="F3710" s="6">
        <v>33169.360000000001</v>
      </c>
      <c r="G3710" s="6">
        <f t="shared" si="58"/>
        <v>232185.52000000002</v>
      </c>
      <c r="H3710" s="7" t="s">
        <v>1037</v>
      </c>
      <c r="I3710" s="7" t="s">
        <v>18</v>
      </c>
      <c r="J3710" s="7" t="s">
        <v>64</v>
      </c>
      <c r="K3710" s="7">
        <v>5</v>
      </c>
      <c r="L3710" s="7" t="s">
        <v>75</v>
      </c>
    </row>
    <row r="3711" spans="1:12" x14ac:dyDescent="0.3">
      <c r="A3711" s="7">
        <v>701</v>
      </c>
      <c r="B3711" s="8" t="e">
        <f>DATE(#REF!,#REF!,#REF!)</f>
        <v>#REF!</v>
      </c>
      <c r="C3711" s="7" t="s">
        <v>39</v>
      </c>
      <c r="D3711" s="7" t="s">
        <v>16</v>
      </c>
      <c r="E3711" s="7">
        <v>3</v>
      </c>
      <c r="F3711" s="6">
        <v>37761.269999999997</v>
      </c>
      <c r="G3711" s="6">
        <f t="shared" si="58"/>
        <v>113283.81</v>
      </c>
      <c r="H3711" s="7" t="s">
        <v>1038</v>
      </c>
      <c r="I3711" s="7" t="s">
        <v>18</v>
      </c>
      <c r="J3711" s="7" t="s">
        <v>31</v>
      </c>
      <c r="K3711" s="7">
        <v>5</v>
      </c>
      <c r="L3711" s="7" t="s">
        <v>20</v>
      </c>
    </row>
    <row r="3712" spans="1:12" x14ac:dyDescent="0.3">
      <c r="A3712" s="7">
        <v>2931</v>
      </c>
      <c r="B3712" s="8" t="e">
        <f>DATE(#REF!,#REF!,#REF!)</f>
        <v>#REF!</v>
      </c>
      <c r="C3712" s="7" t="s">
        <v>65</v>
      </c>
      <c r="D3712" s="7" t="s">
        <v>34</v>
      </c>
      <c r="E3712" s="7">
        <v>5</v>
      </c>
      <c r="F3712" s="6">
        <v>57502.97</v>
      </c>
      <c r="G3712" s="6">
        <f t="shared" si="58"/>
        <v>287514.84999999998</v>
      </c>
      <c r="H3712" s="7" t="s">
        <v>1038</v>
      </c>
      <c r="I3712" s="7" t="s">
        <v>45</v>
      </c>
      <c r="J3712" s="7" t="s">
        <v>19</v>
      </c>
      <c r="K3712" s="7">
        <v>5</v>
      </c>
      <c r="L3712" s="7" t="s">
        <v>37</v>
      </c>
    </row>
    <row r="3713" spans="1:12" x14ac:dyDescent="0.3">
      <c r="A3713" s="7">
        <v>3248</v>
      </c>
      <c r="B3713" s="8" t="e">
        <f>DATE(#REF!,#REF!,#REF!)</f>
        <v>#REF!</v>
      </c>
      <c r="C3713" s="7" t="s">
        <v>22</v>
      </c>
      <c r="D3713" s="7" t="s">
        <v>16</v>
      </c>
      <c r="E3713" s="7">
        <v>1</v>
      </c>
      <c r="F3713" s="6">
        <v>45056.09</v>
      </c>
      <c r="G3713" s="6">
        <f t="shared" si="58"/>
        <v>45056.09</v>
      </c>
      <c r="H3713" s="7" t="s">
        <v>1038</v>
      </c>
      <c r="I3713" s="7" t="s">
        <v>45</v>
      </c>
      <c r="J3713" s="7" t="s">
        <v>31</v>
      </c>
      <c r="K3713" s="7">
        <v>1</v>
      </c>
      <c r="L3713" s="7" t="s">
        <v>85</v>
      </c>
    </row>
    <row r="3714" spans="1:12" x14ac:dyDescent="0.3">
      <c r="A3714" s="7">
        <v>3722</v>
      </c>
      <c r="B3714" s="8" t="e">
        <f>DATE(#REF!,#REF!,#REF!)</f>
        <v>#REF!</v>
      </c>
      <c r="C3714" s="7" t="s">
        <v>15</v>
      </c>
      <c r="D3714" s="7" t="s">
        <v>40</v>
      </c>
      <c r="E3714" s="7">
        <v>8</v>
      </c>
      <c r="F3714" s="6">
        <v>25689.57</v>
      </c>
      <c r="G3714" s="6">
        <f t="shared" si="58"/>
        <v>205516.56</v>
      </c>
      <c r="H3714" s="7" t="s">
        <v>1038</v>
      </c>
      <c r="I3714" s="7" t="s">
        <v>57</v>
      </c>
      <c r="J3714" s="7" t="s">
        <v>26</v>
      </c>
      <c r="K3714" s="7">
        <v>3</v>
      </c>
      <c r="L3714" s="7" t="s">
        <v>81</v>
      </c>
    </row>
    <row r="3715" spans="1:12" x14ac:dyDescent="0.3">
      <c r="A3715" s="7">
        <v>181</v>
      </c>
      <c r="B3715" s="8" t="e">
        <f>DATE(#REF!,#REF!,#REF!)</f>
        <v>#REF!</v>
      </c>
      <c r="C3715" s="7" t="s">
        <v>22</v>
      </c>
      <c r="D3715" s="7" t="s">
        <v>16</v>
      </c>
      <c r="E3715" s="7">
        <v>9</v>
      </c>
      <c r="F3715" s="6">
        <v>35220</v>
      </c>
      <c r="G3715" s="6">
        <f t="shared" ref="G3715:G3778" si="59">F3715*E3715</f>
        <v>316980</v>
      </c>
      <c r="H3715" s="7" t="s">
        <v>1039</v>
      </c>
      <c r="I3715" s="7" t="s">
        <v>62</v>
      </c>
      <c r="J3715" s="7" t="s">
        <v>64</v>
      </c>
      <c r="K3715" s="7">
        <v>5</v>
      </c>
      <c r="L3715" s="7" t="s">
        <v>20</v>
      </c>
    </row>
    <row r="3716" spans="1:12" x14ac:dyDescent="0.3">
      <c r="A3716" s="7">
        <v>1734</v>
      </c>
      <c r="B3716" s="8" t="e">
        <f>DATE(#REF!,#REF!,#REF!)</f>
        <v>#REF!</v>
      </c>
      <c r="C3716" s="7" t="s">
        <v>51</v>
      </c>
      <c r="D3716" s="7" t="s">
        <v>23</v>
      </c>
      <c r="E3716" s="7">
        <v>7</v>
      </c>
      <c r="F3716" s="6">
        <v>58360.7</v>
      </c>
      <c r="G3716" s="6">
        <f t="shared" si="59"/>
        <v>408524.89999999997</v>
      </c>
      <c r="H3716" s="7" t="s">
        <v>1039</v>
      </c>
      <c r="I3716" s="7" t="s">
        <v>45</v>
      </c>
      <c r="J3716" s="7" t="s">
        <v>19</v>
      </c>
      <c r="K3716" s="7">
        <v>1</v>
      </c>
      <c r="L3716" s="7" t="s">
        <v>27</v>
      </c>
    </row>
    <row r="3717" spans="1:12" x14ac:dyDescent="0.3">
      <c r="A3717" s="7">
        <v>2915</v>
      </c>
      <c r="B3717" s="8" t="e">
        <f>DATE(#REF!,#REF!,#REF!)</f>
        <v>#REF!</v>
      </c>
      <c r="C3717" s="7" t="s">
        <v>51</v>
      </c>
      <c r="D3717" s="7" t="s">
        <v>61</v>
      </c>
      <c r="E3717" s="7">
        <v>7</v>
      </c>
      <c r="F3717" s="6">
        <v>60221.33</v>
      </c>
      <c r="G3717" s="6">
        <f t="shared" si="59"/>
        <v>421549.31</v>
      </c>
      <c r="H3717" s="7" t="s">
        <v>1039</v>
      </c>
      <c r="I3717" s="7" t="s">
        <v>18</v>
      </c>
      <c r="J3717" s="7" t="s">
        <v>31</v>
      </c>
      <c r="K3717" s="7">
        <v>5</v>
      </c>
      <c r="L3717" s="7" t="s">
        <v>68</v>
      </c>
    </row>
    <row r="3718" spans="1:12" x14ac:dyDescent="0.3">
      <c r="A3718" s="7">
        <v>2929</v>
      </c>
      <c r="B3718" s="8" t="e">
        <f>DATE(#REF!,#REF!,#REF!)</f>
        <v>#REF!</v>
      </c>
      <c r="C3718" s="7" t="s">
        <v>65</v>
      </c>
      <c r="D3718" s="7" t="s">
        <v>16</v>
      </c>
      <c r="E3718" s="7">
        <v>4</v>
      </c>
      <c r="F3718" s="6">
        <v>53393.77</v>
      </c>
      <c r="G3718" s="6">
        <f t="shared" si="59"/>
        <v>213575.08</v>
      </c>
      <c r="H3718" s="7" t="s">
        <v>1039</v>
      </c>
      <c r="I3718" s="7" t="s">
        <v>62</v>
      </c>
      <c r="J3718" s="7" t="s">
        <v>31</v>
      </c>
      <c r="K3718" s="7">
        <v>2</v>
      </c>
      <c r="L3718" s="7" t="s">
        <v>85</v>
      </c>
    </row>
    <row r="3719" spans="1:12" x14ac:dyDescent="0.3">
      <c r="A3719" s="7">
        <v>2994</v>
      </c>
      <c r="B3719" s="8" t="e">
        <f>DATE(#REF!,#REF!,#REF!)</f>
        <v>#REF!</v>
      </c>
      <c r="C3719" s="7" t="s">
        <v>15</v>
      </c>
      <c r="D3719" s="7" t="s">
        <v>61</v>
      </c>
      <c r="E3719" s="7">
        <v>2</v>
      </c>
      <c r="F3719" s="6">
        <v>66180.820000000007</v>
      </c>
      <c r="G3719" s="6">
        <f t="shared" si="59"/>
        <v>132361.64000000001</v>
      </c>
      <c r="H3719" s="7" t="s">
        <v>1039</v>
      </c>
      <c r="I3719" s="7" t="s">
        <v>57</v>
      </c>
      <c r="J3719" s="7" t="s">
        <v>19</v>
      </c>
      <c r="K3719" s="7">
        <v>4</v>
      </c>
      <c r="L3719" s="7" t="s">
        <v>75</v>
      </c>
    </row>
    <row r="3720" spans="1:12" x14ac:dyDescent="0.3">
      <c r="A3720" s="7">
        <v>3372</v>
      </c>
      <c r="B3720" s="8" t="e">
        <f>DATE(#REF!,#REF!,#REF!)</f>
        <v>#REF!</v>
      </c>
      <c r="C3720" s="7" t="s">
        <v>51</v>
      </c>
      <c r="D3720" s="7" t="s">
        <v>16</v>
      </c>
      <c r="E3720" s="7">
        <v>4</v>
      </c>
      <c r="F3720" s="6">
        <v>27207.74</v>
      </c>
      <c r="G3720" s="6">
        <f t="shared" si="59"/>
        <v>108830.96</v>
      </c>
      <c r="H3720" s="7" t="s">
        <v>1039</v>
      </c>
      <c r="I3720" s="7" t="s">
        <v>30</v>
      </c>
      <c r="J3720" s="7" t="s">
        <v>64</v>
      </c>
      <c r="K3720" s="7">
        <v>2</v>
      </c>
      <c r="L3720" s="7" t="s">
        <v>71</v>
      </c>
    </row>
    <row r="3721" spans="1:12" x14ac:dyDescent="0.3">
      <c r="A3721" s="7">
        <v>1613</v>
      </c>
      <c r="B3721" s="8" t="e">
        <f>DATE(#REF!,#REF!,#REF!)</f>
        <v>#REF!</v>
      </c>
      <c r="C3721" s="7" t="s">
        <v>51</v>
      </c>
      <c r="D3721" s="7" t="s">
        <v>34</v>
      </c>
      <c r="E3721" s="7">
        <v>2</v>
      </c>
      <c r="F3721" s="6">
        <v>32718.54</v>
      </c>
      <c r="G3721" s="6">
        <f t="shared" si="59"/>
        <v>65437.08</v>
      </c>
      <c r="H3721" s="7" t="s">
        <v>1040</v>
      </c>
      <c r="I3721" s="7" t="s">
        <v>57</v>
      </c>
      <c r="J3721" s="7" t="s">
        <v>26</v>
      </c>
      <c r="K3721" s="7">
        <v>1</v>
      </c>
      <c r="L3721" s="7" t="s">
        <v>53</v>
      </c>
    </row>
    <row r="3722" spans="1:12" x14ac:dyDescent="0.3">
      <c r="A3722" s="7">
        <v>1893</v>
      </c>
      <c r="B3722" s="8" t="e">
        <f>DATE(#REF!,#REF!,#REF!)</f>
        <v>#REF!</v>
      </c>
      <c r="C3722" s="7" t="s">
        <v>29</v>
      </c>
      <c r="D3722" s="7" t="s">
        <v>40</v>
      </c>
      <c r="E3722" s="7">
        <v>7</v>
      </c>
      <c r="F3722" s="6">
        <v>61726.239999999998</v>
      </c>
      <c r="G3722" s="6">
        <f t="shared" si="59"/>
        <v>432083.68</v>
      </c>
      <c r="H3722" s="7" t="s">
        <v>1040</v>
      </c>
      <c r="I3722" s="7" t="s">
        <v>25</v>
      </c>
      <c r="J3722" s="7" t="s">
        <v>31</v>
      </c>
      <c r="K3722" s="7">
        <v>1</v>
      </c>
      <c r="L3722" s="7" t="s">
        <v>83</v>
      </c>
    </row>
    <row r="3723" spans="1:12" x14ac:dyDescent="0.3">
      <c r="A3723" s="7">
        <v>3030</v>
      </c>
      <c r="B3723" s="8" t="e">
        <f>DATE(#REF!,#REF!,#REF!)</f>
        <v>#REF!</v>
      </c>
      <c r="C3723" s="7" t="s">
        <v>22</v>
      </c>
      <c r="D3723" s="7" t="s">
        <v>40</v>
      </c>
      <c r="E3723" s="7">
        <v>3</v>
      </c>
      <c r="F3723" s="6">
        <v>59272.01</v>
      </c>
      <c r="G3723" s="6">
        <f t="shared" si="59"/>
        <v>177816.03</v>
      </c>
      <c r="H3723" s="7" t="s">
        <v>1040</v>
      </c>
      <c r="I3723" s="7" t="s">
        <v>18</v>
      </c>
      <c r="J3723" s="7" t="s">
        <v>31</v>
      </c>
      <c r="K3723" s="7">
        <v>3</v>
      </c>
      <c r="L3723" s="7" t="s">
        <v>42</v>
      </c>
    </row>
    <row r="3724" spans="1:12" x14ac:dyDescent="0.3">
      <c r="A3724" s="7">
        <v>529</v>
      </c>
      <c r="B3724" s="8" t="e">
        <f>DATE(#REF!,#REF!,#REF!)</f>
        <v>#REF!</v>
      </c>
      <c r="C3724" s="7" t="s">
        <v>22</v>
      </c>
      <c r="D3724" s="7" t="s">
        <v>34</v>
      </c>
      <c r="E3724" s="7">
        <v>2</v>
      </c>
      <c r="F3724" s="6">
        <v>42554.53</v>
      </c>
      <c r="G3724" s="6">
        <f t="shared" si="59"/>
        <v>85109.06</v>
      </c>
      <c r="H3724" s="7" t="s">
        <v>1041</v>
      </c>
      <c r="I3724" s="7" t="s">
        <v>57</v>
      </c>
      <c r="J3724" s="7" t="s">
        <v>31</v>
      </c>
      <c r="K3724" s="7">
        <v>2</v>
      </c>
      <c r="L3724" s="7" t="s">
        <v>53</v>
      </c>
    </row>
    <row r="3725" spans="1:12" x14ac:dyDescent="0.3">
      <c r="A3725" s="7">
        <v>2208</v>
      </c>
      <c r="B3725" s="8" t="e">
        <f>DATE(#REF!,#REF!,#REF!)</f>
        <v>#REF!</v>
      </c>
      <c r="C3725" s="7" t="s">
        <v>51</v>
      </c>
      <c r="D3725" s="7" t="s">
        <v>16</v>
      </c>
      <c r="E3725" s="7">
        <v>9</v>
      </c>
      <c r="F3725" s="6">
        <v>19243.7</v>
      </c>
      <c r="G3725" s="6">
        <f t="shared" si="59"/>
        <v>173193.30000000002</v>
      </c>
      <c r="H3725" s="7" t="s">
        <v>1041</v>
      </c>
      <c r="I3725" s="7" t="s">
        <v>57</v>
      </c>
      <c r="J3725" s="7" t="s">
        <v>31</v>
      </c>
      <c r="K3725" s="7">
        <v>4</v>
      </c>
      <c r="L3725" s="7" t="s">
        <v>85</v>
      </c>
    </row>
    <row r="3726" spans="1:12" x14ac:dyDescent="0.3">
      <c r="A3726" s="7">
        <v>3562</v>
      </c>
      <c r="B3726" s="8" t="e">
        <f>DATE(#REF!,#REF!,#REF!)</f>
        <v>#REF!</v>
      </c>
      <c r="C3726" s="7" t="s">
        <v>65</v>
      </c>
      <c r="D3726" s="7" t="s">
        <v>34</v>
      </c>
      <c r="E3726" s="7">
        <v>4</v>
      </c>
      <c r="F3726" s="6">
        <v>38912.400000000001</v>
      </c>
      <c r="G3726" s="6">
        <f t="shared" si="59"/>
        <v>155649.60000000001</v>
      </c>
      <c r="H3726" s="7" t="s">
        <v>1041</v>
      </c>
      <c r="I3726" s="7" t="s">
        <v>18</v>
      </c>
      <c r="J3726" s="7" t="s">
        <v>64</v>
      </c>
      <c r="K3726" s="7">
        <v>5</v>
      </c>
      <c r="L3726" s="7" t="s">
        <v>37</v>
      </c>
    </row>
    <row r="3727" spans="1:12" x14ac:dyDescent="0.3">
      <c r="A3727" s="7">
        <v>1871</v>
      </c>
      <c r="B3727" s="8" t="e">
        <f>DATE(#REF!,#REF!,#REF!)</f>
        <v>#REF!</v>
      </c>
      <c r="C3727" s="7" t="s">
        <v>65</v>
      </c>
      <c r="D3727" s="7" t="s">
        <v>23</v>
      </c>
      <c r="E3727" s="7">
        <v>7</v>
      </c>
      <c r="F3727" s="6">
        <v>41633.56</v>
      </c>
      <c r="G3727" s="6">
        <f t="shared" si="59"/>
        <v>291434.92</v>
      </c>
      <c r="H3727" s="7" t="s">
        <v>1042</v>
      </c>
      <c r="I3727" s="7" t="s">
        <v>74</v>
      </c>
      <c r="J3727" s="7" t="s">
        <v>19</v>
      </c>
      <c r="K3727" s="7">
        <v>5</v>
      </c>
      <c r="L3727" s="7" t="s">
        <v>46</v>
      </c>
    </row>
    <row r="3728" spans="1:12" x14ac:dyDescent="0.3">
      <c r="A3728" s="7">
        <v>2189</v>
      </c>
      <c r="B3728" s="8" t="e">
        <f>DATE(#REF!,#REF!,#REF!)</f>
        <v>#REF!</v>
      </c>
      <c r="C3728" s="7" t="s">
        <v>15</v>
      </c>
      <c r="D3728" s="7" t="s">
        <v>34</v>
      </c>
      <c r="E3728" s="7">
        <v>7</v>
      </c>
      <c r="F3728" s="6">
        <v>37085.379999999997</v>
      </c>
      <c r="G3728" s="6">
        <f t="shared" si="59"/>
        <v>259597.65999999997</v>
      </c>
      <c r="H3728" s="7" t="s">
        <v>1042</v>
      </c>
      <c r="I3728" s="7" t="s">
        <v>18</v>
      </c>
      <c r="J3728" s="7" t="s">
        <v>19</v>
      </c>
      <c r="K3728" s="7">
        <v>4</v>
      </c>
      <c r="L3728" s="7" t="s">
        <v>49</v>
      </c>
    </row>
    <row r="3729" spans="1:12" x14ac:dyDescent="0.3">
      <c r="A3729" s="7">
        <v>3579</v>
      </c>
      <c r="B3729" s="8" t="e">
        <f>DATE(#REF!,#REF!,#REF!)</f>
        <v>#REF!</v>
      </c>
      <c r="C3729" s="7" t="s">
        <v>15</v>
      </c>
      <c r="D3729" s="7" t="s">
        <v>40</v>
      </c>
      <c r="E3729" s="7">
        <v>5</v>
      </c>
      <c r="F3729" s="6">
        <v>67771.740000000005</v>
      </c>
      <c r="G3729" s="6">
        <f t="shared" si="59"/>
        <v>338858.7</v>
      </c>
      <c r="H3729" s="7" t="s">
        <v>1042</v>
      </c>
      <c r="I3729" s="7" t="s">
        <v>18</v>
      </c>
      <c r="J3729" s="7" t="s">
        <v>31</v>
      </c>
      <c r="K3729" s="7">
        <v>5</v>
      </c>
      <c r="L3729" s="7" t="s">
        <v>42</v>
      </c>
    </row>
    <row r="3730" spans="1:12" x14ac:dyDescent="0.3">
      <c r="A3730" s="7">
        <v>1084</v>
      </c>
      <c r="B3730" s="8" t="e">
        <f>DATE(#REF!,#REF!,#REF!)</f>
        <v>#REF!</v>
      </c>
      <c r="C3730" s="7" t="s">
        <v>67</v>
      </c>
      <c r="D3730" s="7" t="s">
        <v>16</v>
      </c>
      <c r="E3730" s="7">
        <v>2</v>
      </c>
      <c r="F3730" s="6">
        <v>57188.98</v>
      </c>
      <c r="G3730" s="6">
        <f t="shared" si="59"/>
        <v>114377.96</v>
      </c>
      <c r="H3730" s="7" t="s">
        <v>1043</v>
      </c>
      <c r="I3730" s="7" t="s">
        <v>78</v>
      </c>
      <c r="J3730" s="7" t="s">
        <v>64</v>
      </c>
      <c r="K3730" s="7">
        <v>3</v>
      </c>
      <c r="L3730" s="7" t="s">
        <v>71</v>
      </c>
    </row>
    <row r="3731" spans="1:12" x14ac:dyDescent="0.3">
      <c r="A3731" s="7">
        <v>3522</v>
      </c>
      <c r="B3731" s="8" t="e">
        <f>DATE(#REF!,#REF!,#REF!)</f>
        <v>#REF!</v>
      </c>
      <c r="C3731" s="7" t="s">
        <v>22</v>
      </c>
      <c r="D3731" s="7" t="s">
        <v>40</v>
      </c>
      <c r="E3731" s="7">
        <v>8</v>
      </c>
      <c r="F3731" s="6">
        <v>32919.01</v>
      </c>
      <c r="G3731" s="6">
        <f t="shared" si="59"/>
        <v>263352.08</v>
      </c>
      <c r="H3731" s="7" t="s">
        <v>1043</v>
      </c>
      <c r="I3731" s="7" t="s">
        <v>90</v>
      </c>
      <c r="J3731" s="7" t="s">
        <v>64</v>
      </c>
      <c r="K3731" s="7">
        <v>5</v>
      </c>
      <c r="L3731" s="7" t="s">
        <v>83</v>
      </c>
    </row>
    <row r="3732" spans="1:12" x14ac:dyDescent="0.3">
      <c r="A3732" s="7">
        <v>1797</v>
      </c>
      <c r="B3732" s="8" t="e">
        <f>DATE(#REF!,#REF!,#REF!)</f>
        <v>#REF!</v>
      </c>
      <c r="C3732" s="7" t="s">
        <v>65</v>
      </c>
      <c r="D3732" s="7" t="s">
        <v>40</v>
      </c>
      <c r="E3732" s="7">
        <v>3</v>
      </c>
      <c r="F3732" s="6">
        <v>18203.34</v>
      </c>
      <c r="G3732" s="6">
        <f t="shared" si="59"/>
        <v>54610.020000000004</v>
      </c>
      <c r="H3732" s="7" t="s">
        <v>1044</v>
      </c>
      <c r="I3732" s="7" t="s">
        <v>62</v>
      </c>
      <c r="J3732" s="7" t="s">
        <v>19</v>
      </c>
      <c r="K3732" s="7">
        <v>5</v>
      </c>
      <c r="L3732" s="7" t="s">
        <v>42</v>
      </c>
    </row>
    <row r="3733" spans="1:12" x14ac:dyDescent="0.3">
      <c r="A3733" s="7">
        <v>1887</v>
      </c>
      <c r="B3733" s="8" t="e">
        <f>DATE(#REF!,#REF!,#REF!)</f>
        <v>#REF!</v>
      </c>
      <c r="C3733" s="7" t="s">
        <v>39</v>
      </c>
      <c r="D3733" s="7" t="s">
        <v>40</v>
      </c>
      <c r="E3733" s="7">
        <v>1</v>
      </c>
      <c r="F3733" s="6">
        <v>59841.38</v>
      </c>
      <c r="G3733" s="6">
        <f t="shared" si="59"/>
        <v>59841.38</v>
      </c>
      <c r="H3733" s="7" t="s">
        <v>1044</v>
      </c>
      <c r="I3733" s="7" t="s">
        <v>30</v>
      </c>
      <c r="J3733" s="7" t="s">
        <v>26</v>
      </c>
      <c r="K3733" s="7">
        <v>1</v>
      </c>
      <c r="L3733" s="7" t="s">
        <v>83</v>
      </c>
    </row>
    <row r="3734" spans="1:12" x14ac:dyDescent="0.3">
      <c r="A3734" s="7">
        <v>2616</v>
      </c>
      <c r="B3734" s="8" t="e">
        <f>DATE(#REF!,#REF!,#REF!)</f>
        <v>#REF!</v>
      </c>
      <c r="C3734" s="7" t="s">
        <v>65</v>
      </c>
      <c r="D3734" s="7" t="s">
        <v>34</v>
      </c>
      <c r="E3734" s="7">
        <v>9</v>
      </c>
      <c r="F3734" s="6">
        <v>40471.01</v>
      </c>
      <c r="G3734" s="6">
        <f t="shared" si="59"/>
        <v>364239.09</v>
      </c>
      <c r="H3734" s="7" t="s">
        <v>1044</v>
      </c>
      <c r="I3734" s="7" t="s">
        <v>18</v>
      </c>
      <c r="J3734" s="7" t="s">
        <v>31</v>
      </c>
      <c r="K3734" s="7">
        <v>5</v>
      </c>
      <c r="L3734" s="7" t="s">
        <v>53</v>
      </c>
    </row>
    <row r="3735" spans="1:12" x14ac:dyDescent="0.3">
      <c r="A3735" s="7">
        <v>366</v>
      </c>
      <c r="B3735" s="8" t="e">
        <f>DATE(#REF!,#REF!,#REF!)</f>
        <v>#REF!</v>
      </c>
      <c r="C3735" s="7" t="s">
        <v>39</v>
      </c>
      <c r="D3735" s="7" t="s">
        <v>34</v>
      </c>
      <c r="E3735" s="7">
        <v>7</v>
      </c>
      <c r="F3735" s="6">
        <v>43599.62</v>
      </c>
      <c r="G3735" s="6">
        <f t="shared" si="59"/>
        <v>305197.34000000003</v>
      </c>
      <c r="H3735" s="7" t="s">
        <v>1045</v>
      </c>
      <c r="I3735" s="7" t="s">
        <v>57</v>
      </c>
      <c r="J3735" s="7" t="s">
        <v>26</v>
      </c>
      <c r="K3735" s="7">
        <v>4</v>
      </c>
      <c r="L3735" s="7" t="s">
        <v>53</v>
      </c>
    </row>
    <row r="3736" spans="1:12" x14ac:dyDescent="0.3">
      <c r="A3736" s="7">
        <v>561</v>
      </c>
      <c r="B3736" s="8" t="e">
        <f>DATE(#REF!,#REF!,#REF!)</f>
        <v>#REF!</v>
      </c>
      <c r="C3736" s="7" t="s">
        <v>39</v>
      </c>
      <c r="D3736" s="7" t="s">
        <v>34</v>
      </c>
      <c r="E3736" s="7">
        <v>4</v>
      </c>
      <c r="F3736" s="6">
        <v>46501</v>
      </c>
      <c r="G3736" s="6">
        <f t="shared" si="59"/>
        <v>186004</v>
      </c>
      <c r="H3736" s="7" t="s">
        <v>1045</v>
      </c>
      <c r="I3736" s="7" t="s">
        <v>70</v>
      </c>
      <c r="J3736" s="7" t="s">
        <v>64</v>
      </c>
      <c r="K3736" s="7">
        <v>5</v>
      </c>
      <c r="L3736" s="7" t="s">
        <v>53</v>
      </c>
    </row>
    <row r="3737" spans="1:12" x14ac:dyDescent="0.3">
      <c r="A3737" s="7">
        <v>1270</v>
      </c>
      <c r="B3737" s="8" t="e">
        <f>DATE(#REF!,#REF!,#REF!)</f>
        <v>#REF!</v>
      </c>
      <c r="C3737" s="7" t="s">
        <v>15</v>
      </c>
      <c r="D3737" s="7" t="s">
        <v>40</v>
      </c>
      <c r="E3737" s="7">
        <v>5</v>
      </c>
      <c r="F3737" s="6">
        <v>51896.36</v>
      </c>
      <c r="G3737" s="6">
        <f t="shared" si="59"/>
        <v>259481.8</v>
      </c>
      <c r="H3737" s="7" t="s">
        <v>1045</v>
      </c>
      <c r="I3737" s="7" t="s">
        <v>48</v>
      </c>
      <c r="J3737" s="7" t="s">
        <v>19</v>
      </c>
      <c r="K3737" s="7">
        <v>3</v>
      </c>
      <c r="L3737" s="7" t="s">
        <v>42</v>
      </c>
    </row>
    <row r="3738" spans="1:12" x14ac:dyDescent="0.3">
      <c r="A3738" s="7">
        <v>1577</v>
      </c>
      <c r="B3738" s="8" t="e">
        <f>DATE(#REF!,#REF!,#REF!)</f>
        <v>#REF!</v>
      </c>
      <c r="C3738" s="7" t="s">
        <v>65</v>
      </c>
      <c r="D3738" s="7" t="s">
        <v>61</v>
      </c>
      <c r="E3738" s="7">
        <v>1</v>
      </c>
      <c r="F3738" s="6">
        <v>39263.129999999997</v>
      </c>
      <c r="G3738" s="6">
        <f t="shared" si="59"/>
        <v>39263.129999999997</v>
      </c>
      <c r="H3738" s="7" t="s">
        <v>1045</v>
      </c>
      <c r="I3738" s="7" t="s">
        <v>57</v>
      </c>
      <c r="J3738" s="7" t="s">
        <v>19</v>
      </c>
      <c r="K3738" s="7">
        <v>5</v>
      </c>
      <c r="L3738" s="7" t="s">
        <v>63</v>
      </c>
    </row>
    <row r="3739" spans="1:12" x14ac:dyDescent="0.3">
      <c r="A3739" s="7">
        <v>3389</v>
      </c>
      <c r="B3739" s="8" t="e">
        <f>DATE(#REF!,#REF!,#REF!)</f>
        <v>#REF!</v>
      </c>
      <c r="C3739" s="7" t="s">
        <v>67</v>
      </c>
      <c r="D3739" s="7" t="s">
        <v>61</v>
      </c>
      <c r="E3739" s="7">
        <v>8</v>
      </c>
      <c r="F3739" s="6">
        <v>32967.57</v>
      </c>
      <c r="G3739" s="6">
        <f t="shared" si="59"/>
        <v>263740.56</v>
      </c>
      <c r="H3739" s="7" t="s">
        <v>1045</v>
      </c>
      <c r="I3739" s="7" t="s">
        <v>80</v>
      </c>
      <c r="J3739" s="7" t="s">
        <v>19</v>
      </c>
      <c r="K3739" s="7">
        <v>4</v>
      </c>
      <c r="L3739" s="7" t="s">
        <v>63</v>
      </c>
    </row>
    <row r="3740" spans="1:12" x14ac:dyDescent="0.3">
      <c r="A3740" s="7">
        <v>1611</v>
      </c>
      <c r="B3740" s="8" t="e">
        <f>DATE(#REF!,#REF!,#REF!)</f>
        <v>#REF!</v>
      </c>
      <c r="C3740" s="7" t="s">
        <v>22</v>
      </c>
      <c r="D3740" s="7" t="s">
        <v>23</v>
      </c>
      <c r="E3740" s="7">
        <v>6</v>
      </c>
      <c r="F3740" s="6">
        <v>63226.39</v>
      </c>
      <c r="G3740" s="6">
        <f t="shared" si="59"/>
        <v>379358.33999999997</v>
      </c>
      <c r="H3740" s="7" t="s">
        <v>1046</v>
      </c>
      <c r="I3740" s="7" t="s">
        <v>18</v>
      </c>
      <c r="J3740" s="7" t="s">
        <v>64</v>
      </c>
      <c r="K3740" s="7">
        <v>1</v>
      </c>
      <c r="L3740" s="7" t="s">
        <v>27</v>
      </c>
    </row>
    <row r="3741" spans="1:12" x14ac:dyDescent="0.3">
      <c r="A3741" s="7">
        <v>3485</v>
      </c>
      <c r="B3741" s="8" t="e">
        <f>DATE(#REF!,#REF!,#REF!)</f>
        <v>#REF!</v>
      </c>
      <c r="C3741" s="7" t="s">
        <v>15</v>
      </c>
      <c r="D3741" s="7" t="s">
        <v>23</v>
      </c>
      <c r="E3741" s="7">
        <v>6</v>
      </c>
      <c r="F3741" s="6">
        <v>51908.83</v>
      </c>
      <c r="G3741" s="6">
        <f t="shared" si="59"/>
        <v>311452.98</v>
      </c>
      <c r="H3741" s="7" t="s">
        <v>1046</v>
      </c>
      <c r="I3741" s="7" t="s">
        <v>57</v>
      </c>
      <c r="J3741" s="7" t="s">
        <v>19</v>
      </c>
      <c r="K3741" s="7">
        <v>5</v>
      </c>
      <c r="L3741" s="7" t="s">
        <v>27</v>
      </c>
    </row>
    <row r="3742" spans="1:12" x14ac:dyDescent="0.3">
      <c r="A3742" s="7">
        <v>3821</v>
      </c>
      <c r="B3742" s="8" t="e">
        <f>DATE(#REF!,#REF!,#REF!)</f>
        <v>#REF!</v>
      </c>
      <c r="C3742" s="7" t="s">
        <v>65</v>
      </c>
      <c r="D3742" s="7" t="s">
        <v>16</v>
      </c>
      <c r="E3742" s="7">
        <v>5</v>
      </c>
      <c r="F3742" s="6">
        <v>68746.2</v>
      </c>
      <c r="G3742" s="6">
        <f t="shared" si="59"/>
        <v>343731</v>
      </c>
      <c r="H3742" s="7" t="s">
        <v>1046</v>
      </c>
      <c r="I3742" s="7" t="s">
        <v>18</v>
      </c>
      <c r="J3742" s="7" t="s">
        <v>19</v>
      </c>
      <c r="K3742" s="7">
        <v>5</v>
      </c>
      <c r="L3742" s="7" t="s">
        <v>85</v>
      </c>
    </row>
    <row r="3743" spans="1:12" x14ac:dyDescent="0.3">
      <c r="A3743" s="7">
        <v>3307</v>
      </c>
      <c r="B3743" s="8" t="e">
        <f>DATE(#REF!,#REF!,#REF!)</f>
        <v>#REF!</v>
      </c>
      <c r="C3743" s="7" t="s">
        <v>39</v>
      </c>
      <c r="D3743" s="7" t="s">
        <v>16</v>
      </c>
      <c r="E3743" s="7">
        <v>1</v>
      </c>
      <c r="F3743" s="6">
        <v>18817.62</v>
      </c>
      <c r="G3743" s="6">
        <f t="shared" si="59"/>
        <v>18817.62</v>
      </c>
      <c r="H3743" s="7" t="s">
        <v>1047</v>
      </c>
      <c r="I3743" s="7" t="s">
        <v>36</v>
      </c>
      <c r="J3743" s="7" t="s">
        <v>31</v>
      </c>
      <c r="K3743" s="7">
        <v>1</v>
      </c>
      <c r="L3743" s="7" t="s">
        <v>71</v>
      </c>
    </row>
    <row r="3744" spans="1:12" x14ac:dyDescent="0.3">
      <c r="A3744" s="7">
        <v>420</v>
      </c>
      <c r="B3744" s="8" t="e">
        <f>DATE(#REF!,#REF!,#REF!)</f>
        <v>#REF!</v>
      </c>
      <c r="C3744" s="7" t="s">
        <v>15</v>
      </c>
      <c r="D3744" s="7" t="s">
        <v>61</v>
      </c>
      <c r="E3744" s="7">
        <v>4</v>
      </c>
      <c r="F3744" s="6">
        <v>20092.669999999998</v>
      </c>
      <c r="G3744" s="6">
        <f t="shared" si="59"/>
        <v>80370.679999999993</v>
      </c>
      <c r="H3744" s="7" t="s">
        <v>1048</v>
      </c>
      <c r="I3744" s="7" t="s">
        <v>86</v>
      </c>
      <c r="J3744" s="7" t="s">
        <v>64</v>
      </c>
      <c r="K3744" s="7">
        <v>5</v>
      </c>
      <c r="L3744" s="7" t="s">
        <v>75</v>
      </c>
    </row>
    <row r="3745" spans="1:12" x14ac:dyDescent="0.3">
      <c r="A3745" s="7">
        <v>1532</v>
      </c>
      <c r="B3745" s="8" t="e">
        <f>DATE(#REF!,#REF!,#REF!)</f>
        <v>#REF!</v>
      </c>
      <c r="C3745" s="7" t="s">
        <v>67</v>
      </c>
      <c r="D3745" s="7" t="s">
        <v>61</v>
      </c>
      <c r="E3745" s="7">
        <v>8</v>
      </c>
      <c r="F3745" s="6">
        <v>49849.17</v>
      </c>
      <c r="G3745" s="6">
        <f t="shared" si="59"/>
        <v>398793.36</v>
      </c>
      <c r="H3745" s="7" t="s">
        <v>1048</v>
      </c>
      <c r="I3745" s="7" t="s">
        <v>48</v>
      </c>
      <c r="J3745" s="7" t="s">
        <v>64</v>
      </c>
      <c r="K3745" s="7">
        <v>5</v>
      </c>
      <c r="L3745" s="7" t="s">
        <v>75</v>
      </c>
    </row>
    <row r="3746" spans="1:12" x14ac:dyDescent="0.3">
      <c r="A3746" s="7">
        <v>3520</v>
      </c>
      <c r="B3746" s="8" t="e">
        <f>DATE(#REF!,#REF!,#REF!)</f>
        <v>#REF!</v>
      </c>
      <c r="C3746" s="7" t="s">
        <v>67</v>
      </c>
      <c r="D3746" s="7" t="s">
        <v>34</v>
      </c>
      <c r="E3746" s="7">
        <v>9</v>
      </c>
      <c r="F3746" s="6">
        <v>39675.39</v>
      </c>
      <c r="G3746" s="6">
        <f t="shared" si="59"/>
        <v>357078.51</v>
      </c>
      <c r="H3746" s="7" t="s">
        <v>1048</v>
      </c>
      <c r="I3746" s="7" t="s">
        <v>25</v>
      </c>
      <c r="J3746" s="7" t="s">
        <v>64</v>
      </c>
      <c r="K3746" s="7">
        <v>2</v>
      </c>
      <c r="L3746" s="7" t="s">
        <v>49</v>
      </c>
    </row>
    <row r="3747" spans="1:12" x14ac:dyDescent="0.3">
      <c r="A3747" s="7">
        <v>3745</v>
      </c>
      <c r="B3747" s="8" t="e">
        <f>DATE(#REF!,#REF!,#REF!)</f>
        <v>#REF!</v>
      </c>
      <c r="C3747" s="7" t="s">
        <v>29</v>
      </c>
      <c r="D3747" s="7" t="s">
        <v>34</v>
      </c>
      <c r="E3747" s="7">
        <v>8</v>
      </c>
      <c r="F3747" s="6">
        <v>10131.049999999999</v>
      </c>
      <c r="G3747" s="6">
        <f t="shared" si="59"/>
        <v>81048.399999999994</v>
      </c>
      <c r="H3747" s="7" t="s">
        <v>1048</v>
      </c>
      <c r="I3747" s="7" t="s">
        <v>57</v>
      </c>
      <c r="J3747" s="7" t="s">
        <v>31</v>
      </c>
      <c r="K3747" s="7">
        <v>5</v>
      </c>
      <c r="L3747" s="7" t="s">
        <v>53</v>
      </c>
    </row>
    <row r="3748" spans="1:12" x14ac:dyDescent="0.3">
      <c r="A3748" s="7">
        <v>3832</v>
      </c>
      <c r="B3748" s="8" t="e">
        <f>DATE(#REF!,#REF!,#REF!)</f>
        <v>#REF!</v>
      </c>
      <c r="C3748" s="7" t="s">
        <v>51</v>
      </c>
      <c r="D3748" s="7" t="s">
        <v>40</v>
      </c>
      <c r="E3748" s="7">
        <v>8</v>
      </c>
      <c r="F3748" s="6">
        <v>34675.31</v>
      </c>
      <c r="G3748" s="6">
        <f t="shared" si="59"/>
        <v>277402.48</v>
      </c>
      <c r="H3748" s="7" t="s">
        <v>1048</v>
      </c>
      <c r="I3748" s="7" t="s">
        <v>36</v>
      </c>
      <c r="J3748" s="7" t="s">
        <v>64</v>
      </c>
      <c r="K3748" s="7">
        <v>2</v>
      </c>
      <c r="L3748" s="7" t="s">
        <v>42</v>
      </c>
    </row>
    <row r="3749" spans="1:12" x14ac:dyDescent="0.3">
      <c r="A3749" s="7">
        <v>300</v>
      </c>
      <c r="B3749" s="8" t="e">
        <f>DATE(#REF!,#REF!,#REF!)</f>
        <v>#REF!</v>
      </c>
      <c r="C3749" s="7" t="s">
        <v>67</v>
      </c>
      <c r="D3749" s="7" t="s">
        <v>23</v>
      </c>
      <c r="E3749" s="7">
        <v>6</v>
      </c>
      <c r="F3749" s="6">
        <v>24180.2</v>
      </c>
      <c r="G3749" s="6">
        <f t="shared" si="59"/>
        <v>145081.20000000001</v>
      </c>
      <c r="H3749" s="7" t="s">
        <v>1049</v>
      </c>
      <c r="I3749" s="7" t="s">
        <v>57</v>
      </c>
      <c r="J3749" s="7" t="s">
        <v>31</v>
      </c>
      <c r="K3749" s="7">
        <v>5</v>
      </c>
      <c r="L3749" s="7" t="s">
        <v>46</v>
      </c>
    </row>
    <row r="3750" spans="1:12" x14ac:dyDescent="0.3">
      <c r="A3750" s="7">
        <v>525</v>
      </c>
      <c r="B3750" s="8" t="e">
        <f>DATE(#REF!,#REF!,#REF!)</f>
        <v>#REF!</v>
      </c>
      <c r="C3750" s="7" t="s">
        <v>65</v>
      </c>
      <c r="D3750" s="7" t="s">
        <v>16</v>
      </c>
      <c r="E3750" s="7">
        <v>2</v>
      </c>
      <c r="F3750" s="6">
        <v>61335.33</v>
      </c>
      <c r="G3750" s="6">
        <f t="shared" si="59"/>
        <v>122670.66</v>
      </c>
      <c r="H3750" s="7" t="s">
        <v>1049</v>
      </c>
      <c r="I3750" s="7" t="s">
        <v>76</v>
      </c>
      <c r="J3750" s="7" t="s">
        <v>31</v>
      </c>
      <c r="K3750" s="7">
        <v>5</v>
      </c>
      <c r="L3750" s="7" t="s">
        <v>85</v>
      </c>
    </row>
    <row r="3751" spans="1:12" x14ac:dyDescent="0.3">
      <c r="A3751" s="7">
        <v>1214</v>
      </c>
      <c r="B3751" s="8" t="e">
        <f>DATE(#REF!,#REF!,#REF!)</f>
        <v>#REF!</v>
      </c>
      <c r="C3751" s="7" t="s">
        <v>51</v>
      </c>
      <c r="D3751" s="7" t="s">
        <v>23</v>
      </c>
      <c r="E3751" s="7">
        <v>1</v>
      </c>
      <c r="F3751" s="6">
        <v>49623.21</v>
      </c>
      <c r="G3751" s="6">
        <f t="shared" si="59"/>
        <v>49623.21</v>
      </c>
      <c r="H3751" s="7" t="s">
        <v>1049</v>
      </c>
      <c r="I3751" s="7" t="s">
        <v>72</v>
      </c>
      <c r="J3751" s="7" t="s">
        <v>64</v>
      </c>
      <c r="K3751" s="7">
        <v>1</v>
      </c>
      <c r="L3751" s="7" t="s">
        <v>46</v>
      </c>
    </row>
    <row r="3752" spans="1:12" x14ac:dyDescent="0.3">
      <c r="A3752" s="7">
        <v>1307</v>
      </c>
      <c r="B3752" s="8" t="e">
        <f>DATE(#REF!,#REF!,#REF!)</f>
        <v>#REF!</v>
      </c>
      <c r="C3752" s="7" t="s">
        <v>22</v>
      </c>
      <c r="D3752" s="7" t="s">
        <v>61</v>
      </c>
      <c r="E3752" s="7">
        <v>7</v>
      </c>
      <c r="F3752" s="6">
        <v>33904.03</v>
      </c>
      <c r="G3752" s="6">
        <f t="shared" si="59"/>
        <v>237328.21</v>
      </c>
      <c r="H3752" s="7" t="s">
        <v>1049</v>
      </c>
      <c r="I3752" s="7" t="s">
        <v>57</v>
      </c>
      <c r="J3752" s="7" t="s">
        <v>19</v>
      </c>
      <c r="K3752" s="7">
        <v>3</v>
      </c>
      <c r="L3752" s="7" t="s">
        <v>68</v>
      </c>
    </row>
    <row r="3753" spans="1:12" x14ac:dyDescent="0.3">
      <c r="A3753" s="7">
        <v>1732</v>
      </c>
      <c r="B3753" s="8" t="e">
        <f>DATE(#REF!,#REF!,#REF!)</f>
        <v>#REF!</v>
      </c>
      <c r="C3753" s="7" t="s">
        <v>22</v>
      </c>
      <c r="D3753" s="7" t="s">
        <v>34</v>
      </c>
      <c r="E3753" s="7">
        <v>7</v>
      </c>
      <c r="F3753" s="6">
        <v>54199.11</v>
      </c>
      <c r="G3753" s="6">
        <f t="shared" si="59"/>
        <v>379393.77</v>
      </c>
      <c r="H3753" s="7" t="s">
        <v>1049</v>
      </c>
      <c r="I3753" s="7" t="s">
        <v>18</v>
      </c>
      <c r="J3753" s="7" t="s">
        <v>26</v>
      </c>
      <c r="K3753" s="7">
        <v>5</v>
      </c>
      <c r="L3753" s="7" t="s">
        <v>37</v>
      </c>
    </row>
    <row r="3754" spans="1:12" x14ac:dyDescent="0.3">
      <c r="A3754" s="7">
        <v>2569</v>
      </c>
      <c r="B3754" s="8" t="e">
        <f>DATE(#REF!,#REF!,#REF!)</f>
        <v>#REF!</v>
      </c>
      <c r="C3754" s="7" t="s">
        <v>65</v>
      </c>
      <c r="D3754" s="7" t="s">
        <v>23</v>
      </c>
      <c r="E3754" s="7">
        <v>3</v>
      </c>
      <c r="F3754" s="6">
        <v>13864.31</v>
      </c>
      <c r="G3754" s="6">
        <f t="shared" si="59"/>
        <v>41592.93</v>
      </c>
      <c r="H3754" s="7" t="s">
        <v>1049</v>
      </c>
      <c r="I3754" s="7" t="s">
        <v>72</v>
      </c>
      <c r="J3754" s="7" t="s">
        <v>19</v>
      </c>
      <c r="K3754" s="7">
        <v>5</v>
      </c>
      <c r="L3754" s="7" t="s">
        <v>27</v>
      </c>
    </row>
    <row r="3755" spans="1:12" x14ac:dyDescent="0.3">
      <c r="A3755" s="7">
        <v>177</v>
      </c>
      <c r="B3755" s="8" t="e">
        <f>DATE(#REF!,#REF!,#REF!)</f>
        <v>#REF!</v>
      </c>
      <c r="C3755" s="7" t="s">
        <v>65</v>
      </c>
      <c r="D3755" s="7" t="s">
        <v>23</v>
      </c>
      <c r="E3755" s="7">
        <v>9</v>
      </c>
      <c r="F3755" s="6">
        <v>27600.92</v>
      </c>
      <c r="G3755" s="6">
        <f t="shared" si="59"/>
        <v>248408.27999999997</v>
      </c>
      <c r="H3755" s="7" t="s">
        <v>1050</v>
      </c>
      <c r="I3755" s="7" t="s">
        <v>77</v>
      </c>
      <c r="J3755" s="7" t="s">
        <v>19</v>
      </c>
      <c r="K3755" s="7">
        <v>3</v>
      </c>
      <c r="L3755" s="7" t="s">
        <v>46</v>
      </c>
    </row>
    <row r="3756" spans="1:12" x14ac:dyDescent="0.3">
      <c r="A3756" s="7">
        <v>832</v>
      </c>
      <c r="B3756" s="8" t="e">
        <f>DATE(#REF!,#REF!,#REF!)</f>
        <v>#REF!</v>
      </c>
      <c r="C3756" s="7" t="s">
        <v>29</v>
      </c>
      <c r="D3756" s="7" t="s">
        <v>61</v>
      </c>
      <c r="E3756" s="7">
        <v>8</v>
      </c>
      <c r="F3756" s="6">
        <v>34563.35</v>
      </c>
      <c r="G3756" s="6">
        <f t="shared" si="59"/>
        <v>276506.8</v>
      </c>
      <c r="H3756" s="7" t="s">
        <v>1050</v>
      </c>
      <c r="I3756" s="7" t="s">
        <v>18</v>
      </c>
      <c r="J3756" s="7" t="s">
        <v>26</v>
      </c>
      <c r="K3756" s="7">
        <v>2</v>
      </c>
      <c r="L3756" s="7" t="s">
        <v>75</v>
      </c>
    </row>
    <row r="3757" spans="1:12" x14ac:dyDescent="0.3">
      <c r="A3757" s="7">
        <v>843</v>
      </c>
      <c r="B3757" s="8" t="e">
        <f>DATE(#REF!,#REF!,#REF!)</f>
        <v>#REF!</v>
      </c>
      <c r="C3757" s="7" t="s">
        <v>22</v>
      </c>
      <c r="D3757" s="7" t="s">
        <v>23</v>
      </c>
      <c r="E3757" s="7">
        <v>9</v>
      </c>
      <c r="F3757" s="6">
        <v>56589.21</v>
      </c>
      <c r="G3757" s="6">
        <f t="shared" si="59"/>
        <v>509302.89</v>
      </c>
      <c r="H3757" s="7" t="s">
        <v>1050</v>
      </c>
      <c r="I3757" s="7" t="s">
        <v>78</v>
      </c>
      <c r="J3757" s="7" t="s">
        <v>31</v>
      </c>
      <c r="K3757" s="7">
        <v>2</v>
      </c>
      <c r="L3757" s="7" t="s">
        <v>46</v>
      </c>
    </row>
    <row r="3758" spans="1:12" x14ac:dyDescent="0.3">
      <c r="A3758" s="7">
        <v>1608</v>
      </c>
      <c r="B3758" s="8" t="e">
        <f>DATE(#REF!,#REF!,#REF!)</f>
        <v>#REF!</v>
      </c>
      <c r="C3758" s="7" t="s">
        <v>22</v>
      </c>
      <c r="D3758" s="7" t="s">
        <v>16</v>
      </c>
      <c r="E3758" s="7">
        <v>6</v>
      </c>
      <c r="F3758" s="6">
        <v>43342.29</v>
      </c>
      <c r="G3758" s="6">
        <f t="shared" si="59"/>
        <v>260053.74</v>
      </c>
      <c r="H3758" s="7" t="s">
        <v>1050</v>
      </c>
      <c r="I3758" s="7" t="s">
        <v>18</v>
      </c>
      <c r="J3758" s="7" t="s">
        <v>26</v>
      </c>
      <c r="K3758" s="7">
        <v>4</v>
      </c>
      <c r="L3758" s="7" t="s">
        <v>85</v>
      </c>
    </row>
    <row r="3759" spans="1:12" x14ac:dyDescent="0.3">
      <c r="A3759" s="7">
        <v>1962</v>
      </c>
      <c r="B3759" s="8" t="e">
        <f>DATE(#REF!,#REF!,#REF!)</f>
        <v>#REF!</v>
      </c>
      <c r="C3759" s="7" t="s">
        <v>15</v>
      </c>
      <c r="D3759" s="7" t="s">
        <v>16</v>
      </c>
      <c r="E3759" s="7">
        <v>8</v>
      </c>
      <c r="F3759" s="6">
        <v>37519.480000000003</v>
      </c>
      <c r="G3759" s="6">
        <f t="shared" si="59"/>
        <v>300155.84000000003</v>
      </c>
      <c r="H3759" s="7" t="s">
        <v>1050</v>
      </c>
      <c r="I3759" s="7" t="s">
        <v>62</v>
      </c>
      <c r="J3759" s="7" t="s">
        <v>64</v>
      </c>
      <c r="K3759" s="7">
        <v>5</v>
      </c>
      <c r="L3759" s="7" t="s">
        <v>20</v>
      </c>
    </row>
    <row r="3760" spans="1:12" x14ac:dyDescent="0.3">
      <c r="A3760" s="7">
        <v>2499</v>
      </c>
      <c r="B3760" s="8" t="e">
        <f>DATE(#REF!,#REF!,#REF!)</f>
        <v>#REF!</v>
      </c>
      <c r="C3760" s="7" t="s">
        <v>67</v>
      </c>
      <c r="D3760" s="7" t="s">
        <v>40</v>
      </c>
      <c r="E3760" s="7">
        <v>2</v>
      </c>
      <c r="F3760" s="6">
        <v>68735.78</v>
      </c>
      <c r="G3760" s="6">
        <f t="shared" si="59"/>
        <v>137471.56</v>
      </c>
      <c r="H3760" s="7" t="s">
        <v>1050</v>
      </c>
      <c r="I3760" s="7" t="s">
        <v>86</v>
      </c>
      <c r="J3760" s="7" t="s">
        <v>64</v>
      </c>
      <c r="K3760" s="7">
        <v>4</v>
      </c>
      <c r="L3760" s="7" t="s">
        <v>42</v>
      </c>
    </row>
    <row r="3761" spans="1:12" x14ac:dyDescent="0.3">
      <c r="A3761" s="7">
        <v>3655</v>
      </c>
      <c r="B3761" s="8" t="e">
        <f>DATE(#REF!,#REF!,#REF!)</f>
        <v>#REF!</v>
      </c>
      <c r="C3761" s="7" t="s">
        <v>29</v>
      </c>
      <c r="D3761" s="7" t="s">
        <v>61</v>
      </c>
      <c r="E3761" s="7">
        <v>1</v>
      </c>
      <c r="F3761" s="6">
        <v>18583.64</v>
      </c>
      <c r="G3761" s="6">
        <f t="shared" si="59"/>
        <v>18583.64</v>
      </c>
      <c r="H3761" s="7" t="s">
        <v>1050</v>
      </c>
      <c r="I3761" s="7" t="s">
        <v>18</v>
      </c>
      <c r="J3761" s="7" t="s">
        <v>19</v>
      </c>
      <c r="K3761" s="7">
        <v>4</v>
      </c>
      <c r="L3761" s="7" t="s">
        <v>75</v>
      </c>
    </row>
    <row r="3762" spans="1:12" x14ac:dyDescent="0.3">
      <c r="A3762" s="7">
        <v>317</v>
      </c>
      <c r="B3762" s="8" t="e">
        <f>DATE(#REF!,#REF!,#REF!)</f>
        <v>#REF!</v>
      </c>
      <c r="C3762" s="7" t="s">
        <v>15</v>
      </c>
      <c r="D3762" s="7" t="s">
        <v>34</v>
      </c>
      <c r="E3762" s="7">
        <v>7</v>
      </c>
      <c r="F3762" s="6">
        <v>17691.11</v>
      </c>
      <c r="G3762" s="6">
        <f t="shared" si="59"/>
        <v>123837.77</v>
      </c>
      <c r="H3762" s="7" t="s">
        <v>1051</v>
      </c>
      <c r="I3762" s="7" t="s">
        <v>30</v>
      </c>
      <c r="J3762" s="7" t="s">
        <v>19</v>
      </c>
      <c r="K3762" s="7">
        <v>4</v>
      </c>
      <c r="L3762" s="7" t="s">
        <v>53</v>
      </c>
    </row>
    <row r="3763" spans="1:12" x14ac:dyDescent="0.3">
      <c r="A3763" s="7">
        <v>447</v>
      </c>
      <c r="B3763" s="8" t="e">
        <f>DATE(#REF!,#REF!,#REF!)</f>
        <v>#REF!</v>
      </c>
      <c r="C3763" s="7" t="s">
        <v>15</v>
      </c>
      <c r="D3763" s="7" t="s">
        <v>23</v>
      </c>
      <c r="E3763" s="7">
        <v>4</v>
      </c>
      <c r="F3763" s="6">
        <v>51930.02</v>
      </c>
      <c r="G3763" s="6">
        <f t="shared" si="59"/>
        <v>207720.08</v>
      </c>
      <c r="H3763" s="7" t="s">
        <v>1051</v>
      </c>
      <c r="I3763" s="7" t="s">
        <v>45</v>
      </c>
      <c r="J3763" s="7" t="s">
        <v>19</v>
      </c>
      <c r="K3763" s="7">
        <v>4</v>
      </c>
      <c r="L3763" s="7" t="s">
        <v>27</v>
      </c>
    </row>
    <row r="3764" spans="1:12" x14ac:dyDescent="0.3">
      <c r="A3764" s="7">
        <v>985</v>
      </c>
      <c r="B3764" s="8" t="e">
        <f>DATE(#REF!,#REF!,#REF!)</f>
        <v>#REF!</v>
      </c>
      <c r="C3764" s="7" t="s">
        <v>67</v>
      </c>
      <c r="D3764" s="7" t="s">
        <v>16</v>
      </c>
      <c r="E3764" s="7">
        <v>7</v>
      </c>
      <c r="F3764" s="6">
        <v>33929.29</v>
      </c>
      <c r="G3764" s="6">
        <f t="shared" si="59"/>
        <v>237505.03</v>
      </c>
      <c r="H3764" s="7" t="s">
        <v>1051</v>
      </c>
      <c r="I3764" s="7" t="s">
        <v>18</v>
      </c>
      <c r="J3764" s="7" t="s">
        <v>26</v>
      </c>
      <c r="K3764" s="7">
        <v>3</v>
      </c>
      <c r="L3764" s="7" t="s">
        <v>20</v>
      </c>
    </row>
    <row r="3765" spans="1:12" x14ac:dyDescent="0.3">
      <c r="A3765" s="7">
        <v>1226</v>
      </c>
      <c r="B3765" s="8" t="e">
        <f>DATE(#REF!,#REF!,#REF!)</f>
        <v>#REF!</v>
      </c>
      <c r="C3765" s="7" t="s">
        <v>65</v>
      </c>
      <c r="D3765" s="7" t="s">
        <v>23</v>
      </c>
      <c r="E3765" s="7">
        <v>5</v>
      </c>
      <c r="F3765" s="6">
        <v>24832.31</v>
      </c>
      <c r="G3765" s="6">
        <f t="shared" si="59"/>
        <v>124161.55</v>
      </c>
      <c r="H3765" s="7" t="s">
        <v>1051</v>
      </c>
      <c r="I3765" s="7" t="s">
        <v>48</v>
      </c>
      <c r="J3765" s="7" t="s">
        <v>26</v>
      </c>
      <c r="K3765" s="7">
        <v>3</v>
      </c>
      <c r="L3765" s="7" t="s">
        <v>32</v>
      </c>
    </row>
    <row r="3766" spans="1:12" x14ac:dyDescent="0.3">
      <c r="A3766" s="7">
        <v>1844</v>
      </c>
      <c r="B3766" s="8" t="e">
        <f>DATE(#REF!,#REF!,#REF!)</f>
        <v>#REF!</v>
      </c>
      <c r="C3766" s="7" t="s">
        <v>29</v>
      </c>
      <c r="D3766" s="7" t="s">
        <v>34</v>
      </c>
      <c r="E3766" s="7">
        <v>1</v>
      </c>
      <c r="F3766" s="6">
        <v>23455.5</v>
      </c>
      <c r="G3766" s="6">
        <f t="shared" si="59"/>
        <v>23455.5</v>
      </c>
      <c r="H3766" s="7" t="s">
        <v>1051</v>
      </c>
      <c r="I3766" s="7" t="s">
        <v>86</v>
      </c>
      <c r="J3766" s="7" t="s">
        <v>19</v>
      </c>
      <c r="K3766" s="7">
        <v>5</v>
      </c>
      <c r="L3766" s="7" t="s">
        <v>37</v>
      </c>
    </row>
    <row r="3767" spans="1:12" x14ac:dyDescent="0.3">
      <c r="A3767" s="7">
        <v>1975</v>
      </c>
      <c r="B3767" s="8" t="e">
        <f>DATE(#REF!,#REF!,#REF!)</f>
        <v>#REF!</v>
      </c>
      <c r="C3767" s="7" t="s">
        <v>67</v>
      </c>
      <c r="D3767" s="7" t="s">
        <v>23</v>
      </c>
      <c r="E3767" s="7">
        <v>7</v>
      </c>
      <c r="F3767" s="6">
        <v>51382.1</v>
      </c>
      <c r="G3767" s="6">
        <f t="shared" si="59"/>
        <v>359674.7</v>
      </c>
      <c r="H3767" s="7" t="s">
        <v>1051</v>
      </c>
      <c r="I3767" s="7" t="s">
        <v>74</v>
      </c>
      <c r="J3767" s="7" t="s">
        <v>31</v>
      </c>
      <c r="K3767" s="7">
        <v>1</v>
      </c>
      <c r="L3767" s="7" t="s">
        <v>46</v>
      </c>
    </row>
    <row r="3768" spans="1:12" x14ac:dyDescent="0.3">
      <c r="A3768" s="7">
        <v>2928</v>
      </c>
      <c r="B3768" s="8" t="e">
        <f>DATE(#REF!,#REF!,#REF!)</f>
        <v>#REF!</v>
      </c>
      <c r="C3768" s="7" t="s">
        <v>65</v>
      </c>
      <c r="D3768" s="7" t="s">
        <v>16</v>
      </c>
      <c r="E3768" s="7">
        <v>8</v>
      </c>
      <c r="F3768" s="6">
        <v>29108.17</v>
      </c>
      <c r="G3768" s="6">
        <f t="shared" si="59"/>
        <v>232865.36</v>
      </c>
      <c r="H3768" s="7" t="s">
        <v>1051</v>
      </c>
      <c r="I3768" s="7" t="s">
        <v>57</v>
      </c>
      <c r="J3768" s="7" t="s">
        <v>31</v>
      </c>
      <c r="K3768" s="7">
        <v>4</v>
      </c>
      <c r="L3768" s="7" t="s">
        <v>20</v>
      </c>
    </row>
    <row r="3769" spans="1:12" x14ac:dyDescent="0.3">
      <c r="A3769" s="7">
        <v>233</v>
      </c>
      <c r="B3769" s="8" t="e">
        <f>DATE(#REF!,#REF!,#REF!)</f>
        <v>#REF!</v>
      </c>
      <c r="C3769" s="7" t="s">
        <v>51</v>
      </c>
      <c r="D3769" s="7" t="s">
        <v>34</v>
      </c>
      <c r="E3769" s="7">
        <v>2</v>
      </c>
      <c r="F3769" s="6">
        <v>29546.77</v>
      </c>
      <c r="G3769" s="6">
        <f t="shared" si="59"/>
        <v>59093.54</v>
      </c>
      <c r="H3769" s="7" t="s">
        <v>1052</v>
      </c>
      <c r="I3769" s="7" t="s">
        <v>18</v>
      </c>
      <c r="J3769" s="7" t="s">
        <v>64</v>
      </c>
      <c r="K3769" s="7">
        <v>5</v>
      </c>
      <c r="L3769" s="7" t="s">
        <v>37</v>
      </c>
    </row>
    <row r="3770" spans="1:12" x14ac:dyDescent="0.3">
      <c r="A3770" s="7">
        <v>841</v>
      </c>
      <c r="B3770" s="8" t="e">
        <f>DATE(#REF!,#REF!,#REF!)</f>
        <v>#REF!</v>
      </c>
      <c r="C3770" s="7" t="s">
        <v>67</v>
      </c>
      <c r="D3770" s="7" t="s">
        <v>23</v>
      </c>
      <c r="E3770" s="7">
        <v>7</v>
      </c>
      <c r="F3770" s="6">
        <v>27865.25</v>
      </c>
      <c r="G3770" s="6">
        <f t="shared" si="59"/>
        <v>195056.75</v>
      </c>
      <c r="H3770" s="7" t="s">
        <v>1052</v>
      </c>
      <c r="I3770" s="7" t="s">
        <v>90</v>
      </c>
      <c r="J3770" s="7" t="s">
        <v>31</v>
      </c>
      <c r="K3770" s="7">
        <v>5</v>
      </c>
      <c r="L3770" s="7" t="s">
        <v>32</v>
      </c>
    </row>
    <row r="3771" spans="1:12" x14ac:dyDescent="0.3">
      <c r="A3771" s="7">
        <v>1885</v>
      </c>
      <c r="B3771" s="8" t="e">
        <f>DATE(#REF!,#REF!,#REF!)</f>
        <v>#REF!</v>
      </c>
      <c r="C3771" s="7" t="s">
        <v>39</v>
      </c>
      <c r="D3771" s="7" t="s">
        <v>40</v>
      </c>
      <c r="E3771" s="7">
        <v>1</v>
      </c>
      <c r="F3771" s="6">
        <v>58300.89</v>
      </c>
      <c r="G3771" s="6">
        <f t="shared" si="59"/>
        <v>58300.89</v>
      </c>
      <c r="H3771" s="7" t="s">
        <v>1052</v>
      </c>
      <c r="I3771" s="7" t="s">
        <v>25</v>
      </c>
      <c r="J3771" s="7" t="s">
        <v>19</v>
      </c>
      <c r="K3771" s="7">
        <v>3</v>
      </c>
      <c r="L3771" s="7" t="s">
        <v>81</v>
      </c>
    </row>
    <row r="3772" spans="1:12" x14ac:dyDescent="0.3">
      <c r="A3772" s="7">
        <v>2788</v>
      </c>
      <c r="B3772" s="8" t="e">
        <f>DATE(#REF!,#REF!,#REF!)</f>
        <v>#REF!</v>
      </c>
      <c r="C3772" s="7" t="s">
        <v>65</v>
      </c>
      <c r="D3772" s="7" t="s">
        <v>16</v>
      </c>
      <c r="E3772" s="7">
        <v>6</v>
      </c>
      <c r="F3772" s="6">
        <v>55893.17</v>
      </c>
      <c r="G3772" s="6">
        <f t="shared" si="59"/>
        <v>335359.02</v>
      </c>
      <c r="H3772" s="7" t="s">
        <v>1052</v>
      </c>
      <c r="I3772" s="7" t="s">
        <v>18</v>
      </c>
      <c r="J3772" s="7" t="s">
        <v>19</v>
      </c>
      <c r="K3772" s="7">
        <v>4</v>
      </c>
      <c r="L3772" s="7" t="s">
        <v>20</v>
      </c>
    </row>
    <row r="3773" spans="1:12" x14ac:dyDescent="0.3">
      <c r="A3773" s="7">
        <v>27</v>
      </c>
      <c r="B3773" s="8" t="e">
        <f>DATE(#REF!,#REF!,#REF!)</f>
        <v>#REF!</v>
      </c>
      <c r="C3773" s="7" t="s">
        <v>67</v>
      </c>
      <c r="D3773" s="7" t="s">
        <v>34</v>
      </c>
      <c r="E3773" s="7">
        <v>4</v>
      </c>
      <c r="F3773" s="6">
        <v>37813.089999999997</v>
      </c>
      <c r="G3773" s="6">
        <f t="shared" si="59"/>
        <v>151252.35999999999</v>
      </c>
      <c r="H3773" s="7" t="s">
        <v>1053</v>
      </c>
      <c r="I3773" s="7" t="s">
        <v>18</v>
      </c>
      <c r="J3773" s="7" t="s">
        <v>19</v>
      </c>
      <c r="K3773" s="7">
        <v>4</v>
      </c>
      <c r="L3773" s="7" t="s">
        <v>37</v>
      </c>
    </row>
    <row r="3774" spans="1:12" x14ac:dyDescent="0.3">
      <c r="A3774" s="7">
        <v>72</v>
      </c>
      <c r="B3774" s="8" t="e">
        <f>DATE(#REF!,#REF!,#REF!)</f>
        <v>#REF!</v>
      </c>
      <c r="C3774" s="7" t="s">
        <v>65</v>
      </c>
      <c r="D3774" s="7" t="s">
        <v>61</v>
      </c>
      <c r="E3774" s="7">
        <v>6</v>
      </c>
      <c r="F3774" s="6">
        <v>68064.399999999994</v>
      </c>
      <c r="G3774" s="6">
        <f t="shared" si="59"/>
        <v>408386.39999999997</v>
      </c>
      <c r="H3774" s="7" t="s">
        <v>1053</v>
      </c>
      <c r="I3774" s="7" t="s">
        <v>78</v>
      </c>
      <c r="J3774" s="7" t="s">
        <v>64</v>
      </c>
      <c r="K3774" s="7">
        <v>4</v>
      </c>
      <c r="L3774" s="7" t="s">
        <v>63</v>
      </c>
    </row>
    <row r="3775" spans="1:12" x14ac:dyDescent="0.3">
      <c r="A3775" s="7">
        <v>2531</v>
      </c>
      <c r="B3775" s="8" t="e">
        <f>DATE(#REF!,#REF!,#REF!)</f>
        <v>#REF!</v>
      </c>
      <c r="C3775" s="7" t="s">
        <v>51</v>
      </c>
      <c r="D3775" s="7" t="s">
        <v>61</v>
      </c>
      <c r="E3775" s="7">
        <v>7</v>
      </c>
      <c r="F3775" s="6">
        <v>57177.57</v>
      </c>
      <c r="G3775" s="6">
        <f t="shared" si="59"/>
        <v>400242.99</v>
      </c>
      <c r="H3775" s="7" t="s">
        <v>1053</v>
      </c>
      <c r="I3775" s="7" t="s">
        <v>74</v>
      </c>
      <c r="J3775" s="7" t="s">
        <v>64</v>
      </c>
      <c r="K3775" s="7">
        <v>4</v>
      </c>
      <c r="L3775" s="7" t="s">
        <v>68</v>
      </c>
    </row>
    <row r="3776" spans="1:12" x14ac:dyDescent="0.3">
      <c r="A3776" s="7">
        <v>3576</v>
      </c>
      <c r="B3776" s="8" t="e">
        <f>DATE(#REF!,#REF!,#REF!)</f>
        <v>#REF!</v>
      </c>
      <c r="C3776" s="7" t="s">
        <v>39</v>
      </c>
      <c r="D3776" s="7" t="s">
        <v>61</v>
      </c>
      <c r="E3776" s="7">
        <v>2</v>
      </c>
      <c r="F3776" s="6">
        <v>29513.27</v>
      </c>
      <c r="G3776" s="6">
        <f t="shared" si="59"/>
        <v>59026.54</v>
      </c>
      <c r="H3776" s="7" t="s">
        <v>1053</v>
      </c>
      <c r="I3776" s="7" t="s">
        <v>76</v>
      </c>
      <c r="J3776" s="7" t="s">
        <v>19</v>
      </c>
      <c r="K3776" s="7">
        <v>5</v>
      </c>
      <c r="L3776" s="7" t="s">
        <v>75</v>
      </c>
    </row>
    <row r="3777" spans="1:12" x14ac:dyDescent="0.3">
      <c r="A3777" s="7">
        <v>3799</v>
      </c>
      <c r="B3777" s="8" t="e">
        <f>DATE(#REF!,#REF!,#REF!)</f>
        <v>#REF!</v>
      </c>
      <c r="C3777" s="7" t="s">
        <v>67</v>
      </c>
      <c r="D3777" s="7" t="s">
        <v>16</v>
      </c>
      <c r="E3777" s="7">
        <v>1</v>
      </c>
      <c r="F3777" s="6">
        <v>30580.93</v>
      </c>
      <c r="G3777" s="6">
        <f t="shared" si="59"/>
        <v>30580.93</v>
      </c>
      <c r="H3777" s="7" t="s">
        <v>1053</v>
      </c>
      <c r="I3777" s="7" t="s">
        <v>62</v>
      </c>
      <c r="J3777" s="7" t="s">
        <v>26</v>
      </c>
      <c r="K3777" s="7">
        <v>2</v>
      </c>
      <c r="L3777" s="7" t="s">
        <v>71</v>
      </c>
    </row>
    <row r="3778" spans="1:12" x14ac:dyDescent="0.3">
      <c r="A3778" s="7">
        <v>396</v>
      </c>
      <c r="B3778" s="8" t="e">
        <f>DATE(#REF!,#REF!,#REF!)</f>
        <v>#REF!</v>
      </c>
      <c r="C3778" s="7" t="s">
        <v>15</v>
      </c>
      <c r="D3778" s="7" t="s">
        <v>16</v>
      </c>
      <c r="E3778" s="7">
        <v>3</v>
      </c>
      <c r="F3778" s="6">
        <v>18908.990000000002</v>
      </c>
      <c r="G3778" s="6">
        <f t="shared" si="59"/>
        <v>56726.97</v>
      </c>
      <c r="H3778" s="7" t="s">
        <v>1054</v>
      </c>
      <c r="I3778" s="7" t="s">
        <v>86</v>
      </c>
      <c r="J3778" s="7" t="s">
        <v>19</v>
      </c>
      <c r="K3778" s="7">
        <v>3</v>
      </c>
      <c r="L3778" s="7" t="s">
        <v>85</v>
      </c>
    </row>
    <row r="3779" spans="1:12" x14ac:dyDescent="0.3">
      <c r="A3779" s="7">
        <v>3311</v>
      </c>
      <c r="B3779" s="8" t="e">
        <f>DATE(#REF!,#REF!,#REF!)</f>
        <v>#REF!</v>
      </c>
      <c r="C3779" s="7" t="s">
        <v>29</v>
      </c>
      <c r="D3779" s="7" t="s">
        <v>23</v>
      </c>
      <c r="E3779" s="7">
        <v>1</v>
      </c>
      <c r="F3779" s="6">
        <v>27208.76</v>
      </c>
      <c r="G3779" s="6">
        <f t="shared" ref="G3779:G3836" si="60">F3779*E3779</f>
        <v>27208.76</v>
      </c>
      <c r="H3779" s="7" t="s">
        <v>1055</v>
      </c>
      <c r="I3779" s="7" t="s">
        <v>57</v>
      </c>
      <c r="J3779" s="7" t="s">
        <v>19</v>
      </c>
      <c r="K3779" s="7">
        <v>5</v>
      </c>
      <c r="L3779" s="7" t="s">
        <v>32</v>
      </c>
    </row>
    <row r="3780" spans="1:12" x14ac:dyDescent="0.3">
      <c r="A3780" s="7">
        <v>949</v>
      </c>
      <c r="B3780" s="8" t="e">
        <f>DATE(#REF!,#REF!,#REF!)</f>
        <v>#REF!</v>
      </c>
      <c r="C3780" s="7" t="s">
        <v>15</v>
      </c>
      <c r="D3780" s="7" t="s">
        <v>23</v>
      </c>
      <c r="E3780" s="7">
        <v>9</v>
      </c>
      <c r="F3780" s="6">
        <v>34648.54</v>
      </c>
      <c r="G3780" s="6">
        <f t="shared" si="60"/>
        <v>311836.86</v>
      </c>
      <c r="H3780" s="7" t="s">
        <v>1056</v>
      </c>
      <c r="I3780" s="7" t="s">
        <v>18</v>
      </c>
      <c r="J3780" s="7" t="s">
        <v>64</v>
      </c>
      <c r="K3780" s="7">
        <v>3</v>
      </c>
      <c r="L3780" s="7" t="s">
        <v>27</v>
      </c>
    </row>
    <row r="3781" spans="1:12" x14ac:dyDescent="0.3">
      <c r="A3781" s="7">
        <v>239</v>
      </c>
      <c r="B3781" s="8" t="e">
        <f>DATE(#REF!,#REF!,#REF!)</f>
        <v>#REF!</v>
      </c>
      <c r="C3781" s="7" t="s">
        <v>15</v>
      </c>
      <c r="D3781" s="7" t="s">
        <v>34</v>
      </c>
      <c r="E3781" s="7">
        <v>6</v>
      </c>
      <c r="F3781" s="6">
        <v>12913.76</v>
      </c>
      <c r="G3781" s="6">
        <f t="shared" si="60"/>
        <v>77482.559999999998</v>
      </c>
      <c r="H3781" s="7" t="s">
        <v>1057</v>
      </c>
      <c r="I3781" s="7" t="s">
        <v>18</v>
      </c>
      <c r="J3781" s="7" t="s">
        <v>31</v>
      </c>
      <c r="K3781" s="7">
        <v>3</v>
      </c>
      <c r="L3781" s="7" t="s">
        <v>37</v>
      </c>
    </row>
    <row r="3782" spans="1:12" x14ac:dyDescent="0.3">
      <c r="A3782" s="7">
        <v>2540</v>
      </c>
      <c r="B3782" s="8" t="e">
        <f>DATE(#REF!,#REF!,#REF!)</f>
        <v>#REF!</v>
      </c>
      <c r="C3782" s="7" t="s">
        <v>15</v>
      </c>
      <c r="D3782" s="7" t="s">
        <v>40</v>
      </c>
      <c r="E3782" s="7">
        <v>1</v>
      </c>
      <c r="F3782" s="6">
        <v>60595.72</v>
      </c>
      <c r="G3782" s="6">
        <f t="shared" si="60"/>
        <v>60595.72</v>
      </c>
      <c r="H3782" s="7" t="s">
        <v>1057</v>
      </c>
      <c r="I3782" s="7" t="s">
        <v>18</v>
      </c>
      <c r="J3782" s="7" t="s">
        <v>64</v>
      </c>
      <c r="K3782" s="7">
        <v>2</v>
      </c>
      <c r="L3782" s="7" t="s">
        <v>42</v>
      </c>
    </row>
    <row r="3783" spans="1:12" x14ac:dyDescent="0.3">
      <c r="A3783" s="7">
        <v>2615</v>
      </c>
      <c r="B3783" s="8" t="e">
        <f>DATE(#REF!,#REF!,#REF!)</f>
        <v>#REF!</v>
      </c>
      <c r="C3783" s="7" t="s">
        <v>65</v>
      </c>
      <c r="D3783" s="7" t="s">
        <v>16</v>
      </c>
      <c r="E3783" s="7">
        <v>6</v>
      </c>
      <c r="F3783" s="6">
        <v>15608.08</v>
      </c>
      <c r="G3783" s="6">
        <f t="shared" si="60"/>
        <v>93648.48</v>
      </c>
      <c r="H3783" s="7" t="s">
        <v>1057</v>
      </c>
      <c r="I3783" s="7" t="s">
        <v>57</v>
      </c>
      <c r="J3783" s="7" t="s">
        <v>64</v>
      </c>
      <c r="K3783" s="7">
        <v>3</v>
      </c>
      <c r="L3783" s="7" t="s">
        <v>71</v>
      </c>
    </row>
    <row r="3784" spans="1:12" x14ac:dyDescent="0.3">
      <c r="A3784" s="7">
        <v>2882</v>
      </c>
      <c r="B3784" s="8" t="e">
        <f>DATE(#REF!,#REF!,#REF!)</f>
        <v>#REF!</v>
      </c>
      <c r="C3784" s="7" t="s">
        <v>65</v>
      </c>
      <c r="D3784" s="7" t="s">
        <v>61</v>
      </c>
      <c r="E3784" s="7">
        <v>3</v>
      </c>
      <c r="F3784" s="6">
        <v>32205.360000000001</v>
      </c>
      <c r="G3784" s="6">
        <f t="shared" si="60"/>
        <v>96616.08</v>
      </c>
      <c r="H3784" s="7" t="s">
        <v>1057</v>
      </c>
      <c r="I3784" s="7" t="s">
        <v>45</v>
      </c>
      <c r="J3784" s="7" t="s">
        <v>19</v>
      </c>
      <c r="K3784" s="7">
        <v>3</v>
      </c>
      <c r="L3784" s="7" t="s">
        <v>75</v>
      </c>
    </row>
    <row r="3785" spans="1:12" x14ac:dyDescent="0.3">
      <c r="A3785" s="7">
        <v>3541</v>
      </c>
      <c r="B3785" s="8" t="e">
        <f>DATE(#REF!,#REF!,#REF!)</f>
        <v>#REF!</v>
      </c>
      <c r="C3785" s="7" t="s">
        <v>67</v>
      </c>
      <c r="D3785" s="7" t="s">
        <v>61</v>
      </c>
      <c r="E3785" s="7">
        <v>5</v>
      </c>
      <c r="F3785" s="6">
        <v>28602.43</v>
      </c>
      <c r="G3785" s="6">
        <f t="shared" si="60"/>
        <v>143012.15</v>
      </c>
      <c r="H3785" s="7" t="s">
        <v>1057</v>
      </c>
      <c r="I3785" s="7" t="s">
        <v>80</v>
      </c>
      <c r="J3785" s="7" t="s">
        <v>64</v>
      </c>
      <c r="K3785" s="7">
        <v>2</v>
      </c>
      <c r="L3785" s="7" t="s">
        <v>68</v>
      </c>
    </row>
    <row r="3786" spans="1:12" x14ac:dyDescent="0.3">
      <c r="A3786" s="7">
        <v>1094</v>
      </c>
      <c r="B3786" s="8" t="e">
        <f>DATE(#REF!,#REF!,#REF!)</f>
        <v>#REF!</v>
      </c>
      <c r="C3786" s="7" t="s">
        <v>39</v>
      </c>
      <c r="D3786" s="7" t="s">
        <v>34</v>
      </c>
      <c r="E3786" s="7">
        <v>9</v>
      </c>
      <c r="F3786" s="6">
        <v>50749.5</v>
      </c>
      <c r="G3786" s="6">
        <f t="shared" si="60"/>
        <v>456745.5</v>
      </c>
      <c r="H3786" s="7" t="s">
        <v>1058</v>
      </c>
      <c r="I3786" s="7" t="s">
        <v>80</v>
      </c>
      <c r="J3786" s="7" t="s">
        <v>64</v>
      </c>
      <c r="K3786" s="7">
        <v>5</v>
      </c>
      <c r="L3786" s="7" t="s">
        <v>49</v>
      </c>
    </row>
    <row r="3787" spans="1:12" x14ac:dyDescent="0.3">
      <c r="A3787" s="7">
        <v>2881</v>
      </c>
      <c r="B3787" s="8" t="e">
        <f>DATE(#REF!,#REF!,#REF!)</f>
        <v>#REF!</v>
      </c>
      <c r="C3787" s="7" t="s">
        <v>65</v>
      </c>
      <c r="D3787" s="7" t="s">
        <v>16</v>
      </c>
      <c r="E3787" s="7">
        <v>8</v>
      </c>
      <c r="F3787" s="6">
        <v>44789.31</v>
      </c>
      <c r="G3787" s="6">
        <f t="shared" si="60"/>
        <v>358314.48</v>
      </c>
      <c r="H3787" s="7" t="s">
        <v>1058</v>
      </c>
      <c r="I3787" s="7" t="s">
        <v>62</v>
      </c>
      <c r="J3787" s="7" t="s">
        <v>19</v>
      </c>
      <c r="K3787" s="7">
        <v>2</v>
      </c>
      <c r="L3787" s="7" t="s">
        <v>20</v>
      </c>
    </row>
    <row r="3788" spans="1:12" x14ac:dyDescent="0.3">
      <c r="A3788" s="7">
        <v>3756</v>
      </c>
      <c r="B3788" s="8" t="e">
        <f>DATE(#REF!,#REF!,#REF!)</f>
        <v>#REF!</v>
      </c>
      <c r="C3788" s="7" t="s">
        <v>22</v>
      </c>
      <c r="D3788" s="7" t="s">
        <v>23</v>
      </c>
      <c r="E3788" s="7">
        <v>6</v>
      </c>
      <c r="F3788" s="6">
        <v>31644.86</v>
      </c>
      <c r="G3788" s="6">
        <f t="shared" si="60"/>
        <v>189869.16</v>
      </c>
      <c r="H3788" s="7" t="s">
        <v>1058</v>
      </c>
      <c r="I3788" s="7" t="s">
        <v>70</v>
      </c>
      <c r="J3788" s="7" t="s">
        <v>26</v>
      </c>
      <c r="K3788" s="7">
        <v>5</v>
      </c>
      <c r="L3788" s="7" t="s">
        <v>32</v>
      </c>
    </row>
    <row r="3789" spans="1:12" x14ac:dyDescent="0.3">
      <c r="A3789" s="7">
        <v>858</v>
      </c>
      <c r="B3789" s="8" t="e">
        <f>DATE(#REF!,#REF!,#REF!)</f>
        <v>#REF!</v>
      </c>
      <c r="C3789" s="7" t="s">
        <v>29</v>
      </c>
      <c r="D3789" s="7" t="s">
        <v>16</v>
      </c>
      <c r="E3789" s="7">
        <v>1</v>
      </c>
      <c r="F3789" s="6">
        <v>53912.4</v>
      </c>
      <c r="G3789" s="6">
        <f t="shared" si="60"/>
        <v>53912.4</v>
      </c>
      <c r="H3789" s="7" t="s">
        <v>1059</v>
      </c>
      <c r="I3789" s="7" t="s">
        <v>72</v>
      </c>
      <c r="J3789" s="7" t="s">
        <v>64</v>
      </c>
      <c r="K3789" s="7">
        <v>2</v>
      </c>
      <c r="L3789" s="7" t="s">
        <v>85</v>
      </c>
    </row>
    <row r="3790" spans="1:12" x14ac:dyDescent="0.3">
      <c r="A3790" s="7">
        <v>1618</v>
      </c>
      <c r="B3790" s="8" t="e">
        <f>DATE(#REF!,#REF!,#REF!)</f>
        <v>#REF!</v>
      </c>
      <c r="C3790" s="7" t="s">
        <v>15</v>
      </c>
      <c r="D3790" s="7" t="s">
        <v>61</v>
      </c>
      <c r="E3790" s="7">
        <v>7</v>
      </c>
      <c r="F3790" s="6">
        <v>28360.06</v>
      </c>
      <c r="G3790" s="6">
        <f t="shared" si="60"/>
        <v>198520.42</v>
      </c>
      <c r="H3790" s="7" t="s">
        <v>1059</v>
      </c>
      <c r="I3790" s="7" t="s">
        <v>48</v>
      </c>
      <c r="J3790" s="7" t="s">
        <v>26</v>
      </c>
      <c r="K3790" s="7">
        <v>4</v>
      </c>
      <c r="L3790" s="7" t="s">
        <v>63</v>
      </c>
    </row>
    <row r="3791" spans="1:12" x14ac:dyDescent="0.3">
      <c r="A3791" s="7">
        <v>122</v>
      </c>
      <c r="B3791" s="8" t="e">
        <f>DATE(#REF!,#REF!,#REF!)</f>
        <v>#REF!</v>
      </c>
      <c r="C3791" s="7" t="s">
        <v>29</v>
      </c>
      <c r="D3791" s="7" t="s">
        <v>34</v>
      </c>
      <c r="E3791" s="7">
        <v>3</v>
      </c>
      <c r="F3791" s="6">
        <v>28371.759999999998</v>
      </c>
      <c r="G3791" s="6">
        <f t="shared" si="60"/>
        <v>85115.28</v>
      </c>
      <c r="H3791" s="7" t="s">
        <v>1060</v>
      </c>
      <c r="I3791" s="7" t="s">
        <v>90</v>
      </c>
      <c r="J3791" s="7" t="s">
        <v>19</v>
      </c>
      <c r="K3791" s="7">
        <v>5</v>
      </c>
      <c r="L3791" s="7" t="s">
        <v>37</v>
      </c>
    </row>
    <row r="3792" spans="1:12" x14ac:dyDescent="0.3">
      <c r="A3792" s="7">
        <v>998</v>
      </c>
      <c r="B3792" s="8" t="e">
        <f>DATE(#REF!,#REF!,#REF!)</f>
        <v>#REF!</v>
      </c>
      <c r="C3792" s="7" t="s">
        <v>39</v>
      </c>
      <c r="D3792" s="7" t="s">
        <v>23</v>
      </c>
      <c r="E3792" s="7">
        <v>9</v>
      </c>
      <c r="F3792" s="6">
        <v>22814.04</v>
      </c>
      <c r="G3792" s="6">
        <f t="shared" si="60"/>
        <v>205326.36000000002</v>
      </c>
      <c r="H3792" s="7" t="s">
        <v>1060</v>
      </c>
      <c r="I3792" s="7" t="s">
        <v>57</v>
      </c>
      <c r="J3792" s="7" t="s">
        <v>19</v>
      </c>
      <c r="K3792" s="7">
        <v>5</v>
      </c>
      <c r="L3792" s="7" t="s">
        <v>27</v>
      </c>
    </row>
    <row r="3793" spans="1:12" x14ac:dyDescent="0.3">
      <c r="A3793" s="7">
        <v>1417</v>
      </c>
      <c r="B3793" s="8" t="e">
        <f>DATE(#REF!,#REF!,#REF!)</f>
        <v>#REF!</v>
      </c>
      <c r="C3793" s="7" t="s">
        <v>15</v>
      </c>
      <c r="D3793" s="7" t="s">
        <v>61</v>
      </c>
      <c r="E3793" s="7">
        <v>2</v>
      </c>
      <c r="F3793" s="6">
        <v>45261.41</v>
      </c>
      <c r="G3793" s="6">
        <f t="shared" si="60"/>
        <v>90522.82</v>
      </c>
      <c r="H3793" s="7" t="s">
        <v>1060</v>
      </c>
      <c r="I3793" s="7" t="s">
        <v>18</v>
      </c>
      <c r="J3793" s="7" t="s">
        <v>19</v>
      </c>
      <c r="K3793" s="7">
        <v>5</v>
      </c>
      <c r="L3793" s="7" t="s">
        <v>75</v>
      </c>
    </row>
    <row r="3794" spans="1:12" x14ac:dyDescent="0.3">
      <c r="A3794" s="7">
        <v>2048</v>
      </c>
      <c r="B3794" s="8" t="e">
        <f>DATE(#REF!,#REF!,#REF!)</f>
        <v>#REF!</v>
      </c>
      <c r="C3794" s="7" t="s">
        <v>67</v>
      </c>
      <c r="D3794" s="7" t="s">
        <v>23</v>
      </c>
      <c r="E3794" s="7">
        <v>2</v>
      </c>
      <c r="F3794" s="6">
        <v>53106.84</v>
      </c>
      <c r="G3794" s="6">
        <f t="shared" si="60"/>
        <v>106213.68</v>
      </c>
      <c r="H3794" s="7" t="s">
        <v>1060</v>
      </c>
      <c r="I3794" s="7" t="s">
        <v>18</v>
      </c>
      <c r="J3794" s="7" t="s">
        <v>31</v>
      </c>
      <c r="K3794" s="7">
        <v>5</v>
      </c>
      <c r="L3794" s="7" t="s">
        <v>46</v>
      </c>
    </row>
    <row r="3795" spans="1:12" x14ac:dyDescent="0.3">
      <c r="A3795" s="7">
        <v>2056</v>
      </c>
      <c r="B3795" s="8" t="e">
        <f>DATE(#REF!,#REF!,#REF!)</f>
        <v>#REF!</v>
      </c>
      <c r="C3795" s="7" t="s">
        <v>51</v>
      </c>
      <c r="D3795" s="7" t="s">
        <v>16</v>
      </c>
      <c r="E3795" s="7">
        <v>7</v>
      </c>
      <c r="F3795" s="6">
        <v>36466.97</v>
      </c>
      <c r="G3795" s="6">
        <f t="shared" si="60"/>
        <v>255268.79</v>
      </c>
      <c r="H3795" s="7" t="s">
        <v>1060</v>
      </c>
      <c r="I3795" s="7" t="s">
        <v>78</v>
      </c>
      <c r="J3795" s="7" t="s">
        <v>64</v>
      </c>
      <c r="K3795" s="7">
        <v>2</v>
      </c>
      <c r="L3795" s="7" t="s">
        <v>85</v>
      </c>
    </row>
    <row r="3796" spans="1:12" x14ac:dyDescent="0.3">
      <c r="A3796" s="7">
        <v>2989</v>
      </c>
      <c r="B3796" s="8" t="e">
        <f>DATE(#REF!,#REF!,#REF!)</f>
        <v>#REF!</v>
      </c>
      <c r="C3796" s="7" t="s">
        <v>39</v>
      </c>
      <c r="D3796" s="7" t="s">
        <v>34</v>
      </c>
      <c r="E3796" s="7">
        <v>8</v>
      </c>
      <c r="F3796" s="6">
        <v>43612.56</v>
      </c>
      <c r="G3796" s="6">
        <f t="shared" si="60"/>
        <v>348900.48</v>
      </c>
      <c r="H3796" s="7" t="s">
        <v>1060</v>
      </c>
      <c r="I3796" s="7" t="s">
        <v>57</v>
      </c>
      <c r="J3796" s="7" t="s">
        <v>64</v>
      </c>
      <c r="K3796" s="7">
        <v>3</v>
      </c>
      <c r="L3796" s="7" t="s">
        <v>37</v>
      </c>
    </row>
    <row r="3797" spans="1:12" x14ac:dyDescent="0.3">
      <c r="A3797" s="7">
        <v>2999</v>
      </c>
      <c r="B3797" s="8" t="e">
        <f>DATE(#REF!,#REF!,#REF!)</f>
        <v>#REF!</v>
      </c>
      <c r="C3797" s="7" t="s">
        <v>65</v>
      </c>
      <c r="D3797" s="7" t="s">
        <v>23</v>
      </c>
      <c r="E3797" s="7">
        <v>1</v>
      </c>
      <c r="F3797" s="6">
        <v>26745.11</v>
      </c>
      <c r="G3797" s="6">
        <f t="shared" si="60"/>
        <v>26745.11</v>
      </c>
      <c r="H3797" s="7" t="s">
        <v>1060</v>
      </c>
      <c r="I3797" s="7" t="s">
        <v>18</v>
      </c>
      <c r="J3797" s="7" t="s">
        <v>64</v>
      </c>
      <c r="K3797" s="7">
        <v>4</v>
      </c>
      <c r="L3797" s="7" t="s">
        <v>32</v>
      </c>
    </row>
    <row r="3798" spans="1:12" x14ac:dyDescent="0.3">
      <c r="A3798" s="7">
        <v>733</v>
      </c>
      <c r="B3798" s="8" t="e">
        <f>DATE(#REF!,#REF!,#REF!)</f>
        <v>#REF!</v>
      </c>
      <c r="C3798" s="7" t="s">
        <v>29</v>
      </c>
      <c r="D3798" s="7" t="s">
        <v>61</v>
      </c>
      <c r="E3798" s="7">
        <v>4</v>
      </c>
      <c r="F3798" s="6">
        <v>14856.98</v>
      </c>
      <c r="G3798" s="6">
        <f t="shared" si="60"/>
        <v>59427.92</v>
      </c>
      <c r="H3798" s="7" t="s">
        <v>1061</v>
      </c>
      <c r="I3798" s="7" t="s">
        <v>18</v>
      </c>
      <c r="J3798" s="7" t="s">
        <v>26</v>
      </c>
      <c r="K3798" s="7">
        <v>5</v>
      </c>
      <c r="L3798" s="7" t="s">
        <v>68</v>
      </c>
    </row>
    <row r="3799" spans="1:12" x14ac:dyDescent="0.3">
      <c r="A3799" s="7">
        <v>1006</v>
      </c>
      <c r="B3799" s="8" t="e">
        <f>DATE(#REF!,#REF!,#REF!)</f>
        <v>#REF!</v>
      </c>
      <c r="C3799" s="7" t="s">
        <v>65</v>
      </c>
      <c r="D3799" s="7" t="s">
        <v>34</v>
      </c>
      <c r="E3799" s="7">
        <v>9</v>
      </c>
      <c r="F3799" s="6">
        <v>62464.87</v>
      </c>
      <c r="G3799" s="6">
        <f t="shared" si="60"/>
        <v>562183.83000000007</v>
      </c>
      <c r="H3799" s="7" t="s">
        <v>1061</v>
      </c>
      <c r="I3799" s="7" t="s">
        <v>90</v>
      </c>
      <c r="J3799" s="7" t="s">
        <v>64</v>
      </c>
      <c r="K3799" s="7">
        <v>5</v>
      </c>
      <c r="L3799" s="7" t="s">
        <v>53</v>
      </c>
    </row>
    <row r="3800" spans="1:12" x14ac:dyDescent="0.3">
      <c r="A3800" s="7">
        <v>2591</v>
      </c>
      <c r="B3800" s="8" t="e">
        <f>DATE(#REF!,#REF!,#REF!)</f>
        <v>#REF!</v>
      </c>
      <c r="C3800" s="7" t="s">
        <v>65</v>
      </c>
      <c r="D3800" s="7" t="s">
        <v>40</v>
      </c>
      <c r="E3800" s="7">
        <v>7</v>
      </c>
      <c r="F3800" s="6">
        <v>65286.02</v>
      </c>
      <c r="G3800" s="6">
        <f t="shared" si="60"/>
        <v>457002.13999999996</v>
      </c>
      <c r="H3800" s="7" t="s">
        <v>1061</v>
      </c>
      <c r="I3800" s="7" t="s">
        <v>18</v>
      </c>
      <c r="J3800" s="7" t="s">
        <v>19</v>
      </c>
      <c r="K3800" s="7">
        <v>2</v>
      </c>
      <c r="L3800" s="7" t="s">
        <v>81</v>
      </c>
    </row>
    <row r="3801" spans="1:12" x14ac:dyDescent="0.3">
      <c r="A3801" s="7">
        <v>3152</v>
      </c>
      <c r="B3801" s="8" t="e">
        <f>DATE(#REF!,#REF!,#REF!)</f>
        <v>#REF!</v>
      </c>
      <c r="C3801" s="7" t="s">
        <v>22</v>
      </c>
      <c r="D3801" s="7" t="s">
        <v>61</v>
      </c>
      <c r="E3801" s="7">
        <v>7</v>
      </c>
      <c r="F3801" s="6">
        <v>36777.199999999997</v>
      </c>
      <c r="G3801" s="6">
        <f t="shared" si="60"/>
        <v>257440.39999999997</v>
      </c>
      <c r="H3801" s="7" t="s">
        <v>1061</v>
      </c>
      <c r="I3801" s="7" t="s">
        <v>76</v>
      </c>
      <c r="J3801" s="7" t="s">
        <v>64</v>
      </c>
      <c r="K3801" s="7">
        <v>1</v>
      </c>
      <c r="L3801" s="7" t="s">
        <v>68</v>
      </c>
    </row>
    <row r="3802" spans="1:12" x14ac:dyDescent="0.3">
      <c r="A3802" s="7">
        <v>2183</v>
      </c>
      <c r="B3802" s="8" t="e">
        <f>DATE(#REF!,#REF!,#REF!)</f>
        <v>#REF!</v>
      </c>
      <c r="C3802" s="7" t="s">
        <v>51</v>
      </c>
      <c r="D3802" s="7" t="s">
        <v>23</v>
      </c>
      <c r="E3802" s="7">
        <v>2</v>
      </c>
      <c r="F3802" s="6">
        <v>43292.02</v>
      </c>
      <c r="G3802" s="6">
        <f t="shared" si="60"/>
        <v>86584.04</v>
      </c>
      <c r="H3802" s="7" t="s">
        <v>1062</v>
      </c>
      <c r="I3802" s="7" t="s">
        <v>86</v>
      </c>
      <c r="J3802" s="7" t="s">
        <v>26</v>
      </c>
      <c r="K3802" s="7">
        <v>2</v>
      </c>
      <c r="L3802" s="7" t="s">
        <v>27</v>
      </c>
    </row>
    <row r="3803" spans="1:12" x14ac:dyDescent="0.3">
      <c r="A3803" s="7">
        <v>2619</v>
      </c>
      <c r="B3803" s="8" t="e">
        <f>DATE(#REF!,#REF!,#REF!)</f>
        <v>#REF!</v>
      </c>
      <c r="C3803" s="7" t="s">
        <v>67</v>
      </c>
      <c r="D3803" s="7" t="s">
        <v>61</v>
      </c>
      <c r="E3803" s="7">
        <v>2</v>
      </c>
      <c r="F3803" s="6">
        <v>59978.92</v>
      </c>
      <c r="G3803" s="6">
        <f t="shared" si="60"/>
        <v>119957.84</v>
      </c>
      <c r="H3803" s="7" t="s">
        <v>1062</v>
      </c>
      <c r="I3803" s="7" t="s">
        <v>48</v>
      </c>
      <c r="J3803" s="7" t="s">
        <v>19</v>
      </c>
      <c r="K3803" s="7">
        <v>5</v>
      </c>
      <c r="L3803" s="7" t="s">
        <v>68</v>
      </c>
    </row>
    <row r="3804" spans="1:12" x14ac:dyDescent="0.3">
      <c r="A3804" s="7">
        <v>2777</v>
      </c>
      <c r="B3804" s="8" t="e">
        <f>DATE(#REF!,#REF!,#REF!)</f>
        <v>#REF!</v>
      </c>
      <c r="C3804" s="7" t="s">
        <v>39</v>
      </c>
      <c r="D3804" s="7" t="s">
        <v>34</v>
      </c>
      <c r="E3804" s="7">
        <v>1</v>
      </c>
      <c r="F3804" s="6">
        <v>35751.43</v>
      </c>
      <c r="G3804" s="6">
        <f t="shared" si="60"/>
        <v>35751.43</v>
      </c>
      <c r="H3804" s="7" t="s">
        <v>1062</v>
      </c>
      <c r="I3804" s="7" t="s">
        <v>18</v>
      </c>
      <c r="J3804" s="7" t="s">
        <v>19</v>
      </c>
      <c r="K3804" s="7">
        <v>5</v>
      </c>
      <c r="L3804" s="7" t="s">
        <v>53</v>
      </c>
    </row>
    <row r="3805" spans="1:12" x14ac:dyDescent="0.3">
      <c r="A3805" s="7">
        <v>2793</v>
      </c>
      <c r="B3805" s="8" t="e">
        <f>DATE(#REF!,#REF!,#REF!)</f>
        <v>#REF!</v>
      </c>
      <c r="C3805" s="7" t="s">
        <v>22</v>
      </c>
      <c r="D3805" s="7" t="s">
        <v>34</v>
      </c>
      <c r="E3805" s="7">
        <v>9</v>
      </c>
      <c r="F3805" s="6">
        <v>53293.23</v>
      </c>
      <c r="G3805" s="6">
        <f t="shared" si="60"/>
        <v>479639.07</v>
      </c>
      <c r="H3805" s="7" t="s">
        <v>1062</v>
      </c>
      <c r="I3805" s="7" t="s">
        <v>57</v>
      </c>
      <c r="J3805" s="7" t="s">
        <v>19</v>
      </c>
      <c r="K3805" s="7">
        <v>4</v>
      </c>
      <c r="L3805" s="7" t="s">
        <v>49</v>
      </c>
    </row>
    <row r="3806" spans="1:12" x14ac:dyDescent="0.3">
      <c r="A3806" s="7">
        <v>2854</v>
      </c>
      <c r="B3806" s="8" t="e">
        <f>DATE(#REF!,#REF!,#REF!)</f>
        <v>#REF!</v>
      </c>
      <c r="C3806" s="7" t="s">
        <v>29</v>
      </c>
      <c r="D3806" s="7" t="s">
        <v>61</v>
      </c>
      <c r="E3806" s="7">
        <v>3</v>
      </c>
      <c r="F3806" s="6">
        <v>43760.17</v>
      </c>
      <c r="G3806" s="6">
        <f t="shared" si="60"/>
        <v>131280.51</v>
      </c>
      <c r="H3806" s="7" t="s">
        <v>1062</v>
      </c>
      <c r="I3806" s="7" t="s">
        <v>72</v>
      </c>
      <c r="J3806" s="7" t="s">
        <v>19</v>
      </c>
      <c r="K3806" s="7">
        <v>4</v>
      </c>
      <c r="L3806" s="7" t="s">
        <v>75</v>
      </c>
    </row>
    <row r="3807" spans="1:12" x14ac:dyDescent="0.3">
      <c r="A3807" s="7">
        <v>2985</v>
      </c>
      <c r="B3807" s="8" t="e">
        <f>DATE(#REF!,#REF!,#REF!)</f>
        <v>#REF!</v>
      </c>
      <c r="C3807" s="7" t="s">
        <v>22</v>
      </c>
      <c r="D3807" s="7" t="s">
        <v>23</v>
      </c>
      <c r="E3807" s="7">
        <v>2</v>
      </c>
      <c r="F3807" s="6">
        <v>39393.620000000003</v>
      </c>
      <c r="G3807" s="6">
        <f t="shared" si="60"/>
        <v>78787.240000000005</v>
      </c>
      <c r="H3807" s="7" t="s">
        <v>1062</v>
      </c>
      <c r="I3807" s="7" t="s">
        <v>18</v>
      </c>
      <c r="J3807" s="7" t="s">
        <v>64</v>
      </c>
      <c r="K3807" s="7">
        <v>3</v>
      </c>
      <c r="L3807" s="7" t="s">
        <v>46</v>
      </c>
    </row>
    <row r="3808" spans="1:12" x14ac:dyDescent="0.3">
      <c r="A3808" s="7">
        <v>3427</v>
      </c>
      <c r="B3808" s="8" t="e">
        <f>DATE(#REF!,#REF!,#REF!)</f>
        <v>#REF!</v>
      </c>
      <c r="C3808" s="7" t="s">
        <v>15</v>
      </c>
      <c r="D3808" s="7" t="s">
        <v>40</v>
      </c>
      <c r="E3808" s="7">
        <v>2</v>
      </c>
      <c r="F3808" s="6">
        <v>27384.26</v>
      </c>
      <c r="G3808" s="6">
        <f t="shared" si="60"/>
        <v>54768.52</v>
      </c>
      <c r="H3808" s="7" t="s">
        <v>1062</v>
      </c>
      <c r="I3808" s="7" t="s">
        <v>78</v>
      </c>
      <c r="J3808" s="7" t="s">
        <v>64</v>
      </c>
      <c r="K3808" s="7">
        <v>2</v>
      </c>
      <c r="L3808" s="7" t="s">
        <v>83</v>
      </c>
    </row>
    <row r="3809" spans="1:12" x14ac:dyDescent="0.3">
      <c r="A3809" s="7">
        <v>3633</v>
      </c>
      <c r="B3809" s="8" t="e">
        <f>DATE(#REF!,#REF!,#REF!)</f>
        <v>#REF!</v>
      </c>
      <c r="C3809" s="7" t="s">
        <v>29</v>
      </c>
      <c r="D3809" s="7" t="s">
        <v>61</v>
      </c>
      <c r="E3809" s="7">
        <v>5</v>
      </c>
      <c r="F3809" s="6">
        <v>52888.639999999999</v>
      </c>
      <c r="G3809" s="6">
        <f t="shared" si="60"/>
        <v>264443.2</v>
      </c>
      <c r="H3809" s="7" t="s">
        <v>1062</v>
      </c>
      <c r="I3809" s="7" t="s">
        <v>30</v>
      </c>
      <c r="J3809" s="7" t="s">
        <v>26</v>
      </c>
      <c r="K3809" s="7">
        <v>5</v>
      </c>
      <c r="L3809" s="7" t="s">
        <v>63</v>
      </c>
    </row>
    <row r="3810" spans="1:12" x14ac:dyDescent="0.3">
      <c r="A3810" s="7">
        <v>680</v>
      </c>
      <c r="B3810" s="8" t="e">
        <f>DATE(#REF!,#REF!,#REF!)</f>
        <v>#REF!</v>
      </c>
      <c r="C3810" s="7" t="s">
        <v>15</v>
      </c>
      <c r="D3810" s="7" t="s">
        <v>34</v>
      </c>
      <c r="E3810" s="7">
        <v>5</v>
      </c>
      <c r="F3810" s="6">
        <v>38771.15</v>
      </c>
      <c r="G3810" s="6">
        <f t="shared" si="60"/>
        <v>193855.75</v>
      </c>
      <c r="H3810" s="7" t="s">
        <v>1063</v>
      </c>
      <c r="I3810" s="7" t="s">
        <v>62</v>
      </c>
      <c r="J3810" s="7" t="s">
        <v>19</v>
      </c>
      <c r="K3810" s="7">
        <v>5</v>
      </c>
      <c r="L3810" s="7" t="s">
        <v>53</v>
      </c>
    </row>
    <row r="3811" spans="1:12" x14ac:dyDescent="0.3">
      <c r="A3811" s="7">
        <v>1418</v>
      </c>
      <c r="B3811" s="8" t="e">
        <f>DATE(#REF!,#REF!,#REF!)</f>
        <v>#REF!</v>
      </c>
      <c r="C3811" s="7" t="s">
        <v>15</v>
      </c>
      <c r="D3811" s="7" t="s">
        <v>16</v>
      </c>
      <c r="E3811" s="7">
        <v>2</v>
      </c>
      <c r="F3811" s="6">
        <v>25679.7</v>
      </c>
      <c r="G3811" s="6">
        <f t="shared" si="60"/>
        <v>51359.4</v>
      </c>
      <c r="H3811" s="7" t="s">
        <v>1063</v>
      </c>
      <c r="I3811" s="7" t="s">
        <v>62</v>
      </c>
      <c r="J3811" s="7" t="s">
        <v>31</v>
      </c>
      <c r="K3811" s="7">
        <v>3</v>
      </c>
      <c r="L3811" s="7" t="s">
        <v>71</v>
      </c>
    </row>
    <row r="3812" spans="1:12" x14ac:dyDescent="0.3">
      <c r="A3812" s="7">
        <v>1574</v>
      </c>
      <c r="B3812" s="8" t="e">
        <f>DATE(#REF!,#REF!,#REF!)</f>
        <v>#REF!</v>
      </c>
      <c r="C3812" s="7" t="s">
        <v>29</v>
      </c>
      <c r="D3812" s="7" t="s">
        <v>61</v>
      </c>
      <c r="E3812" s="7">
        <v>7</v>
      </c>
      <c r="F3812" s="6">
        <v>55168.54</v>
      </c>
      <c r="G3812" s="6">
        <f t="shared" si="60"/>
        <v>386179.78</v>
      </c>
      <c r="H3812" s="7" t="s">
        <v>1063</v>
      </c>
      <c r="I3812" s="7" t="s">
        <v>70</v>
      </c>
      <c r="J3812" s="7" t="s">
        <v>31</v>
      </c>
      <c r="K3812" s="7">
        <v>5</v>
      </c>
      <c r="L3812" s="7" t="s">
        <v>63</v>
      </c>
    </row>
    <row r="3813" spans="1:12" x14ac:dyDescent="0.3">
      <c r="A3813" s="7">
        <v>3371</v>
      </c>
      <c r="B3813" s="8" t="e">
        <f>DATE(#REF!,#REF!,#REF!)</f>
        <v>#REF!</v>
      </c>
      <c r="C3813" s="7" t="s">
        <v>51</v>
      </c>
      <c r="D3813" s="7" t="s">
        <v>34</v>
      </c>
      <c r="E3813" s="7">
        <v>7</v>
      </c>
      <c r="F3813" s="6">
        <v>47570.77</v>
      </c>
      <c r="G3813" s="6">
        <f t="shared" si="60"/>
        <v>332995.38999999996</v>
      </c>
      <c r="H3813" s="7" t="s">
        <v>1063</v>
      </c>
      <c r="I3813" s="7" t="s">
        <v>41</v>
      </c>
      <c r="J3813" s="7" t="s">
        <v>31</v>
      </c>
      <c r="K3813" s="7">
        <v>3</v>
      </c>
      <c r="L3813" s="7" t="s">
        <v>53</v>
      </c>
    </row>
    <row r="3814" spans="1:12" x14ac:dyDescent="0.3">
      <c r="A3814" s="7">
        <v>552</v>
      </c>
      <c r="B3814" s="8" t="e">
        <f>DATE(#REF!,#REF!,#REF!)</f>
        <v>#REF!</v>
      </c>
      <c r="C3814" s="7" t="s">
        <v>22</v>
      </c>
      <c r="D3814" s="7" t="s">
        <v>23</v>
      </c>
      <c r="E3814" s="7">
        <v>2</v>
      </c>
      <c r="F3814" s="6">
        <v>54056.32</v>
      </c>
      <c r="G3814" s="6">
        <f t="shared" si="60"/>
        <v>108112.64</v>
      </c>
      <c r="H3814" s="7" t="s">
        <v>1064</v>
      </c>
      <c r="I3814" s="7" t="s">
        <v>76</v>
      </c>
      <c r="J3814" s="7" t="s">
        <v>64</v>
      </c>
      <c r="K3814" s="7">
        <v>5</v>
      </c>
      <c r="L3814" s="7" t="s">
        <v>27</v>
      </c>
    </row>
    <row r="3815" spans="1:12" x14ac:dyDescent="0.3">
      <c r="A3815" s="7">
        <v>1082</v>
      </c>
      <c r="B3815" s="8" t="e">
        <f>DATE(#REF!,#REF!,#REF!)</f>
        <v>#REF!</v>
      </c>
      <c r="C3815" s="7" t="s">
        <v>67</v>
      </c>
      <c r="D3815" s="7" t="s">
        <v>23</v>
      </c>
      <c r="E3815" s="7">
        <v>3</v>
      </c>
      <c r="F3815" s="6">
        <v>51086.39</v>
      </c>
      <c r="G3815" s="6">
        <f t="shared" si="60"/>
        <v>153259.16999999998</v>
      </c>
      <c r="H3815" s="7" t="s">
        <v>1064</v>
      </c>
      <c r="I3815" s="7" t="s">
        <v>90</v>
      </c>
      <c r="J3815" s="7" t="s">
        <v>31</v>
      </c>
      <c r="K3815" s="7">
        <v>3</v>
      </c>
      <c r="L3815" s="7" t="s">
        <v>46</v>
      </c>
    </row>
    <row r="3816" spans="1:12" x14ac:dyDescent="0.3">
      <c r="A3816" s="7">
        <v>1252</v>
      </c>
      <c r="B3816" s="8" t="e">
        <f>DATE(#REF!,#REF!,#REF!)</f>
        <v>#REF!</v>
      </c>
      <c r="C3816" s="7" t="s">
        <v>65</v>
      </c>
      <c r="D3816" s="7" t="s">
        <v>34</v>
      </c>
      <c r="E3816" s="7">
        <v>4</v>
      </c>
      <c r="F3816" s="6">
        <v>20757.77</v>
      </c>
      <c r="G3816" s="6">
        <f t="shared" si="60"/>
        <v>83031.08</v>
      </c>
      <c r="H3816" s="7" t="s">
        <v>1064</v>
      </c>
      <c r="I3816" s="7" t="s">
        <v>18</v>
      </c>
      <c r="J3816" s="7" t="s">
        <v>19</v>
      </c>
      <c r="K3816" s="7">
        <v>4</v>
      </c>
      <c r="L3816" s="7" t="s">
        <v>53</v>
      </c>
    </row>
    <row r="3817" spans="1:12" x14ac:dyDescent="0.3">
      <c r="A3817" s="7">
        <v>3598</v>
      </c>
      <c r="B3817" s="8" t="e">
        <f>DATE(#REF!,#REF!,#REF!)</f>
        <v>#REF!</v>
      </c>
      <c r="C3817" s="7" t="s">
        <v>51</v>
      </c>
      <c r="D3817" s="7" t="s">
        <v>61</v>
      </c>
      <c r="E3817" s="7">
        <v>2</v>
      </c>
      <c r="F3817" s="6">
        <v>28202.2</v>
      </c>
      <c r="G3817" s="6">
        <f t="shared" si="60"/>
        <v>56404.4</v>
      </c>
      <c r="H3817" s="7" t="s">
        <v>1064</v>
      </c>
      <c r="I3817" s="7" t="s">
        <v>57</v>
      </c>
      <c r="J3817" s="7" t="s">
        <v>26</v>
      </c>
      <c r="K3817" s="7">
        <v>5</v>
      </c>
      <c r="L3817" s="7" t="s">
        <v>75</v>
      </c>
    </row>
    <row r="3818" spans="1:12" x14ac:dyDescent="0.3">
      <c r="A3818" s="7">
        <v>3466</v>
      </c>
      <c r="B3818" s="8" t="e">
        <f>DATE(#REF!,#REF!,#REF!)</f>
        <v>#REF!</v>
      </c>
      <c r="C3818" s="7" t="s">
        <v>67</v>
      </c>
      <c r="D3818" s="7" t="s">
        <v>16</v>
      </c>
      <c r="E3818" s="7">
        <v>1</v>
      </c>
      <c r="F3818" s="6">
        <v>52655.78</v>
      </c>
      <c r="G3818" s="6">
        <f t="shared" si="60"/>
        <v>52655.78</v>
      </c>
      <c r="H3818" s="7" t="s">
        <v>1065</v>
      </c>
      <c r="I3818" s="7" t="s">
        <v>57</v>
      </c>
      <c r="J3818" s="7" t="s">
        <v>31</v>
      </c>
      <c r="K3818" s="7">
        <v>5</v>
      </c>
      <c r="L3818" s="7" t="s">
        <v>20</v>
      </c>
    </row>
    <row r="3819" spans="1:12" x14ac:dyDescent="0.3">
      <c r="A3819" s="7">
        <v>839</v>
      </c>
      <c r="B3819" s="8" t="e">
        <f>DATE(#REF!,#REF!,#REF!)</f>
        <v>#REF!</v>
      </c>
      <c r="C3819" s="7" t="s">
        <v>67</v>
      </c>
      <c r="D3819" s="7" t="s">
        <v>61</v>
      </c>
      <c r="E3819" s="7">
        <v>3</v>
      </c>
      <c r="F3819" s="6">
        <v>35803.32</v>
      </c>
      <c r="G3819" s="6">
        <f t="shared" si="60"/>
        <v>107409.95999999999</v>
      </c>
      <c r="H3819" s="7" t="s">
        <v>1066</v>
      </c>
      <c r="I3819" s="7" t="s">
        <v>77</v>
      </c>
      <c r="J3819" s="7" t="s">
        <v>64</v>
      </c>
      <c r="K3819" s="7">
        <v>5</v>
      </c>
      <c r="L3819" s="7" t="s">
        <v>68</v>
      </c>
    </row>
    <row r="3820" spans="1:12" x14ac:dyDescent="0.3">
      <c r="A3820" s="7">
        <v>1241</v>
      </c>
      <c r="B3820" s="8" t="e">
        <f>DATE(#REF!,#REF!,#REF!)</f>
        <v>#REF!</v>
      </c>
      <c r="C3820" s="7" t="s">
        <v>39</v>
      </c>
      <c r="D3820" s="7" t="s">
        <v>40</v>
      </c>
      <c r="E3820" s="7">
        <v>6</v>
      </c>
      <c r="F3820" s="6">
        <v>58939.93</v>
      </c>
      <c r="G3820" s="6">
        <f t="shared" si="60"/>
        <v>353639.58</v>
      </c>
      <c r="H3820" s="7" t="s">
        <v>1066</v>
      </c>
      <c r="I3820" s="7" t="s">
        <v>18</v>
      </c>
      <c r="J3820" s="7" t="s">
        <v>64</v>
      </c>
      <c r="K3820" s="7">
        <v>4</v>
      </c>
      <c r="L3820" s="7" t="s">
        <v>81</v>
      </c>
    </row>
    <row r="3821" spans="1:12" x14ac:dyDescent="0.3">
      <c r="A3821" s="7">
        <v>3326</v>
      </c>
      <c r="B3821" s="8" t="e">
        <f>DATE(#REF!,#REF!,#REF!)</f>
        <v>#REF!</v>
      </c>
      <c r="C3821" s="7" t="s">
        <v>51</v>
      </c>
      <c r="D3821" s="7" t="s">
        <v>23</v>
      </c>
      <c r="E3821" s="7">
        <v>6</v>
      </c>
      <c r="F3821" s="6">
        <v>38220.839999999997</v>
      </c>
      <c r="G3821" s="6">
        <f t="shared" si="60"/>
        <v>229325.03999999998</v>
      </c>
      <c r="H3821" s="7" t="s">
        <v>1066</v>
      </c>
      <c r="I3821" s="7" t="s">
        <v>76</v>
      </c>
      <c r="J3821" s="7" t="s">
        <v>64</v>
      </c>
      <c r="K3821" s="7">
        <v>1</v>
      </c>
      <c r="L3821" s="7" t="s">
        <v>27</v>
      </c>
    </row>
    <row r="3822" spans="1:12" x14ac:dyDescent="0.3">
      <c r="A3822" s="7">
        <v>3539</v>
      </c>
      <c r="B3822" s="8" t="e">
        <f>DATE(#REF!,#REF!,#REF!)</f>
        <v>#REF!</v>
      </c>
      <c r="C3822" s="7" t="s">
        <v>65</v>
      </c>
      <c r="D3822" s="7" t="s">
        <v>34</v>
      </c>
      <c r="E3822" s="7">
        <v>3</v>
      </c>
      <c r="F3822" s="6">
        <v>42636.18</v>
      </c>
      <c r="G3822" s="6">
        <f t="shared" si="60"/>
        <v>127908.54000000001</v>
      </c>
      <c r="H3822" s="7" t="s">
        <v>1066</v>
      </c>
      <c r="I3822" s="7" t="s">
        <v>41</v>
      </c>
      <c r="J3822" s="7" t="s">
        <v>26</v>
      </c>
      <c r="K3822" s="7">
        <v>5</v>
      </c>
      <c r="L3822" s="7" t="s">
        <v>53</v>
      </c>
    </row>
    <row r="3823" spans="1:12" x14ac:dyDescent="0.3">
      <c r="A3823" s="7">
        <v>578</v>
      </c>
      <c r="B3823" s="8" t="e">
        <f>DATE(#REF!,#REF!,#REF!)</f>
        <v>#REF!</v>
      </c>
      <c r="C3823" s="7" t="s">
        <v>22</v>
      </c>
      <c r="D3823" s="7" t="s">
        <v>34</v>
      </c>
      <c r="E3823" s="7">
        <v>1</v>
      </c>
      <c r="F3823" s="6">
        <v>60858.42</v>
      </c>
      <c r="G3823" s="6">
        <f t="shared" si="60"/>
        <v>60858.42</v>
      </c>
      <c r="H3823" s="7" t="s">
        <v>1067</v>
      </c>
      <c r="I3823" s="7" t="s">
        <v>25</v>
      </c>
      <c r="J3823" s="7" t="s">
        <v>31</v>
      </c>
      <c r="K3823" s="7">
        <v>2</v>
      </c>
      <c r="L3823" s="7" t="s">
        <v>53</v>
      </c>
    </row>
    <row r="3824" spans="1:12" x14ac:dyDescent="0.3">
      <c r="A3824" s="7">
        <v>974</v>
      </c>
      <c r="B3824" s="8" t="e">
        <f>DATE(#REF!,#REF!,#REF!)</f>
        <v>#REF!</v>
      </c>
      <c r="C3824" s="7" t="s">
        <v>15</v>
      </c>
      <c r="D3824" s="7" t="s">
        <v>61</v>
      </c>
      <c r="E3824" s="7">
        <v>2</v>
      </c>
      <c r="F3824" s="6">
        <v>30720.639999999999</v>
      </c>
      <c r="G3824" s="6">
        <f t="shared" si="60"/>
        <v>61441.279999999999</v>
      </c>
      <c r="H3824" s="7" t="s">
        <v>1067</v>
      </c>
      <c r="I3824" s="7" t="s">
        <v>90</v>
      </c>
      <c r="J3824" s="7" t="s">
        <v>19</v>
      </c>
      <c r="K3824" s="7">
        <v>3</v>
      </c>
      <c r="L3824" s="7" t="s">
        <v>68</v>
      </c>
    </row>
    <row r="3825" spans="1:12" x14ac:dyDescent="0.3">
      <c r="A3825" s="7">
        <v>52</v>
      </c>
      <c r="B3825" s="8" t="e">
        <f>DATE(#REF!,#REF!,#REF!)</f>
        <v>#REF!</v>
      </c>
      <c r="C3825" s="7" t="s">
        <v>118</v>
      </c>
      <c r="D3825" s="7" t="s">
        <v>23</v>
      </c>
      <c r="E3825" s="7">
        <v>1</v>
      </c>
      <c r="F3825" s="6">
        <v>10539.92</v>
      </c>
      <c r="G3825" s="6">
        <f t="shared" si="60"/>
        <v>10539.92</v>
      </c>
      <c r="H3825" s="7" t="s">
        <v>1068</v>
      </c>
      <c r="I3825" s="7" t="s">
        <v>18</v>
      </c>
      <c r="J3825" s="7" t="s">
        <v>64</v>
      </c>
      <c r="K3825" s="7">
        <v>5</v>
      </c>
      <c r="L3825" s="7" t="s">
        <v>46</v>
      </c>
    </row>
    <row r="3826" spans="1:12" x14ac:dyDescent="0.3">
      <c r="A3826" s="7">
        <v>738</v>
      </c>
      <c r="B3826" s="8" t="e">
        <f>DATE(#REF!,#REF!,#REF!)</f>
        <v>#REF!</v>
      </c>
      <c r="C3826" s="7" t="s">
        <v>65</v>
      </c>
      <c r="D3826" s="7" t="s">
        <v>61</v>
      </c>
      <c r="E3826" s="7">
        <v>1</v>
      </c>
      <c r="F3826" s="6">
        <v>41670.04</v>
      </c>
      <c r="G3826" s="6">
        <f t="shared" si="60"/>
        <v>41670.04</v>
      </c>
      <c r="H3826" s="7" t="s">
        <v>1068</v>
      </c>
      <c r="I3826" s="7" t="s">
        <v>62</v>
      </c>
      <c r="J3826" s="7" t="s">
        <v>31</v>
      </c>
      <c r="K3826" s="7">
        <v>5</v>
      </c>
      <c r="L3826" s="7" t="s">
        <v>75</v>
      </c>
    </row>
    <row r="3827" spans="1:12" x14ac:dyDescent="0.3">
      <c r="A3827" s="7">
        <v>1275</v>
      </c>
      <c r="B3827" s="8" t="e">
        <f>DATE(#REF!,#REF!,#REF!)</f>
        <v>#REF!</v>
      </c>
      <c r="C3827" s="7" t="s">
        <v>65</v>
      </c>
      <c r="D3827" s="7" t="s">
        <v>34</v>
      </c>
      <c r="E3827" s="7">
        <v>6</v>
      </c>
      <c r="F3827" s="6">
        <v>24415.759999999998</v>
      </c>
      <c r="G3827" s="6">
        <f t="shared" si="60"/>
        <v>146494.56</v>
      </c>
      <c r="H3827" s="7" t="s">
        <v>1068</v>
      </c>
      <c r="I3827" s="7" t="s">
        <v>48</v>
      </c>
      <c r="J3827" s="7" t="s">
        <v>31</v>
      </c>
      <c r="K3827" s="7">
        <v>4</v>
      </c>
      <c r="L3827" s="7" t="s">
        <v>53</v>
      </c>
    </row>
    <row r="3828" spans="1:12" x14ac:dyDescent="0.3">
      <c r="A3828" s="7">
        <v>1607</v>
      </c>
      <c r="B3828" s="8" t="e">
        <f>DATE(#REF!,#REF!,#REF!)</f>
        <v>#REF!</v>
      </c>
      <c r="C3828" s="7" t="s">
        <v>67</v>
      </c>
      <c r="D3828" s="7" t="s">
        <v>40</v>
      </c>
      <c r="E3828" s="7">
        <v>4</v>
      </c>
      <c r="F3828" s="6">
        <v>58601.07</v>
      </c>
      <c r="G3828" s="6">
        <f t="shared" si="60"/>
        <v>234404.28</v>
      </c>
      <c r="H3828" s="7" t="s">
        <v>1068</v>
      </c>
      <c r="I3828" s="7" t="s">
        <v>36</v>
      </c>
      <c r="J3828" s="7" t="s">
        <v>26</v>
      </c>
      <c r="K3828" s="7">
        <v>5</v>
      </c>
      <c r="L3828" s="7" t="s">
        <v>81</v>
      </c>
    </row>
    <row r="3829" spans="1:12" x14ac:dyDescent="0.3">
      <c r="A3829" s="7">
        <v>258</v>
      </c>
      <c r="B3829" s="8" t="e">
        <f>DATE(#REF!,#REF!,#REF!)</f>
        <v>#REF!</v>
      </c>
      <c r="C3829" s="7" t="s">
        <v>51</v>
      </c>
      <c r="D3829" s="7" t="s">
        <v>61</v>
      </c>
      <c r="E3829" s="7">
        <v>6</v>
      </c>
      <c r="F3829" s="6">
        <v>61396.74</v>
      </c>
      <c r="G3829" s="6">
        <f t="shared" si="60"/>
        <v>368380.44</v>
      </c>
      <c r="H3829" s="7" t="s">
        <v>1069</v>
      </c>
      <c r="I3829" s="7" t="s">
        <v>57</v>
      </c>
      <c r="J3829" s="7" t="s">
        <v>64</v>
      </c>
      <c r="K3829" s="7">
        <v>5</v>
      </c>
      <c r="L3829" s="7" t="s">
        <v>75</v>
      </c>
    </row>
    <row r="3830" spans="1:12" x14ac:dyDescent="0.3">
      <c r="A3830" s="7">
        <v>1739</v>
      </c>
      <c r="B3830" s="8" t="e">
        <f>DATE(#REF!,#REF!,#REF!)</f>
        <v>#REF!</v>
      </c>
      <c r="C3830" s="7" t="s">
        <v>39</v>
      </c>
      <c r="D3830" s="7" t="s">
        <v>61</v>
      </c>
      <c r="E3830" s="7">
        <v>5</v>
      </c>
      <c r="F3830" s="6">
        <v>11577.86</v>
      </c>
      <c r="G3830" s="6">
        <f t="shared" si="60"/>
        <v>57889.3</v>
      </c>
      <c r="H3830" s="7" t="s">
        <v>1069</v>
      </c>
      <c r="I3830" s="7" t="s">
        <v>72</v>
      </c>
      <c r="J3830" s="7" t="s">
        <v>19</v>
      </c>
      <c r="K3830" s="7">
        <v>1</v>
      </c>
      <c r="L3830" s="7" t="s">
        <v>63</v>
      </c>
    </row>
    <row r="3831" spans="1:12" x14ac:dyDescent="0.3">
      <c r="A3831" s="7">
        <v>1745</v>
      </c>
      <c r="B3831" s="8" t="e">
        <f>DATE(#REF!,#REF!,#REF!)</f>
        <v>#REF!</v>
      </c>
      <c r="C3831" s="7" t="s">
        <v>29</v>
      </c>
      <c r="D3831" s="7" t="s">
        <v>16</v>
      </c>
      <c r="E3831" s="7">
        <v>6</v>
      </c>
      <c r="F3831" s="6">
        <v>12223.12</v>
      </c>
      <c r="G3831" s="6">
        <f t="shared" si="60"/>
        <v>73338.720000000001</v>
      </c>
      <c r="H3831" s="7" t="s">
        <v>1069</v>
      </c>
      <c r="I3831" s="7" t="s">
        <v>80</v>
      </c>
      <c r="J3831" s="7" t="s">
        <v>64</v>
      </c>
      <c r="K3831" s="7">
        <v>5</v>
      </c>
      <c r="L3831" s="7" t="s">
        <v>71</v>
      </c>
    </row>
    <row r="3832" spans="1:12" x14ac:dyDescent="0.3">
      <c r="A3832" s="7">
        <v>10</v>
      </c>
      <c r="B3832" s="8" t="e">
        <f>DATE(#REF!,#REF!,#REF!)</f>
        <v>#REF!</v>
      </c>
      <c r="C3832" s="7" t="s">
        <v>22</v>
      </c>
      <c r="D3832" s="7" t="s">
        <v>34</v>
      </c>
      <c r="E3832" s="7">
        <v>6</v>
      </c>
      <c r="F3832" s="6">
        <v>19221.05</v>
      </c>
      <c r="G3832" s="6">
        <f t="shared" si="60"/>
        <v>115326.29999999999</v>
      </c>
      <c r="H3832" s="7" t="s">
        <v>1070</v>
      </c>
      <c r="I3832" s="7" t="s">
        <v>57</v>
      </c>
      <c r="J3832" s="7" t="s">
        <v>26</v>
      </c>
      <c r="K3832" s="7">
        <v>2</v>
      </c>
      <c r="L3832" s="7" t="s">
        <v>37</v>
      </c>
    </row>
    <row r="3833" spans="1:12" x14ac:dyDescent="0.3">
      <c r="A3833" s="7">
        <v>324</v>
      </c>
      <c r="B3833" s="8" t="e">
        <f>DATE(#REF!,#REF!,#REF!)</f>
        <v>#REF!</v>
      </c>
      <c r="C3833" s="7" t="s">
        <v>65</v>
      </c>
      <c r="D3833" s="7" t="s">
        <v>16</v>
      </c>
      <c r="E3833" s="7">
        <v>5</v>
      </c>
      <c r="F3833" s="6">
        <v>10811.04</v>
      </c>
      <c r="G3833" s="6">
        <f t="shared" si="60"/>
        <v>54055.200000000004</v>
      </c>
      <c r="H3833" s="7" t="s">
        <v>1070</v>
      </c>
      <c r="I3833" s="7" t="s">
        <v>48</v>
      </c>
      <c r="J3833" s="7" t="s">
        <v>19</v>
      </c>
      <c r="K3833" s="7">
        <v>4</v>
      </c>
      <c r="L3833" s="7" t="s">
        <v>71</v>
      </c>
    </row>
    <row r="3834" spans="1:12" x14ac:dyDescent="0.3">
      <c r="A3834" s="7">
        <v>786</v>
      </c>
      <c r="B3834" s="8" t="e">
        <f>DATE(#REF!,#REF!,#REF!)</f>
        <v>#REF!</v>
      </c>
      <c r="C3834" s="7" t="s">
        <v>67</v>
      </c>
      <c r="D3834" s="7" t="s">
        <v>34</v>
      </c>
      <c r="E3834" s="7">
        <v>5</v>
      </c>
      <c r="F3834" s="6">
        <v>37570.14</v>
      </c>
      <c r="G3834" s="6">
        <f t="shared" si="60"/>
        <v>187850.7</v>
      </c>
      <c r="H3834" s="7" t="s">
        <v>1070</v>
      </c>
      <c r="I3834" s="7" t="s">
        <v>18</v>
      </c>
      <c r="J3834" s="7" t="s">
        <v>64</v>
      </c>
      <c r="K3834" s="7">
        <v>5</v>
      </c>
      <c r="L3834" s="7" t="s">
        <v>53</v>
      </c>
    </row>
    <row r="3835" spans="1:12" x14ac:dyDescent="0.3">
      <c r="A3835" s="7">
        <v>1775</v>
      </c>
      <c r="B3835" s="8" t="e">
        <f>DATE(#REF!,#REF!,#REF!)</f>
        <v>#REF!</v>
      </c>
      <c r="C3835" s="7" t="s">
        <v>67</v>
      </c>
      <c r="D3835" s="7" t="s">
        <v>16</v>
      </c>
      <c r="E3835" s="7">
        <v>2</v>
      </c>
      <c r="F3835" s="6">
        <v>18814.53</v>
      </c>
      <c r="G3835" s="6">
        <f t="shared" si="60"/>
        <v>37629.06</v>
      </c>
      <c r="H3835" s="7" t="s">
        <v>1070</v>
      </c>
      <c r="I3835" s="7" t="s">
        <v>45</v>
      </c>
      <c r="J3835" s="7" t="s">
        <v>19</v>
      </c>
      <c r="K3835" s="7">
        <v>3</v>
      </c>
      <c r="L3835" s="7" t="s">
        <v>20</v>
      </c>
    </row>
    <row r="3836" spans="1:12" x14ac:dyDescent="0.3">
      <c r="A3836" s="7">
        <v>1895</v>
      </c>
      <c r="B3836" s="8" t="e">
        <f>DATE(#REF!,#REF!,#REF!)</f>
        <v>#REF!</v>
      </c>
      <c r="C3836" s="7" t="s">
        <v>65</v>
      </c>
      <c r="D3836" s="7" t="s">
        <v>40</v>
      </c>
      <c r="E3836" s="7">
        <v>8</v>
      </c>
      <c r="F3836" s="6">
        <v>49179.56</v>
      </c>
      <c r="G3836" s="6">
        <f t="shared" si="60"/>
        <v>393436.48</v>
      </c>
      <c r="H3836" s="7" t="s">
        <v>1071</v>
      </c>
      <c r="I3836" s="7" t="s">
        <v>72</v>
      </c>
      <c r="J3836" s="7" t="s">
        <v>64</v>
      </c>
      <c r="K3836" s="7">
        <v>5</v>
      </c>
      <c r="L3836" s="7" t="s">
        <v>83</v>
      </c>
    </row>
  </sheetData>
  <sortState xmlns:xlrd2="http://schemas.microsoft.com/office/spreadsheetml/2017/richdata2" ref="A2:L3836">
    <sortCondition ref="H2:H383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008D9-F635-433D-8B2A-378CB13F5CAA}">
  <dimension ref="A3:R66"/>
  <sheetViews>
    <sheetView topLeftCell="H22" zoomScaleNormal="100" workbookViewId="0">
      <selection activeCell="A34" sqref="A34"/>
    </sheetView>
  </sheetViews>
  <sheetFormatPr defaultRowHeight="14.4" x14ac:dyDescent="0.3"/>
  <cols>
    <col min="1" max="1" width="12.44140625" bestFit="1" customWidth="1"/>
    <col min="2" max="2" width="11.109375" bestFit="1" customWidth="1"/>
    <col min="3" max="3" width="19" bestFit="1" customWidth="1"/>
    <col min="4" max="4" width="10.77734375" bestFit="1" customWidth="1"/>
    <col min="5" max="6" width="16" bestFit="1" customWidth="1"/>
    <col min="7" max="7" width="8.33203125" bestFit="1" customWidth="1"/>
    <col min="8" max="8" width="10.6640625" bestFit="1" customWidth="1"/>
    <col min="9" max="9" width="19" bestFit="1" customWidth="1"/>
    <col min="10" max="10" width="10.77734375" bestFit="1" customWidth="1"/>
    <col min="11" max="11" width="25.6640625" bestFit="1" customWidth="1"/>
    <col min="12" max="12" width="3.5546875" bestFit="1" customWidth="1"/>
    <col min="13" max="13" width="12" bestFit="1" customWidth="1"/>
    <col min="14" max="14" width="8.21875" bestFit="1" customWidth="1"/>
    <col min="15" max="15" width="19" bestFit="1" customWidth="1"/>
    <col min="16" max="16" width="10.33203125" bestFit="1" customWidth="1"/>
    <col min="17" max="17" width="18.109375" bestFit="1" customWidth="1"/>
    <col min="18" max="18" width="23.88671875" bestFit="1" customWidth="1"/>
    <col min="19" max="19" width="19.5546875" bestFit="1" customWidth="1"/>
    <col min="20" max="20" width="24.5546875" bestFit="1" customWidth="1"/>
    <col min="21" max="28" width="12" bestFit="1" customWidth="1"/>
    <col min="29" max="35" width="9" bestFit="1" customWidth="1"/>
    <col min="36" max="36" width="8" bestFit="1" customWidth="1"/>
    <col min="37" max="50" width="9" bestFit="1" customWidth="1"/>
    <col min="51" max="51" width="8" bestFit="1" customWidth="1"/>
    <col min="52" max="58" width="9" bestFit="1" customWidth="1"/>
    <col min="59" max="59" width="8" bestFit="1" customWidth="1"/>
    <col min="60" max="86" width="9" bestFit="1" customWidth="1"/>
    <col min="87" max="88" width="8" bestFit="1" customWidth="1"/>
    <col min="89" max="90" width="9" bestFit="1" customWidth="1"/>
    <col min="91" max="92" width="8" bestFit="1" customWidth="1"/>
    <col min="93" max="104" width="9" bestFit="1" customWidth="1"/>
    <col min="105" max="105" width="8" bestFit="1" customWidth="1"/>
    <col min="106" max="111" width="9" bestFit="1" customWidth="1"/>
    <col min="112" max="112" width="8" bestFit="1" customWidth="1"/>
    <col min="113" max="118" width="9" bestFit="1" customWidth="1"/>
    <col min="119" max="119" width="8" bestFit="1" customWidth="1"/>
    <col min="120" max="129" width="9" bestFit="1" customWidth="1"/>
    <col min="130" max="130" width="8" bestFit="1" customWidth="1"/>
    <col min="131" max="146" width="9" bestFit="1" customWidth="1"/>
    <col min="147" max="147" width="8" bestFit="1" customWidth="1"/>
    <col min="148" max="149" width="9" bestFit="1" customWidth="1"/>
    <col min="150" max="150" width="8" bestFit="1" customWidth="1"/>
    <col min="151" max="158" width="9" bestFit="1" customWidth="1"/>
    <col min="159" max="159" width="8" bestFit="1" customWidth="1"/>
    <col min="160" max="161" width="9" bestFit="1" customWidth="1"/>
    <col min="162" max="162" width="8" bestFit="1" customWidth="1"/>
    <col min="163" max="173" width="9" bestFit="1" customWidth="1"/>
    <col min="174" max="174" width="8" bestFit="1" customWidth="1"/>
    <col min="175" max="177" width="9" bestFit="1" customWidth="1"/>
    <col min="178" max="178" width="6.33203125" bestFit="1" customWidth="1"/>
    <col min="179" max="188" width="9" bestFit="1" customWidth="1"/>
    <col min="189" max="189" width="8" bestFit="1" customWidth="1"/>
    <col min="190" max="214" width="9" bestFit="1" customWidth="1"/>
    <col min="215" max="215" width="6.33203125" bestFit="1" customWidth="1"/>
    <col min="216" max="227" width="9" bestFit="1" customWidth="1"/>
    <col min="228" max="228" width="8" bestFit="1" customWidth="1"/>
    <col min="229" max="232" width="9" bestFit="1" customWidth="1"/>
    <col min="233" max="233" width="8" bestFit="1" customWidth="1"/>
    <col min="234" max="243" width="9" bestFit="1" customWidth="1"/>
    <col min="244" max="245" width="8" bestFit="1" customWidth="1"/>
    <col min="246" max="248" width="9" bestFit="1" customWidth="1"/>
    <col min="249" max="249" width="8" bestFit="1" customWidth="1"/>
    <col min="250" max="251" width="9" bestFit="1" customWidth="1"/>
    <col min="252" max="252" width="8" bestFit="1" customWidth="1"/>
    <col min="253" max="260" width="9" bestFit="1" customWidth="1"/>
    <col min="261" max="261" width="8" bestFit="1" customWidth="1"/>
    <col min="262" max="297" width="9" bestFit="1" customWidth="1"/>
    <col min="298" max="298" width="8" bestFit="1" customWidth="1"/>
    <col min="299" max="300" width="9" bestFit="1" customWidth="1"/>
    <col min="301" max="301" width="8" bestFit="1" customWidth="1"/>
    <col min="302" max="303" width="9" bestFit="1" customWidth="1"/>
    <col min="304" max="304" width="8" bestFit="1" customWidth="1"/>
    <col min="305" max="314" width="9" bestFit="1" customWidth="1"/>
    <col min="315" max="315" width="8" bestFit="1" customWidth="1"/>
    <col min="316" max="330" width="9" bestFit="1" customWidth="1"/>
    <col min="331" max="331" width="8" bestFit="1" customWidth="1"/>
    <col min="332" max="342" width="9" bestFit="1" customWidth="1"/>
    <col min="343" max="343" width="6.33203125" bestFit="1" customWidth="1"/>
    <col min="344" max="344" width="9" bestFit="1" customWidth="1"/>
    <col min="345" max="346" width="8" bestFit="1" customWidth="1"/>
    <col min="347" max="362" width="9" bestFit="1" customWidth="1"/>
    <col min="363" max="363" width="8" bestFit="1" customWidth="1"/>
    <col min="364" max="370" width="9" bestFit="1" customWidth="1"/>
    <col min="371" max="371" width="8" bestFit="1" customWidth="1"/>
    <col min="372" max="399" width="9" bestFit="1" customWidth="1"/>
    <col min="400" max="400" width="8" bestFit="1" customWidth="1"/>
    <col min="401" max="415" width="9" bestFit="1" customWidth="1"/>
    <col min="416" max="416" width="8" bestFit="1" customWidth="1"/>
    <col min="417" max="429" width="9" bestFit="1" customWidth="1"/>
    <col min="430" max="430" width="8" bestFit="1" customWidth="1"/>
    <col min="431" max="433" width="9" bestFit="1" customWidth="1"/>
    <col min="434" max="434" width="8" bestFit="1" customWidth="1"/>
    <col min="435" max="435" width="9" bestFit="1" customWidth="1"/>
    <col min="436" max="436" width="6.33203125" bestFit="1" customWidth="1"/>
    <col min="437" max="443" width="9" bestFit="1" customWidth="1"/>
    <col min="444" max="445" width="8" bestFit="1" customWidth="1"/>
    <col min="446" max="466" width="9" bestFit="1" customWidth="1"/>
    <col min="467" max="467" width="8" bestFit="1" customWidth="1"/>
    <col min="468" max="484" width="9" bestFit="1" customWidth="1"/>
    <col min="485" max="485" width="8" bestFit="1" customWidth="1"/>
    <col min="486" max="544" width="9" bestFit="1" customWidth="1"/>
    <col min="545" max="545" width="8" bestFit="1" customWidth="1"/>
    <col min="546" max="546" width="9" bestFit="1" customWidth="1"/>
    <col min="547" max="548" width="8" bestFit="1" customWidth="1"/>
    <col min="549" max="549" width="9" bestFit="1" customWidth="1"/>
    <col min="550" max="550" width="8" bestFit="1" customWidth="1"/>
    <col min="551" max="573" width="9" bestFit="1" customWidth="1"/>
    <col min="574" max="574" width="8" bestFit="1" customWidth="1"/>
    <col min="575" max="582" width="9" bestFit="1" customWidth="1"/>
    <col min="583" max="583" width="8" bestFit="1" customWidth="1"/>
    <col min="584" max="601" width="9" bestFit="1" customWidth="1"/>
    <col min="602" max="602" width="8" bestFit="1" customWidth="1"/>
    <col min="603" max="606" width="9" bestFit="1" customWidth="1"/>
    <col min="607" max="608" width="8" bestFit="1" customWidth="1"/>
    <col min="609" max="633" width="9" bestFit="1" customWidth="1"/>
    <col min="634" max="634" width="6.33203125" bestFit="1" customWidth="1"/>
    <col min="635" max="636" width="9" bestFit="1" customWidth="1"/>
    <col min="637" max="637" width="8" bestFit="1" customWidth="1"/>
    <col min="638" max="647" width="9" bestFit="1" customWidth="1"/>
    <col min="648" max="648" width="8" bestFit="1" customWidth="1"/>
    <col min="649" max="656" width="9" bestFit="1" customWidth="1"/>
    <col min="657" max="657" width="8" bestFit="1" customWidth="1"/>
    <col min="658" max="667" width="9" bestFit="1" customWidth="1"/>
    <col min="668" max="668" width="8" bestFit="1" customWidth="1"/>
    <col min="669" max="676" width="9" bestFit="1" customWidth="1"/>
    <col min="677" max="677" width="6.33203125" bestFit="1" customWidth="1"/>
    <col min="678" max="687" width="9" bestFit="1" customWidth="1"/>
    <col min="688" max="688" width="8" bestFit="1" customWidth="1"/>
    <col min="689" max="710" width="9" bestFit="1" customWidth="1"/>
    <col min="711" max="711" width="8" bestFit="1" customWidth="1"/>
    <col min="712" max="714" width="9" bestFit="1" customWidth="1"/>
    <col min="715" max="715" width="8" bestFit="1" customWidth="1"/>
    <col min="716" max="730" width="9" bestFit="1" customWidth="1"/>
    <col min="731" max="731" width="8" bestFit="1" customWidth="1"/>
    <col min="732" max="735" width="9" bestFit="1" customWidth="1"/>
    <col min="736" max="736" width="6.33203125" bestFit="1" customWidth="1"/>
    <col min="737" max="737" width="9" bestFit="1" customWidth="1"/>
    <col min="738" max="738" width="8" bestFit="1" customWidth="1"/>
    <col min="739" max="745" width="9" bestFit="1" customWidth="1"/>
    <col min="746" max="746" width="8" bestFit="1" customWidth="1"/>
    <col min="747" max="759" width="9" bestFit="1" customWidth="1"/>
    <col min="760" max="760" width="8" bestFit="1" customWidth="1"/>
    <col min="761" max="764" width="9" bestFit="1" customWidth="1"/>
    <col min="765" max="765" width="6.33203125" bestFit="1" customWidth="1"/>
    <col min="766" max="773" width="9" bestFit="1" customWidth="1"/>
    <col min="774" max="774" width="8" bestFit="1" customWidth="1"/>
    <col min="775" max="784" width="9" bestFit="1" customWidth="1"/>
    <col min="785" max="785" width="8" bestFit="1" customWidth="1"/>
    <col min="786" max="791" width="9" bestFit="1" customWidth="1"/>
    <col min="792" max="793" width="8" bestFit="1" customWidth="1"/>
    <col min="794" max="795" width="9" bestFit="1" customWidth="1"/>
    <col min="796" max="796" width="8" bestFit="1" customWidth="1"/>
    <col min="797" max="826" width="9" bestFit="1" customWidth="1"/>
    <col min="827" max="827" width="8" bestFit="1" customWidth="1"/>
    <col min="828" max="828" width="9" bestFit="1" customWidth="1"/>
    <col min="829" max="829" width="8" bestFit="1" customWidth="1"/>
    <col min="830" max="831" width="9" bestFit="1" customWidth="1"/>
    <col min="832" max="832" width="8" bestFit="1" customWidth="1"/>
    <col min="833" max="840" width="9" bestFit="1" customWidth="1"/>
    <col min="841" max="841" width="6.33203125" bestFit="1" customWidth="1"/>
    <col min="842" max="847" width="9" bestFit="1" customWidth="1"/>
    <col min="848" max="848" width="8" bestFit="1" customWidth="1"/>
    <col min="849" max="860" width="9" bestFit="1" customWidth="1"/>
    <col min="861" max="861" width="8" bestFit="1" customWidth="1"/>
    <col min="862" max="866" width="9" bestFit="1" customWidth="1"/>
    <col min="867" max="867" width="8" bestFit="1" customWidth="1"/>
    <col min="868" max="884" width="9" bestFit="1" customWidth="1"/>
    <col min="885" max="885" width="8" bestFit="1" customWidth="1"/>
    <col min="886" max="887" width="9" bestFit="1" customWidth="1"/>
    <col min="888" max="888" width="8" bestFit="1" customWidth="1"/>
    <col min="889" max="914" width="9" bestFit="1" customWidth="1"/>
    <col min="915" max="915" width="8" bestFit="1" customWidth="1"/>
    <col min="916" max="916" width="9" bestFit="1" customWidth="1"/>
    <col min="917" max="917" width="8" bestFit="1" customWidth="1"/>
    <col min="918" max="919" width="9" bestFit="1" customWidth="1"/>
    <col min="920" max="920" width="8" bestFit="1" customWidth="1"/>
    <col min="921" max="921" width="9" bestFit="1" customWidth="1"/>
    <col min="922" max="922" width="6.33203125" bestFit="1" customWidth="1"/>
    <col min="923" max="936" width="9" bestFit="1" customWidth="1"/>
    <col min="937" max="937" width="8" bestFit="1" customWidth="1"/>
    <col min="938" max="949" width="9" bestFit="1" customWidth="1"/>
    <col min="950" max="950" width="8" bestFit="1" customWidth="1"/>
    <col min="951" max="967" width="9" bestFit="1" customWidth="1"/>
    <col min="968" max="968" width="8" bestFit="1" customWidth="1"/>
    <col min="969" max="970" width="9" bestFit="1" customWidth="1"/>
    <col min="971" max="971" width="8" bestFit="1" customWidth="1"/>
    <col min="972" max="989" width="9" bestFit="1" customWidth="1"/>
    <col min="990" max="990" width="8" bestFit="1" customWidth="1"/>
    <col min="991" max="994" width="9" bestFit="1" customWidth="1"/>
    <col min="995" max="995" width="8" bestFit="1" customWidth="1"/>
    <col min="996" max="1019" width="9" bestFit="1" customWidth="1"/>
    <col min="1020" max="1021" width="8" bestFit="1" customWidth="1"/>
    <col min="1022" max="1030" width="9" bestFit="1" customWidth="1"/>
    <col min="1031" max="1032" width="8" bestFit="1" customWidth="1"/>
    <col min="1033" max="1074" width="9" bestFit="1" customWidth="1"/>
    <col min="1075" max="1075" width="6.33203125" bestFit="1" customWidth="1"/>
    <col min="1076" max="1114" width="9" bestFit="1" customWidth="1"/>
    <col min="1115" max="1115" width="8" bestFit="1" customWidth="1"/>
    <col min="1116" max="1136" width="9" bestFit="1" customWidth="1"/>
    <col min="1137" max="1137" width="8" bestFit="1" customWidth="1"/>
    <col min="1138" max="1140" width="9" bestFit="1" customWidth="1"/>
    <col min="1141" max="1141" width="8" bestFit="1" customWidth="1"/>
    <col min="1142" max="1176" width="9" bestFit="1" customWidth="1"/>
    <col min="1177" max="1177" width="8" bestFit="1" customWidth="1"/>
    <col min="1178" max="1182" width="9" bestFit="1" customWidth="1"/>
    <col min="1183" max="1184" width="8" bestFit="1" customWidth="1"/>
    <col min="1185" max="1192" width="9" bestFit="1" customWidth="1"/>
    <col min="1193" max="1193" width="8" bestFit="1" customWidth="1"/>
    <col min="1194" max="1194" width="9" bestFit="1" customWidth="1"/>
    <col min="1195" max="1195" width="8" bestFit="1" customWidth="1"/>
    <col min="1196" max="1200" width="9" bestFit="1" customWidth="1"/>
    <col min="1201" max="1201" width="8" bestFit="1" customWidth="1"/>
    <col min="1202" max="1207" width="9" bestFit="1" customWidth="1"/>
    <col min="1208" max="1208" width="8" bestFit="1" customWidth="1"/>
    <col min="1209" max="1209" width="9" bestFit="1" customWidth="1"/>
    <col min="1210" max="1210" width="8" bestFit="1" customWidth="1"/>
    <col min="1211" max="1214" width="9" bestFit="1" customWidth="1"/>
    <col min="1215" max="1215" width="8" bestFit="1" customWidth="1"/>
    <col min="1216" max="1248" width="9" bestFit="1" customWidth="1"/>
    <col min="1249" max="1249" width="8" bestFit="1" customWidth="1"/>
    <col min="1250" max="1251" width="9" bestFit="1" customWidth="1"/>
    <col min="1252" max="1252" width="8" bestFit="1" customWidth="1"/>
    <col min="1253" max="1261" width="9" bestFit="1" customWidth="1"/>
    <col min="1262" max="1262" width="8" bestFit="1" customWidth="1"/>
    <col min="1263" max="1263" width="9" bestFit="1" customWidth="1"/>
    <col min="1264" max="1264" width="8" bestFit="1" customWidth="1"/>
    <col min="1265" max="1273" width="9" bestFit="1" customWidth="1"/>
    <col min="1274" max="1274" width="8" bestFit="1" customWidth="1"/>
    <col min="1275" max="1278" width="9" bestFit="1" customWidth="1"/>
    <col min="1279" max="1279" width="8" bestFit="1" customWidth="1"/>
    <col min="1280" max="1290" width="9" bestFit="1" customWidth="1"/>
    <col min="1291" max="1291" width="8" bestFit="1" customWidth="1"/>
    <col min="1292" max="1292" width="9" bestFit="1" customWidth="1"/>
    <col min="1293" max="1294" width="8" bestFit="1" customWidth="1"/>
    <col min="1295" max="1300" width="9" bestFit="1" customWidth="1"/>
    <col min="1301" max="1301" width="8" bestFit="1" customWidth="1"/>
    <col min="1302" max="1316" width="9" bestFit="1" customWidth="1"/>
    <col min="1317" max="1317" width="8" bestFit="1" customWidth="1"/>
    <col min="1318" max="1324" width="9" bestFit="1" customWidth="1"/>
    <col min="1325" max="1325" width="8" bestFit="1" customWidth="1"/>
    <col min="1326" max="1330" width="9" bestFit="1" customWidth="1"/>
    <col min="1331" max="1331" width="8" bestFit="1" customWidth="1"/>
    <col min="1332" max="1338" width="9" bestFit="1" customWidth="1"/>
    <col min="1339" max="1339" width="8" bestFit="1" customWidth="1"/>
    <col min="1340" max="1353" width="9" bestFit="1" customWidth="1"/>
    <col min="1354" max="1354" width="8" bestFit="1" customWidth="1"/>
    <col min="1355" max="1359" width="9" bestFit="1" customWidth="1"/>
    <col min="1360" max="1360" width="6.33203125" bestFit="1" customWidth="1"/>
    <col min="1361" max="1363" width="9" bestFit="1" customWidth="1"/>
    <col min="1364" max="1364" width="8" bestFit="1" customWidth="1"/>
    <col min="1365" max="1369" width="9" bestFit="1" customWidth="1"/>
    <col min="1370" max="1371" width="8" bestFit="1" customWidth="1"/>
    <col min="1372" max="1383" width="9" bestFit="1" customWidth="1"/>
    <col min="1384" max="1384" width="8" bestFit="1" customWidth="1"/>
    <col min="1385" max="1391" width="9" bestFit="1" customWidth="1"/>
    <col min="1392" max="1392" width="8" bestFit="1" customWidth="1"/>
    <col min="1393" max="1399" width="9" bestFit="1" customWidth="1"/>
    <col min="1400" max="1400" width="8" bestFit="1" customWidth="1"/>
    <col min="1401" max="1404" width="9" bestFit="1" customWidth="1"/>
    <col min="1405" max="1405" width="8" bestFit="1" customWidth="1"/>
    <col min="1406" max="1438" width="9" bestFit="1" customWidth="1"/>
    <col min="1439" max="1439" width="8" bestFit="1" customWidth="1"/>
    <col min="1440" max="1455" width="9" bestFit="1" customWidth="1"/>
    <col min="1456" max="1456" width="8" bestFit="1" customWidth="1"/>
    <col min="1457" max="1465" width="9" bestFit="1" customWidth="1"/>
    <col min="1466" max="1466" width="8" bestFit="1" customWidth="1"/>
    <col min="1467" max="1483" width="9" bestFit="1" customWidth="1"/>
    <col min="1484" max="1485" width="8" bestFit="1" customWidth="1"/>
    <col min="1486" max="1493" width="9" bestFit="1" customWidth="1"/>
    <col min="1494" max="1494" width="8" bestFit="1" customWidth="1"/>
    <col min="1495" max="1495" width="9" bestFit="1" customWidth="1"/>
    <col min="1496" max="1497" width="8" bestFit="1" customWidth="1"/>
    <col min="1498" max="1503" width="9" bestFit="1" customWidth="1"/>
    <col min="1504" max="1504" width="8" bestFit="1" customWidth="1"/>
    <col min="1505" max="1509" width="9" bestFit="1" customWidth="1"/>
    <col min="1510" max="1510" width="8" bestFit="1" customWidth="1"/>
    <col min="1511" max="1518" width="9" bestFit="1" customWidth="1"/>
    <col min="1519" max="1519" width="8" bestFit="1" customWidth="1"/>
    <col min="1520" max="1522" width="9" bestFit="1" customWidth="1"/>
    <col min="1523" max="1523" width="8" bestFit="1" customWidth="1"/>
    <col min="1524" max="1525" width="9" bestFit="1" customWidth="1"/>
    <col min="1526" max="1526" width="8" bestFit="1" customWidth="1"/>
    <col min="1527" max="1530" width="9" bestFit="1" customWidth="1"/>
    <col min="1531" max="1531" width="8" bestFit="1" customWidth="1"/>
    <col min="1532" max="1555" width="9" bestFit="1" customWidth="1"/>
    <col min="1556" max="1558" width="8" bestFit="1" customWidth="1"/>
    <col min="1559" max="1559" width="9" bestFit="1" customWidth="1"/>
    <col min="1560" max="1560" width="8" bestFit="1" customWidth="1"/>
    <col min="1561" max="1565" width="9" bestFit="1" customWidth="1"/>
    <col min="1566" max="1566" width="8" bestFit="1" customWidth="1"/>
    <col min="1567" max="1592" width="9" bestFit="1" customWidth="1"/>
    <col min="1593" max="1593" width="6.33203125" bestFit="1" customWidth="1"/>
    <col min="1594" max="1596" width="9" bestFit="1" customWidth="1"/>
    <col min="1597" max="1597" width="8" bestFit="1" customWidth="1"/>
    <col min="1598" max="1603" width="9" bestFit="1" customWidth="1"/>
    <col min="1604" max="1605" width="8" bestFit="1" customWidth="1"/>
    <col min="1606" max="1615" width="9" bestFit="1" customWidth="1"/>
    <col min="1616" max="1616" width="8" bestFit="1" customWidth="1"/>
    <col min="1617" max="1621" width="9" bestFit="1" customWidth="1"/>
    <col min="1622" max="1622" width="8" bestFit="1" customWidth="1"/>
    <col min="1623" max="1625" width="9" bestFit="1" customWidth="1"/>
    <col min="1626" max="1626" width="8" bestFit="1" customWidth="1"/>
    <col min="1627" max="1644" width="9" bestFit="1" customWidth="1"/>
    <col min="1645" max="1647" width="8" bestFit="1" customWidth="1"/>
    <col min="1648" max="1652" width="9" bestFit="1" customWidth="1"/>
    <col min="1653" max="1653" width="8" bestFit="1" customWidth="1"/>
    <col min="1654" max="1656" width="9" bestFit="1" customWidth="1"/>
    <col min="1657" max="1658" width="8" bestFit="1" customWidth="1"/>
    <col min="1659" max="1672" width="9" bestFit="1" customWidth="1"/>
    <col min="1673" max="1673" width="8" bestFit="1" customWidth="1"/>
    <col min="1674" max="1678" width="9" bestFit="1" customWidth="1"/>
    <col min="1679" max="1679" width="8" bestFit="1" customWidth="1"/>
    <col min="1680" max="1680" width="9" bestFit="1" customWidth="1"/>
    <col min="1681" max="1681" width="8" bestFit="1" customWidth="1"/>
    <col min="1682" max="1686" width="9" bestFit="1" customWidth="1"/>
    <col min="1687" max="1687" width="8" bestFit="1" customWidth="1"/>
    <col min="1688" max="1692" width="9" bestFit="1" customWidth="1"/>
    <col min="1693" max="1693" width="8" bestFit="1" customWidth="1"/>
    <col min="1694" max="1697" width="9" bestFit="1" customWidth="1"/>
    <col min="1698" max="1698" width="8" bestFit="1" customWidth="1"/>
    <col min="1699" max="1705" width="9" bestFit="1" customWidth="1"/>
    <col min="1706" max="1706" width="8" bestFit="1" customWidth="1"/>
    <col min="1707" max="1721" width="9" bestFit="1" customWidth="1"/>
    <col min="1722" max="1722" width="8" bestFit="1" customWidth="1"/>
    <col min="1723" max="1736" width="9" bestFit="1" customWidth="1"/>
    <col min="1737" max="1737" width="8" bestFit="1" customWidth="1"/>
    <col min="1738" max="1744" width="9" bestFit="1" customWidth="1"/>
    <col min="1745" max="1745" width="6.33203125" bestFit="1" customWidth="1"/>
    <col min="1746" max="1761" width="9" bestFit="1" customWidth="1"/>
    <col min="1762" max="1762" width="8" bestFit="1" customWidth="1"/>
    <col min="1763" max="1777" width="9" bestFit="1" customWidth="1"/>
    <col min="1778" max="1778" width="8" bestFit="1" customWidth="1"/>
    <col min="1779" max="1779" width="9" bestFit="1" customWidth="1"/>
    <col min="1780" max="1780" width="8" bestFit="1" customWidth="1"/>
    <col min="1781" max="1787" width="9" bestFit="1" customWidth="1"/>
    <col min="1788" max="1788" width="8" bestFit="1" customWidth="1"/>
    <col min="1789" max="1795" width="9" bestFit="1" customWidth="1"/>
    <col min="1796" max="1796" width="6.33203125" bestFit="1" customWidth="1"/>
    <col min="1797" max="1809" width="9" bestFit="1" customWidth="1"/>
    <col min="1810" max="1810" width="8" bestFit="1" customWidth="1"/>
    <col min="1811" max="1815" width="9" bestFit="1" customWidth="1"/>
    <col min="1816" max="1816" width="8" bestFit="1" customWidth="1"/>
    <col min="1817" max="1833" width="9" bestFit="1" customWidth="1"/>
    <col min="1834" max="1834" width="8" bestFit="1" customWidth="1"/>
    <col min="1835" max="1837" width="9" bestFit="1" customWidth="1"/>
    <col min="1838" max="1838" width="8" bestFit="1" customWidth="1"/>
    <col min="1839" max="1849" width="9" bestFit="1" customWidth="1"/>
    <col min="1850" max="1850" width="8" bestFit="1" customWidth="1"/>
    <col min="1851" max="1851" width="9" bestFit="1" customWidth="1"/>
    <col min="1852" max="1852" width="8" bestFit="1" customWidth="1"/>
    <col min="1853" max="1875" width="9" bestFit="1" customWidth="1"/>
    <col min="1876" max="1876" width="8" bestFit="1" customWidth="1"/>
    <col min="1877" max="1880" width="9" bestFit="1" customWidth="1"/>
    <col min="1881" max="1881" width="8" bestFit="1" customWidth="1"/>
    <col min="1882" max="1922" width="9" bestFit="1" customWidth="1"/>
    <col min="1923" max="1923" width="8" bestFit="1" customWidth="1"/>
    <col min="1924" max="1925" width="9" bestFit="1" customWidth="1"/>
    <col min="1926" max="1926" width="8" bestFit="1" customWidth="1"/>
    <col min="1927" max="1940" width="9" bestFit="1" customWidth="1"/>
    <col min="1941" max="1941" width="8" bestFit="1" customWidth="1"/>
    <col min="1942" max="1945" width="9" bestFit="1" customWidth="1"/>
    <col min="1946" max="1946" width="6.33203125" bestFit="1" customWidth="1"/>
    <col min="1947" max="1956" width="9" bestFit="1" customWidth="1"/>
    <col min="1957" max="1957" width="8" bestFit="1" customWidth="1"/>
    <col min="1958" max="1963" width="9" bestFit="1" customWidth="1"/>
    <col min="1964" max="1965" width="8" bestFit="1" customWidth="1"/>
    <col min="1966" max="1981" width="9" bestFit="1" customWidth="1"/>
    <col min="1982" max="1982" width="8" bestFit="1" customWidth="1"/>
    <col min="1983" max="1983" width="9" bestFit="1" customWidth="1"/>
    <col min="1984" max="1984" width="8" bestFit="1" customWidth="1"/>
    <col min="1985" max="1997" width="9" bestFit="1" customWidth="1"/>
    <col min="1998" max="1998" width="8" bestFit="1" customWidth="1"/>
    <col min="1999" max="2007" width="9" bestFit="1" customWidth="1"/>
    <col min="2008" max="2008" width="8" bestFit="1" customWidth="1"/>
    <col min="2009" max="2017" width="9" bestFit="1" customWidth="1"/>
    <col min="2018" max="2018" width="8" bestFit="1" customWidth="1"/>
    <col min="2019" max="2025" width="9" bestFit="1" customWidth="1"/>
    <col min="2026" max="2026" width="8" bestFit="1" customWidth="1"/>
    <col min="2027" max="2040" width="9" bestFit="1" customWidth="1"/>
    <col min="2041" max="2041" width="8" bestFit="1" customWidth="1"/>
    <col min="2042" max="2053" width="9" bestFit="1" customWidth="1"/>
    <col min="2054" max="2055" width="8" bestFit="1" customWidth="1"/>
    <col min="2056" max="2059" width="9" bestFit="1" customWidth="1"/>
    <col min="2060" max="2060" width="6.33203125" bestFit="1" customWidth="1"/>
    <col min="2061" max="2078" width="9" bestFit="1" customWidth="1"/>
    <col min="2079" max="2079" width="8" bestFit="1" customWidth="1"/>
    <col min="2080" max="2080" width="9" bestFit="1" customWidth="1"/>
    <col min="2081" max="2081" width="6.33203125" bestFit="1" customWidth="1"/>
    <col min="2082" max="2087" width="9" bestFit="1" customWidth="1"/>
    <col min="2088" max="2088" width="8" bestFit="1" customWidth="1"/>
    <col min="2089" max="2091" width="9" bestFit="1" customWidth="1"/>
    <col min="2092" max="2093" width="8" bestFit="1" customWidth="1"/>
    <col min="2094" max="2108" width="9" bestFit="1" customWidth="1"/>
    <col min="2109" max="2109" width="8" bestFit="1" customWidth="1"/>
    <col min="2110" max="2111" width="9" bestFit="1" customWidth="1"/>
    <col min="2112" max="2112" width="8" bestFit="1" customWidth="1"/>
    <col min="2113" max="2142" width="9" bestFit="1" customWidth="1"/>
    <col min="2143" max="2143" width="8" bestFit="1" customWidth="1"/>
    <col min="2144" max="2152" width="9" bestFit="1" customWidth="1"/>
    <col min="2153" max="2153" width="8" bestFit="1" customWidth="1"/>
    <col min="2154" max="2177" width="9" bestFit="1" customWidth="1"/>
    <col min="2178" max="2179" width="8" bestFit="1" customWidth="1"/>
    <col min="2180" max="2182" width="9" bestFit="1" customWidth="1"/>
    <col min="2183" max="2183" width="8" bestFit="1" customWidth="1"/>
    <col min="2184" max="2189" width="9" bestFit="1" customWidth="1"/>
    <col min="2190" max="2190" width="8" bestFit="1" customWidth="1"/>
    <col min="2191" max="2194" width="9" bestFit="1" customWidth="1"/>
    <col min="2195" max="2195" width="6.33203125" bestFit="1" customWidth="1"/>
    <col min="2196" max="2198" width="9" bestFit="1" customWidth="1"/>
    <col min="2199" max="2199" width="8" bestFit="1" customWidth="1"/>
    <col min="2200" max="2230" width="9" bestFit="1" customWidth="1"/>
    <col min="2231" max="2231" width="8" bestFit="1" customWidth="1"/>
    <col min="2232" max="2244" width="9" bestFit="1" customWidth="1"/>
    <col min="2245" max="2245" width="6.33203125" bestFit="1" customWidth="1"/>
    <col min="2246" max="2274" width="9" bestFit="1" customWidth="1"/>
    <col min="2275" max="2275" width="8" bestFit="1" customWidth="1"/>
    <col min="2276" max="2290" width="9" bestFit="1" customWidth="1"/>
    <col min="2291" max="2291" width="8" bestFit="1" customWidth="1"/>
    <col min="2292" max="2295" width="9" bestFit="1" customWidth="1"/>
    <col min="2296" max="2296" width="8" bestFit="1" customWidth="1"/>
    <col min="2297" max="2315" width="9" bestFit="1" customWidth="1"/>
    <col min="2316" max="2316" width="8" bestFit="1" customWidth="1"/>
    <col min="2317" max="2317" width="6.33203125" bestFit="1" customWidth="1"/>
    <col min="2318" max="2327" width="9" bestFit="1" customWidth="1"/>
    <col min="2328" max="2328" width="8" bestFit="1" customWidth="1"/>
    <col min="2329" max="2359" width="9" bestFit="1" customWidth="1"/>
    <col min="2360" max="2360" width="6.33203125" bestFit="1" customWidth="1"/>
    <col min="2361" max="2403" width="9" bestFit="1" customWidth="1"/>
    <col min="2404" max="2404" width="8" bestFit="1" customWidth="1"/>
    <col min="2405" max="2414" width="9" bestFit="1" customWidth="1"/>
    <col min="2415" max="2415" width="8" bestFit="1" customWidth="1"/>
    <col min="2416" max="2425" width="9" bestFit="1" customWidth="1"/>
    <col min="2426" max="2426" width="8" bestFit="1" customWidth="1"/>
    <col min="2427" max="2465" width="9" bestFit="1" customWidth="1"/>
    <col min="2466" max="2466" width="8" bestFit="1" customWidth="1"/>
    <col min="2467" max="2467" width="9" bestFit="1" customWidth="1"/>
    <col min="2468" max="2469" width="8" bestFit="1" customWidth="1"/>
    <col min="2470" max="2481" width="9" bestFit="1" customWidth="1"/>
    <col min="2482" max="2482" width="8" bestFit="1" customWidth="1"/>
    <col min="2483" max="2483" width="9" bestFit="1" customWidth="1"/>
    <col min="2484" max="2484" width="8" bestFit="1" customWidth="1"/>
    <col min="2485" max="2485" width="9" bestFit="1" customWidth="1"/>
    <col min="2486" max="2486" width="8" bestFit="1" customWidth="1"/>
    <col min="2487" max="2490" width="9" bestFit="1" customWidth="1"/>
    <col min="2491" max="2491" width="8" bestFit="1" customWidth="1"/>
    <col min="2492" max="2502" width="9" bestFit="1" customWidth="1"/>
    <col min="2503" max="2503" width="8" bestFit="1" customWidth="1"/>
    <col min="2504" max="2507" width="9" bestFit="1" customWidth="1"/>
    <col min="2508" max="2508" width="6.33203125" bestFit="1" customWidth="1"/>
    <col min="2509" max="2521" width="9" bestFit="1" customWidth="1"/>
    <col min="2522" max="2522" width="6.33203125" bestFit="1" customWidth="1"/>
    <col min="2523" max="2527" width="9" bestFit="1" customWidth="1"/>
    <col min="2528" max="2528" width="8" bestFit="1" customWidth="1"/>
    <col min="2529" max="2529" width="9" bestFit="1" customWidth="1"/>
    <col min="2530" max="2530" width="8" bestFit="1" customWidth="1"/>
    <col min="2531" max="2531" width="9" bestFit="1" customWidth="1"/>
    <col min="2532" max="2532" width="8" bestFit="1" customWidth="1"/>
    <col min="2533" max="2534" width="9" bestFit="1" customWidth="1"/>
    <col min="2535" max="2535" width="6.33203125" bestFit="1" customWidth="1"/>
    <col min="2536" max="2542" width="9" bestFit="1" customWidth="1"/>
    <col min="2543" max="2543" width="8" bestFit="1" customWidth="1"/>
    <col min="2544" max="2545" width="9" bestFit="1" customWidth="1"/>
    <col min="2546" max="2546" width="8" bestFit="1" customWidth="1"/>
    <col min="2547" max="2549" width="9" bestFit="1" customWidth="1"/>
    <col min="2550" max="2550" width="8" bestFit="1" customWidth="1"/>
    <col min="2551" max="2557" width="9" bestFit="1" customWidth="1"/>
    <col min="2558" max="2558" width="8" bestFit="1" customWidth="1"/>
    <col min="2559" max="2562" width="9" bestFit="1" customWidth="1"/>
    <col min="2563" max="2563" width="8" bestFit="1" customWidth="1"/>
    <col min="2564" max="2573" width="9" bestFit="1" customWidth="1"/>
    <col min="2574" max="2574" width="8" bestFit="1" customWidth="1"/>
    <col min="2575" max="2580" width="9" bestFit="1" customWidth="1"/>
    <col min="2581" max="2581" width="8" bestFit="1" customWidth="1"/>
    <col min="2582" max="2593" width="9" bestFit="1" customWidth="1"/>
    <col min="2594" max="2594" width="8" bestFit="1" customWidth="1"/>
    <col min="2595" max="2598" width="9" bestFit="1" customWidth="1"/>
    <col min="2599" max="2599" width="8" bestFit="1" customWidth="1"/>
    <col min="2600" max="2614" width="9" bestFit="1" customWidth="1"/>
    <col min="2615" max="2615" width="8" bestFit="1" customWidth="1"/>
    <col min="2616" max="2618" width="9" bestFit="1" customWidth="1"/>
    <col min="2619" max="2620" width="8" bestFit="1" customWidth="1"/>
    <col min="2621" max="2629" width="9" bestFit="1" customWidth="1"/>
    <col min="2630" max="2630" width="8" bestFit="1" customWidth="1"/>
    <col min="2631" max="2636" width="9" bestFit="1" customWidth="1"/>
    <col min="2637" max="2637" width="6.33203125" bestFit="1" customWidth="1"/>
    <col min="2638" max="2640" width="9" bestFit="1" customWidth="1"/>
    <col min="2641" max="2641" width="8" bestFit="1" customWidth="1"/>
    <col min="2642" max="2642" width="9" bestFit="1" customWidth="1"/>
    <col min="2643" max="2643" width="6.33203125" bestFit="1" customWidth="1"/>
    <col min="2644" max="2644" width="9" bestFit="1" customWidth="1"/>
    <col min="2645" max="2645" width="8" bestFit="1" customWidth="1"/>
    <col min="2646" max="2648" width="9" bestFit="1" customWidth="1"/>
    <col min="2649" max="2649" width="8" bestFit="1" customWidth="1"/>
    <col min="2650" max="2660" width="9" bestFit="1" customWidth="1"/>
    <col min="2661" max="2661" width="8" bestFit="1" customWidth="1"/>
    <col min="2662" max="2685" width="9" bestFit="1" customWidth="1"/>
    <col min="2686" max="2686" width="8" bestFit="1" customWidth="1"/>
    <col min="2687" max="2694" width="9" bestFit="1" customWidth="1"/>
    <col min="2695" max="2695" width="8" bestFit="1" customWidth="1"/>
    <col min="2696" max="2709" width="9" bestFit="1" customWidth="1"/>
    <col min="2710" max="2710" width="8" bestFit="1" customWidth="1"/>
    <col min="2711" max="2712" width="9" bestFit="1" customWidth="1"/>
    <col min="2713" max="2713" width="8" bestFit="1" customWidth="1"/>
    <col min="2714" max="2734" width="9" bestFit="1" customWidth="1"/>
    <col min="2735" max="2735" width="8" bestFit="1" customWidth="1"/>
    <col min="2736" max="2752" width="9" bestFit="1" customWidth="1"/>
    <col min="2753" max="2753" width="6.33203125" bestFit="1" customWidth="1"/>
    <col min="2754" max="2756" width="9" bestFit="1" customWidth="1"/>
    <col min="2757" max="2757" width="8" bestFit="1" customWidth="1"/>
    <col min="2758" max="2783" width="9" bestFit="1" customWidth="1"/>
    <col min="2784" max="2784" width="8" bestFit="1" customWidth="1"/>
    <col min="2785" max="2794" width="9" bestFit="1" customWidth="1"/>
    <col min="2795" max="2795" width="6.33203125" bestFit="1" customWidth="1"/>
    <col min="2796" max="2810" width="9" bestFit="1" customWidth="1"/>
    <col min="2811" max="2811" width="8" bestFit="1" customWidth="1"/>
    <col min="2812" max="2821" width="9" bestFit="1" customWidth="1"/>
    <col min="2822" max="2822" width="8" bestFit="1" customWidth="1"/>
    <col min="2823" max="2827" width="9" bestFit="1" customWidth="1"/>
    <col min="2828" max="2828" width="8" bestFit="1" customWidth="1"/>
    <col min="2829" max="2838" width="9" bestFit="1" customWidth="1"/>
    <col min="2839" max="2839" width="8" bestFit="1" customWidth="1"/>
    <col min="2840" max="2842" width="9" bestFit="1" customWidth="1"/>
    <col min="2843" max="2843" width="8" bestFit="1" customWidth="1"/>
    <col min="2844" max="2844" width="6.33203125" bestFit="1" customWidth="1"/>
    <col min="2845" max="2854" width="9" bestFit="1" customWidth="1"/>
    <col min="2855" max="2855" width="8" bestFit="1" customWidth="1"/>
    <col min="2856" max="2858" width="9" bestFit="1" customWidth="1"/>
    <col min="2859" max="2859" width="8" bestFit="1" customWidth="1"/>
    <col min="2860" max="2890" width="9" bestFit="1" customWidth="1"/>
    <col min="2891" max="2891" width="8" bestFit="1" customWidth="1"/>
    <col min="2892" max="2903" width="9" bestFit="1" customWidth="1"/>
    <col min="2904" max="2905" width="8" bestFit="1" customWidth="1"/>
    <col min="2906" max="2912" width="9" bestFit="1" customWidth="1"/>
    <col min="2913" max="2913" width="8" bestFit="1" customWidth="1"/>
    <col min="2914" max="2956" width="9" bestFit="1" customWidth="1"/>
    <col min="2957" max="2958" width="8" bestFit="1" customWidth="1"/>
    <col min="2959" max="2975" width="9" bestFit="1" customWidth="1"/>
    <col min="2976" max="2976" width="8" bestFit="1" customWidth="1"/>
    <col min="2977" max="3002" width="9" bestFit="1" customWidth="1"/>
    <col min="3003" max="3003" width="8" bestFit="1" customWidth="1"/>
    <col min="3004" max="3010" width="9" bestFit="1" customWidth="1"/>
    <col min="3011" max="3011" width="8" bestFit="1" customWidth="1"/>
    <col min="3012" max="3030" width="9" bestFit="1" customWidth="1"/>
    <col min="3031" max="3031" width="8" bestFit="1" customWidth="1"/>
    <col min="3032" max="3050" width="9" bestFit="1" customWidth="1"/>
    <col min="3051" max="3052" width="8" bestFit="1" customWidth="1"/>
    <col min="3053" max="3056" width="9" bestFit="1" customWidth="1"/>
    <col min="3057" max="3057" width="6.33203125" bestFit="1" customWidth="1"/>
    <col min="3058" max="3059" width="9" bestFit="1" customWidth="1"/>
    <col min="3060" max="3061" width="8" bestFit="1" customWidth="1"/>
    <col min="3062" max="3063" width="9" bestFit="1" customWidth="1"/>
    <col min="3064" max="3064" width="8" bestFit="1" customWidth="1"/>
    <col min="3065" max="3074" width="9" bestFit="1" customWidth="1"/>
    <col min="3075" max="3075" width="8" bestFit="1" customWidth="1"/>
    <col min="3076" max="3091" width="9" bestFit="1" customWidth="1"/>
    <col min="3092" max="3092" width="8" bestFit="1" customWidth="1"/>
    <col min="3093" max="3094" width="9" bestFit="1" customWidth="1"/>
    <col min="3095" max="3095" width="8" bestFit="1" customWidth="1"/>
    <col min="3096" max="3097" width="9" bestFit="1" customWidth="1"/>
    <col min="3098" max="3098" width="8" bestFit="1" customWidth="1"/>
    <col min="3099" max="3103" width="9" bestFit="1" customWidth="1"/>
    <col min="3104" max="3104" width="8" bestFit="1" customWidth="1"/>
    <col min="3105" max="3123" width="9" bestFit="1" customWidth="1"/>
    <col min="3124" max="3124" width="8" bestFit="1" customWidth="1"/>
    <col min="3125" max="3136" width="9" bestFit="1" customWidth="1"/>
    <col min="3137" max="3137" width="8" bestFit="1" customWidth="1"/>
    <col min="3138" max="3138" width="6.33203125" bestFit="1" customWidth="1"/>
    <col min="3139" max="3162" width="9" bestFit="1" customWidth="1"/>
    <col min="3163" max="3163" width="8" bestFit="1" customWidth="1"/>
    <col min="3164" max="3171" width="9" bestFit="1" customWidth="1"/>
    <col min="3172" max="3172" width="6.33203125" bestFit="1" customWidth="1"/>
    <col min="3173" max="3176" width="9" bestFit="1" customWidth="1"/>
    <col min="3177" max="3177" width="8" bestFit="1" customWidth="1"/>
    <col min="3178" max="3181" width="9" bestFit="1" customWidth="1"/>
    <col min="3182" max="3182" width="8" bestFit="1" customWidth="1"/>
    <col min="3183" max="3185" width="9" bestFit="1" customWidth="1"/>
    <col min="3186" max="3186" width="8" bestFit="1" customWidth="1"/>
    <col min="3187" max="3203" width="9" bestFit="1" customWidth="1"/>
    <col min="3204" max="3204" width="8" bestFit="1" customWidth="1"/>
    <col min="3205" max="3207" width="9" bestFit="1" customWidth="1"/>
    <col min="3208" max="3208" width="8" bestFit="1" customWidth="1"/>
    <col min="3209" max="3213" width="9" bestFit="1" customWidth="1"/>
    <col min="3214" max="3214" width="8" bestFit="1" customWidth="1"/>
    <col min="3215" max="3216" width="9" bestFit="1" customWidth="1"/>
    <col min="3217" max="3218" width="8" bestFit="1" customWidth="1"/>
    <col min="3219" max="3231" width="9" bestFit="1" customWidth="1"/>
    <col min="3232" max="3232" width="8" bestFit="1" customWidth="1"/>
    <col min="3233" max="3240" width="9" bestFit="1" customWidth="1"/>
    <col min="3241" max="3241" width="8" bestFit="1" customWidth="1"/>
    <col min="3242" max="3252" width="9" bestFit="1" customWidth="1"/>
    <col min="3253" max="3253" width="8" bestFit="1" customWidth="1"/>
    <col min="3254" max="3256" width="9" bestFit="1" customWidth="1"/>
    <col min="3257" max="3257" width="8" bestFit="1" customWidth="1"/>
    <col min="3258" max="3265" width="9" bestFit="1" customWidth="1"/>
    <col min="3266" max="3266" width="6.33203125" bestFit="1" customWidth="1"/>
    <col min="3267" max="3271" width="9" bestFit="1" customWidth="1"/>
    <col min="3272" max="3272" width="8" bestFit="1" customWidth="1"/>
    <col min="3273" max="3276" width="9" bestFit="1" customWidth="1"/>
    <col min="3277" max="3278" width="8" bestFit="1" customWidth="1"/>
    <col min="3279" max="3326" width="9" bestFit="1" customWidth="1"/>
    <col min="3327" max="3327" width="8" bestFit="1" customWidth="1"/>
    <col min="3328" max="3329" width="9" bestFit="1" customWidth="1"/>
    <col min="3330" max="3330" width="6.33203125" bestFit="1" customWidth="1"/>
    <col min="3331" max="3338" width="9" bestFit="1" customWidth="1"/>
    <col min="3339" max="3339" width="8" bestFit="1" customWidth="1"/>
    <col min="3340" max="3348" width="9" bestFit="1" customWidth="1"/>
    <col min="3349" max="3349" width="8" bestFit="1" customWidth="1"/>
    <col min="3350" max="3351" width="9" bestFit="1" customWidth="1"/>
    <col min="3352" max="3352" width="8" bestFit="1" customWidth="1"/>
    <col min="3353" max="3357" width="9" bestFit="1" customWidth="1"/>
    <col min="3358" max="3358" width="8" bestFit="1" customWidth="1"/>
    <col min="3359" max="3394" width="9" bestFit="1" customWidth="1"/>
    <col min="3395" max="3395" width="8" bestFit="1" customWidth="1"/>
    <col min="3396" max="3401" width="9" bestFit="1" customWidth="1"/>
    <col min="3402" max="3402" width="8" bestFit="1" customWidth="1"/>
    <col min="3403" max="3403" width="6.33203125" bestFit="1" customWidth="1"/>
    <col min="3404" max="3404" width="9" bestFit="1" customWidth="1"/>
    <col min="3405" max="3405" width="8" bestFit="1" customWidth="1"/>
    <col min="3406" max="3406" width="9" bestFit="1" customWidth="1"/>
    <col min="3407" max="3407" width="6.33203125" bestFit="1" customWidth="1"/>
    <col min="3408" max="3417" width="9" bestFit="1" customWidth="1"/>
    <col min="3418" max="3418" width="8" bestFit="1" customWidth="1"/>
    <col min="3419" max="3422" width="9" bestFit="1" customWidth="1"/>
    <col min="3423" max="3423" width="8" bestFit="1" customWidth="1"/>
    <col min="3424" max="3438" width="9" bestFit="1" customWidth="1"/>
    <col min="3439" max="3439" width="6.33203125" bestFit="1" customWidth="1"/>
    <col min="3440" max="3453" width="9" bestFit="1" customWidth="1"/>
    <col min="3454" max="3454" width="8" bestFit="1" customWidth="1"/>
    <col min="3455" max="3457" width="9" bestFit="1" customWidth="1"/>
    <col min="3458" max="3458" width="6.33203125" bestFit="1" customWidth="1"/>
    <col min="3459" max="3470" width="9" bestFit="1" customWidth="1"/>
    <col min="3471" max="3471" width="8" bestFit="1" customWidth="1"/>
    <col min="3472" max="3473" width="9" bestFit="1" customWidth="1"/>
    <col min="3474" max="3474" width="8" bestFit="1" customWidth="1"/>
    <col min="3475" max="3500" width="9" bestFit="1" customWidth="1"/>
    <col min="3501" max="3501" width="8" bestFit="1" customWidth="1"/>
    <col min="3502" max="3509" width="9" bestFit="1" customWidth="1"/>
    <col min="3510" max="3510" width="8" bestFit="1" customWidth="1"/>
    <col min="3511" max="3512" width="9" bestFit="1" customWidth="1"/>
    <col min="3513" max="3513" width="8" bestFit="1" customWidth="1"/>
    <col min="3514" max="3519" width="9" bestFit="1" customWidth="1"/>
    <col min="3520" max="3520" width="8" bestFit="1" customWidth="1"/>
    <col min="3521" max="3521" width="9" bestFit="1" customWidth="1"/>
    <col min="3522" max="3522" width="6.33203125" bestFit="1" customWidth="1"/>
    <col min="3523" max="3542" width="9" bestFit="1" customWidth="1"/>
    <col min="3543" max="3543" width="8" bestFit="1" customWidth="1"/>
    <col min="3544" max="3551" width="9" bestFit="1" customWidth="1"/>
    <col min="3552" max="3552" width="8" bestFit="1" customWidth="1"/>
    <col min="3553" max="3553" width="9" bestFit="1" customWidth="1"/>
    <col min="3554" max="3554" width="8" bestFit="1" customWidth="1"/>
    <col min="3555" max="3568" width="9" bestFit="1" customWidth="1"/>
    <col min="3569" max="3569" width="6.33203125" bestFit="1" customWidth="1"/>
    <col min="3570" max="3579" width="9" bestFit="1" customWidth="1"/>
    <col min="3580" max="3580" width="8" bestFit="1" customWidth="1"/>
    <col min="3581" max="3587" width="9" bestFit="1" customWidth="1"/>
    <col min="3588" max="3588" width="8" bestFit="1" customWidth="1"/>
    <col min="3589" max="3594" width="9" bestFit="1" customWidth="1"/>
    <col min="3595" max="3595" width="8" bestFit="1" customWidth="1"/>
    <col min="3596" max="3603" width="9" bestFit="1" customWidth="1"/>
    <col min="3604" max="3604" width="8" bestFit="1" customWidth="1"/>
    <col min="3605" max="3605" width="9" bestFit="1" customWidth="1"/>
    <col min="3606" max="3606" width="8" bestFit="1" customWidth="1"/>
    <col min="3607" max="3609" width="9" bestFit="1" customWidth="1"/>
    <col min="3610" max="3610" width="8" bestFit="1" customWidth="1"/>
    <col min="3611" max="3654" width="9" bestFit="1" customWidth="1"/>
    <col min="3655" max="3655" width="8" bestFit="1" customWidth="1"/>
    <col min="3656" max="3664" width="9" bestFit="1" customWidth="1"/>
    <col min="3665" max="3665" width="8" bestFit="1" customWidth="1"/>
    <col min="3666" max="3683" width="9" bestFit="1" customWidth="1"/>
    <col min="3684" max="3684" width="8" bestFit="1" customWidth="1"/>
    <col min="3685" max="3708" width="9" bestFit="1" customWidth="1"/>
    <col min="3709" max="3709" width="8" bestFit="1" customWidth="1"/>
    <col min="3710" max="3725" width="9" bestFit="1" customWidth="1"/>
    <col min="3726" max="3726" width="6.33203125" bestFit="1" customWidth="1"/>
    <col min="3727" max="3730" width="9" bestFit="1" customWidth="1"/>
    <col min="3731" max="3731" width="6.33203125" bestFit="1" customWidth="1"/>
    <col min="3732" max="3733" width="8" bestFit="1" customWidth="1"/>
    <col min="3734" max="3736" width="9" bestFit="1" customWidth="1"/>
    <col min="3737" max="3737" width="8" bestFit="1" customWidth="1"/>
    <col min="3738" max="3738" width="9" bestFit="1" customWidth="1"/>
    <col min="3739" max="3739" width="8" bestFit="1" customWidth="1"/>
    <col min="3740" max="3742" width="9" bestFit="1" customWidth="1"/>
    <col min="3743" max="3743" width="8" bestFit="1" customWidth="1"/>
    <col min="3744" max="3747" width="9" bestFit="1" customWidth="1"/>
    <col min="3748" max="3748" width="8" bestFit="1" customWidth="1"/>
    <col min="3749" max="3751" width="9" bestFit="1" customWidth="1"/>
    <col min="3752" max="3752" width="8" bestFit="1" customWidth="1"/>
    <col min="3753" max="3754" width="9" bestFit="1" customWidth="1"/>
    <col min="3755" max="3755" width="8" bestFit="1" customWidth="1"/>
    <col min="3756" max="3766" width="9" bestFit="1" customWidth="1"/>
    <col min="3767" max="3768" width="8" bestFit="1" customWidth="1"/>
    <col min="3769" max="3771" width="9" bestFit="1" customWidth="1"/>
    <col min="3772" max="3772" width="8" bestFit="1" customWidth="1"/>
    <col min="3773" max="3778" width="9" bestFit="1" customWidth="1"/>
    <col min="3779" max="3779" width="8" bestFit="1" customWidth="1"/>
    <col min="3780" max="3790" width="9" bestFit="1" customWidth="1"/>
    <col min="3791" max="3792" width="8" bestFit="1" customWidth="1"/>
    <col min="3793" max="3800" width="9" bestFit="1" customWidth="1"/>
    <col min="3801" max="3801" width="8" bestFit="1" customWidth="1"/>
    <col min="3802" max="3834" width="9" bestFit="1" customWidth="1"/>
    <col min="3835" max="3835" width="8" bestFit="1" customWidth="1"/>
    <col min="3836" max="3839" width="9" bestFit="1" customWidth="1"/>
    <col min="3840" max="3840" width="11.44140625" bestFit="1" customWidth="1"/>
  </cols>
  <sheetData>
    <row r="3" spans="1:15" x14ac:dyDescent="0.3">
      <c r="A3" t="s">
        <v>1072</v>
      </c>
      <c r="C3" t="s">
        <v>1073</v>
      </c>
    </row>
    <row r="4" spans="1:15" x14ac:dyDescent="0.3">
      <c r="A4">
        <v>19150</v>
      </c>
      <c r="B4">
        <f>GETPIVOTDATA("Units Sold",$A$3)</f>
        <v>19150</v>
      </c>
      <c r="C4">
        <v>153837331.18999994</v>
      </c>
    </row>
    <row r="6" spans="1:15" x14ac:dyDescent="0.3">
      <c r="A6" t="s">
        <v>1074</v>
      </c>
    </row>
    <row r="7" spans="1:15" x14ac:dyDescent="0.3">
      <c r="A7" s="4">
        <v>3.6930899608865713</v>
      </c>
      <c r="E7" s="12"/>
      <c r="F7" s="12"/>
      <c r="G7" s="12"/>
    </row>
    <row r="8" spans="1:15" x14ac:dyDescent="0.3">
      <c r="E8" s="12"/>
      <c r="F8" s="12"/>
      <c r="G8" s="12"/>
      <c r="N8" s="11" t="s">
        <v>14</v>
      </c>
    </row>
    <row r="9" spans="1:15" x14ac:dyDescent="0.3">
      <c r="B9">
        <v>5</v>
      </c>
    </row>
    <row r="10" spans="1:15" x14ac:dyDescent="0.3">
      <c r="A10" t="s">
        <v>1075</v>
      </c>
      <c r="B10" s="1">
        <f>A7</f>
        <v>3.6930899608865713</v>
      </c>
    </row>
    <row r="11" spans="1:15" x14ac:dyDescent="0.3">
      <c r="A11" t="s">
        <v>1076</v>
      </c>
      <c r="B11" s="1">
        <f>5-B10</f>
        <v>1.3069100391134287</v>
      </c>
    </row>
    <row r="12" spans="1:15" x14ac:dyDescent="0.3">
      <c r="H12" s="10" t="s">
        <v>1077</v>
      </c>
      <c r="I12" s="1">
        <f>K24</f>
        <v>3.7075351213282248</v>
      </c>
      <c r="K12" t="s">
        <v>23</v>
      </c>
      <c r="L12" s="1">
        <f>L25</f>
        <v>3.6822916666666665</v>
      </c>
      <c r="N12" t="s">
        <v>1078</v>
      </c>
      <c r="O12" s="1">
        <f>L26</f>
        <v>3.7045161290322581</v>
      </c>
    </row>
    <row r="13" spans="1:15" x14ac:dyDescent="0.3">
      <c r="H13" t="s">
        <v>1079</v>
      </c>
      <c r="I13" s="3">
        <v>4</v>
      </c>
      <c r="K13" t="s">
        <v>1079</v>
      </c>
      <c r="L13" s="3">
        <f>I13</f>
        <v>4</v>
      </c>
      <c r="N13" t="s">
        <v>1079</v>
      </c>
      <c r="O13" s="3">
        <f>L13</f>
        <v>4</v>
      </c>
    </row>
    <row r="14" spans="1:15" x14ac:dyDescent="0.3">
      <c r="B14" s="2" t="s">
        <v>7</v>
      </c>
      <c r="C14" t="s">
        <v>1073</v>
      </c>
      <c r="D14" t="s">
        <v>1072</v>
      </c>
    </row>
    <row r="15" spans="1:15" x14ac:dyDescent="0.3">
      <c r="B15" t="s">
        <v>310</v>
      </c>
      <c r="C15" s="3">
        <v>332216.72000000003</v>
      </c>
      <c r="D15">
        <v>52</v>
      </c>
    </row>
    <row r="16" spans="1:15" x14ac:dyDescent="0.3">
      <c r="B16" t="s">
        <v>363</v>
      </c>
      <c r="C16" s="3">
        <v>449061.87000000005</v>
      </c>
      <c r="D16">
        <v>52</v>
      </c>
    </row>
    <row r="17" spans="2:18" x14ac:dyDescent="0.3">
      <c r="B17" t="s">
        <v>449</v>
      </c>
      <c r="C17" s="3">
        <v>422325.87</v>
      </c>
      <c r="D17">
        <v>54</v>
      </c>
      <c r="I17" s="10" t="s">
        <v>16</v>
      </c>
      <c r="J17" s="1">
        <f>L27</f>
        <v>3.6488250652741514</v>
      </c>
      <c r="K17" s="10" t="s">
        <v>40</v>
      </c>
      <c r="L17" s="1">
        <f>L28</f>
        <v>3.7227456258411844</v>
      </c>
    </row>
    <row r="18" spans="2:18" x14ac:dyDescent="0.3">
      <c r="B18" t="s">
        <v>476</v>
      </c>
      <c r="C18" s="3">
        <v>369342.91</v>
      </c>
      <c r="D18">
        <v>56</v>
      </c>
      <c r="J18">
        <v>4</v>
      </c>
      <c r="L18">
        <f>J18</f>
        <v>4</v>
      </c>
    </row>
    <row r="19" spans="2:18" x14ac:dyDescent="0.3">
      <c r="B19" t="s">
        <v>651</v>
      </c>
      <c r="C19" s="3">
        <v>440264.95</v>
      </c>
      <c r="D19">
        <v>74</v>
      </c>
    </row>
    <row r="20" spans="2:18" x14ac:dyDescent="0.3">
      <c r="B20" t="s">
        <v>1080</v>
      </c>
      <c r="C20" s="3">
        <v>2013212.3199999998</v>
      </c>
      <c r="D20">
        <v>288</v>
      </c>
    </row>
    <row r="23" spans="2:18" x14ac:dyDescent="0.3">
      <c r="D23" s="2" t="s">
        <v>3</v>
      </c>
      <c r="E23" t="s">
        <v>1072</v>
      </c>
      <c r="F23" t="str">
        <f>E23</f>
        <v>Sum of Units Sold</v>
      </c>
      <c r="J23" s="2" t="s">
        <v>3</v>
      </c>
      <c r="K23" t="s">
        <v>1074</v>
      </c>
    </row>
    <row r="24" spans="2:18" x14ac:dyDescent="0.3">
      <c r="D24" t="s">
        <v>40</v>
      </c>
      <c r="E24" s="3">
        <v>3664</v>
      </c>
      <c r="F24" s="3">
        <f>E24</f>
        <v>3664</v>
      </c>
      <c r="I24" s="3">
        <f>Sheet3!O29</f>
        <v>32100621.280000031</v>
      </c>
      <c r="J24" t="s">
        <v>61</v>
      </c>
      <c r="K24" s="1">
        <v>3.7075351213282248</v>
      </c>
      <c r="M24" s="1">
        <v>5</v>
      </c>
    </row>
    <row r="25" spans="2:18" x14ac:dyDescent="0.3">
      <c r="D25" t="s">
        <v>16</v>
      </c>
      <c r="E25" s="3">
        <v>3801</v>
      </c>
      <c r="F25" s="3">
        <f>E25</f>
        <v>3801</v>
      </c>
      <c r="I25" s="3">
        <f>Sheet3!O30</f>
        <v>30752041.219999962</v>
      </c>
      <c r="J25" t="s">
        <v>23</v>
      </c>
      <c r="K25" s="1">
        <v>3.6822916666666665</v>
      </c>
      <c r="L25" s="1">
        <f>K25</f>
        <v>3.6822916666666665</v>
      </c>
    </row>
    <row r="26" spans="2:18" x14ac:dyDescent="0.3">
      <c r="D26" t="s">
        <v>23</v>
      </c>
      <c r="E26" s="3">
        <v>3830</v>
      </c>
      <c r="F26" s="3">
        <f t="shared" ref="F26:F28" si="0">E26</f>
        <v>3830</v>
      </c>
      <c r="I26" s="3">
        <f>Sheet3!O31</f>
        <v>31266513.519999996</v>
      </c>
      <c r="J26" t="s">
        <v>34</v>
      </c>
      <c r="K26" s="1">
        <v>3.7045161290322581</v>
      </c>
      <c r="L26" s="1">
        <f>K26</f>
        <v>3.7045161290322581</v>
      </c>
    </row>
    <row r="27" spans="2:18" x14ac:dyDescent="0.3">
      <c r="D27" t="s">
        <v>34</v>
      </c>
      <c r="E27" s="3">
        <v>3923</v>
      </c>
      <c r="F27" s="3">
        <f t="shared" si="0"/>
        <v>3923</v>
      </c>
      <c r="I27" s="3">
        <f>Sheet3!O32</f>
        <v>30207858.029999983</v>
      </c>
      <c r="J27" t="s">
        <v>16</v>
      </c>
      <c r="K27" s="1">
        <v>3.6488250652741514</v>
      </c>
      <c r="L27" s="1">
        <f>K27</f>
        <v>3.6488250652741514</v>
      </c>
    </row>
    <row r="28" spans="2:18" x14ac:dyDescent="0.3">
      <c r="D28" t="s">
        <v>61</v>
      </c>
      <c r="E28" s="3">
        <v>3932</v>
      </c>
      <c r="F28" s="3">
        <f t="shared" si="0"/>
        <v>3932</v>
      </c>
      <c r="I28" s="3">
        <f>Sheet3!O33</f>
        <v>29510297.140000027</v>
      </c>
      <c r="J28" t="s">
        <v>40</v>
      </c>
      <c r="K28" s="1">
        <v>3.7227456258411844</v>
      </c>
      <c r="L28" s="1">
        <f>K28</f>
        <v>3.7227456258411844</v>
      </c>
      <c r="N28" s="2" t="s">
        <v>3</v>
      </c>
      <c r="O28" t="s">
        <v>1073</v>
      </c>
      <c r="Q28" s="2" t="s">
        <v>9</v>
      </c>
      <c r="R28" t="s">
        <v>1081</v>
      </c>
    </row>
    <row r="29" spans="2:18" x14ac:dyDescent="0.3">
      <c r="D29" t="s">
        <v>1080</v>
      </c>
      <c r="E29" s="5">
        <v>19150</v>
      </c>
      <c r="F29" s="3">
        <f>E29</f>
        <v>19150</v>
      </c>
      <c r="I29" s="3">
        <f>H29</f>
        <v>0</v>
      </c>
      <c r="J29" t="s">
        <v>1080</v>
      </c>
      <c r="K29" s="5">
        <v>3.6930899608865713</v>
      </c>
      <c r="L29" s="1">
        <v>5</v>
      </c>
      <c r="N29" t="s">
        <v>61</v>
      </c>
      <c r="O29" s="3">
        <v>32100621.280000031</v>
      </c>
      <c r="Q29" t="s">
        <v>19</v>
      </c>
      <c r="R29" s="4">
        <v>929</v>
      </c>
    </row>
    <row r="30" spans="2:18" x14ac:dyDescent="0.3">
      <c r="N30" t="s">
        <v>23</v>
      </c>
      <c r="O30" s="3">
        <v>30752041.219999962</v>
      </c>
      <c r="Q30" t="s">
        <v>31</v>
      </c>
      <c r="R30" s="4">
        <v>947</v>
      </c>
    </row>
    <row r="31" spans="2:18" x14ac:dyDescent="0.3">
      <c r="N31" t="s">
        <v>34</v>
      </c>
      <c r="O31" s="3">
        <v>31266513.519999996</v>
      </c>
      <c r="Q31" t="s">
        <v>26</v>
      </c>
      <c r="R31" s="4">
        <v>948</v>
      </c>
    </row>
    <row r="32" spans="2:18" x14ac:dyDescent="0.3">
      <c r="E32" s="2" t="s">
        <v>1082</v>
      </c>
      <c r="F32" t="s">
        <v>1072</v>
      </c>
      <c r="N32" t="s">
        <v>16</v>
      </c>
      <c r="O32" s="3">
        <v>30207858.029999983</v>
      </c>
      <c r="Q32" t="s">
        <v>64</v>
      </c>
      <c r="R32" s="4">
        <v>1011</v>
      </c>
    </row>
    <row r="33" spans="1:18" x14ac:dyDescent="0.3">
      <c r="E33">
        <v>1</v>
      </c>
      <c r="F33" s="4">
        <v>1672</v>
      </c>
      <c r="H33" s="2" t="s">
        <v>8</v>
      </c>
      <c r="I33" t="s">
        <v>1073</v>
      </c>
      <c r="J33" t="s">
        <v>8</v>
      </c>
      <c r="K33" t="s">
        <v>1083</v>
      </c>
      <c r="N33" t="s">
        <v>40</v>
      </c>
      <c r="O33" s="3">
        <v>29510297.140000027</v>
      </c>
      <c r="Q33" t="s">
        <v>1080</v>
      </c>
      <c r="R33" s="5">
        <v>3835</v>
      </c>
    </row>
    <row r="34" spans="1:18" x14ac:dyDescent="0.3">
      <c r="A34" s="2" t="s">
        <v>1084</v>
      </c>
      <c r="B34" s="3" t="s">
        <v>1085</v>
      </c>
      <c r="E34">
        <v>2</v>
      </c>
      <c r="F34" s="4">
        <v>1451</v>
      </c>
      <c r="H34" t="s">
        <v>74</v>
      </c>
      <c r="I34" s="3">
        <v>5573446.339999998</v>
      </c>
      <c r="J34" t="str">
        <f>H34</f>
        <v>Bangalore</v>
      </c>
      <c r="K34" s="3">
        <f xml:space="preserve"> I34</f>
        <v>5573446.339999998</v>
      </c>
    </row>
    <row r="35" spans="1:18" x14ac:dyDescent="0.3">
      <c r="A35" s="9" t="s">
        <v>1086</v>
      </c>
      <c r="B35" s="3">
        <v>68589.399999999994</v>
      </c>
      <c r="E35">
        <v>3</v>
      </c>
      <c r="F35" s="4">
        <v>1696</v>
      </c>
      <c r="H35" t="s">
        <v>48</v>
      </c>
      <c r="I35" s="3">
        <v>4820511.4399999995</v>
      </c>
      <c r="J35" t="str">
        <f t="shared" ref="J35:J52" si="1">H35</f>
        <v>Bhopal</v>
      </c>
      <c r="K35" s="3">
        <f t="shared" ref="K35:K52" si="2" xml:space="preserve"> I35</f>
        <v>4820511.4399999995</v>
      </c>
    </row>
    <row r="36" spans="1:18" x14ac:dyDescent="0.3">
      <c r="A36" s="9" t="s">
        <v>1087</v>
      </c>
      <c r="B36" s="3">
        <v>26749.599999999999</v>
      </c>
      <c r="E36">
        <v>4</v>
      </c>
      <c r="F36" s="4">
        <v>1528</v>
      </c>
      <c r="H36" t="s">
        <v>41</v>
      </c>
      <c r="I36" s="3">
        <v>5297245.7499999963</v>
      </c>
      <c r="J36" t="str">
        <f t="shared" si="1"/>
        <v>Chennai</v>
      </c>
      <c r="K36" s="3">
        <f t="shared" si="2"/>
        <v>5297245.7499999963</v>
      </c>
    </row>
    <row r="37" spans="1:18" x14ac:dyDescent="0.3">
      <c r="A37" s="9" t="s">
        <v>1088</v>
      </c>
      <c r="B37" s="3">
        <v>527151.19999999995</v>
      </c>
      <c r="E37">
        <v>5</v>
      </c>
      <c r="F37" s="4">
        <v>1625</v>
      </c>
      <c r="H37" t="s">
        <v>77</v>
      </c>
      <c r="I37" s="3">
        <v>4727427.7399999993</v>
      </c>
      <c r="J37" t="str">
        <f t="shared" si="1"/>
        <v>Coimbatore</v>
      </c>
      <c r="K37" s="3">
        <f t="shared" si="2"/>
        <v>4727427.7399999993</v>
      </c>
    </row>
    <row r="38" spans="1:18" x14ac:dyDescent="0.3">
      <c r="A38" s="9" t="s">
        <v>1089</v>
      </c>
      <c r="B38" s="3">
        <v>232838.82</v>
      </c>
      <c r="E38">
        <v>6</v>
      </c>
      <c r="F38" s="4">
        <v>1597</v>
      </c>
      <c r="H38" t="s">
        <v>18</v>
      </c>
      <c r="I38" s="3">
        <v>40269644.259999976</v>
      </c>
      <c r="J38" t="str">
        <f t="shared" si="1"/>
        <v>Delhi</v>
      </c>
      <c r="K38" s="3">
        <f t="shared" si="2"/>
        <v>40269644.259999976</v>
      </c>
    </row>
    <row r="39" spans="1:18" x14ac:dyDescent="0.3">
      <c r="A39" s="9" t="s">
        <v>1090</v>
      </c>
      <c r="B39" s="3">
        <v>139621.85999999999</v>
      </c>
      <c r="E39">
        <v>7</v>
      </c>
      <c r="F39" s="4">
        <v>1700</v>
      </c>
      <c r="H39" t="s">
        <v>62</v>
      </c>
      <c r="I39" s="3">
        <v>5075978.49</v>
      </c>
      <c r="J39" t="str">
        <f t="shared" si="1"/>
        <v>Gorakhpur</v>
      </c>
      <c r="K39" s="3">
        <f t="shared" si="2"/>
        <v>5075978.49</v>
      </c>
    </row>
    <row r="40" spans="1:18" x14ac:dyDescent="0.3">
      <c r="A40" s="9" t="s">
        <v>1091</v>
      </c>
      <c r="B40" s="3">
        <v>24395.56</v>
      </c>
      <c r="E40">
        <v>8</v>
      </c>
      <c r="F40" s="4">
        <v>1592</v>
      </c>
      <c r="H40" t="s">
        <v>90</v>
      </c>
      <c r="I40" s="3">
        <v>5368084.83</v>
      </c>
      <c r="J40" t="str">
        <f t="shared" si="1"/>
        <v>Hyderabad</v>
      </c>
      <c r="K40" s="3">
        <f t="shared" si="2"/>
        <v>5368084.83</v>
      </c>
    </row>
    <row r="41" spans="1:18" x14ac:dyDescent="0.3">
      <c r="A41" s="9" t="s">
        <v>1092</v>
      </c>
      <c r="B41" s="3">
        <v>342676.11000000004</v>
      </c>
      <c r="E41">
        <v>9</v>
      </c>
      <c r="F41" s="4">
        <v>1521</v>
      </c>
      <c r="H41" t="s">
        <v>76</v>
      </c>
      <c r="I41" s="3">
        <v>5045392.8299999963</v>
      </c>
      <c r="J41" t="str">
        <f t="shared" si="1"/>
        <v>Indore</v>
      </c>
      <c r="K41" s="3">
        <f t="shared" si="2"/>
        <v>5045392.8299999963</v>
      </c>
    </row>
    <row r="42" spans="1:18" x14ac:dyDescent="0.3">
      <c r="A42" s="9" t="s">
        <v>1093</v>
      </c>
      <c r="B42" s="3">
        <v>432138.48</v>
      </c>
      <c r="E42">
        <v>10</v>
      </c>
      <c r="F42" s="4">
        <v>1577</v>
      </c>
      <c r="H42" t="s">
        <v>36</v>
      </c>
      <c r="I42" s="3">
        <v>5038264.6300000027</v>
      </c>
      <c r="J42" t="str">
        <f t="shared" si="1"/>
        <v>Jodhpur</v>
      </c>
      <c r="K42" s="3">
        <f t="shared" si="2"/>
        <v>5038264.6300000027</v>
      </c>
    </row>
    <row r="43" spans="1:18" x14ac:dyDescent="0.3">
      <c r="A43" s="9" t="s">
        <v>1094</v>
      </c>
      <c r="B43" s="3">
        <v>87627.61</v>
      </c>
      <c r="E43">
        <v>11</v>
      </c>
      <c r="F43" s="4">
        <v>1582</v>
      </c>
      <c r="H43" t="s">
        <v>72</v>
      </c>
      <c r="I43" s="3">
        <v>4991906.9699999988</v>
      </c>
      <c r="J43" t="str">
        <f t="shared" si="1"/>
        <v>Kanpur</v>
      </c>
      <c r="K43" s="3">
        <f t="shared" si="2"/>
        <v>4991906.9699999988</v>
      </c>
    </row>
    <row r="44" spans="1:18" x14ac:dyDescent="0.3">
      <c r="A44" s="9" t="s">
        <v>1095</v>
      </c>
      <c r="B44" s="3">
        <v>83995.73</v>
      </c>
      <c r="E44">
        <v>12</v>
      </c>
      <c r="F44" s="4">
        <v>1609</v>
      </c>
      <c r="H44" t="s">
        <v>70</v>
      </c>
      <c r="I44" s="3">
        <v>5080599.4100000039</v>
      </c>
      <c r="J44" t="str">
        <f t="shared" si="1"/>
        <v>Kolkata</v>
      </c>
      <c r="K44" s="3">
        <f t="shared" si="2"/>
        <v>5080599.4100000039</v>
      </c>
    </row>
    <row r="45" spans="1:18" x14ac:dyDescent="0.3">
      <c r="A45" s="9" t="s">
        <v>1096</v>
      </c>
      <c r="B45" s="3">
        <v>141678.90000000002</v>
      </c>
      <c r="E45" t="s">
        <v>1080</v>
      </c>
      <c r="F45" s="5">
        <v>19150</v>
      </c>
      <c r="H45" t="s">
        <v>80</v>
      </c>
      <c r="I45" s="3">
        <v>5207830.5199999986</v>
      </c>
      <c r="J45" t="str">
        <f t="shared" si="1"/>
        <v>Lucknow</v>
      </c>
      <c r="K45" s="3">
        <f t="shared" si="2"/>
        <v>5207830.5199999986</v>
      </c>
    </row>
    <row r="46" spans="1:18" x14ac:dyDescent="0.3">
      <c r="A46" s="9" t="s">
        <v>1097</v>
      </c>
      <c r="B46" s="3">
        <v>218298.08</v>
      </c>
      <c r="H46" t="s">
        <v>45</v>
      </c>
      <c r="I46" s="3">
        <v>4885492.7399999984</v>
      </c>
      <c r="J46" t="str">
        <f t="shared" si="1"/>
        <v>Ludhiana</v>
      </c>
      <c r="K46" s="3">
        <f t="shared" si="2"/>
        <v>4885492.7399999984</v>
      </c>
    </row>
    <row r="47" spans="1:18" x14ac:dyDescent="0.3">
      <c r="H47" t="s">
        <v>30</v>
      </c>
      <c r="I47" s="3">
        <v>5099448.2399999993</v>
      </c>
      <c r="J47" t="str">
        <f t="shared" si="1"/>
        <v>Madurai</v>
      </c>
      <c r="K47" s="3">
        <f t="shared" si="2"/>
        <v>5099448.2399999993</v>
      </c>
    </row>
    <row r="48" spans="1:18" x14ac:dyDescent="0.3">
      <c r="H48" t="s">
        <v>57</v>
      </c>
      <c r="I48" s="3">
        <v>25957473.890000023</v>
      </c>
      <c r="J48" t="str">
        <f t="shared" si="1"/>
        <v>Mumbai</v>
      </c>
      <c r="K48" s="3">
        <f t="shared" si="2"/>
        <v>25957473.890000023</v>
      </c>
    </row>
    <row r="49" spans="3:11" x14ac:dyDescent="0.3">
      <c r="H49" t="s">
        <v>78</v>
      </c>
      <c r="I49" s="3">
        <v>4810967.3900000015</v>
      </c>
      <c r="J49" t="str">
        <f t="shared" si="1"/>
        <v>Patna</v>
      </c>
      <c r="K49" s="3">
        <f t="shared" si="2"/>
        <v>4810967.3900000015</v>
      </c>
    </row>
    <row r="50" spans="3:11" x14ac:dyDescent="0.3">
      <c r="H50" t="s">
        <v>52</v>
      </c>
      <c r="I50" s="3">
        <v>5468012.209999999</v>
      </c>
      <c r="J50" t="str">
        <f t="shared" si="1"/>
        <v>Rajkot</v>
      </c>
      <c r="K50" s="3">
        <f t="shared" si="2"/>
        <v>5468012.209999999</v>
      </c>
    </row>
    <row r="51" spans="3:11" x14ac:dyDescent="0.3">
      <c r="H51" t="s">
        <v>25</v>
      </c>
      <c r="I51" s="3">
        <v>6262231.8799999999</v>
      </c>
      <c r="J51" t="str">
        <f t="shared" si="1"/>
        <v>Ranchi</v>
      </c>
      <c r="K51" s="3">
        <f t="shared" si="2"/>
        <v>6262231.8799999999</v>
      </c>
    </row>
    <row r="52" spans="3:11" x14ac:dyDescent="0.3">
      <c r="H52" t="s">
        <v>86</v>
      </c>
      <c r="I52" s="3">
        <v>4857371.6300000018</v>
      </c>
      <c r="J52" t="str">
        <f t="shared" si="1"/>
        <v>Vadodara</v>
      </c>
      <c r="K52" s="3">
        <f t="shared" si="2"/>
        <v>4857371.6300000018</v>
      </c>
    </row>
    <row r="62" spans="3:11" x14ac:dyDescent="0.3">
      <c r="C62" s="2" t="s">
        <v>1084</v>
      </c>
      <c r="D62" s="3" t="s">
        <v>1081</v>
      </c>
    </row>
    <row r="63" spans="3:11" x14ac:dyDescent="0.3">
      <c r="C63" s="9" t="s">
        <v>19</v>
      </c>
      <c r="D63" s="3">
        <v>929</v>
      </c>
    </row>
    <row r="64" spans="3:11" x14ac:dyDescent="0.3">
      <c r="C64" s="9" t="s">
        <v>31</v>
      </c>
      <c r="D64" s="3">
        <v>947</v>
      </c>
    </row>
    <row r="65" spans="3:4" x14ac:dyDescent="0.3">
      <c r="C65" s="9" t="s">
        <v>26</v>
      </c>
      <c r="D65" s="3">
        <v>948</v>
      </c>
    </row>
    <row r="66" spans="3:4" x14ac:dyDescent="0.3">
      <c r="C66" s="9" t="s">
        <v>64</v>
      </c>
      <c r="D66" s="3">
        <v>1011</v>
      </c>
    </row>
  </sheetData>
  <mergeCells count="1">
    <mergeCell ref="E7:G8"/>
  </mergeCells>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CA216-3FCE-46B4-808C-40F64F0F807D}">
  <dimension ref="I34"/>
  <sheetViews>
    <sheetView showGridLines="0" showRowColHeaders="0" tabSelected="1" zoomScale="70" zoomScaleNormal="70" workbookViewId="0">
      <selection activeCell="D39" sqref="D39"/>
    </sheetView>
  </sheetViews>
  <sheetFormatPr defaultRowHeight="14.4" x14ac:dyDescent="0.3"/>
  <sheetData>
    <row r="34" spans="9:9" x14ac:dyDescent="0.3">
      <c r="I34" t="s">
        <v>14</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Satish Dhawale</dc:creator>
  <cp:keywords/>
  <dc:description/>
  <cp:lastModifiedBy>pawan kumar</cp:lastModifiedBy>
  <cp:revision/>
  <dcterms:created xsi:type="dcterms:W3CDTF">2024-10-08T11:21:06Z</dcterms:created>
  <dcterms:modified xsi:type="dcterms:W3CDTF">2025-10-05T16:57:31Z</dcterms:modified>
  <cp:category/>
  <cp:contentStatus/>
</cp:coreProperties>
</file>