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S" sheetId="1" r:id="rId4"/>
    <sheet state="visible" name="DES" sheetId="2" r:id="rId5"/>
  </sheets>
  <definedNames/>
  <calcPr/>
</workbook>
</file>

<file path=xl/sharedStrings.xml><?xml version="1.0" encoding="utf-8"?>
<sst xmlns="http://schemas.openxmlformats.org/spreadsheetml/2006/main" count="15" uniqueCount="10">
  <si>
    <t>Simple Exponential Smoothening</t>
  </si>
  <si>
    <t>Date</t>
  </si>
  <si>
    <t>Actual Sales</t>
  </si>
  <si>
    <t>Yt+1 (Forecast)</t>
  </si>
  <si>
    <t>alpha</t>
  </si>
  <si>
    <t>TEST</t>
  </si>
  <si>
    <t>DES (Holt's Method)</t>
  </si>
  <si>
    <t>Lt</t>
  </si>
  <si>
    <t>Tt</t>
  </si>
  <si>
    <t>beta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</si>
</sst>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2.0"/>
      <color theme="1"/>
      <name val="Calibri"/>
      <scheme val="minor"/>
    </font>
    <font>
      <sz val="12.0"/>
      <color rgb="FFFF0000"/>
      <name val="Calibri"/>
      <scheme val="minor"/>
    </font>
    <font>
      <color theme="1"/>
      <name val="Calibri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2" fillId="0" fontId="0" numFmtId="0" xfId="0" applyBorder="1" applyFont="1"/>
    <xf borderId="2" fillId="0" fontId="0" numFmtId="0" xfId="0" applyAlignment="1" applyBorder="1" applyFont="1">
      <alignment horizontal="center"/>
    </xf>
    <xf borderId="2" fillId="0" fontId="0" numFmtId="164" xfId="0" applyBorder="1" applyFont="1" applyNumberFormat="1"/>
    <xf borderId="2" fillId="0" fontId="0" numFmtId="2" xfId="0" applyBorder="1" applyFont="1" applyNumberFormat="1"/>
    <xf borderId="2" fillId="0" fontId="1" numFmtId="2" xfId="0" applyBorder="1" applyFont="1" applyNumberFormat="1"/>
    <xf borderId="2" fillId="3" fontId="0" numFmtId="0" xfId="0" applyBorder="1" applyFill="1" applyFont="1"/>
    <xf borderId="0" fillId="0" fontId="2" numFmtId="0" xfId="0" applyFont="1"/>
    <xf borderId="2" fillId="3" fontId="0" numFmtId="164" xfId="0" applyBorder="1" applyFont="1" applyNumberFormat="1"/>
    <xf borderId="2" fillId="3" fontId="0" numFmtId="2" xfId="0" applyBorder="1" applyFont="1" applyNumberFormat="1"/>
    <xf borderId="3" fillId="4" fontId="0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1" fillId="3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76200</xdr:colOff>
      <xdr:row>7</xdr:row>
      <xdr:rowOff>9525</xdr:rowOff>
    </xdr:from>
    <xdr:ext cx="7896225" cy="1047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781050</xdr:colOff>
      <xdr:row>10</xdr:row>
      <xdr:rowOff>76200</xdr:rowOff>
    </xdr:from>
    <xdr:ext cx="5953125" cy="21812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1.22" defaultRowHeight="15.0"/>
  <cols>
    <col customWidth="1" min="1" max="1" width="8.78"/>
    <col customWidth="1" min="2" max="2" width="11.11"/>
    <col customWidth="1" min="3" max="4" width="10.56"/>
    <col customWidth="1" min="5" max="5" width="28.67"/>
    <col customWidth="1" min="6" max="26" width="10.56"/>
  </cols>
  <sheetData>
    <row r="1" ht="15.75" customHeight="1"/>
    <row r="2" ht="15.75" customHeight="1">
      <c r="E2" s="1" t="s">
        <v>0</v>
      </c>
    </row>
    <row r="3" ht="15.75" customHeight="1">
      <c r="C3" s="2" t="s">
        <v>1</v>
      </c>
      <c r="D3" s="2" t="s">
        <v>2</v>
      </c>
      <c r="E3" s="3" t="s">
        <v>3</v>
      </c>
    </row>
    <row r="4" ht="15.75" customHeight="1">
      <c r="C4" s="4">
        <v>43831.0</v>
      </c>
      <c r="D4" s="5">
        <v>9.519957740436626</v>
      </c>
      <c r="E4" s="6">
        <f>D4</f>
        <v>9.51995774</v>
      </c>
    </row>
    <row r="5" ht="15.75" customHeight="1">
      <c r="C5" s="4">
        <f t="shared" ref="C5:C62" si="1">C4+1</f>
        <v>43832</v>
      </c>
      <c r="D5" s="5">
        <v>10.478808580786275</v>
      </c>
      <c r="E5" s="6">
        <f t="shared" ref="E5:E55" si="2">$H$5*D4+(1-$H$5)*E4</f>
        <v>9.51995774</v>
      </c>
      <c r="G5" s="7" t="s">
        <v>4</v>
      </c>
      <c r="H5" s="7">
        <v>0.9</v>
      </c>
    </row>
    <row r="6" ht="15.75" customHeight="1">
      <c r="C6" s="4">
        <f t="shared" si="1"/>
        <v>43833</v>
      </c>
      <c r="D6" s="5">
        <v>10.997445020099926</v>
      </c>
      <c r="E6" s="5">
        <f t="shared" si="2"/>
        <v>10.3829235</v>
      </c>
    </row>
    <row r="7" ht="15.75" customHeight="1">
      <c r="C7" s="4">
        <f t="shared" si="1"/>
        <v>43834</v>
      </c>
      <c r="D7" s="5">
        <v>10.599035107887092</v>
      </c>
      <c r="E7" s="5">
        <f t="shared" si="2"/>
        <v>10.93599287</v>
      </c>
    </row>
    <row r="8" ht="15.75" customHeight="1">
      <c r="C8" s="4">
        <f t="shared" si="1"/>
        <v>43835</v>
      </c>
      <c r="D8" s="5">
        <v>9.649875080074805</v>
      </c>
      <c r="E8" s="5">
        <f t="shared" si="2"/>
        <v>10.63273088</v>
      </c>
    </row>
    <row r="9" ht="15.75" customHeight="1">
      <c r="C9" s="4">
        <f t="shared" si="1"/>
        <v>43836</v>
      </c>
      <c r="D9" s="5">
        <v>9.022618288957947</v>
      </c>
      <c r="E9" s="5">
        <f t="shared" si="2"/>
        <v>9.74816066</v>
      </c>
    </row>
    <row r="10" ht="15.75" customHeight="1">
      <c r="C10" s="4">
        <f t="shared" si="1"/>
        <v>43837</v>
      </c>
      <c r="D10" s="5">
        <v>9.293961735546457</v>
      </c>
      <c r="E10" s="5">
        <f t="shared" si="2"/>
        <v>9.095172526</v>
      </c>
    </row>
    <row r="11" ht="15.75" customHeight="1">
      <c r="C11" s="4">
        <f t="shared" si="1"/>
        <v>43838</v>
      </c>
      <c r="D11" s="5">
        <v>10.214433506411275</v>
      </c>
      <c r="E11" s="5">
        <f t="shared" si="2"/>
        <v>9.274082815</v>
      </c>
    </row>
    <row r="12" ht="15.75" customHeight="1">
      <c r="C12" s="4">
        <f t="shared" si="1"/>
        <v>43839</v>
      </c>
      <c r="D12" s="5">
        <v>10.937756100392349</v>
      </c>
      <c r="E12" s="5">
        <f t="shared" si="2"/>
        <v>10.12039844</v>
      </c>
    </row>
    <row r="13" ht="15.75" customHeight="1">
      <c r="C13" s="4">
        <f t="shared" si="1"/>
        <v>43840</v>
      </c>
      <c r="D13" s="5">
        <v>10.798910060356526</v>
      </c>
      <c r="E13" s="5">
        <f t="shared" si="2"/>
        <v>10.85602033</v>
      </c>
    </row>
    <row r="14" ht="15.75" customHeight="1">
      <c r="C14" s="4">
        <f t="shared" si="1"/>
        <v>43841</v>
      </c>
      <c r="D14" s="5">
        <v>9.925549795191422</v>
      </c>
      <c r="E14" s="5">
        <f t="shared" si="2"/>
        <v>10.80462109</v>
      </c>
    </row>
    <row r="15" ht="15.75" customHeight="1">
      <c r="C15" s="4">
        <f t="shared" si="1"/>
        <v>43842</v>
      </c>
      <c r="D15" s="5">
        <v>9.120638704982614</v>
      </c>
      <c r="E15" s="5">
        <f t="shared" si="2"/>
        <v>10.01345692</v>
      </c>
    </row>
    <row r="16" ht="15.75" customHeight="1">
      <c r="C16" s="4">
        <f t="shared" si="1"/>
        <v>43843</v>
      </c>
      <c r="D16" s="5">
        <v>9.124208334030405</v>
      </c>
      <c r="E16" s="5">
        <f t="shared" si="2"/>
        <v>9.209920527</v>
      </c>
    </row>
    <row r="17" ht="15.75" customHeight="1">
      <c r="C17" s="4">
        <f t="shared" si="1"/>
        <v>43844</v>
      </c>
      <c r="D17" s="5">
        <v>9.93297678185044</v>
      </c>
      <c r="E17" s="5">
        <f t="shared" si="2"/>
        <v>9.132779553</v>
      </c>
    </row>
    <row r="18" ht="15.75" customHeight="1">
      <c r="C18" s="4">
        <f t="shared" si="1"/>
        <v>43845</v>
      </c>
      <c r="D18" s="5">
        <v>10.803366067343775</v>
      </c>
      <c r="E18" s="5">
        <f t="shared" si="2"/>
        <v>9.852957059</v>
      </c>
    </row>
    <row r="19" ht="15.75" customHeight="1">
      <c r="C19" s="4">
        <f t="shared" si="1"/>
        <v>43846</v>
      </c>
      <c r="D19" s="5">
        <v>10.935144295433682</v>
      </c>
      <c r="E19" s="5">
        <f t="shared" si="2"/>
        <v>10.70832517</v>
      </c>
    </row>
    <row r="20" ht="15.75" customHeight="1">
      <c r="C20" s="4">
        <f t="shared" si="1"/>
        <v>43847</v>
      </c>
      <c r="D20" s="5">
        <v>10.207155170940734</v>
      </c>
      <c r="E20" s="5">
        <f t="shared" si="2"/>
        <v>10.91246238</v>
      </c>
    </row>
    <row r="21" ht="15.75" customHeight="1">
      <c r="C21" s="4">
        <f t="shared" si="1"/>
        <v>43848</v>
      </c>
      <c r="D21" s="5">
        <v>9.288708537629894</v>
      </c>
      <c r="E21" s="5">
        <f t="shared" si="2"/>
        <v>10.27768589</v>
      </c>
    </row>
    <row r="22" ht="15.75" customHeight="1">
      <c r="C22" s="4">
        <f t="shared" si="1"/>
        <v>43849</v>
      </c>
      <c r="D22" s="5">
        <v>9.024219994533485</v>
      </c>
      <c r="E22" s="5">
        <f t="shared" si="2"/>
        <v>9.387606273</v>
      </c>
    </row>
    <row r="23" ht="15.75" customHeight="1">
      <c r="C23" s="4">
        <f t="shared" si="1"/>
        <v>43850</v>
      </c>
      <c r="D23" s="5">
        <v>9.65685908842294</v>
      </c>
      <c r="E23" s="5">
        <f t="shared" si="2"/>
        <v>9.060558622</v>
      </c>
    </row>
    <row r="24" ht="15.75" customHeight="1">
      <c r="C24" s="4">
        <f t="shared" si="1"/>
        <v>43851</v>
      </c>
      <c r="D24" s="5">
        <v>10.604980353940952</v>
      </c>
      <c r="E24" s="5">
        <f t="shared" si="2"/>
        <v>9.597229042</v>
      </c>
    </row>
    <row r="25" ht="15.75" customHeight="1">
      <c r="C25" s="4">
        <f t="shared" si="1"/>
        <v>43852</v>
      </c>
      <c r="D25" s="5">
        <v>10.9968854720555</v>
      </c>
      <c r="E25" s="5">
        <f t="shared" si="2"/>
        <v>10.50420522</v>
      </c>
    </row>
    <row r="26" ht="15.75" customHeight="1">
      <c r="C26" s="4">
        <f t="shared" si="1"/>
        <v>43853</v>
      </c>
      <c r="D26" s="5">
        <v>10.472258684535118</v>
      </c>
      <c r="E26" s="5">
        <f t="shared" si="2"/>
        <v>10.94761745</v>
      </c>
    </row>
    <row r="27" ht="15.75" customHeight="1">
      <c r="C27" s="4">
        <f t="shared" si="1"/>
        <v>43854</v>
      </c>
      <c r="D27" s="5">
        <v>9.513439440385659</v>
      </c>
      <c r="E27" s="5">
        <f t="shared" si="2"/>
        <v>10.51979456</v>
      </c>
    </row>
    <row r="28" ht="15.75" customHeight="1">
      <c r="C28" s="4">
        <f t="shared" si="1"/>
        <v>43855</v>
      </c>
      <c r="D28" s="5">
        <v>9.001961730856639</v>
      </c>
      <c r="E28" s="5">
        <f t="shared" si="2"/>
        <v>9.614074952</v>
      </c>
    </row>
    <row r="29" ht="15.75" customHeight="1">
      <c r="C29" s="4">
        <f t="shared" si="1"/>
        <v>43856</v>
      </c>
      <c r="D29" s="5">
        <v>9.408075803288732</v>
      </c>
      <c r="E29" s="5">
        <f t="shared" si="2"/>
        <v>9.063173053</v>
      </c>
    </row>
    <row r="30" ht="15.75" customHeight="1">
      <c r="C30" s="4">
        <f t="shared" si="1"/>
        <v>43857</v>
      </c>
      <c r="D30" s="5">
        <v>10.358402252378871</v>
      </c>
      <c r="E30" s="5">
        <f t="shared" si="2"/>
        <v>9.373585528</v>
      </c>
    </row>
    <row r="31" ht="15.75" customHeight="1">
      <c r="C31" s="4">
        <f t="shared" si="1"/>
        <v>43858</v>
      </c>
      <c r="D31" s="5">
        <v>10.979215323488546</v>
      </c>
      <c r="E31" s="5">
        <f t="shared" si="2"/>
        <v>10.25992058</v>
      </c>
    </row>
    <row r="32" ht="15.75" customHeight="1">
      <c r="C32" s="4">
        <f t="shared" si="1"/>
        <v>43859</v>
      </c>
      <c r="D32" s="5">
        <v>10.699742342065685</v>
      </c>
      <c r="E32" s="5">
        <f t="shared" si="2"/>
        <v>10.90728585</v>
      </c>
    </row>
    <row r="33" ht="15.75" customHeight="1">
      <c r="C33" s="4">
        <f t="shared" si="1"/>
        <v>43860</v>
      </c>
      <c r="D33" s="5">
        <v>9.776929478374777</v>
      </c>
      <c r="E33" s="5">
        <f t="shared" si="2"/>
        <v>10.72049669</v>
      </c>
    </row>
    <row r="34" ht="15.75" customHeight="1">
      <c r="C34" s="4">
        <f t="shared" si="1"/>
        <v>43861</v>
      </c>
      <c r="D34" s="5">
        <v>9.059206623523682</v>
      </c>
      <c r="E34" s="5">
        <f t="shared" si="2"/>
        <v>9.8712862</v>
      </c>
    </row>
    <row r="35" ht="15.75" customHeight="1">
      <c r="C35" s="4">
        <f t="shared" si="1"/>
        <v>43862</v>
      </c>
      <c r="D35" s="5">
        <v>9.206444860313967</v>
      </c>
      <c r="E35" s="5">
        <f t="shared" si="2"/>
        <v>9.140414581</v>
      </c>
    </row>
    <row r="36" ht="15.75" customHeight="1">
      <c r="C36" s="4">
        <f t="shared" si="1"/>
        <v>43863</v>
      </c>
      <c r="D36" s="5">
        <v>10.083274032864564</v>
      </c>
      <c r="E36" s="5">
        <f t="shared" si="2"/>
        <v>9.199841832</v>
      </c>
    </row>
    <row r="37" ht="15.75" customHeight="1">
      <c r="C37" s="4">
        <f t="shared" si="1"/>
        <v>43864</v>
      </c>
      <c r="D37" s="5">
        <v>10.883541443637359</v>
      </c>
      <c r="E37" s="5">
        <f t="shared" si="2"/>
        <v>9.994930813</v>
      </c>
    </row>
    <row r="38" ht="15.75" customHeight="1">
      <c r="C38" s="4">
        <f t="shared" si="1"/>
        <v>43865</v>
      </c>
      <c r="D38" s="5">
        <v>10.871484925790096</v>
      </c>
      <c r="E38" s="5">
        <f t="shared" si="2"/>
        <v>10.79468038</v>
      </c>
    </row>
    <row r="39" ht="15.75" customHeight="1">
      <c r="C39" s="4">
        <f t="shared" si="1"/>
        <v>43866</v>
      </c>
      <c r="D39" s="5">
        <v>10.058189186230068</v>
      </c>
      <c r="E39" s="5">
        <f t="shared" si="2"/>
        <v>10.86380447</v>
      </c>
    </row>
    <row r="40" ht="15.75" customHeight="1">
      <c r="C40" s="4">
        <f t="shared" si="1"/>
        <v>43867</v>
      </c>
      <c r="D40" s="5">
        <v>9.191394577203297</v>
      </c>
      <c r="E40" s="5">
        <f t="shared" si="2"/>
        <v>10.13875071</v>
      </c>
    </row>
    <row r="41" ht="15.75" customHeight="1">
      <c r="C41" s="4">
        <f t="shared" si="1"/>
        <v>43868</v>
      </c>
      <c r="D41" s="5">
        <v>9.06802806482085</v>
      </c>
      <c r="E41" s="5">
        <f t="shared" si="2"/>
        <v>9.286130191</v>
      </c>
    </row>
    <row r="42" ht="15.75" customHeight="1">
      <c r="C42" s="4">
        <f t="shared" si="1"/>
        <v>43869</v>
      </c>
      <c r="D42" s="5">
        <v>9.80151225163333</v>
      </c>
      <c r="E42" s="5">
        <f t="shared" si="2"/>
        <v>9.089838277</v>
      </c>
    </row>
    <row r="43" ht="15.75" customHeight="1">
      <c r="C43" s="4">
        <f t="shared" si="1"/>
        <v>43870</v>
      </c>
      <c r="D43" s="5">
        <v>10.717485158920974</v>
      </c>
      <c r="E43" s="5">
        <f t="shared" si="2"/>
        <v>9.730344854</v>
      </c>
    </row>
    <row r="44" ht="15.75" customHeight="1">
      <c r="C44" s="4">
        <f t="shared" si="1"/>
        <v>43871</v>
      </c>
      <c r="D44" s="5">
        <v>10.973805519949014</v>
      </c>
      <c r="E44" s="5">
        <f t="shared" si="2"/>
        <v>10.61877113</v>
      </c>
    </row>
    <row r="45" ht="15.75" customHeight="1">
      <c r="C45" s="4">
        <f t="shared" si="1"/>
        <v>43872</v>
      </c>
      <c r="D45" s="5">
        <v>10.334813576870175</v>
      </c>
      <c r="E45" s="5">
        <f t="shared" si="2"/>
        <v>10.93830208</v>
      </c>
    </row>
    <row r="46" ht="15.75" customHeight="1">
      <c r="C46" s="4">
        <f t="shared" si="1"/>
        <v>43873</v>
      </c>
      <c r="D46" s="5">
        <v>9.387995575288816</v>
      </c>
      <c r="E46" s="5">
        <f t="shared" si="2"/>
        <v>10.39516243</v>
      </c>
    </row>
    <row r="47" ht="15.75" customHeight="1">
      <c r="C47" s="4">
        <f t="shared" si="1"/>
        <v>43874</v>
      </c>
      <c r="D47" s="5">
        <v>9.003851619383912</v>
      </c>
      <c r="E47" s="5">
        <f t="shared" si="2"/>
        <v>9.48871226</v>
      </c>
    </row>
    <row r="48" ht="15.75" customHeight="1">
      <c r="C48" s="4">
        <f t="shared" si="1"/>
        <v>43875</v>
      </c>
      <c r="D48" s="5">
        <v>9.535561890643812</v>
      </c>
      <c r="E48" s="5">
        <f t="shared" si="2"/>
        <v>9.052337683</v>
      </c>
    </row>
    <row r="49" ht="15.75" customHeight="1">
      <c r="C49" s="4">
        <f t="shared" si="1"/>
        <v>43876</v>
      </c>
      <c r="D49" s="5">
        <v>10.494274417779714</v>
      </c>
      <c r="E49" s="5">
        <f t="shared" si="2"/>
        <v>9.48723947</v>
      </c>
    </row>
    <row r="50" ht="15.75" customHeight="1">
      <c r="C50" s="4">
        <f t="shared" si="1"/>
        <v>43877</v>
      </c>
      <c r="D50" s="5">
        <v>10.99855332467221</v>
      </c>
      <c r="E50" s="5">
        <f t="shared" si="2"/>
        <v>10.39357092</v>
      </c>
    </row>
    <row r="51" ht="15.75" customHeight="1">
      <c r="C51" s="4">
        <f t="shared" si="1"/>
        <v>43878</v>
      </c>
      <c r="D51" s="5">
        <v>10.584766909925671</v>
      </c>
      <c r="E51" s="5">
        <f t="shared" si="2"/>
        <v>10.93805508</v>
      </c>
    </row>
    <row r="52" ht="15.75" customHeight="1">
      <c r="C52" s="4">
        <f t="shared" si="1"/>
        <v>43879</v>
      </c>
      <c r="D52" s="5">
        <v>9.633348494984244</v>
      </c>
      <c r="E52" s="5">
        <f t="shared" si="2"/>
        <v>10.62009573</v>
      </c>
    </row>
    <row r="53" ht="15.75" customHeight="1">
      <c r="C53" s="4">
        <f t="shared" si="1"/>
        <v>43880</v>
      </c>
      <c r="D53" s="5">
        <v>9.019027782854256</v>
      </c>
      <c r="E53" s="5">
        <f t="shared" si="2"/>
        <v>9.732023218</v>
      </c>
    </row>
    <row r="54" ht="15.75" customHeight="1">
      <c r="C54" s="4">
        <f t="shared" si="1"/>
        <v>43881</v>
      </c>
      <c r="D54" s="5">
        <v>9.306608403182901</v>
      </c>
      <c r="E54" s="5">
        <f t="shared" si="2"/>
        <v>9.090327326</v>
      </c>
    </row>
    <row r="55" ht="15.75" customHeight="1">
      <c r="B55" s="8" t="s">
        <v>5</v>
      </c>
      <c r="C55" s="9">
        <f t="shared" si="1"/>
        <v>43882</v>
      </c>
      <c r="D55" s="10">
        <f t="shared" ref="D55:D62" si="3">SIN(C55)+10.01</f>
        <v>10.24169006</v>
      </c>
      <c r="E55" s="10">
        <f t="shared" si="2"/>
        <v>9.284980296</v>
      </c>
    </row>
    <row r="56" ht="15.75" customHeight="1">
      <c r="C56" s="9">
        <f t="shared" si="1"/>
        <v>43883</v>
      </c>
      <c r="D56" s="10">
        <f t="shared" si="3"/>
        <v>10.95375694</v>
      </c>
      <c r="E56" s="7"/>
    </row>
    <row r="57" ht="15.75" customHeight="1">
      <c r="C57" s="9">
        <f t="shared" si="1"/>
        <v>43884</v>
      </c>
      <c r="D57" s="10">
        <f t="shared" si="3"/>
        <v>10.79813805</v>
      </c>
      <c r="E57" s="7"/>
    </row>
    <row r="58" ht="15.75" customHeight="1">
      <c r="C58" s="9">
        <f t="shared" si="1"/>
        <v>43885</v>
      </c>
      <c r="D58" s="10">
        <f t="shared" si="3"/>
        <v>9.917908663</v>
      </c>
      <c r="E58" s="7"/>
    </row>
    <row r="59" ht="15.75" customHeight="1">
      <c r="C59" s="9">
        <f t="shared" si="1"/>
        <v>43886</v>
      </c>
      <c r="D59" s="10">
        <f t="shared" si="3"/>
        <v>9.122347631</v>
      </c>
      <c r="E59" s="7"/>
    </row>
    <row r="60" ht="15.75" customHeight="1">
      <c r="C60" s="9">
        <f t="shared" si="1"/>
        <v>43887</v>
      </c>
      <c r="D60" s="10">
        <f t="shared" si="3"/>
        <v>9.142890093</v>
      </c>
      <c r="E60" s="7"/>
    </row>
    <row r="61" ht="15.75" customHeight="1">
      <c r="C61" s="9">
        <f t="shared" si="1"/>
        <v>43888</v>
      </c>
      <c r="D61" s="10">
        <f t="shared" si="3"/>
        <v>9.960649405</v>
      </c>
      <c r="E61" s="7"/>
    </row>
    <row r="62" ht="15.75" customHeight="1">
      <c r="C62" s="9">
        <f t="shared" si="1"/>
        <v>43889</v>
      </c>
      <c r="D62" s="10">
        <f t="shared" si="3"/>
        <v>10.82378143</v>
      </c>
      <c r="E62" s="7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1.22" defaultRowHeight="15.0"/>
  <cols>
    <col customWidth="1" min="1" max="6" width="10.56"/>
    <col customWidth="1" min="7" max="7" width="13.67"/>
    <col customWidth="1" min="8" max="26" width="10.56"/>
  </cols>
  <sheetData>
    <row r="1" ht="15.75" customHeight="1"/>
    <row r="2" ht="15.75" customHeight="1">
      <c r="E2" s="11" t="s">
        <v>6</v>
      </c>
      <c r="F2" s="12"/>
      <c r="G2" s="13"/>
    </row>
    <row r="3" ht="15.75" customHeight="1">
      <c r="C3" s="2" t="s">
        <v>1</v>
      </c>
      <c r="D3" s="2" t="s">
        <v>2</v>
      </c>
      <c r="E3" s="3" t="s">
        <v>7</v>
      </c>
      <c r="F3" s="3" t="s">
        <v>8</v>
      </c>
      <c r="G3" s="3" t="s">
        <v>3</v>
      </c>
    </row>
    <row r="4" ht="15.75" customHeight="1">
      <c r="C4" s="4">
        <v>43831.0</v>
      </c>
      <c r="D4" s="5">
        <v>9.519957740436626</v>
      </c>
      <c r="E4" s="6">
        <f t="shared" ref="E4:E5" si="1">D4</f>
        <v>9.51995774</v>
      </c>
      <c r="F4" s="2"/>
      <c r="G4" s="2"/>
    </row>
    <row r="5" ht="15.75" customHeight="1">
      <c r="C5" s="4">
        <f t="shared" ref="C5:C62" si="2">C4+1</f>
        <v>43832</v>
      </c>
      <c r="D5" s="5">
        <v>10.478808580786275</v>
      </c>
      <c r="E5" s="6">
        <f t="shared" si="1"/>
        <v>10.47880858</v>
      </c>
      <c r="F5" s="6">
        <f>(D5-D4)</f>
        <v>0.9588508403</v>
      </c>
      <c r="G5" s="5"/>
    </row>
    <row r="6" ht="15.75" customHeight="1">
      <c r="C6" s="4">
        <f t="shared" si="2"/>
        <v>43833</v>
      </c>
      <c r="D6" s="5">
        <v>10.997445020099926</v>
      </c>
      <c r="E6" s="5">
        <f t="shared" ref="E6:E54" si="3">$K$7*D6+(1-$K$7)*(E5+F5)</f>
        <v>11.12950934</v>
      </c>
      <c r="F6" s="5">
        <f t="shared" ref="F6:F54" si="4">$K$8*(E6-E5)+(1-$K$8)*F5</f>
        <v>0.7739607919</v>
      </c>
      <c r="G6" s="6">
        <f t="shared" ref="G6:G55" si="5">E5+F5</f>
        <v>11.43765942</v>
      </c>
    </row>
    <row r="7" ht="15.75" customHeight="1">
      <c r="C7" s="4">
        <f t="shared" si="2"/>
        <v>43834</v>
      </c>
      <c r="D7" s="5">
        <v>10.599035107887092</v>
      </c>
      <c r="E7" s="5">
        <f t="shared" si="3"/>
        <v>10.99036562</v>
      </c>
      <c r="F7" s="5">
        <f t="shared" si="4"/>
        <v>0.2260980817</v>
      </c>
      <c r="G7" s="5">
        <f t="shared" si="5"/>
        <v>11.90347013</v>
      </c>
      <c r="J7" s="14" t="s">
        <v>4</v>
      </c>
      <c r="K7" s="14">
        <v>0.7</v>
      </c>
    </row>
    <row r="8" ht="15.75" customHeight="1">
      <c r="C8" s="4">
        <f t="shared" si="2"/>
        <v>43835</v>
      </c>
      <c r="D8" s="5">
        <v>9.649875080074805</v>
      </c>
      <c r="E8" s="5">
        <f t="shared" si="3"/>
        <v>10.11985167</v>
      </c>
      <c r="F8" s="5">
        <f t="shared" si="4"/>
        <v>-0.4318691374</v>
      </c>
      <c r="G8" s="5">
        <f t="shared" si="5"/>
        <v>11.2164637</v>
      </c>
      <c r="J8" s="14" t="s">
        <v>9</v>
      </c>
      <c r="K8" s="14">
        <v>0.6</v>
      </c>
    </row>
    <row r="9" ht="15.75" customHeight="1">
      <c r="C9" s="4">
        <f t="shared" si="2"/>
        <v>43836</v>
      </c>
      <c r="D9" s="5">
        <v>9.022618288957947</v>
      </c>
      <c r="E9" s="5">
        <f t="shared" si="3"/>
        <v>9.222227561</v>
      </c>
      <c r="F9" s="5">
        <f t="shared" si="4"/>
        <v>-0.7113221177</v>
      </c>
      <c r="G9" s="5">
        <f t="shared" si="5"/>
        <v>9.687982528</v>
      </c>
    </row>
    <row r="10" ht="15.75" customHeight="1">
      <c r="C10" s="4">
        <f t="shared" si="2"/>
        <v>43837</v>
      </c>
      <c r="D10" s="5">
        <v>9.293961735546457</v>
      </c>
      <c r="E10" s="5">
        <f t="shared" si="3"/>
        <v>9.059044848</v>
      </c>
      <c r="F10" s="5">
        <f t="shared" si="4"/>
        <v>-0.3824384748</v>
      </c>
      <c r="G10" s="5">
        <f t="shared" si="5"/>
        <v>8.510905443</v>
      </c>
    </row>
    <row r="11" ht="15.75" customHeight="1">
      <c r="C11" s="4">
        <f t="shared" si="2"/>
        <v>43838</v>
      </c>
      <c r="D11" s="5">
        <v>10.214433506411275</v>
      </c>
      <c r="E11" s="5">
        <f t="shared" si="3"/>
        <v>9.753085366</v>
      </c>
      <c r="F11" s="5">
        <f t="shared" si="4"/>
        <v>0.2634489213</v>
      </c>
      <c r="G11" s="5">
        <f t="shared" si="5"/>
        <v>8.676606373</v>
      </c>
    </row>
    <row r="12" ht="15.75" customHeight="1">
      <c r="C12" s="4">
        <f t="shared" si="2"/>
        <v>43839</v>
      </c>
      <c r="D12" s="5">
        <v>10.937756100392349</v>
      </c>
      <c r="E12" s="5">
        <f t="shared" si="3"/>
        <v>10.66138956</v>
      </c>
      <c r="F12" s="5">
        <f t="shared" si="4"/>
        <v>0.6503620826</v>
      </c>
      <c r="G12" s="5">
        <f t="shared" si="5"/>
        <v>10.01653429</v>
      </c>
    </row>
    <row r="13" ht="15.75" customHeight="1">
      <c r="C13" s="4">
        <f t="shared" si="2"/>
        <v>43840</v>
      </c>
      <c r="D13" s="5">
        <v>10.798910060356526</v>
      </c>
      <c r="E13" s="5">
        <f t="shared" si="3"/>
        <v>10.95276253</v>
      </c>
      <c r="F13" s="5">
        <f t="shared" si="4"/>
        <v>0.4349686195</v>
      </c>
      <c r="G13" s="5">
        <f t="shared" si="5"/>
        <v>11.31175164</v>
      </c>
    </row>
    <row r="14" ht="15.75" customHeight="1">
      <c r="C14" s="4">
        <f t="shared" si="2"/>
        <v>43841</v>
      </c>
      <c r="D14" s="5">
        <v>9.925549795191422</v>
      </c>
      <c r="E14" s="5">
        <f t="shared" si="3"/>
        <v>10.3642042</v>
      </c>
      <c r="F14" s="5">
        <f t="shared" si="4"/>
        <v>-0.179147551</v>
      </c>
      <c r="G14" s="5">
        <f t="shared" si="5"/>
        <v>11.38773115</v>
      </c>
    </row>
    <row r="15" ht="15.75" customHeight="1">
      <c r="C15" s="4">
        <f t="shared" si="2"/>
        <v>43842</v>
      </c>
      <c r="D15" s="5">
        <v>9.120638704982614</v>
      </c>
      <c r="E15" s="5">
        <f t="shared" si="3"/>
        <v>9.439964089</v>
      </c>
      <c r="F15" s="5">
        <f t="shared" si="4"/>
        <v>-0.6262030886</v>
      </c>
      <c r="G15" s="5">
        <f t="shared" si="5"/>
        <v>10.18505665</v>
      </c>
    </row>
    <row r="16" ht="15.75" customHeight="1">
      <c r="C16" s="4">
        <f t="shared" si="2"/>
        <v>43843</v>
      </c>
      <c r="D16" s="5">
        <v>9.124208334030405</v>
      </c>
      <c r="E16" s="5">
        <f t="shared" si="3"/>
        <v>9.031074134</v>
      </c>
      <c r="F16" s="5">
        <f t="shared" si="4"/>
        <v>-0.4958152085</v>
      </c>
      <c r="G16" s="5">
        <f t="shared" si="5"/>
        <v>8.813761</v>
      </c>
    </row>
    <row r="17" ht="15.75" customHeight="1">
      <c r="C17" s="4">
        <f t="shared" si="2"/>
        <v>43844</v>
      </c>
      <c r="D17" s="5">
        <v>9.93297678185044</v>
      </c>
      <c r="E17" s="5">
        <f t="shared" si="3"/>
        <v>9.513661425</v>
      </c>
      <c r="F17" s="5">
        <f t="shared" si="4"/>
        <v>0.0912262912</v>
      </c>
      <c r="G17" s="5">
        <f t="shared" si="5"/>
        <v>8.535258925</v>
      </c>
    </row>
    <row r="18" ht="15.75" customHeight="1">
      <c r="C18" s="4">
        <f t="shared" si="2"/>
        <v>43845</v>
      </c>
      <c r="D18" s="5">
        <v>10.803366067343775</v>
      </c>
      <c r="E18" s="5">
        <f t="shared" si="3"/>
        <v>10.44382256</v>
      </c>
      <c r="F18" s="5">
        <f t="shared" si="4"/>
        <v>0.5945871987</v>
      </c>
      <c r="G18" s="5">
        <f t="shared" si="5"/>
        <v>9.604887716</v>
      </c>
    </row>
    <row r="19" ht="15.75" customHeight="1">
      <c r="C19" s="4">
        <f t="shared" si="2"/>
        <v>43846</v>
      </c>
      <c r="D19" s="5">
        <v>10.935144295433682</v>
      </c>
      <c r="E19" s="5">
        <f t="shared" si="3"/>
        <v>10.96612394</v>
      </c>
      <c r="F19" s="5">
        <f t="shared" si="4"/>
        <v>0.5512157033</v>
      </c>
      <c r="G19" s="5">
        <f t="shared" si="5"/>
        <v>11.03840976</v>
      </c>
    </row>
    <row r="20" ht="15.75" customHeight="1">
      <c r="C20" s="4">
        <f t="shared" si="2"/>
        <v>43847</v>
      </c>
      <c r="D20" s="5">
        <v>10.207155170940734</v>
      </c>
      <c r="E20" s="5">
        <f t="shared" si="3"/>
        <v>10.60021051</v>
      </c>
      <c r="F20" s="5">
        <f t="shared" si="4"/>
        <v>0.0009382270056</v>
      </c>
      <c r="G20" s="5">
        <f t="shared" si="5"/>
        <v>11.51733964</v>
      </c>
    </row>
    <row r="21" ht="15.75" customHeight="1">
      <c r="C21" s="4">
        <f t="shared" si="2"/>
        <v>43848</v>
      </c>
      <c r="D21" s="5">
        <v>9.288708537629894</v>
      </c>
      <c r="E21" s="5">
        <f t="shared" si="3"/>
        <v>9.682440598</v>
      </c>
      <c r="F21" s="5">
        <f t="shared" si="4"/>
        <v>-0.5502866572</v>
      </c>
      <c r="G21" s="5">
        <f t="shared" si="5"/>
        <v>10.60114874</v>
      </c>
    </row>
    <row r="22" ht="15.75" customHeight="1">
      <c r="C22" s="4">
        <f t="shared" si="2"/>
        <v>43849</v>
      </c>
      <c r="D22" s="5">
        <v>9.024219994533485</v>
      </c>
      <c r="E22" s="5">
        <f t="shared" si="3"/>
        <v>9.056600178</v>
      </c>
      <c r="F22" s="5">
        <f t="shared" si="4"/>
        <v>-0.5956189146</v>
      </c>
      <c r="G22" s="5">
        <f t="shared" si="5"/>
        <v>9.132153941</v>
      </c>
    </row>
    <row r="23" ht="15.75" customHeight="1">
      <c r="C23" s="4">
        <f t="shared" si="2"/>
        <v>43850</v>
      </c>
      <c r="D23" s="5">
        <v>9.65685908842294</v>
      </c>
      <c r="E23" s="5">
        <f t="shared" si="3"/>
        <v>9.298095741</v>
      </c>
      <c r="F23" s="5">
        <f t="shared" si="4"/>
        <v>-0.09335022821</v>
      </c>
      <c r="G23" s="5">
        <f t="shared" si="5"/>
        <v>8.460981264</v>
      </c>
    </row>
    <row r="24" ht="15.75" customHeight="1">
      <c r="C24" s="4">
        <f t="shared" si="2"/>
        <v>43851</v>
      </c>
      <c r="D24" s="5">
        <v>10.604980353940952</v>
      </c>
      <c r="E24" s="5">
        <f t="shared" si="3"/>
        <v>10.1849099</v>
      </c>
      <c r="F24" s="5">
        <f t="shared" si="4"/>
        <v>0.4947484051</v>
      </c>
      <c r="G24" s="5">
        <f t="shared" si="5"/>
        <v>9.204745513</v>
      </c>
    </row>
    <row r="25" ht="15.75" customHeight="1">
      <c r="C25" s="4">
        <f t="shared" si="2"/>
        <v>43852</v>
      </c>
      <c r="D25" s="5">
        <v>10.9968854720555</v>
      </c>
      <c r="E25" s="5">
        <f t="shared" si="3"/>
        <v>10.90171732</v>
      </c>
      <c r="F25" s="5">
        <f t="shared" si="4"/>
        <v>0.6279838145</v>
      </c>
      <c r="G25" s="5">
        <f t="shared" si="5"/>
        <v>10.67965831</v>
      </c>
    </row>
    <row r="26" ht="15.75" customHeight="1">
      <c r="C26" s="4">
        <f t="shared" si="2"/>
        <v>43853</v>
      </c>
      <c r="D26" s="5">
        <v>10.472258684535118</v>
      </c>
      <c r="E26" s="5">
        <f t="shared" si="3"/>
        <v>10.78949142</v>
      </c>
      <c r="F26" s="5">
        <f t="shared" si="4"/>
        <v>0.1838579845</v>
      </c>
      <c r="G26" s="5">
        <f t="shared" si="5"/>
        <v>11.52970114</v>
      </c>
    </row>
    <row r="27" ht="15.75" customHeight="1">
      <c r="C27" s="4">
        <f t="shared" si="2"/>
        <v>43854</v>
      </c>
      <c r="D27" s="5">
        <v>9.513439440385659</v>
      </c>
      <c r="E27" s="5">
        <f t="shared" si="3"/>
        <v>9.95141243</v>
      </c>
      <c r="F27" s="5">
        <f t="shared" si="4"/>
        <v>-0.4293042005</v>
      </c>
      <c r="G27" s="5">
        <f t="shared" si="5"/>
        <v>10.9733494</v>
      </c>
    </row>
    <row r="28" ht="15.75" customHeight="1">
      <c r="C28" s="4">
        <f t="shared" si="2"/>
        <v>43855</v>
      </c>
      <c r="D28" s="5">
        <v>9.001961730856639</v>
      </c>
      <c r="E28" s="5">
        <f t="shared" si="3"/>
        <v>9.15800568</v>
      </c>
      <c r="F28" s="5">
        <f t="shared" si="4"/>
        <v>-0.6477657298</v>
      </c>
      <c r="G28" s="5">
        <f t="shared" si="5"/>
        <v>9.522108229</v>
      </c>
    </row>
    <row r="29" ht="15.75" customHeight="1">
      <c r="C29" s="4">
        <f t="shared" si="2"/>
        <v>43856</v>
      </c>
      <c r="D29" s="5">
        <v>9.408075803288732</v>
      </c>
      <c r="E29" s="5">
        <f t="shared" si="3"/>
        <v>9.138725047</v>
      </c>
      <c r="F29" s="5">
        <f t="shared" si="4"/>
        <v>-0.2706746717</v>
      </c>
      <c r="G29" s="5">
        <f t="shared" si="5"/>
        <v>8.510239951</v>
      </c>
    </row>
    <row r="30" ht="15.75" customHeight="1">
      <c r="C30" s="4">
        <f t="shared" si="2"/>
        <v>43857</v>
      </c>
      <c r="D30" s="5">
        <v>10.358402252378871</v>
      </c>
      <c r="E30" s="5">
        <f t="shared" si="3"/>
        <v>9.911296689</v>
      </c>
      <c r="F30" s="5">
        <f t="shared" si="4"/>
        <v>0.3552731165</v>
      </c>
      <c r="G30" s="5">
        <f t="shared" si="5"/>
        <v>8.868050376</v>
      </c>
    </row>
    <row r="31" ht="15.75" customHeight="1">
      <c r="C31" s="4">
        <f t="shared" si="2"/>
        <v>43858</v>
      </c>
      <c r="D31" s="5">
        <v>10.979215323488546</v>
      </c>
      <c r="E31" s="5">
        <f t="shared" si="3"/>
        <v>10.76542167</v>
      </c>
      <c r="F31" s="5">
        <f t="shared" si="4"/>
        <v>0.6545842339</v>
      </c>
      <c r="G31" s="5">
        <f t="shared" si="5"/>
        <v>10.26656981</v>
      </c>
    </row>
    <row r="32" ht="15.75" customHeight="1">
      <c r="C32" s="4">
        <f t="shared" si="2"/>
        <v>43859</v>
      </c>
      <c r="D32" s="5">
        <v>10.699742342065685</v>
      </c>
      <c r="E32" s="5">
        <f t="shared" si="3"/>
        <v>10.91582141</v>
      </c>
      <c r="F32" s="5">
        <f t="shared" si="4"/>
        <v>0.3520735387</v>
      </c>
      <c r="G32" s="5">
        <f t="shared" si="5"/>
        <v>11.4200059</v>
      </c>
    </row>
    <row r="33" ht="15.75" customHeight="1">
      <c r="C33" s="4">
        <f t="shared" si="2"/>
        <v>43860</v>
      </c>
      <c r="D33" s="5">
        <v>9.776929478374777</v>
      </c>
      <c r="E33" s="5">
        <f t="shared" si="3"/>
        <v>10.22421912</v>
      </c>
      <c r="F33" s="5">
        <f t="shared" si="4"/>
        <v>-0.2741319589</v>
      </c>
      <c r="G33" s="5">
        <f t="shared" si="5"/>
        <v>11.26789495</v>
      </c>
    </row>
    <row r="34" ht="15.75" customHeight="1">
      <c r="C34" s="4">
        <f t="shared" si="2"/>
        <v>43861</v>
      </c>
      <c r="D34" s="5">
        <v>9.059206623523682</v>
      </c>
      <c r="E34" s="5">
        <f t="shared" si="3"/>
        <v>9.326470785</v>
      </c>
      <c r="F34" s="5">
        <f t="shared" si="4"/>
        <v>-0.6483017845</v>
      </c>
      <c r="G34" s="5">
        <f t="shared" si="5"/>
        <v>9.950087161</v>
      </c>
    </row>
    <row r="35" ht="15.75" customHeight="1">
      <c r="C35" s="4">
        <f t="shared" si="2"/>
        <v>43862</v>
      </c>
      <c r="D35" s="5">
        <v>9.206444860313967</v>
      </c>
      <c r="E35" s="5">
        <f t="shared" si="3"/>
        <v>9.047962102</v>
      </c>
      <c r="F35" s="5">
        <f t="shared" si="4"/>
        <v>-0.4264259232</v>
      </c>
      <c r="G35" s="5">
        <f t="shared" si="5"/>
        <v>8.678169</v>
      </c>
    </row>
    <row r="36" ht="15.75" customHeight="1">
      <c r="C36" s="4">
        <f t="shared" si="2"/>
        <v>43863</v>
      </c>
      <c r="D36" s="5">
        <v>10.083274032864564</v>
      </c>
      <c r="E36" s="5">
        <f t="shared" si="3"/>
        <v>9.644752677</v>
      </c>
      <c r="F36" s="5">
        <f t="shared" si="4"/>
        <v>0.1875039754</v>
      </c>
      <c r="G36" s="5">
        <f t="shared" si="5"/>
        <v>8.621536179</v>
      </c>
    </row>
    <row r="37" ht="15.75" customHeight="1">
      <c r="C37" s="4">
        <f t="shared" si="2"/>
        <v>43864</v>
      </c>
      <c r="D37" s="5">
        <v>10.883541443637359</v>
      </c>
      <c r="E37" s="5">
        <f t="shared" si="3"/>
        <v>10.56815601</v>
      </c>
      <c r="F37" s="5">
        <f t="shared" si="4"/>
        <v>0.6290435878</v>
      </c>
      <c r="G37" s="5">
        <f t="shared" si="5"/>
        <v>9.832256652</v>
      </c>
    </row>
    <row r="38" ht="15.75" customHeight="1">
      <c r="C38" s="4">
        <f t="shared" si="2"/>
        <v>43865</v>
      </c>
      <c r="D38" s="5">
        <v>10.871484925790096</v>
      </c>
      <c r="E38" s="5">
        <f t="shared" si="3"/>
        <v>10.96919933</v>
      </c>
      <c r="F38" s="5">
        <f t="shared" si="4"/>
        <v>0.4922434272</v>
      </c>
      <c r="G38" s="5">
        <f t="shared" si="5"/>
        <v>11.19719959</v>
      </c>
    </row>
    <row r="39" ht="15.75" customHeight="1">
      <c r="C39" s="4">
        <f t="shared" si="2"/>
        <v>43866</v>
      </c>
      <c r="D39" s="5">
        <v>10.058189186230068</v>
      </c>
      <c r="E39" s="5">
        <f t="shared" si="3"/>
        <v>10.47916526</v>
      </c>
      <c r="F39" s="5">
        <f t="shared" si="4"/>
        <v>-0.09712307105</v>
      </c>
      <c r="G39" s="5">
        <f t="shared" si="5"/>
        <v>11.46144275</v>
      </c>
    </row>
    <row r="40" ht="15.75" customHeight="1">
      <c r="C40" s="4">
        <f t="shared" si="2"/>
        <v>43867</v>
      </c>
      <c r="D40" s="5">
        <v>9.191394577203297</v>
      </c>
      <c r="E40" s="5">
        <f t="shared" si="3"/>
        <v>9.54858886</v>
      </c>
      <c r="F40" s="5">
        <f t="shared" si="4"/>
        <v>-0.5971950665</v>
      </c>
      <c r="G40" s="5">
        <f t="shared" si="5"/>
        <v>10.38204219</v>
      </c>
    </row>
    <row r="41" ht="15.75" customHeight="1">
      <c r="C41" s="4">
        <f t="shared" si="2"/>
        <v>43868</v>
      </c>
      <c r="D41" s="5">
        <v>9.06802806482085</v>
      </c>
      <c r="E41" s="5">
        <f t="shared" si="3"/>
        <v>9.033037783</v>
      </c>
      <c r="F41" s="5">
        <f t="shared" si="4"/>
        <v>-0.5482086724</v>
      </c>
      <c r="G41" s="5">
        <f t="shared" si="5"/>
        <v>8.951393793</v>
      </c>
    </row>
    <row r="42" ht="15.75" customHeight="1">
      <c r="C42" s="4">
        <f t="shared" si="2"/>
        <v>43869</v>
      </c>
      <c r="D42" s="5">
        <v>9.80151225163333</v>
      </c>
      <c r="E42" s="5">
        <f t="shared" si="3"/>
        <v>9.406507309</v>
      </c>
      <c r="F42" s="5">
        <f t="shared" si="4"/>
        <v>0.00479824671</v>
      </c>
      <c r="G42" s="5">
        <f t="shared" si="5"/>
        <v>8.484829111</v>
      </c>
    </row>
    <row r="43" ht="15.75" customHeight="1">
      <c r="C43" s="4">
        <f t="shared" si="2"/>
        <v>43870</v>
      </c>
      <c r="D43" s="5">
        <v>10.717485158920974</v>
      </c>
      <c r="E43" s="5">
        <f t="shared" si="3"/>
        <v>10.32563128</v>
      </c>
      <c r="F43" s="5">
        <f t="shared" si="4"/>
        <v>0.5533936799</v>
      </c>
      <c r="G43" s="5">
        <f t="shared" si="5"/>
        <v>9.411305556</v>
      </c>
    </row>
    <row r="44" ht="15.75" customHeight="1">
      <c r="C44" s="4">
        <f t="shared" si="2"/>
        <v>43871</v>
      </c>
      <c r="D44" s="5">
        <v>10.973805519949014</v>
      </c>
      <c r="E44" s="5">
        <f t="shared" si="3"/>
        <v>10.94537135</v>
      </c>
      <c r="F44" s="5">
        <f t="shared" si="4"/>
        <v>0.5932015159</v>
      </c>
      <c r="G44" s="5">
        <f t="shared" si="5"/>
        <v>10.87902496</v>
      </c>
    </row>
    <row r="45" ht="15.75" customHeight="1">
      <c r="C45" s="4">
        <f t="shared" si="2"/>
        <v>43872</v>
      </c>
      <c r="D45" s="5">
        <v>10.334813576870175</v>
      </c>
      <c r="E45" s="5">
        <f t="shared" si="3"/>
        <v>10.69594136</v>
      </c>
      <c r="F45" s="5">
        <f t="shared" si="4"/>
        <v>0.08762261395</v>
      </c>
      <c r="G45" s="5">
        <f t="shared" si="5"/>
        <v>11.53857287</v>
      </c>
    </row>
    <row r="46" ht="15.75" customHeight="1">
      <c r="C46" s="4">
        <f t="shared" si="2"/>
        <v>43873</v>
      </c>
      <c r="D46" s="5">
        <v>9.387995575288816</v>
      </c>
      <c r="E46" s="5">
        <f t="shared" si="3"/>
        <v>9.806666096</v>
      </c>
      <c r="F46" s="5">
        <f t="shared" si="4"/>
        <v>-0.4985161152</v>
      </c>
      <c r="G46" s="5">
        <f t="shared" si="5"/>
        <v>10.78356398</v>
      </c>
    </row>
    <row r="47" ht="15.75" customHeight="1">
      <c r="C47" s="4">
        <f t="shared" si="2"/>
        <v>43874</v>
      </c>
      <c r="D47" s="5">
        <v>9.003851619383912</v>
      </c>
      <c r="E47" s="5">
        <f t="shared" si="3"/>
        <v>9.095141128</v>
      </c>
      <c r="F47" s="5">
        <f t="shared" si="4"/>
        <v>-0.626321427</v>
      </c>
      <c r="G47" s="5">
        <f t="shared" si="5"/>
        <v>9.308149981</v>
      </c>
    </row>
    <row r="48" ht="15.75" customHeight="1">
      <c r="C48" s="4">
        <f t="shared" si="2"/>
        <v>43875</v>
      </c>
      <c r="D48" s="5">
        <v>9.535561890643812</v>
      </c>
      <c r="E48" s="5">
        <f t="shared" si="3"/>
        <v>9.215539234</v>
      </c>
      <c r="F48" s="5">
        <f t="shared" si="4"/>
        <v>-0.1782897073</v>
      </c>
      <c r="G48" s="5">
        <f t="shared" si="5"/>
        <v>8.468819701</v>
      </c>
    </row>
    <row r="49" ht="15.75" customHeight="1">
      <c r="C49" s="4">
        <f t="shared" si="2"/>
        <v>43876</v>
      </c>
      <c r="D49" s="5">
        <v>10.494274417779714</v>
      </c>
      <c r="E49" s="5">
        <f t="shared" si="3"/>
        <v>10.05716695</v>
      </c>
      <c r="F49" s="5">
        <f t="shared" si="4"/>
        <v>0.4336607471</v>
      </c>
      <c r="G49" s="5">
        <f t="shared" si="5"/>
        <v>9.037249526</v>
      </c>
    </row>
    <row r="50" ht="15.75" customHeight="1">
      <c r="C50" s="4">
        <f t="shared" si="2"/>
        <v>43877</v>
      </c>
      <c r="D50" s="5">
        <v>10.99855332467221</v>
      </c>
      <c r="E50" s="5">
        <f t="shared" si="3"/>
        <v>10.84623564</v>
      </c>
      <c r="F50" s="5">
        <f t="shared" si="4"/>
        <v>0.6469055105</v>
      </c>
      <c r="G50" s="5">
        <f t="shared" si="5"/>
        <v>10.4908277</v>
      </c>
    </row>
    <row r="51" ht="15.75" customHeight="1">
      <c r="C51" s="4">
        <f t="shared" si="2"/>
        <v>43878</v>
      </c>
      <c r="D51" s="5">
        <v>10.584766909925671</v>
      </c>
      <c r="E51" s="5">
        <f t="shared" si="3"/>
        <v>10.85727918</v>
      </c>
      <c r="F51" s="5">
        <f t="shared" si="4"/>
        <v>0.2653883309</v>
      </c>
      <c r="G51" s="5">
        <f t="shared" si="5"/>
        <v>11.49314115</v>
      </c>
    </row>
    <row r="52" ht="15.75" customHeight="1">
      <c r="C52" s="4">
        <f t="shared" si="2"/>
        <v>43879</v>
      </c>
      <c r="D52" s="5">
        <v>9.633348494984244</v>
      </c>
      <c r="E52" s="5">
        <f t="shared" si="3"/>
        <v>10.0801442</v>
      </c>
      <c r="F52" s="5">
        <f t="shared" si="4"/>
        <v>-0.3601256562</v>
      </c>
      <c r="G52" s="5">
        <f t="shared" si="5"/>
        <v>11.12266751</v>
      </c>
    </row>
    <row r="53" ht="15.75" customHeight="1">
      <c r="C53" s="4">
        <f t="shared" si="2"/>
        <v>43880</v>
      </c>
      <c r="D53" s="5">
        <v>9.019027782854256</v>
      </c>
      <c r="E53" s="5">
        <f t="shared" si="3"/>
        <v>9.229325011</v>
      </c>
      <c r="F53" s="5">
        <f t="shared" si="4"/>
        <v>-0.6545417758</v>
      </c>
      <c r="G53" s="5">
        <f t="shared" si="5"/>
        <v>9.720018544</v>
      </c>
    </row>
    <row r="54" ht="15.75" customHeight="1">
      <c r="C54" s="4">
        <f t="shared" si="2"/>
        <v>43881</v>
      </c>
      <c r="D54" s="5">
        <v>9.306608403182901</v>
      </c>
      <c r="E54" s="5">
        <f t="shared" si="3"/>
        <v>9.087060853</v>
      </c>
      <c r="F54" s="5">
        <f t="shared" si="4"/>
        <v>-0.3471752053</v>
      </c>
      <c r="G54" s="5">
        <f t="shared" si="5"/>
        <v>8.574783235</v>
      </c>
    </row>
    <row r="55" ht="15.75" customHeight="1">
      <c r="B55" s="8" t="s">
        <v>5</v>
      </c>
      <c r="C55" s="9">
        <f t="shared" si="2"/>
        <v>43882</v>
      </c>
      <c r="D55" s="10">
        <f t="shared" ref="D55:D62" si="6">SIN(C55)+10.01</f>
        <v>10.24169006</v>
      </c>
      <c r="E55" s="7"/>
      <c r="F55" s="7">
        <v>1.0</v>
      </c>
      <c r="G55" s="5">
        <f t="shared" si="5"/>
        <v>8.739885647</v>
      </c>
    </row>
    <row r="56" ht="15.75" customHeight="1">
      <c r="C56" s="9">
        <f t="shared" si="2"/>
        <v>43883</v>
      </c>
      <c r="D56" s="10">
        <f t="shared" si="6"/>
        <v>10.95375694</v>
      </c>
      <c r="E56" s="7"/>
      <c r="F56" s="7">
        <v>2.0</v>
      </c>
      <c r="G56" s="10">
        <f t="shared" ref="G56:G62" si="7">$E$54+F56*$F$54</f>
        <v>8.392710442</v>
      </c>
    </row>
    <row r="57" ht="15.75" customHeight="1">
      <c r="C57" s="9">
        <f t="shared" si="2"/>
        <v>43884</v>
      </c>
      <c r="D57" s="10">
        <f t="shared" si="6"/>
        <v>10.79813805</v>
      </c>
      <c r="E57" s="7"/>
      <c r="F57" s="7">
        <v>3.0</v>
      </c>
      <c r="G57" s="10">
        <f t="shared" si="7"/>
        <v>8.045535237</v>
      </c>
    </row>
    <row r="58" ht="15.75" customHeight="1">
      <c r="C58" s="9">
        <f t="shared" si="2"/>
        <v>43885</v>
      </c>
      <c r="D58" s="10">
        <f t="shared" si="6"/>
        <v>9.917908663</v>
      </c>
      <c r="E58" s="7"/>
      <c r="F58" s="7">
        <v>4.0</v>
      </c>
      <c r="G58" s="10">
        <f t="shared" si="7"/>
        <v>7.698360031</v>
      </c>
    </row>
    <row r="59" ht="15.75" customHeight="1">
      <c r="C59" s="9">
        <f t="shared" si="2"/>
        <v>43886</v>
      </c>
      <c r="D59" s="10">
        <f t="shared" si="6"/>
        <v>9.122347631</v>
      </c>
      <c r="E59" s="7"/>
      <c r="F59" s="7">
        <v>5.0</v>
      </c>
      <c r="G59" s="10">
        <f t="shared" si="7"/>
        <v>7.351184826</v>
      </c>
    </row>
    <row r="60" ht="15.75" customHeight="1">
      <c r="C60" s="9">
        <f t="shared" si="2"/>
        <v>43887</v>
      </c>
      <c r="D60" s="10">
        <f t="shared" si="6"/>
        <v>9.142890093</v>
      </c>
      <c r="E60" s="7"/>
      <c r="F60" s="7">
        <v>6.0</v>
      </c>
      <c r="G60" s="10">
        <f t="shared" si="7"/>
        <v>7.004009621</v>
      </c>
    </row>
    <row r="61" ht="15.75" customHeight="1">
      <c r="C61" s="9">
        <f t="shared" si="2"/>
        <v>43888</v>
      </c>
      <c r="D61" s="10">
        <f t="shared" si="6"/>
        <v>9.960649405</v>
      </c>
      <c r="E61" s="7"/>
      <c r="F61" s="7">
        <v>7.0</v>
      </c>
      <c r="G61" s="10">
        <f t="shared" si="7"/>
        <v>6.656834415</v>
      </c>
    </row>
    <row r="62" ht="15.75" customHeight="1">
      <c r="C62" s="9">
        <f t="shared" si="2"/>
        <v>43889</v>
      </c>
      <c r="D62" s="10">
        <f t="shared" si="6"/>
        <v>10.82378143</v>
      </c>
      <c r="E62" s="7"/>
      <c r="F62" s="7">
        <v>8.0</v>
      </c>
      <c r="G62" s="10">
        <f t="shared" si="7"/>
        <v>6.30965921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2:G2"/>
  </mergeCells>
  <printOptions/>
  <pageMargins bottom="0.75" footer="0.0" header="0.0" left="0.7" right="0.7" top="0.75"/>
  <pageSetup orientation="landscape"/>
  <drawing r:id="rId1"/>
</worksheet>
</file>