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21" documentId="11_544017B5AB54754AB76B27DC026900737B064D29" xr6:coauthVersionLast="47" xr6:coauthVersionMax="47" xr10:uidLastSave="{4E309744-D406-41E8-8CDD-ECA45F976B8C}"/>
  <bookViews>
    <workbookView xWindow="0" yWindow="0" windowWidth="0" windowHeight="0" firstSheet="9" activeTab="10" xr2:uid="{00000000-000D-0000-FFFF-FFFF00000000}"/>
  </bookViews>
  <sheets>
    <sheet name="customer" sheetId="1" r:id="rId1"/>
    <sheet name="customer experience" sheetId="2" r:id="rId2"/>
    <sheet name="payment system" sheetId="3" r:id="rId3"/>
    <sheet name="paymentRecord system" sheetId="4" r:id="rId4"/>
    <sheet name="transaction booking" sheetId="5" r:id="rId5"/>
    <sheet name="hotel information" sheetId="6" r:id="rId6"/>
    <sheet name="room information" sheetId="7" r:id="rId7"/>
    <sheet name="hotel promotion" sheetId="8" r:id="rId8"/>
    <sheet name="Company promotion" sheetId="9" r:id="rId9"/>
    <sheet name="cancellation" sheetId="10" r:id="rId10"/>
    <sheet name="interesting booking" sheetId="11" r:id="rId11"/>
    <sheet name="search information" sheetId="12" r:id="rId12"/>
    <sheet name="user location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18bM4/oE1BglInxi5wcEzkJOA5q/b4dsWjw8jIqRoHE="/>
    </ext>
  </extLst>
</workbook>
</file>

<file path=xl/calcChain.xml><?xml version="1.0" encoding="utf-8"?>
<calcChain xmlns="http://schemas.openxmlformats.org/spreadsheetml/2006/main">
  <c r="I28" i="5" l="1"/>
  <c r="I27" i="5"/>
  <c r="L27" i="5" s="1"/>
  <c r="I26" i="5"/>
  <c r="L26" i="5" s="1"/>
  <c r="I25" i="5"/>
  <c r="L25" i="5" s="1"/>
  <c r="I24" i="5"/>
  <c r="L24" i="5" s="1"/>
  <c r="I23" i="5"/>
  <c r="K23" i="5" s="1"/>
  <c r="L23" i="5" s="1"/>
  <c r="I22" i="5"/>
  <c r="L22" i="5" s="1"/>
  <c r="I21" i="5"/>
  <c r="L21" i="5" s="1"/>
  <c r="I20" i="5"/>
  <c r="L20" i="5" s="1"/>
  <c r="I19" i="5"/>
  <c r="I18" i="5"/>
  <c r="L18" i="5" s="1"/>
  <c r="I17" i="5"/>
  <c r="L17" i="5" s="1"/>
  <c r="I16" i="5"/>
  <c r="L16" i="5" s="1"/>
  <c r="I15" i="5"/>
  <c r="L15" i="5" s="1"/>
  <c r="I14" i="5"/>
  <c r="L14" i="5" s="1"/>
  <c r="I13" i="5"/>
  <c r="L13" i="5" s="1"/>
  <c r="I12" i="5"/>
  <c r="I11" i="5"/>
  <c r="L11" i="5" s="1"/>
  <c r="I10" i="5"/>
  <c r="L10" i="5" s="1"/>
  <c r="I9" i="5"/>
  <c r="L9" i="5" s="1"/>
  <c r="I8" i="5"/>
  <c r="I7" i="5"/>
  <c r="I6" i="5"/>
  <c r="L6" i="5" s="1"/>
  <c r="I5" i="5"/>
  <c r="L5" i="5" s="1"/>
  <c r="I4" i="5"/>
  <c r="L4" i="5" s="1"/>
  <c r="I3" i="5"/>
  <c r="I2" i="5"/>
  <c r="L2" i="5" s="1"/>
  <c r="K3" i="5" l="1"/>
  <c r="L3" i="5" s="1"/>
  <c r="K7" i="5"/>
  <c r="L7" i="5" s="1"/>
  <c r="K8" i="5"/>
  <c r="L8" i="5" s="1"/>
  <c r="K12" i="5"/>
  <c r="L12" i="5" s="1"/>
  <c r="K19" i="5"/>
  <c r="L19" i="5" s="1"/>
  <c r="K28" i="5"/>
  <c r="L28" i="5" s="1"/>
</calcChain>
</file>

<file path=xl/sharedStrings.xml><?xml version="1.0" encoding="utf-8"?>
<sst xmlns="http://schemas.openxmlformats.org/spreadsheetml/2006/main" count="987" uniqueCount="329">
  <si>
    <t>user_id</t>
  </si>
  <si>
    <t>username</t>
  </si>
  <si>
    <t>surname</t>
  </si>
  <si>
    <t>gender</t>
  </si>
  <si>
    <t>age</t>
  </si>
  <si>
    <t>picture</t>
  </si>
  <si>
    <t>payment_id</t>
  </si>
  <si>
    <t>userid_1</t>
  </si>
  <si>
    <t xml:space="preserve">Niphat </t>
  </si>
  <si>
    <t>Chaisawat</t>
  </si>
  <si>
    <t>male</t>
  </si>
  <si>
    <t>รูปคน</t>
  </si>
  <si>
    <t>payid_1</t>
  </si>
  <si>
    <t>userid_2</t>
  </si>
  <si>
    <t>Pawarit</t>
  </si>
  <si>
    <t>Kluewan</t>
  </si>
  <si>
    <t>payid_2</t>
  </si>
  <si>
    <t>userid_3</t>
  </si>
  <si>
    <t>Harry</t>
  </si>
  <si>
    <t>Kane</t>
  </si>
  <si>
    <t>payid_3</t>
  </si>
  <si>
    <t>userid_4</t>
  </si>
  <si>
    <t>James</t>
  </si>
  <si>
    <t>Maddison</t>
  </si>
  <si>
    <t>payid_4</t>
  </si>
  <si>
    <t>userid_5</t>
  </si>
  <si>
    <t>Brennan</t>
  </si>
  <si>
    <t>Johnson</t>
  </si>
  <si>
    <t>payid_5</t>
  </si>
  <si>
    <t>userid_6</t>
  </si>
  <si>
    <t>Dominic</t>
  </si>
  <si>
    <t>Solanke</t>
  </si>
  <si>
    <t>payid_6</t>
  </si>
  <si>
    <t>userid_7</t>
  </si>
  <si>
    <t>Micky</t>
  </si>
  <si>
    <t>Vandefen</t>
  </si>
  <si>
    <t>female</t>
  </si>
  <si>
    <t>payid_7</t>
  </si>
  <si>
    <t>userid_8</t>
  </si>
  <si>
    <t>Christan</t>
  </si>
  <si>
    <t>Romero</t>
  </si>
  <si>
    <t>payid_8</t>
  </si>
  <si>
    <t>userid_9</t>
  </si>
  <si>
    <t>Alfie</t>
  </si>
  <si>
    <t>Whiteman</t>
  </si>
  <si>
    <t>payid_9</t>
  </si>
  <si>
    <t>userid_10</t>
  </si>
  <si>
    <t>Mikey</t>
  </si>
  <si>
    <t>Moore</t>
  </si>
  <si>
    <t>payid_10</t>
  </si>
  <si>
    <t>review</t>
  </si>
  <si>
    <t>rating</t>
  </si>
  <si>
    <t>room_id</t>
  </si>
  <si>
    <t>paymentrecord_id</t>
  </si>
  <si>
    <t>รูปภาพประกอบการรีวิว</t>
  </si>
  <si>
    <t>ห้องสวยสะอาด</t>
  </si>
  <si>
    <t>roomid_1</t>
  </si>
  <si>
    <t>payrecid_2</t>
  </si>
  <si>
    <t>ห้องสวยแต่ พนักงานบริการไม่ค่อยดี</t>
  </si>
  <si>
    <t>payrecid_9</t>
  </si>
  <si>
    <t>ห้องสวย คุ้มค่า คุ้มราคา</t>
  </si>
  <si>
    <t>roomid_2</t>
  </si>
  <si>
    <t>payrecid_4</t>
  </si>
  <si>
    <t>ดีเยี่ยม วิวสวย แนะนำเลย ห้องสวยมาก</t>
  </si>
  <si>
    <t>payrecid_5</t>
  </si>
  <si>
    <t>พนักงานบริการไม่ค่อยดี</t>
  </si>
  <si>
    <t>payrecid_3</t>
  </si>
  <si>
    <t>ดีเยี่ยม วิวสวย ห้องสวยมาก</t>
  </si>
  <si>
    <t>roomid_8</t>
  </si>
  <si>
    <t>payrecid_6</t>
  </si>
  <si>
    <t>พนักงานบริการไม่ค่อยดี ห้องสวย</t>
  </si>
  <si>
    <t>roomid_3</t>
  </si>
  <si>
    <t>payrecid_8</t>
  </si>
  <si>
    <t>พนักงานบริการไม่ค่อยดี ห้องไม่ตรงปก ผิดหวัง</t>
  </si>
  <si>
    <t>roomid_9</t>
  </si>
  <si>
    <t>payrecid_7</t>
  </si>
  <si>
    <t>ห้องสวยสะอาด ตรงปกแนะนำเลย</t>
  </si>
  <si>
    <t>roomid_20</t>
  </si>
  <si>
    <t>payrecid_12</t>
  </si>
  <si>
    <t>ห้องไม่ตรงปก ผิดหวัง</t>
  </si>
  <si>
    <t>roomid_14</t>
  </si>
  <si>
    <t>payrecid_15</t>
  </si>
  <si>
    <t>payment_bank</t>
  </si>
  <si>
    <t>number</t>
  </si>
  <si>
    <t>SCB</t>
  </si>
  <si>
    <t>Kbank</t>
  </si>
  <si>
    <t>NEXT</t>
  </si>
  <si>
    <t>PayPal</t>
  </si>
  <si>
    <t>payrecordID</t>
  </si>
  <si>
    <t>booking_id</t>
  </si>
  <si>
    <t>payrecid_1</t>
  </si>
  <si>
    <t>tbookid_1</t>
  </si>
  <si>
    <t>tbookid_2</t>
  </si>
  <si>
    <t>tbookid_3</t>
  </si>
  <si>
    <t>tbookid_4</t>
  </si>
  <si>
    <t>tbookid_5</t>
  </si>
  <si>
    <t>tbookid_6</t>
  </si>
  <si>
    <t>tbookid_7</t>
  </si>
  <si>
    <t>tbookid_8</t>
  </si>
  <si>
    <t>tbookid_9</t>
  </si>
  <si>
    <t>payrecid_10</t>
  </si>
  <si>
    <t>tbookid_10</t>
  </si>
  <si>
    <t>payrecid_11</t>
  </si>
  <si>
    <t>tbookid_11</t>
  </si>
  <si>
    <t>tbookid_12</t>
  </si>
  <si>
    <t>payrecid_13</t>
  </si>
  <si>
    <t>tbookid_13</t>
  </si>
  <si>
    <t>payrecid_14</t>
  </si>
  <si>
    <t>tbookid_14</t>
  </si>
  <si>
    <t>tbookid_15</t>
  </si>
  <si>
    <t>payrecid_16</t>
  </si>
  <si>
    <t>tbookid_24</t>
  </si>
  <si>
    <t>payrecid_17</t>
  </si>
  <si>
    <t>tbookid_25</t>
  </si>
  <si>
    <t>userid_14</t>
  </si>
  <si>
    <t>hotel_id</t>
  </si>
  <si>
    <t>check_in</t>
  </si>
  <si>
    <t>check_out</t>
  </si>
  <si>
    <t>day</t>
  </si>
  <si>
    <t>price</t>
  </si>
  <si>
    <t>all_price</t>
  </si>
  <si>
    <t>detail</t>
  </si>
  <si>
    <t>discount</t>
  </si>
  <si>
    <t>total_price</t>
  </si>
  <si>
    <t>booking_date</t>
  </si>
  <si>
    <t>prohotel_id</t>
  </si>
  <si>
    <t>procom_id</t>
  </si>
  <si>
    <t>confirm</t>
  </si>
  <si>
    <t>hotelid_2</t>
  </si>
  <si>
    <t>roomid_5</t>
  </si>
  <si>
    <t>-</t>
  </si>
  <si>
    <t>50_percent_off</t>
  </si>
  <si>
    <t>_id:72</t>
  </si>
  <si>
    <t>hotelid_1</t>
  </si>
  <si>
    <t>hotelid_3</t>
  </si>
  <si>
    <t>free breakfast</t>
  </si>
  <si>
    <t>_id:77</t>
  </si>
  <si>
    <t>hotelid_10</t>
  </si>
  <si>
    <t>_id:71</t>
  </si>
  <si>
    <t>hotelid_9</t>
  </si>
  <si>
    <t>_id:83</t>
  </si>
  <si>
    <t>hotelid_6</t>
  </si>
  <si>
    <t>roomid_16</t>
  </si>
  <si>
    <t>_id:78</t>
  </si>
  <si>
    <t>hotelid_4</t>
  </si>
  <si>
    <t>roomid_15</t>
  </si>
  <si>
    <t>20_percent_off</t>
  </si>
  <si>
    <t>_id:86</t>
  </si>
  <si>
    <t>hotelid_5</t>
  </si>
  <si>
    <t>hotelid_7</t>
  </si>
  <si>
    <t>roomid_17</t>
  </si>
  <si>
    <t>1/23/0257</t>
  </si>
  <si>
    <t>tbookid_16</t>
  </si>
  <si>
    <t>roomid_23</t>
  </si>
  <si>
    <t>cancel</t>
  </si>
  <si>
    <t>tbookid_17</t>
  </si>
  <si>
    <t>roomid_22</t>
  </si>
  <si>
    <t>tbookid_18</t>
  </si>
  <si>
    <t>roomid_24</t>
  </si>
  <si>
    <t>tbookid_19</t>
  </si>
  <si>
    <t>roomid_21</t>
  </si>
  <si>
    <t>tbookid_20</t>
  </si>
  <si>
    <t>tbookid_21</t>
  </si>
  <si>
    <t>tbookid_22</t>
  </si>
  <si>
    <t>tbookid_23</t>
  </si>
  <si>
    <t>tbookid_26</t>
  </si>
  <si>
    <t>tbookid_27</t>
  </si>
  <si>
    <t>hotel_name</t>
  </si>
  <si>
    <t>location</t>
  </si>
  <si>
    <t>Vonnapha Hotel</t>
  </si>
  <si>
    <t xml:space="preserve">111/43 </t>
  </si>
  <si>
    <t>รูปโรงแรม</t>
  </si>
  <si>
    <t>{roomid_1,roomid_3}</t>
  </si>
  <si>
    <t>Bangsan Herritage</t>
  </si>
  <si>
    <t>99/87</t>
  </si>
  <si>
    <t>{roomid_2,roomid_4,roomid_5}</t>
  </si>
  <si>
    <t>D2 Hotel</t>
  </si>
  <si>
    <t>101/334</t>
  </si>
  <si>
    <t>{roomid_11roomid_12,roomid_13,roomid_14roomid_21,roomid_22}</t>
  </si>
  <si>
    <t>Bangsan Sleep</t>
  </si>
  <si>
    <t>33/99</t>
  </si>
  <si>
    <t>{roomid_15}</t>
  </si>
  <si>
    <t>Vonnapha Villa</t>
  </si>
  <si>
    <t>121/78</t>
  </si>
  <si>
    <t>{roomid_19,roomid_20}</t>
  </si>
  <si>
    <t>Lamthan Hotel</t>
  </si>
  <si>
    <t>100/54</t>
  </si>
  <si>
    <t>{roomid_16}</t>
  </si>
  <si>
    <t>Bangsan Villa</t>
  </si>
  <si>
    <t>100/88</t>
  </si>
  <si>
    <t>{roomid_17}</t>
  </si>
  <si>
    <t>hotelid_8</t>
  </si>
  <si>
    <t>Seabreeze</t>
  </si>
  <si>
    <t>77/43</t>
  </si>
  <si>
    <t>{roomid_6,roomid_7}</t>
  </si>
  <si>
    <t>The Tide Resort</t>
  </si>
  <si>
    <t>109/56</t>
  </si>
  <si>
    <t>{roomid_9,roomid_10}</t>
  </si>
  <si>
    <t>OYO 502 Hotel</t>
  </si>
  <si>
    <t>111/90</t>
  </si>
  <si>
    <t>{roomid_8,roomid_18,roomid_23,roomid_24roomid_25}</t>
  </si>
  <si>
    <t>room_type</t>
  </si>
  <si>
    <t>amenities</t>
  </si>
  <si>
    <t>room_price</t>
  </si>
  <si>
    <t>Normal</t>
  </si>
  <si>
    <t>One bed, free wifi</t>
  </si>
  <si>
    <t>รูปห้อง</t>
  </si>
  <si>
    <t>Luxury</t>
  </si>
  <si>
    <t>King'size bed, free wifi, beach view, breakfast, vip parking</t>
  </si>
  <si>
    <t>two bed, free wifi, women only</t>
  </si>
  <si>
    <t>roomid_4</t>
  </si>
  <si>
    <t>one bed, free wifi</t>
  </si>
  <si>
    <t>Deluxe</t>
  </si>
  <si>
    <t>two bed, free wifi, beach view, breakfast</t>
  </si>
  <si>
    <t>roomid_6</t>
  </si>
  <si>
    <t>one bed, free wifi, women only</t>
  </si>
  <si>
    <t>roomid_7</t>
  </si>
  <si>
    <t>one bed, free wifi, beach view, breakfast</t>
  </si>
  <si>
    <t>roomid_10</t>
  </si>
  <si>
    <t>King'size bed, free wifi, beach view, breakfast,vip parking</t>
  </si>
  <si>
    <t>roomid_11</t>
  </si>
  <si>
    <t>roomid_12</t>
  </si>
  <si>
    <t>roomid_13</t>
  </si>
  <si>
    <t>One bed, free wifi, women only</t>
  </si>
  <si>
    <t>King'size bed, free wifi, beach view</t>
  </si>
  <si>
    <t>King'size bed, free wifi, beach view, breakfast</t>
  </si>
  <si>
    <t>roomid_18</t>
  </si>
  <si>
    <t>two bed, free wifi, beach view, breakfast,vip parking</t>
  </si>
  <si>
    <t>roomid_19</t>
  </si>
  <si>
    <t>roomid_25</t>
  </si>
  <si>
    <t>prohotelid_1</t>
  </si>
  <si>
    <t>sale 50 percent all catagory room</t>
  </si>
  <si>
    <t>prohotelid_2</t>
  </si>
  <si>
    <t>sale 50 percent LUXURY room</t>
  </si>
  <si>
    <t>prohotelid_3</t>
  </si>
  <si>
    <t>prohotelid_4</t>
  </si>
  <si>
    <t>sale 50 percent DELUXE room</t>
  </si>
  <si>
    <t>prohotelid_5</t>
  </si>
  <si>
    <t>sale 20 percent DELUXE room</t>
  </si>
  <si>
    <t>prohotelid_6</t>
  </si>
  <si>
    <t>prohotelid_7</t>
  </si>
  <si>
    <t>free breakfast for normal room</t>
  </si>
  <si>
    <t>prohotelid_8</t>
  </si>
  <si>
    <t>prohotelid_9</t>
  </si>
  <si>
    <t>prohotelid_10</t>
  </si>
  <si>
    <t>sale 20 percent NORMAL room</t>
  </si>
  <si>
    <t>procomid_1</t>
  </si>
  <si>
    <t>procomid_2</t>
  </si>
  <si>
    <t>procomid_3</t>
  </si>
  <si>
    <t>procomid_4</t>
  </si>
  <si>
    <t>sale 90 percent DELUXE room</t>
  </si>
  <si>
    <t>procomid_5</t>
  </si>
  <si>
    <t>procomid_6</t>
  </si>
  <si>
    <t>procomid_7</t>
  </si>
  <si>
    <t>procomid_8</t>
  </si>
  <si>
    <t>procomid_9</t>
  </si>
  <si>
    <t>procomid_10</t>
  </si>
  <si>
    <t>cause</t>
  </si>
  <si>
    <t>เกิดเหตุจำเป็นฉุกเฉิน</t>
  </si>
  <si>
    <t>จองผิด(ต้องการจองเตียงคู่แต่ที่จองไปเป็นเตียงเดียว)</t>
  </si>
  <si>
    <t>มีเหตุจำเป็นฉุกเฉิน</t>
  </si>
  <si>
    <t>จองวันผิด</t>
  </si>
  <si>
    <t>จองผิดจาก 3คืนเป็น 2คืน</t>
  </si>
  <si>
    <t>จองผิดจาก 2คืนเป็น 3คืน</t>
  </si>
  <si>
    <t>ลืมใส่โค้ดส่วนลด</t>
  </si>
  <si>
    <t>interest_id</t>
  </si>
  <si>
    <t>status</t>
  </si>
  <si>
    <t>book</t>
  </si>
  <si>
    <t>interid_1</t>
  </si>
  <si>
    <t>like</t>
  </si>
  <si>
    <t>interid_2</t>
  </si>
  <si>
    <t>interid_3</t>
  </si>
  <si>
    <t>unlike</t>
  </si>
  <si>
    <t>interid_4</t>
  </si>
  <si>
    <t>interid_5</t>
  </si>
  <si>
    <t>interid_6</t>
  </si>
  <si>
    <t>interid_7</t>
  </si>
  <si>
    <t>interid_8</t>
  </si>
  <si>
    <t>interid_9</t>
  </si>
  <si>
    <t>interid_10</t>
  </si>
  <si>
    <t>search_id</t>
  </si>
  <si>
    <t>seach</t>
  </si>
  <si>
    <t>time</t>
  </si>
  <si>
    <t>searchid_1</t>
  </si>
  <si>
    <t>ห้องพักระดับ Luxury วิวสวยๆ</t>
  </si>
  <si>
    <t>searchid_2</t>
  </si>
  <si>
    <t>ห้องพักระดับ Deluxe</t>
  </si>
  <si>
    <t>searchid_3</t>
  </si>
  <si>
    <t>ห้องพักที่มีอาหารเช้า</t>
  </si>
  <si>
    <t>searchid_4</t>
  </si>
  <si>
    <t>ห้องพักคืนละไม่เกิน 1000 บาท</t>
  </si>
  <si>
    <t>searchid_5</t>
  </si>
  <si>
    <t>ห้องพักคืนละไม่เกิน 1000 บาท มีอาหารเช้าให้</t>
  </si>
  <si>
    <t>searchid_6</t>
  </si>
  <si>
    <t>ห้องพักคืนละไม่เกิน 800 บาท</t>
  </si>
  <si>
    <t>searchid_7</t>
  </si>
  <si>
    <t>โรงแรมหรือห้องพักหญิงเท่านั้่น ราคาถูก</t>
  </si>
  <si>
    <t>searchid_8</t>
  </si>
  <si>
    <t>ห้องพักระดับ Luxury โค้ดส่วนลดให้</t>
  </si>
  <si>
    <t>searchid_9</t>
  </si>
  <si>
    <t>searchid_10</t>
  </si>
  <si>
    <t>ห้องพักระดับ Luxury มี vip parking</t>
  </si>
  <si>
    <t>locationid_1</t>
  </si>
  <si>
    <t>coordinate{100.5018, 13.7563}</t>
  </si>
  <si>
    <t>locationid_2</t>
  </si>
  <si>
    <t>coordinate{13.3611, 100.9847}</t>
  </si>
  <si>
    <t>locationid_3</t>
  </si>
  <si>
    <t>locationid_4</t>
  </si>
  <si>
    <t>locationid_5</t>
  </si>
  <si>
    <t>locationid_6</t>
  </si>
  <si>
    <t>coordinate{7.0084, 100.4767}</t>
  </si>
  <si>
    <t>locationid_7</t>
  </si>
  <si>
    <t>coordinate{14.9736, 102.0833}</t>
  </si>
  <si>
    <t>locationid_8</t>
  </si>
  <si>
    <t>locationid_9</t>
  </si>
  <si>
    <t>locationid_10</t>
  </si>
  <si>
    <t>locationid_11</t>
  </si>
  <si>
    <t>coordinate{98.9873, 18.7061}</t>
  </si>
  <si>
    <t>locationid_12</t>
  </si>
  <si>
    <t>coordinate{102.0833, 14.9736}</t>
  </si>
  <si>
    <t>locationid_13</t>
  </si>
  <si>
    <t>coordinate{7.8804, 98.3923}</t>
  </si>
  <si>
    <t>locationid_14</t>
  </si>
  <si>
    <t>locationid_15</t>
  </si>
  <si>
    <t>locationid_16</t>
  </si>
  <si>
    <t>locationid_17</t>
  </si>
  <si>
    <t>locationid_18</t>
  </si>
  <si>
    <t>locationid_19</t>
  </si>
  <si>
    <t>locationid_20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</si>
</sst>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>
    <font>
      <sz val="11"/>
      <color theme="1"/>
      <name val="Tahoma"/>
      <scheme val="minor"/>
    </font>
    <font>
      <sz val="11"/>
      <color rgb="FF000000"/>
      <name val="Arial"/>
    </font>
    <font>
      <sz val="11"/>
      <color theme="1"/>
      <name val="Tahoma"/>
    </font>
    <font>
      <sz val="11"/>
      <color theme="1"/>
      <name val="Tahoma"/>
      <scheme val="minor"/>
    </font>
    <font>
      <sz val="11"/>
      <color rgb="FF000000"/>
      <name val="Tahoma"/>
      <scheme val="minor"/>
    </font>
    <font>
      <sz val="11"/>
      <color rgb="FF000000"/>
      <name val="Calibri"/>
    </font>
    <font>
      <sz val="11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5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3" fillId="0" borderId="0" xfId="0" applyFont="1"/>
    <xf numFmtId="14" fontId="2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3" fillId="3" borderId="0" xfId="0" applyFont="1" applyFill="1"/>
    <xf numFmtId="14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14" fontId="3" fillId="0" borderId="1" xfId="0" applyNumberFormat="1" applyFont="1" applyBorder="1"/>
    <xf numFmtId="17" fontId="2" fillId="0" borderId="1" xfId="0" applyNumberFormat="1" applyFont="1" applyBorder="1"/>
    <xf numFmtId="0" fontId="6" fillId="3" borderId="1" xfId="0" applyFont="1" applyFill="1" applyBorder="1" applyAlignment="1">
      <alignment horizontal="left"/>
    </xf>
    <xf numFmtId="21" fontId="3" fillId="0" borderId="1" xfId="0" applyNumberFormat="1" applyFont="1" applyBorder="1"/>
    <xf numFmtId="0" fontId="1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164" fontId="3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000"/>
  <sheetViews>
    <sheetView workbookViewId="0"/>
  </sheetViews>
  <sheetFormatPr defaultColWidth="12.625" defaultRowHeight="15" customHeight="1"/>
  <cols>
    <col min="1" max="1" width="8.125" customWidth="1"/>
    <col min="2" max="2" width="11" customWidth="1"/>
    <col min="3" max="3" width="9.25" customWidth="1"/>
    <col min="4" max="4" width="8.75" customWidth="1"/>
    <col min="5" max="5" width="8.625" customWidth="1"/>
    <col min="6" max="7" width="10.375" customWidth="1"/>
    <col min="8" max="8" width="15.875" customWidth="1"/>
    <col min="9" max="26" width="8.625" customWidth="1"/>
  </cols>
  <sheetData>
    <row r="1" spans="1:9" ht="14.25" customHeight="1">
      <c r="A1" s="3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9" ht="14.25" customHeight="1">
      <c r="A2" s="4" t="s">
        <v>7</v>
      </c>
      <c r="B2" s="5" t="s">
        <v>8</v>
      </c>
      <c r="C2" s="5" t="s">
        <v>9</v>
      </c>
      <c r="D2" s="5" t="s">
        <v>10</v>
      </c>
      <c r="E2" s="5">
        <v>20</v>
      </c>
      <c r="F2" s="5" t="s">
        <v>11</v>
      </c>
      <c r="G2" s="4" t="s">
        <v>12</v>
      </c>
      <c r="H2" s="6"/>
    </row>
    <row r="3" spans="1:9" ht="14.25" customHeight="1">
      <c r="A3" s="4" t="s">
        <v>13</v>
      </c>
      <c r="B3" s="4" t="s">
        <v>14</v>
      </c>
      <c r="C3" s="4" t="s">
        <v>15</v>
      </c>
      <c r="D3" s="4" t="s">
        <v>10</v>
      </c>
      <c r="E3" s="4">
        <v>20</v>
      </c>
      <c r="F3" s="5" t="s">
        <v>11</v>
      </c>
      <c r="G3" s="4" t="s">
        <v>16</v>
      </c>
      <c r="H3" s="6"/>
    </row>
    <row r="4" spans="1:9" ht="14.25" customHeight="1">
      <c r="A4" s="4" t="s">
        <v>17</v>
      </c>
      <c r="B4" s="4" t="s">
        <v>18</v>
      </c>
      <c r="C4" s="4" t="s">
        <v>19</v>
      </c>
      <c r="D4" s="5" t="s">
        <v>10</v>
      </c>
      <c r="E4" s="4">
        <v>32</v>
      </c>
      <c r="F4" s="5" t="s">
        <v>11</v>
      </c>
      <c r="G4" s="4" t="s">
        <v>20</v>
      </c>
      <c r="H4" s="6"/>
    </row>
    <row r="5" spans="1:9" ht="14.25" customHeight="1">
      <c r="A5" s="4" t="s">
        <v>21</v>
      </c>
      <c r="B5" s="4" t="s">
        <v>22</v>
      </c>
      <c r="C5" s="4" t="s">
        <v>23</v>
      </c>
      <c r="D5" s="4" t="s">
        <v>10</v>
      </c>
      <c r="E5" s="4">
        <v>24</v>
      </c>
      <c r="F5" s="5" t="s">
        <v>11</v>
      </c>
      <c r="G5" s="4" t="s">
        <v>24</v>
      </c>
      <c r="H5" s="6"/>
      <c r="I5" s="4"/>
    </row>
    <row r="6" spans="1:9" ht="14.25" customHeight="1">
      <c r="A6" s="4" t="s">
        <v>25</v>
      </c>
      <c r="B6" s="4" t="s">
        <v>26</v>
      </c>
      <c r="C6" s="4" t="s">
        <v>27</v>
      </c>
      <c r="D6" s="5" t="s">
        <v>10</v>
      </c>
      <c r="E6" s="4">
        <v>22</v>
      </c>
      <c r="F6" s="5" t="s">
        <v>11</v>
      </c>
      <c r="G6" s="4" t="s">
        <v>28</v>
      </c>
      <c r="H6" s="6"/>
    </row>
    <row r="7" spans="1:9" ht="14.25" customHeight="1">
      <c r="A7" s="4" t="s">
        <v>29</v>
      </c>
      <c r="B7" s="4" t="s">
        <v>30</v>
      </c>
      <c r="C7" s="4" t="s">
        <v>31</v>
      </c>
      <c r="D7" s="4" t="s">
        <v>10</v>
      </c>
      <c r="E7" s="4">
        <v>22</v>
      </c>
      <c r="F7" s="5" t="s">
        <v>11</v>
      </c>
      <c r="G7" s="4" t="s">
        <v>32</v>
      </c>
      <c r="H7" s="6"/>
    </row>
    <row r="8" spans="1:9" ht="14.25" customHeight="1">
      <c r="A8" s="4" t="s">
        <v>33</v>
      </c>
      <c r="B8" s="4" t="s">
        <v>34</v>
      </c>
      <c r="C8" s="4" t="s">
        <v>35</v>
      </c>
      <c r="D8" s="5" t="s">
        <v>36</v>
      </c>
      <c r="E8" s="4">
        <v>20</v>
      </c>
      <c r="F8" s="5" t="s">
        <v>11</v>
      </c>
      <c r="G8" s="4" t="s">
        <v>37</v>
      </c>
      <c r="H8" s="6"/>
    </row>
    <row r="9" spans="1:9" ht="14.25" customHeight="1">
      <c r="A9" s="4" t="s">
        <v>38</v>
      </c>
      <c r="B9" s="5" t="s">
        <v>39</v>
      </c>
      <c r="C9" s="5" t="s">
        <v>40</v>
      </c>
      <c r="D9" s="4" t="s">
        <v>10</v>
      </c>
      <c r="E9" s="4">
        <v>23</v>
      </c>
      <c r="F9" s="5" t="s">
        <v>11</v>
      </c>
      <c r="G9" s="4" t="s">
        <v>41</v>
      </c>
      <c r="H9" s="6"/>
    </row>
    <row r="10" spans="1:9" ht="14.25" customHeight="1">
      <c r="A10" s="4" t="s">
        <v>42</v>
      </c>
      <c r="B10" s="4" t="s">
        <v>43</v>
      </c>
      <c r="C10" s="4" t="s">
        <v>44</v>
      </c>
      <c r="D10" s="5" t="s">
        <v>36</v>
      </c>
      <c r="E10" s="4">
        <v>26</v>
      </c>
      <c r="F10" s="5" t="s">
        <v>11</v>
      </c>
      <c r="G10" s="4" t="s">
        <v>45</v>
      </c>
      <c r="H10" s="6"/>
    </row>
    <row r="11" spans="1:9" ht="14.25" customHeight="1">
      <c r="A11" s="4" t="s">
        <v>46</v>
      </c>
      <c r="B11" s="5" t="s">
        <v>47</v>
      </c>
      <c r="C11" s="5" t="s">
        <v>48</v>
      </c>
      <c r="D11" s="5" t="s">
        <v>36</v>
      </c>
      <c r="E11" s="5">
        <v>29</v>
      </c>
      <c r="F11" s="5" t="s">
        <v>11</v>
      </c>
      <c r="G11" s="4" t="s">
        <v>49</v>
      </c>
      <c r="H11" s="6"/>
    </row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B1000"/>
  <sheetViews>
    <sheetView workbookViewId="0">
      <selection activeCell="H13" sqref="H13"/>
    </sheetView>
  </sheetViews>
  <sheetFormatPr defaultColWidth="12.625" defaultRowHeight="15" customHeight="1"/>
  <cols>
    <col min="1" max="1" width="13.375" customWidth="1"/>
    <col min="2" max="2" width="41.25" customWidth="1"/>
    <col min="3" max="26" width="8.625" customWidth="1"/>
  </cols>
  <sheetData>
    <row r="1" spans="1:2" ht="14.25" customHeight="1">
      <c r="A1" s="33" t="s">
        <v>89</v>
      </c>
      <c r="B1" s="15" t="s">
        <v>257</v>
      </c>
    </row>
    <row r="2" spans="1:2" ht="14.25" customHeight="1">
      <c r="A2" s="4" t="s">
        <v>152</v>
      </c>
      <c r="B2" s="4" t="s">
        <v>258</v>
      </c>
    </row>
    <row r="3" spans="1:2" ht="14.25" customHeight="1">
      <c r="A3" s="4" t="s">
        <v>155</v>
      </c>
      <c r="B3" s="4" t="s">
        <v>259</v>
      </c>
    </row>
    <row r="4" spans="1:2" ht="14.25" customHeight="1">
      <c r="A4" s="4" t="s">
        <v>157</v>
      </c>
      <c r="B4" s="4" t="s">
        <v>260</v>
      </c>
    </row>
    <row r="5" spans="1:2" ht="14.25" customHeight="1">
      <c r="A5" s="4" t="s">
        <v>159</v>
      </c>
      <c r="B5" s="4" t="s">
        <v>261</v>
      </c>
    </row>
    <row r="6" spans="1:2" ht="14.25" customHeight="1">
      <c r="A6" s="4" t="s">
        <v>161</v>
      </c>
      <c r="B6" s="4" t="s">
        <v>262</v>
      </c>
    </row>
    <row r="7" spans="1:2" ht="14.25" customHeight="1">
      <c r="A7" s="4" t="s">
        <v>162</v>
      </c>
      <c r="B7" s="4" t="s">
        <v>260</v>
      </c>
    </row>
    <row r="8" spans="1:2" ht="14.25" customHeight="1">
      <c r="A8" s="4" t="s">
        <v>163</v>
      </c>
      <c r="B8" s="4" t="s">
        <v>260</v>
      </c>
    </row>
    <row r="9" spans="1:2" ht="14.25" customHeight="1">
      <c r="A9" s="4" t="s">
        <v>164</v>
      </c>
      <c r="B9" s="4" t="s">
        <v>263</v>
      </c>
    </row>
    <row r="10" spans="1:2" ht="14.25" customHeight="1">
      <c r="A10" s="4" t="s">
        <v>165</v>
      </c>
      <c r="B10" s="4" t="s">
        <v>264</v>
      </c>
    </row>
    <row r="11" spans="1:2" ht="14.25" customHeight="1">
      <c r="A11" s="4" t="s">
        <v>166</v>
      </c>
      <c r="B11" s="4" t="s">
        <v>259</v>
      </c>
    </row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G1000"/>
  <sheetViews>
    <sheetView tabSelected="1" workbookViewId="0">
      <selection activeCell="I11" sqref="I11"/>
    </sheetView>
  </sheetViews>
  <sheetFormatPr defaultColWidth="12.625" defaultRowHeight="15" customHeight="1"/>
  <cols>
    <col min="1" max="1" width="9.5" customWidth="1"/>
    <col min="2" max="2" width="10.75" customWidth="1"/>
    <col min="3" max="3" width="8.625" customWidth="1"/>
    <col min="4" max="4" width="12" customWidth="1"/>
    <col min="5" max="5" width="9.75" customWidth="1"/>
    <col min="6" max="6" width="8.625" customWidth="1"/>
    <col min="7" max="7" width="10.625" customWidth="1"/>
    <col min="8" max="24" width="8.625" customWidth="1"/>
  </cols>
  <sheetData>
    <row r="1" spans="1:7" ht="14.25" customHeight="1">
      <c r="A1" s="3" t="s">
        <v>265</v>
      </c>
      <c r="B1" s="1" t="s">
        <v>0</v>
      </c>
      <c r="C1" s="3" t="s">
        <v>115</v>
      </c>
      <c r="D1" s="3" t="s">
        <v>52</v>
      </c>
      <c r="E1" s="3" t="s">
        <v>266</v>
      </c>
      <c r="F1" s="3" t="s">
        <v>267</v>
      </c>
      <c r="G1" s="3" t="s">
        <v>89</v>
      </c>
    </row>
    <row r="2" spans="1:7" ht="14.25" customHeight="1">
      <c r="A2" s="4" t="s">
        <v>268</v>
      </c>
      <c r="B2" s="4" t="s">
        <v>7</v>
      </c>
      <c r="C2" s="4" t="s">
        <v>128</v>
      </c>
      <c r="D2" s="4" t="s">
        <v>129</v>
      </c>
      <c r="E2" s="4" t="s">
        <v>269</v>
      </c>
      <c r="F2" s="4" t="s">
        <v>130</v>
      </c>
      <c r="G2" s="4" t="s">
        <v>130</v>
      </c>
    </row>
    <row r="3" spans="1:7" ht="14.25" customHeight="1">
      <c r="A3" s="4" t="s">
        <v>270</v>
      </c>
      <c r="B3" s="4" t="s">
        <v>13</v>
      </c>
      <c r="C3" s="4" t="s">
        <v>128</v>
      </c>
      <c r="D3" s="4" t="s">
        <v>61</v>
      </c>
      <c r="E3" s="4" t="s">
        <v>269</v>
      </c>
      <c r="F3" s="4" t="s">
        <v>130</v>
      </c>
      <c r="G3" s="4" t="s">
        <v>130</v>
      </c>
    </row>
    <row r="4" spans="1:7" ht="14.25" customHeight="1">
      <c r="A4" s="4" t="s">
        <v>271</v>
      </c>
      <c r="B4" s="4" t="s">
        <v>17</v>
      </c>
      <c r="C4" s="4" t="s">
        <v>148</v>
      </c>
      <c r="D4" s="4" t="s">
        <v>77</v>
      </c>
      <c r="E4" s="4" t="s">
        <v>272</v>
      </c>
      <c r="F4" s="4" t="s">
        <v>130</v>
      </c>
      <c r="G4" s="4" t="s">
        <v>130</v>
      </c>
    </row>
    <row r="5" spans="1:7" ht="14.25" customHeight="1">
      <c r="A5" s="8" t="s">
        <v>273</v>
      </c>
      <c r="B5" s="8" t="s">
        <v>7</v>
      </c>
      <c r="C5" s="4" t="s">
        <v>128</v>
      </c>
      <c r="D5" s="4" t="s">
        <v>129</v>
      </c>
      <c r="E5" s="4" t="s">
        <v>272</v>
      </c>
      <c r="F5" s="4" t="s">
        <v>130</v>
      </c>
      <c r="G5" s="4" t="s">
        <v>130</v>
      </c>
    </row>
    <row r="6" spans="1:7" ht="14.25" customHeight="1">
      <c r="A6" s="8" t="s">
        <v>274</v>
      </c>
      <c r="B6" s="11" t="s">
        <v>42</v>
      </c>
      <c r="C6" s="4" t="s">
        <v>134</v>
      </c>
      <c r="D6" s="8" t="s">
        <v>80</v>
      </c>
      <c r="E6" s="4" t="s">
        <v>269</v>
      </c>
      <c r="F6" s="4" t="s">
        <v>267</v>
      </c>
      <c r="G6" s="4" t="s">
        <v>155</v>
      </c>
    </row>
    <row r="7" spans="1:7" ht="14.25" customHeight="1">
      <c r="A7" s="8" t="s">
        <v>275</v>
      </c>
      <c r="B7" s="11" t="s">
        <v>29</v>
      </c>
      <c r="C7" s="4" t="s">
        <v>137</v>
      </c>
      <c r="D7" s="8" t="s">
        <v>153</v>
      </c>
      <c r="E7" s="4" t="s">
        <v>269</v>
      </c>
      <c r="F7" s="4" t="s">
        <v>267</v>
      </c>
      <c r="G7" s="4" t="s">
        <v>152</v>
      </c>
    </row>
    <row r="8" spans="1:7" ht="14.25" customHeight="1">
      <c r="A8" s="8" t="s">
        <v>276</v>
      </c>
      <c r="B8" s="8" t="s">
        <v>38</v>
      </c>
      <c r="C8" s="4" t="s">
        <v>148</v>
      </c>
      <c r="D8" s="10" t="s">
        <v>77</v>
      </c>
      <c r="E8" s="4" t="s">
        <v>272</v>
      </c>
      <c r="F8" s="4" t="s">
        <v>130</v>
      </c>
      <c r="G8" s="4" t="s">
        <v>130</v>
      </c>
    </row>
    <row r="9" spans="1:7" ht="14.25" customHeight="1">
      <c r="A9" s="8" t="s">
        <v>277</v>
      </c>
      <c r="B9" s="8" t="s">
        <v>42</v>
      </c>
      <c r="C9" s="4" t="s">
        <v>141</v>
      </c>
      <c r="D9" s="8" t="s">
        <v>142</v>
      </c>
      <c r="E9" s="4" t="s">
        <v>272</v>
      </c>
      <c r="F9" s="4" t="s">
        <v>130</v>
      </c>
      <c r="G9" s="4" t="s">
        <v>130</v>
      </c>
    </row>
    <row r="10" spans="1:7" ht="14.25" customHeight="1">
      <c r="A10" s="4" t="s">
        <v>278</v>
      </c>
      <c r="B10" s="4" t="s">
        <v>33</v>
      </c>
      <c r="C10" s="4" t="s">
        <v>133</v>
      </c>
      <c r="D10" s="5" t="s">
        <v>71</v>
      </c>
      <c r="E10" s="4" t="s">
        <v>269</v>
      </c>
      <c r="F10" s="4" t="s">
        <v>267</v>
      </c>
      <c r="G10" s="4" t="s">
        <v>98</v>
      </c>
    </row>
    <row r="11" spans="1:7" ht="14.25" customHeight="1">
      <c r="A11" s="4" t="s">
        <v>279</v>
      </c>
      <c r="B11" s="4" t="s">
        <v>46</v>
      </c>
      <c r="C11" s="4" t="s">
        <v>137</v>
      </c>
      <c r="D11" s="4" t="s">
        <v>153</v>
      </c>
      <c r="E11" s="4" t="s">
        <v>269</v>
      </c>
      <c r="F11" s="4" t="s">
        <v>130</v>
      </c>
      <c r="G11" s="4" t="s">
        <v>130</v>
      </c>
    </row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D1000"/>
  <sheetViews>
    <sheetView workbookViewId="0"/>
  </sheetViews>
  <sheetFormatPr defaultColWidth="12.625" defaultRowHeight="15" customHeight="1"/>
  <cols>
    <col min="1" max="1" width="13.25" customWidth="1"/>
    <col min="2" max="2" width="21.875" customWidth="1"/>
    <col min="3" max="3" width="29.625" customWidth="1"/>
    <col min="4" max="26" width="8.625" customWidth="1"/>
  </cols>
  <sheetData>
    <row r="1" spans="1:4" ht="14.25" customHeight="1">
      <c r="A1" s="3" t="s">
        <v>280</v>
      </c>
      <c r="B1" s="1" t="s">
        <v>0</v>
      </c>
      <c r="C1" s="3" t="s">
        <v>281</v>
      </c>
      <c r="D1" s="3" t="s">
        <v>282</v>
      </c>
    </row>
    <row r="2" spans="1:4" ht="14.25" customHeight="1">
      <c r="A2" s="4" t="s">
        <v>283</v>
      </c>
      <c r="B2" s="8" t="s">
        <v>7</v>
      </c>
      <c r="C2" s="4" t="s">
        <v>284</v>
      </c>
      <c r="D2" s="28">
        <v>0.85469907407407408</v>
      </c>
    </row>
    <row r="3" spans="1:4" ht="14.25" customHeight="1">
      <c r="A3" s="4" t="s">
        <v>285</v>
      </c>
      <c r="B3" s="11" t="s">
        <v>13</v>
      </c>
      <c r="C3" s="4" t="s">
        <v>286</v>
      </c>
      <c r="D3" s="28">
        <v>0.94700231481481478</v>
      </c>
    </row>
    <row r="4" spans="1:4" ht="14.25" customHeight="1">
      <c r="A4" s="4" t="s">
        <v>287</v>
      </c>
      <c r="B4" s="11" t="s">
        <v>17</v>
      </c>
      <c r="C4" s="4" t="s">
        <v>288</v>
      </c>
      <c r="D4" s="28">
        <v>0.30034722222222221</v>
      </c>
    </row>
    <row r="5" spans="1:4" ht="14.25" customHeight="1">
      <c r="A5" s="4" t="s">
        <v>289</v>
      </c>
      <c r="B5" s="11" t="s">
        <v>38</v>
      </c>
      <c r="C5" s="4" t="s">
        <v>290</v>
      </c>
      <c r="D5" s="28">
        <v>0.53125</v>
      </c>
    </row>
    <row r="6" spans="1:4" ht="14.25" customHeight="1">
      <c r="A6" s="4" t="s">
        <v>291</v>
      </c>
      <c r="B6" s="11" t="s">
        <v>38</v>
      </c>
      <c r="C6" s="4" t="s">
        <v>292</v>
      </c>
      <c r="D6" s="28">
        <v>0.5319328703703704</v>
      </c>
    </row>
    <row r="7" spans="1:4" ht="14.25" customHeight="1">
      <c r="A7" s="4" t="s">
        <v>293</v>
      </c>
      <c r="B7" s="11" t="s">
        <v>42</v>
      </c>
      <c r="C7" s="4" t="s">
        <v>294</v>
      </c>
      <c r="D7" s="28">
        <v>0.5330555555555555</v>
      </c>
    </row>
    <row r="8" spans="1:4" ht="14.25" customHeight="1">
      <c r="A8" s="4" t="s">
        <v>295</v>
      </c>
      <c r="B8" s="29" t="s">
        <v>46</v>
      </c>
      <c r="C8" s="4" t="s">
        <v>296</v>
      </c>
      <c r="D8" s="28">
        <v>0.54894675925925929</v>
      </c>
    </row>
    <row r="9" spans="1:4" ht="14.25" customHeight="1">
      <c r="A9" s="4" t="s">
        <v>297</v>
      </c>
      <c r="B9" s="11" t="s">
        <v>29</v>
      </c>
      <c r="C9" s="4" t="s">
        <v>298</v>
      </c>
      <c r="D9" s="28">
        <v>0.69826388888888891</v>
      </c>
    </row>
    <row r="10" spans="1:4" ht="14.25" customHeight="1">
      <c r="A10" s="4" t="s">
        <v>299</v>
      </c>
      <c r="B10" s="11" t="s">
        <v>33</v>
      </c>
      <c r="C10" s="4" t="s">
        <v>296</v>
      </c>
      <c r="D10" s="28">
        <v>0.70347222222222228</v>
      </c>
    </row>
    <row r="11" spans="1:4" ht="14.25" customHeight="1">
      <c r="A11" s="4" t="s">
        <v>300</v>
      </c>
      <c r="B11" s="8" t="s">
        <v>7</v>
      </c>
      <c r="C11" s="4" t="s">
        <v>301</v>
      </c>
      <c r="D11" s="28">
        <v>0.85817129629629629</v>
      </c>
    </row>
    <row r="12" spans="1:4" ht="14.25" customHeight="1">
      <c r="B12" s="30"/>
    </row>
    <row r="13" spans="1:4" ht="14.25" customHeight="1">
      <c r="B13" s="30"/>
    </row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D1000"/>
  <sheetViews>
    <sheetView topLeftCell="A11" workbookViewId="0"/>
  </sheetViews>
  <sheetFormatPr defaultColWidth="12.625" defaultRowHeight="15" customHeight="1"/>
  <cols>
    <col min="1" max="1" width="17" customWidth="1"/>
    <col min="2" max="2" width="12.625" customWidth="1"/>
    <col min="3" max="3" width="27.5" customWidth="1"/>
    <col min="4" max="4" width="16.5" customWidth="1"/>
    <col min="5" max="26" width="8.625" customWidth="1"/>
  </cols>
  <sheetData>
    <row r="1" spans="1:4" ht="14.25" customHeight="1">
      <c r="A1" s="3" t="s">
        <v>168</v>
      </c>
      <c r="B1" s="1" t="s">
        <v>0</v>
      </c>
      <c r="C1" s="3" t="s">
        <v>168</v>
      </c>
      <c r="D1" s="3" t="s">
        <v>282</v>
      </c>
    </row>
    <row r="2" spans="1:4" ht="14.25" customHeight="1">
      <c r="A2" s="4" t="s">
        <v>302</v>
      </c>
      <c r="B2" s="4" t="s">
        <v>7</v>
      </c>
      <c r="C2" s="4" t="s">
        <v>303</v>
      </c>
      <c r="D2" s="31">
        <v>243984.25</v>
      </c>
    </row>
    <row r="3" spans="1:4" ht="14.25" customHeight="1">
      <c r="A3" s="4" t="s">
        <v>304</v>
      </c>
      <c r="B3" s="4" t="s">
        <v>13</v>
      </c>
      <c r="C3" s="4" t="s">
        <v>305</v>
      </c>
      <c r="D3" s="31">
        <v>243984.25</v>
      </c>
    </row>
    <row r="4" spans="1:4" ht="14.25" customHeight="1">
      <c r="A4" s="4" t="s">
        <v>306</v>
      </c>
      <c r="B4" s="4" t="s">
        <v>17</v>
      </c>
      <c r="C4" s="4" t="s">
        <v>303</v>
      </c>
      <c r="D4" s="31">
        <v>243984.25</v>
      </c>
    </row>
    <row r="5" spans="1:4" ht="14.25" customHeight="1">
      <c r="A5" s="4" t="s">
        <v>307</v>
      </c>
      <c r="B5" s="4" t="s">
        <v>21</v>
      </c>
      <c r="C5" s="4" t="s">
        <v>303</v>
      </c>
      <c r="D5" s="31">
        <v>243984.25</v>
      </c>
    </row>
    <row r="6" spans="1:4" ht="14.25" customHeight="1">
      <c r="A6" s="4" t="s">
        <v>308</v>
      </c>
      <c r="B6" s="4" t="s">
        <v>25</v>
      </c>
      <c r="C6" s="4" t="s">
        <v>305</v>
      </c>
      <c r="D6" s="31">
        <v>243984.25</v>
      </c>
    </row>
    <row r="7" spans="1:4" ht="14.25" customHeight="1">
      <c r="A7" s="4" t="s">
        <v>309</v>
      </c>
      <c r="B7" s="4" t="s">
        <v>29</v>
      </c>
      <c r="C7" s="4" t="s">
        <v>310</v>
      </c>
      <c r="D7" s="31">
        <v>243984.25</v>
      </c>
    </row>
    <row r="8" spans="1:4" ht="14.25" customHeight="1">
      <c r="A8" s="4" t="s">
        <v>311</v>
      </c>
      <c r="B8" s="4" t="s">
        <v>33</v>
      </c>
      <c r="C8" s="4" t="s">
        <v>312</v>
      </c>
      <c r="D8" s="31">
        <v>243984.25</v>
      </c>
    </row>
    <row r="9" spans="1:4" ht="14.25" customHeight="1">
      <c r="A9" s="4" t="s">
        <v>313</v>
      </c>
      <c r="B9" s="4" t="s">
        <v>38</v>
      </c>
      <c r="C9" s="4" t="s">
        <v>303</v>
      </c>
      <c r="D9" s="31">
        <v>243984.25</v>
      </c>
    </row>
    <row r="10" spans="1:4" ht="14.25" customHeight="1">
      <c r="A10" s="4" t="s">
        <v>314</v>
      </c>
      <c r="B10" s="4" t="s">
        <v>42</v>
      </c>
      <c r="C10" s="4" t="s">
        <v>305</v>
      </c>
      <c r="D10" s="31">
        <v>243984.25</v>
      </c>
    </row>
    <row r="11" spans="1:4" ht="14.25" customHeight="1">
      <c r="A11" s="4" t="s">
        <v>315</v>
      </c>
      <c r="B11" s="4" t="s">
        <v>46</v>
      </c>
      <c r="C11" s="4" t="s">
        <v>303</v>
      </c>
      <c r="D11" s="31">
        <v>243985.25</v>
      </c>
    </row>
    <row r="12" spans="1:4" ht="14.25" customHeight="1">
      <c r="A12" s="4" t="s">
        <v>316</v>
      </c>
      <c r="B12" s="4" t="s">
        <v>7</v>
      </c>
      <c r="C12" s="4" t="s">
        <v>317</v>
      </c>
      <c r="D12" s="31">
        <v>243984.375</v>
      </c>
    </row>
    <row r="13" spans="1:4" ht="14.25" customHeight="1">
      <c r="A13" s="4" t="s">
        <v>318</v>
      </c>
      <c r="B13" s="4" t="s">
        <v>13</v>
      </c>
      <c r="C13" s="4" t="s">
        <v>319</v>
      </c>
      <c r="D13" s="31">
        <v>243984.375</v>
      </c>
    </row>
    <row r="14" spans="1:4" ht="14.25" customHeight="1">
      <c r="A14" s="4" t="s">
        <v>320</v>
      </c>
      <c r="B14" s="4" t="s">
        <v>17</v>
      </c>
      <c r="C14" s="4" t="s">
        <v>321</v>
      </c>
      <c r="D14" s="31">
        <v>243984.375</v>
      </c>
    </row>
    <row r="15" spans="1:4" ht="14.25" customHeight="1">
      <c r="A15" s="4" t="s">
        <v>322</v>
      </c>
      <c r="B15" s="4" t="s">
        <v>21</v>
      </c>
      <c r="C15" s="4" t="s">
        <v>312</v>
      </c>
      <c r="D15" s="31">
        <v>243984.375</v>
      </c>
    </row>
    <row r="16" spans="1:4" ht="14.25" customHeight="1">
      <c r="A16" s="4" t="s">
        <v>323</v>
      </c>
      <c r="B16" s="4" t="s">
        <v>25</v>
      </c>
      <c r="C16" s="4" t="s">
        <v>303</v>
      </c>
      <c r="D16" s="31">
        <v>243984.375</v>
      </c>
    </row>
    <row r="17" spans="1:4" ht="14.25" customHeight="1">
      <c r="A17" s="4" t="s">
        <v>324</v>
      </c>
      <c r="B17" s="4" t="s">
        <v>29</v>
      </c>
      <c r="C17" s="4" t="s">
        <v>303</v>
      </c>
      <c r="D17" s="31">
        <v>243984.375</v>
      </c>
    </row>
    <row r="18" spans="1:4" ht="14.25" customHeight="1">
      <c r="A18" s="4" t="s">
        <v>325</v>
      </c>
      <c r="B18" s="4" t="s">
        <v>33</v>
      </c>
      <c r="C18" s="4" t="s">
        <v>303</v>
      </c>
      <c r="D18" s="31">
        <v>243984.375</v>
      </c>
    </row>
    <row r="19" spans="1:4" ht="14.25" customHeight="1">
      <c r="A19" s="4" t="s">
        <v>326</v>
      </c>
      <c r="B19" s="4" t="s">
        <v>38</v>
      </c>
      <c r="C19" s="4" t="s">
        <v>310</v>
      </c>
      <c r="D19" s="31">
        <v>243984.375</v>
      </c>
    </row>
    <row r="20" spans="1:4" ht="14.25" customHeight="1">
      <c r="A20" s="4" t="s">
        <v>327</v>
      </c>
      <c r="B20" s="4" t="s">
        <v>42</v>
      </c>
      <c r="C20" s="4" t="s">
        <v>303</v>
      </c>
      <c r="D20" s="31">
        <v>243984.375</v>
      </c>
    </row>
    <row r="21" spans="1:4" ht="14.25" customHeight="1">
      <c r="A21" s="4" t="s">
        <v>328</v>
      </c>
      <c r="B21" s="4" t="s">
        <v>46</v>
      </c>
      <c r="C21" s="4" t="s">
        <v>305</v>
      </c>
      <c r="D21" s="31">
        <v>243984.375</v>
      </c>
    </row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000"/>
  <sheetViews>
    <sheetView workbookViewId="0"/>
  </sheetViews>
  <sheetFormatPr defaultColWidth="12.625" defaultRowHeight="15" customHeight="1"/>
  <cols>
    <col min="1" max="1" width="11.25" customWidth="1"/>
    <col min="2" max="2" width="17.75" customWidth="1"/>
    <col min="3" max="3" width="35.375" customWidth="1"/>
    <col min="4" max="4" width="8.625" customWidth="1"/>
    <col min="5" max="5" width="13.875" customWidth="1"/>
    <col min="6" max="6" width="15.625" customWidth="1"/>
    <col min="7" max="26" width="8.625" customWidth="1"/>
  </cols>
  <sheetData>
    <row r="1" spans="1:6" ht="14.25" customHeight="1">
      <c r="A1" s="7" t="s">
        <v>0</v>
      </c>
      <c r="B1" s="3" t="s">
        <v>5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 ht="14.25" customHeight="1">
      <c r="A2" s="8" t="s">
        <v>13</v>
      </c>
      <c r="B2" s="4" t="s">
        <v>54</v>
      </c>
      <c r="C2" s="4" t="s">
        <v>55</v>
      </c>
      <c r="D2" s="4">
        <v>4</v>
      </c>
      <c r="E2" s="4" t="s">
        <v>56</v>
      </c>
      <c r="F2" s="9" t="s">
        <v>57</v>
      </c>
    </row>
    <row r="3" spans="1:6" ht="14.25" customHeight="1">
      <c r="A3" s="8" t="s">
        <v>17</v>
      </c>
      <c r="B3" s="4" t="s">
        <v>54</v>
      </c>
      <c r="C3" s="4" t="s">
        <v>58</v>
      </c>
      <c r="D3" s="4">
        <v>2</v>
      </c>
      <c r="E3" s="10" t="s">
        <v>56</v>
      </c>
      <c r="F3" s="9" t="s">
        <v>59</v>
      </c>
    </row>
    <row r="4" spans="1:6" ht="14.25" customHeight="1">
      <c r="A4" s="11" t="s">
        <v>42</v>
      </c>
      <c r="B4" s="4" t="s">
        <v>54</v>
      </c>
      <c r="C4" s="4" t="s">
        <v>60</v>
      </c>
      <c r="D4" s="4">
        <v>5</v>
      </c>
      <c r="E4" s="4" t="s">
        <v>61</v>
      </c>
      <c r="F4" s="9" t="s">
        <v>62</v>
      </c>
    </row>
    <row r="5" spans="1:6" ht="14.25" customHeight="1">
      <c r="A5" s="8" t="s">
        <v>46</v>
      </c>
      <c r="B5" s="4" t="s">
        <v>54</v>
      </c>
      <c r="C5" s="4" t="s">
        <v>63</v>
      </c>
      <c r="D5" s="4">
        <v>5</v>
      </c>
      <c r="E5" s="4" t="s">
        <v>61</v>
      </c>
      <c r="F5" s="9" t="s">
        <v>64</v>
      </c>
    </row>
    <row r="6" spans="1:6" ht="14.25" customHeight="1">
      <c r="A6" s="11" t="s">
        <v>38</v>
      </c>
      <c r="B6" s="4" t="s">
        <v>54</v>
      </c>
      <c r="C6" s="4" t="s">
        <v>65</v>
      </c>
      <c r="D6" s="4">
        <v>3</v>
      </c>
      <c r="E6" s="10" t="s">
        <v>56</v>
      </c>
      <c r="F6" s="9" t="s">
        <v>66</v>
      </c>
    </row>
    <row r="7" spans="1:6" ht="14.25" customHeight="1">
      <c r="A7" s="11" t="s">
        <v>25</v>
      </c>
      <c r="B7" s="4" t="s">
        <v>54</v>
      </c>
      <c r="C7" s="4" t="s">
        <v>67</v>
      </c>
      <c r="D7" s="4">
        <v>4</v>
      </c>
      <c r="E7" s="4" t="s">
        <v>68</v>
      </c>
      <c r="F7" s="9" t="s">
        <v>69</v>
      </c>
    </row>
    <row r="8" spans="1:6" ht="14.25" customHeight="1">
      <c r="A8" s="11" t="s">
        <v>33</v>
      </c>
      <c r="B8" s="4" t="s">
        <v>54</v>
      </c>
      <c r="C8" s="4" t="s">
        <v>70</v>
      </c>
      <c r="D8" s="4">
        <v>3</v>
      </c>
      <c r="E8" s="4" t="s">
        <v>71</v>
      </c>
      <c r="F8" s="9" t="s">
        <v>72</v>
      </c>
    </row>
    <row r="9" spans="1:6" ht="14.25" customHeight="1">
      <c r="A9" s="11" t="s">
        <v>29</v>
      </c>
      <c r="B9" s="4" t="s">
        <v>54</v>
      </c>
      <c r="C9" s="4" t="s">
        <v>73</v>
      </c>
      <c r="D9" s="4">
        <v>1</v>
      </c>
      <c r="E9" s="4" t="s">
        <v>74</v>
      </c>
      <c r="F9" s="9" t="s">
        <v>75</v>
      </c>
    </row>
    <row r="10" spans="1:6" ht="14.25" customHeight="1">
      <c r="A10" s="11" t="s">
        <v>7</v>
      </c>
      <c r="B10" s="4" t="s">
        <v>54</v>
      </c>
      <c r="C10" s="4" t="s">
        <v>76</v>
      </c>
      <c r="D10" s="4">
        <v>5</v>
      </c>
      <c r="E10" s="4" t="s">
        <v>77</v>
      </c>
      <c r="F10" s="9" t="s">
        <v>78</v>
      </c>
    </row>
    <row r="11" spans="1:6" ht="14.25" customHeight="1">
      <c r="A11" s="4" t="s">
        <v>21</v>
      </c>
      <c r="B11" s="4" t="s">
        <v>54</v>
      </c>
      <c r="C11" s="4" t="s">
        <v>79</v>
      </c>
      <c r="D11" s="4">
        <v>1</v>
      </c>
      <c r="E11" s="4" t="s">
        <v>80</v>
      </c>
      <c r="F11" s="4" t="s">
        <v>81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1000"/>
  <sheetViews>
    <sheetView workbookViewId="0"/>
  </sheetViews>
  <sheetFormatPr defaultColWidth="12.625" defaultRowHeight="15" customHeight="1"/>
  <cols>
    <col min="1" max="1" width="11.125" customWidth="1"/>
    <col min="2" max="2" width="13.125" customWidth="1"/>
    <col min="3" max="3" width="13.25" customWidth="1"/>
    <col min="4" max="5" width="11.25" customWidth="1"/>
    <col min="6" max="26" width="8.625" customWidth="1"/>
  </cols>
  <sheetData>
    <row r="1" spans="1:4" ht="17.25" customHeight="1">
      <c r="A1" s="12" t="s">
        <v>6</v>
      </c>
      <c r="B1" s="13" t="s">
        <v>82</v>
      </c>
      <c r="C1" s="13" t="s">
        <v>83</v>
      </c>
      <c r="D1" s="13" t="s">
        <v>0</v>
      </c>
    </row>
    <row r="2" spans="1:4" ht="14.25" customHeight="1">
      <c r="A2" s="14" t="s">
        <v>12</v>
      </c>
      <c r="B2" s="14" t="s">
        <v>84</v>
      </c>
      <c r="C2" s="14">
        <v>3994084237</v>
      </c>
      <c r="D2" s="14" t="s">
        <v>7</v>
      </c>
    </row>
    <row r="3" spans="1:4" ht="14.25" customHeight="1">
      <c r="A3" s="14" t="s">
        <v>16</v>
      </c>
      <c r="B3" s="14" t="s">
        <v>85</v>
      </c>
      <c r="C3" s="14">
        <v>3657284925</v>
      </c>
      <c r="D3" s="14" t="s">
        <v>13</v>
      </c>
    </row>
    <row r="4" spans="1:4" ht="14.25" customHeight="1">
      <c r="A4" s="14" t="s">
        <v>20</v>
      </c>
      <c r="B4" s="14" t="s">
        <v>86</v>
      </c>
      <c r="C4" s="14">
        <v>4353253456</v>
      </c>
      <c r="D4" s="14" t="s">
        <v>17</v>
      </c>
    </row>
    <row r="5" spans="1:4" ht="14.25" customHeight="1">
      <c r="A5" s="14" t="s">
        <v>24</v>
      </c>
      <c r="B5" s="14" t="s">
        <v>85</v>
      </c>
      <c r="C5" s="14">
        <v>5365345645</v>
      </c>
      <c r="D5" s="14" t="s">
        <v>21</v>
      </c>
    </row>
    <row r="6" spans="1:4" ht="14.25" customHeight="1">
      <c r="A6" s="14" t="s">
        <v>28</v>
      </c>
      <c r="B6" s="14" t="s">
        <v>87</v>
      </c>
      <c r="C6" s="14">
        <v>8590384453</v>
      </c>
      <c r="D6" s="14" t="s">
        <v>25</v>
      </c>
    </row>
    <row r="7" spans="1:4" ht="14.25" customHeight="1">
      <c r="A7" s="14" t="s">
        <v>32</v>
      </c>
      <c r="B7" s="14" t="s">
        <v>84</v>
      </c>
      <c r="C7" s="14">
        <v>4656675324</v>
      </c>
      <c r="D7" s="14" t="s">
        <v>29</v>
      </c>
    </row>
    <row r="8" spans="1:4" ht="14.25" customHeight="1">
      <c r="A8" s="14" t="s">
        <v>37</v>
      </c>
      <c r="B8" s="14" t="s">
        <v>84</v>
      </c>
      <c r="C8" s="14">
        <v>5364711280</v>
      </c>
      <c r="D8" s="14" t="s">
        <v>33</v>
      </c>
    </row>
    <row r="9" spans="1:4" ht="14.25" customHeight="1">
      <c r="A9" s="14" t="s">
        <v>41</v>
      </c>
      <c r="B9" s="14" t="s">
        <v>85</v>
      </c>
      <c r="C9" s="14">
        <v>4251476098</v>
      </c>
      <c r="D9" s="14" t="s">
        <v>38</v>
      </c>
    </row>
    <row r="10" spans="1:4" ht="14.25" customHeight="1">
      <c r="A10" s="14" t="s">
        <v>45</v>
      </c>
      <c r="B10" s="14" t="s">
        <v>85</v>
      </c>
      <c r="C10" s="14">
        <v>7867568790</v>
      </c>
      <c r="D10" s="14" t="s">
        <v>42</v>
      </c>
    </row>
    <row r="11" spans="1:4" ht="14.25" customHeight="1">
      <c r="A11" s="14" t="s">
        <v>49</v>
      </c>
      <c r="B11" s="14" t="s">
        <v>87</v>
      </c>
      <c r="C11" s="14">
        <v>3909878790</v>
      </c>
      <c r="D11" s="14" t="s">
        <v>46</v>
      </c>
    </row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1000"/>
  <sheetViews>
    <sheetView topLeftCell="A6" workbookViewId="0"/>
  </sheetViews>
  <sheetFormatPr defaultColWidth="12.625" defaultRowHeight="15" customHeight="1"/>
  <cols>
    <col min="1" max="1" width="12.25" customWidth="1"/>
    <col min="2" max="2" width="13.375" customWidth="1"/>
    <col min="3" max="3" width="10.375" customWidth="1"/>
    <col min="4" max="26" width="8.625" customWidth="1"/>
  </cols>
  <sheetData>
    <row r="1" spans="1:4" ht="16.5" customHeight="1">
      <c r="A1" s="12" t="s">
        <v>88</v>
      </c>
      <c r="B1" s="3" t="s">
        <v>89</v>
      </c>
      <c r="C1" s="3" t="s">
        <v>6</v>
      </c>
      <c r="D1" s="15" t="s">
        <v>0</v>
      </c>
    </row>
    <row r="2" spans="1:4" ht="14.25" customHeight="1">
      <c r="A2" s="4" t="s">
        <v>90</v>
      </c>
      <c r="B2" s="4" t="s">
        <v>91</v>
      </c>
      <c r="C2" s="4" t="s">
        <v>12</v>
      </c>
      <c r="D2" s="4" t="s">
        <v>7</v>
      </c>
    </row>
    <row r="3" spans="1:4" ht="14.25" customHeight="1">
      <c r="A3" s="4" t="s">
        <v>57</v>
      </c>
      <c r="B3" s="4" t="s">
        <v>92</v>
      </c>
      <c r="C3" s="4" t="s">
        <v>16</v>
      </c>
      <c r="D3" s="4" t="s">
        <v>13</v>
      </c>
    </row>
    <row r="4" spans="1:4" ht="14.25" customHeight="1">
      <c r="A4" s="4" t="s">
        <v>66</v>
      </c>
      <c r="B4" s="4" t="s">
        <v>93</v>
      </c>
      <c r="C4" s="4" t="s">
        <v>41</v>
      </c>
      <c r="D4" s="4" t="s">
        <v>38</v>
      </c>
    </row>
    <row r="5" spans="1:4" ht="14.25" customHeight="1">
      <c r="A5" s="4" t="s">
        <v>62</v>
      </c>
      <c r="B5" s="4" t="s">
        <v>94</v>
      </c>
      <c r="C5" s="4" t="s">
        <v>45</v>
      </c>
      <c r="D5" s="4" t="s">
        <v>42</v>
      </c>
    </row>
    <row r="6" spans="1:4" ht="14.25" customHeight="1">
      <c r="A6" s="4" t="s">
        <v>64</v>
      </c>
      <c r="B6" s="4" t="s">
        <v>95</v>
      </c>
      <c r="C6" s="4" t="s">
        <v>49</v>
      </c>
      <c r="D6" s="4" t="s">
        <v>46</v>
      </c>
    </row>
    <row r="7" spans="1:4" ht="14.25" customHeight="1">
      <c r="A7" s="4" t="s">
        <v>69</v>
      </c>
      <c r="B7" s="4" t="s">
        <v>96</v>
      </c>
      <c r="C7" s="4" t="s">
        <v>28</v>
      </c>
      <c r="D7" s="4" t="s">
        <v>25</v>
      </c>
    </row>
    <row r="8" spans="1:4" ht="14.25" customHeight="1">
      <c r="A8" s="4" t="s">
        <v>75</v>
      </c>
      <c r="B8" s="4" t="s">
        <v>97</v>
      </c>
      <c r="C8" s="4" t="s">
        <v>32</v>
      </c>
      <c r="D8" s="4" t="s">
        <v>29</v>
      </c>
    </row>
    <row r="9" spans="1:4" ht="14.25" customHeight="1">
      <c r="A9" s="4" t="s">
        <v>72</v>
      </c>
      <c r="B9" s="4" t="s">
        <v>98</v>
      </c>
      <c r="C9" s="4" t="s">
        <v>37</v>
      </c>
      <c r="D9" s="4" t="s">
        <v>33</v>
      </c>
    </row>
    <row r="10" spans="1:4" ht="14.25" customHeight="1">
      <c r="A10" s="4" t="s">
        <v>59</v>
      </c>
      <c r="B10" s="4" t="s">
        <v>99</v>
      </c>
      <c r="C10" s="4" t="s">
        <v>20</v>
      </c>
      <c r="D10" s="4" t="s">
        <v>17</v>
      </c>
    </row>
    <row r="11" spans="1:4" ht="14.25" customHeight="1">
      <c r="A11" s="4" t="s">
        <v>100</v>
      </c>
      <c r="B11" s="4" t="s">
        <v>101</v>
      </c>
      <c r="C11" s="4" t="s">
        <v>45</v>
      </c>
      <c r="D11" s="4" t="s">
        <v>42</v>
      </c>
    </row>
    <row r="12" spans="1:4" ht="14.25" customHeight="1">
      <c r="A12" s="4" t="s">
        <v>102</v>
      </c>
      <c r="B12" s="4" t="s">
        <v>103</v>
      </c>
      <c r="C12" s="4" t="s">
        <v>12</v>
      </c>
      <c r="D12" s="4" t="s">
        <v>7</v>
      </c>
    </row>
    <row r="13" spans="1:4" ht="14.25" customHeight="1">
      <c r="A13" s="4" t="s">
        <v>78</v>
      </c>
      <c r="B13" s="4" t="s">
        <v>104</v>
      </c>
      <c r="C13" s="4" t="s">
        <v>12</v>
      </c>
      <c r="D13" s="4" t="s">
        <v>7</v>
      </c>
    </row>
    <row r="14" spans="1:4" ht="14.25" customHeight="1">
      <c r="A14" s="4" t="s">
        <v>105</v>
      </c>
      <c r="B14" s="4" t="s">
        <v>106</v>
      </c>
      <c r="C14" s="4" t="s">
        <v>16</v>
      </c>
      <c r="D14" s="4" t="s">
        <v>13</v>
      </c>
    </row>
    <row r="15" spans="1:4" ht="14.25" customHeight="1">
      <c r="A15" s="4" t="s">
        <v>107</v>
      </c>
      <c r="B15" s="4" t="s">
        <v>108</v>
      </c>
      <c r="C15" s="4" t="s">
        <v>32</v>
      </c>
      <c r="D15" s="4" t="s">
        <v>29</v>
      </c>
    </row>
    <row r="16" spans="1:4" ht="14.25" customHeight="1">
      <c r="A16" s="4" t="s">
        <v>81</v>
      </c>
      <c r="B16" s="4" t="s">
        <v>109</v>
      </c>
      <c r="C16" s="4" t="s">
        <v>24</v>
      </c>
      <c r="D16" s="4" t="s">
        <v>21</v>
      </c>
    </row>
    <row r="17" spans="1:4" ht="14.25" customHeight="1">
      <c r="A17" s="4" t="s">
        <v>110</v>
      </c>
      <c r="B17" s="4" t="s">
        <v>111</v>
      </c>
      <c r="C17" s="4" t="s">
        <v>49</v>
      </c>
      <c r="D17" s="4" t="s">
        <v>46</v>
      </c>
    </row>
    <row r="18" spans="1:4" ht="14.25" customHeight="1">
      <c r="A18" s="4" t="s">
        <v>112</v>
      </c>
      <c r="B18" s="4" t="s">
        <v>113</v>
      </c>
      <c r="C18" s="4" t="s">
        <v>24</v>
      </c>
      <c r="D18" s="4" t="s">
        <v>114</v>
      </c>
    </row>
    <row r="19" spans="1:4" ht="14.25" customHeight="1"/>
    <row r="20" spans="1:4" ht="14.25" customHeight="1"/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000"/>
  <sheetViews>
    <sheetView topLeftCell="E1" workbookViewId="0">
      <selection activeCell="A18" sqref="A18"/>
    </sheetView>
  </sheetViews>
  <sheetFormatPr defaultColWidth="12.625" defaultRowHeight="15" customHeight="1"/>
  <cols>
    <col min="1" max="1" width="9.5" customWidth="1"/>
    <col min="2" max="2" width="11.375" customWidth="1"/>
    <col min="3" max="3" width="9.75" customWidth="1"/>
    <col min="4" max="4" width="11.75" customWidth="1"/>
    <col min="5" max="5" width="12.125" customWidth="1"/>
    <col min="6" max="6" width="11.5" customWidth="1"/>
    <col min="7" max="8" width="8.625" customWidth="1"/>
    <col min="9" max="9" width="10" customWidth="1"/>
    <col min="10" max="11" width="13.25" customWidth="1"/>
    <col min="12" max="12" width="10.5" customWidth="1"/>
    <col min="13" max="13" width="10.125" customWidth="1"/>
    <col min="14" max="14" width="12" customWidth="1"/>
    <col min="15" max="15" width="11.5" customWidth="1"/>
    <col min="16" max="16" width="10" customWidth="1"/>
    <col min="17" max="18" width="15" customWidth="1"/>
    <col min="19" max="31" width="8.625" customWidth="1"/>
  </cols>
  <sheetData>
    <row r="1" spans="1:19" ht="14.25" customHeight="1">
      <c r="A1" s="16" t="s">
        <v>89</v>
      </c>
      <c r="B1" s="16" t="s">
        <v>0</v>
      </c>
      <c r="C1" s="16" t="s">
        <v>115</v>
      </c>
      <c r="D1" s="17" t="s">
        <v>52</v>
      </c>
      <c r="E1" s="17" t="s">
        <v>116</v>
      </c>
      <c r="F1" s="17" t="s">
        <v>117</v>
      </c>
      <c r="G1" s="17" t="s">
        <v>118</v>
      </c>
      <c r="H1" s="17" t="s">
        <v>119</v>
      </c>
      <c r="I1" s="17" t="s">
        <v>120</v>
      </c>
      <c r="J1" s="17" t="s">
        <v>121</v>
      </c>
      <c r="K1" s="17" t="s">
        <v>122</v>
      </c>
      <c r="L1" s="17" t="s">
        <v>123</v>
      </c>
      <c r="M1" s="17" t="s">
        <v>6</v>
      </c>
      <c r="N1" s="17" t="s">
        <v>124</v>
      </c>
      <c r="O1" s="17" t="s">
        <v>125</v>
      </c>
      <c r="P1" s="17" t="s">
        <v>126</v>
      </c>
      <c r="Q1" s="17" t="s">
        <v>127</v>
      </c>
      <c r="R1" s="17" t="s">
        <v>53</v>
      </c>
      <c r="S1" s="6"/>
    </row>
    <row r="2" spans="1:19" ht="14.25" customHeight="1">
      <c r="A2" s="18" t="s">
        <v>91</v>
      </c>
      <c r="B2" s="18" t="s">
        <v>7</v>
      </c>
      <c r="C2" s="18" t="s">
        <v>128</v>
      </c>
      <c r="D2" s="4" t="s">
        <v>129</v>
      </c>
      <c r="E2" s="19">
        <v>243917</v>
      </c>
      <c r="F2" s="19">
        <v>243919</v>
      </c>
      <c r="G2" s="5">
        <v>2</v>
      </c>
      <c r="H2" s="5">
        <v>1200</v>
      </c>
      <c r="I2" s="5">
        <f t="shared" ref="I2:I28" si="0">G2*H2</f>
        <v>2400</v>
      </c>
      <c r="J2" s="4" t="s">
        <v>130</v>
      </c>
      <c r="K2" s="4" t="s">
        <v>130</v>
      </c>
      <c r="L2" s="5">
        <f>I2</f>
        <v>2400</v>
      </c>
      <c r="M2" s="4" t="s">
        <v>12</v>
      </c>
      <c r="N2" s="19">
        <v>243916</v>
      </c>
      <c r="O2" s="5" t="s">
        <v>130</v>
      </c>
      <c r="P2" s="5" t="s">
        <v>130</v>
      </c>
      <c r="Q2" s="20" t="s">
        <v>127</v>
      </c>
      <c r="R2" s="4" t="s">
        <v>90</v>
      </c>
      <c r="S2" s="6"/>
    </row>
    <row r="3" spans="1:19" ht="14.25" customHeight="1">
      <c r="A3" s="18" t="s">
        <v>92</v>
      </c>
      <c r="B3" s="18" t="s">
        <v>13</v>
      </c>
      <c r="C3" s="18" t="s">
        <v>128</v>
      </c>
      <c r="D3" s="4" t="s">
        <v>61</v>
      </c>
      <c r="E3" s="19">
        <v>243936</v>
      </c>
      <c r="F3" s="19">
        <v>243940</v>
      </c>
      <c r="G3" s="5">
        <v>4</v>
      </c>
      <c r="H3" s="5">
        <v>2000</v>
      </c>
      <c r="I3" s="5">
        <f t="shared" si="0"/>
        <v>8000</v>
      </c>
      <c r="J3" s="5" t="s">
        <v>131</v>
      </c>
      <c r="K3" s="5">
        <f>I3*50/100</f>
        <v>4000</v>
      </c>
      <c r="L3" s="5">
        <f>I3-K3</f>
        <v>4000</v>
      </c>
      <c r="M3" s="4" t="s">
        <v>16</v>
      </c>
      <c r="N3" s="19">
        <v>243934</v>
      </c>
      <c r="O3" s="4" t="s">
        <v>132</v>
      </c>
      <c r="P3" s="5" t="s">
        <v>130</v>
      </c>
      <c r="Q3" s="20" t="s">
        <v>127</v>
      </c>
      <c r="R3" s="4" t="s">
        <v>57</v>
      </c>
      <c r="S3" s="6"/>
    </row>
    <row r="4" spans="1:19" ht="14.25" customHeight="1">
      <c r="A4" s="18" t="s">
        <v>93</v>
      </c>
      <c r="B4" s="18" t="s">
        <v>38</v>
      </c>
      <c r="C4" s="18" t="s">
        <v>133</v>
      </c>
      <c r="D4" s="4" t="s">
        <v>56</v>
      </c>
      <c r="E4" s="19">
        <v>243948</v>
      </c>
      <c r="F4" s="19">
        <v>243951</v>
      </c>
      <c r="G4" s="5">
        <v>3</v>
      </c>
      <c r="H4" s="4">
        <v>300</v>
      </c>
      <c r="I4" s="5">
        <f t="shared" si="0"/>
        <v>900</v>
      </c>
      <c r="J4" s="4" t="s">
        <v>130</v>
      </c>
      <c r="K4" s="5" t="s">
        <v>130</v>
      </c>
      <c r="L4" s="5">
        <f t="shared" ref="L4:L6" si="1">I4</f>
        <v>900</v>
      </c>
      <c r="M4" s="4" t="s">
        <v>41</v>
      </c>
      <c r="N4" s="19">
        <v>243946</v>
      </c>
      <c r="O4" s="5" t="s">
        <v>130</v>
      </c>
      <c r="P4" s="5" t="s">
        <v>130</v>
      </c>
      <c r="Q4" s="20" t="s">
        <v>127</v>
      </c>
      <c r="R4" s="4" t="s">
        <v>66</v>
      </c>
      <c r="S4" s="6"/>
    </row>
    <row r="5" spans="1:19" ht="14.25" customHeight="1">
      <c r="A5" s="18" t="s">
        <v>94</v>
      </c>
      <c r="B5" s="18" t="s">
        <v>42</v>
      </c>
      <c r="C5" s="18" t="s">
        <v>134</v>
      </c>
      <c r="D5" s="4" t="s">
        <v>80</v>
      </c>
      <c r="E5" s="19">
        <v>243952</v>
      </c>
      <c r="F5" s="19">
        <v>243954</v>
      </c>
      <c r="G5" s="5">
        <v>3</v>
      </c>
      <c r="H5" s="5">
        <v>600</v>
      </c>
      <c r="I5" s="5">
        <f t="shared" si="0"/>
        <v>1800</v>
      </c>
      <c r="J5" s="5" t="s">
        <v>135</v>
      </c>
      <c r="K5" s="5" t="s">
        <v>130</v>
      </c>
      <c r="L5" s="5">
        <f t="shared" si="1"/>
        <v>1800</v>
      </c>
      <c r="M5" s="4" t="s">
        <v>45</v>
      </c>
      <c r="N5" s="19">
        <v>243951</v>
      </c>
      <c r="O5" s="4" t="s">
        <v>136</v>
      </c>
      <c r="P5" s="5" t="s">
        <v>130</v>
      </c>
      <c r="Q5" s="20" t="s">
        <v>127</v>
      </c>
      <c r="R5" s="4" t="s">
        <v>62</v>
      </c>
      <c r="S5" s="6"/>
    </row>
    <row r="6" spans="1:19" ht="14.25" customHeight="1">
      <c r="A6" s="18" t="s">
        <v>95</v>
      </c>
      <c r="B6" s="18" t="s">
        <v>46</v>
      </c>
      <c r="C6" s="18" t="s">
        <v>133</v>
      </c>
      <c r="D6" s="4" t="s">
        <v>71</v>
      </c>
      <c r="E6" s="19">
        <v>243980</v>
      </c>
      <c r="F6" s="19">
        <v>61364</v>
      </c>
      <c r="G6" s="5">
        <v>5</v>
      </c>
      <c r="H6" s="4">
        <v>600</v>
      </c>
      <c r="I6" s="5">
        <f t="shared" si="0"/>
        <v>3000</v>
      </c>
      <c r="J6" s="4" t="s">
        <v>130</v>
      </c>
      <c r="K6" s="5" t="s">
        <v>130</v>
      </c>
      <c r="L6" s="5">
        <f t="shared" si="1"/>
        <v>3000</v>
      </c>
      <c r="M6" s="4" t="s">
        <v>49</v>
      </c>
      <c r="N6" s="19">
        <v>243978</v>
      </c>
      <c r="O6" s="5" t="s">
        <v>130</v>
      </c>
      <c r="P6" s="5" t="s">
        <v>130</v>
      </c>
      <c r="Q6" s="20" t="s">
        <v>127</v>
      </c>
      <c r="R6" s="4" t="s">
        <v>64</v>
      </c>
      <c r="S6" s="6"/>
    </row>
    <row r="7" spans="1:19" ht="14.25" customHeight="1">
      <c r="A7" s="18" t="s">
        <v>96</v>
      </c>
      <c r="B7" s="18" t="s">
        <v>25</v>
      </c>
      <c r="C7" s="18" t="s">
        <v>137</v>
      </c>
      <c r="D7" s="4" t="s">
        <v>68</v>
      </c>
      <c r="E7" s="19">
        <v>243982</v>
      </c>
      <c r="F7" s="19">
        <v>243985</v>
      </c>
      <c r="G7" s="5">
        <v>3</v>
      </c>
      <c r="H7" s="4">
        <v>900</v>
      </c>
      <c r="I7" s="5">
        <f t="shared" si="0"/>
        <v>2700</v>
      </c>
      <c r="J7" s="5" t="s">
        <v>131</v>
      </c>
      <c r="K7" s="5">
        <f t="shared" ref="K7:K8" si="2">I7*50/100</f>
        <v>1350</v>
      </c>
      <c r="L7" s="5">
        <f t="shared" ref="L7:L8" si="3">I7-K7</f>
        <v>1350</v>
      </c>
      <c r="M7" s="4" t="s">
        <v>28</v>
      </c>
      <c r="N7" s="19">
        <v>243980</v>
      </c>
      <c r="O7" s="4" t="s">
        <v>138</v>
      </c>
      <c r="P7" s="5" t="s">
        <v>130</v>
      </c>
      <c r="Q7" s="20" t="s">
        <v>127</v>
      </c>
      <c r="R7" s="4" t="s">
        <v>69</v>
      </c>
      <c r="S7" s="6"/>
    </row>
    <row r="8" spans="1:19" ht="14.25" customHeight="1">
      <c r="A8" s="18" t="s">
        <v>97</v>
      </c>
      <c r="B8" s="18" t="s">
        <v>29</v>
      </c>
      <c r="C8" s="6" t="s">
        <v>139</v>
      </c>
      <c r="D8" s="4" t="s">
        <v>74</v>
      </c>
      <c r="E8" s="19">
        <v>243982</v>
      </c>
      <c r="F8" s="19">
        <v>243986</v>
      </c>
      <c r="G8" s="5">
        <v>4</v>
      </c>
      <c r="H8" s="5">
        <v>3000</v>
      </c>
      <c r="I8" s="5">
        <f t="shared" si="0"/>
        <v>12000</v>
      </c>
      <c r="J8" s="5" t="s">
        <v>131</v>
      </c>
      <c r="K8" s="5">
        <f t="shared" si="2"/>
        <v>6000</v>
      </c>
      <c r="L8" s="5">
        <f t="shared" si="3"/>
        <v>6000</v>
      </c>
      <c r="M8" s="4" t="s">
        <v>32</v>
      </c>
      <c r="N8" s="19">
        <v>243981</v>
      </c>
      <c r="O8" s="5" t="s">
        <v>130</v>
      </c>
      <c r="P8" s="4" t="s">
        <v>140</v>
      </c>
      <c r="Q8" s="20" t="s">
        <v>127</v>
      </c>
      <c r="R8" s="4" t="s">
        <v>75</v>
      </c>
      <c r="S8" s="6"/>
    </row>
    <row r="9" spans="1:19" ht="14.25" customHeight="1">
      <c r="A9" s="18" t="s">
        <v>98</v>
      </c>
      <c r="B9" s="18" t="s">
        <v>33</v>
      </c>
      <c r="C9" s="18" t="s">
        <v>133</v>
      </c>
      <c r="D9" s="4" t="s">
        <v>71</v>
      </c>
      <c r="E9" s="19">
        <v>243984</v>
      </c>
      <c r="F9" s="19">
        <v>243987</v>
      </c>
      <c r="G9" s="5">
        <v>3</v>
      </c>
      <c r="H9" s="4">
        <v>600</v>
      </c>
      <c r="I9" s="5">
        <f t="shared" si="0"/>
        <v>1800</v>
      </c>
      <c r="J9" s="4" t="s">
        <v>130</v>
      </c>
      <c r="K9" s="4" t="s">
        <v>130</v>
      </c>
      <c r="L9" s="5">
        <f t="shared" ref="L9:L11" si="4">I9</f>
        <v>1800</v>
      </c>
      <c r="M9" s="4" t="s">
        <v>37</v>
      </c>
      <c r="N9" s="19">
        <v>243982</v>
      </c>
      <c r="O9" s="5" t="s">
        <v>130</v>
      </c>
      <c r="P9" s="5" t="s">
        <v>130</v>
      </c>
      <c r="Q9" s="20" t="s">
        <v>127</v>
      </c>
      <c r="R9" s="4" t="s">
        <v>72</v>
      </c>
      <c r="S9" s="6"/>
    </row>
    <row r="10" spans="1:19" ht="14.25" customHeight="1">
      <c r="A10" s="18" t="s">
        <v>99</v>
      </c>
      <c r="B10" s="18" t="s">
        <v>17</v>
      </c>
      <c r="C10" s="21" t="s">
        <v>141</v>
      </c>
      <c r="D10" s="4" t="s">
        <v>142</v>
      </c>
      <c r="E10" s="19">
        <v>243984</v>
      </c>
      <c r="F10" s="19">
        <v>243987</v>
      </c>
      <c r="G10" s="5">
        <v>3</v>
      </c>
      <c r="H10" s="4">
        <v>2000</v>
      </c>
      <c r="I10" s="5">
        <f t="shared" si="0"/>
        <v>6000</v>
      </c>
      <c r="J10" s="4" t="s">
        <v>130</v>
      </c>
      <c r="K10" s="4" t="s">
        <v>130</v>
      </c>
      <c r="L10" s="5">
        <f t="shared" si="4"/>
        <v>6000</v>
      </c>
      <c r="M10" s="4" t="s">
        <v>20</v>
      </c>
      <c r="N10" s="19">
        <v>243982</v>
      </c>
      <c r="O10" s="5" t="s">
        <v>130</v>
      </c>
      <c r="P10" s="5" t="s">
        <v>130</v>
      </c>
      <c r="Q10" s="20" t="s">
        <v>127</v>
      </c>
      <c r="R10" s="4" t="s">
        <v>59</v>
      </c>
      <c r="S10" s="6"/>
    </row>
    <row r="11" spans="1:19" ht="14.25" customHeight="1">
      <c r="A11" s="18" t="s">
        <v>101</v>
      </c>
      <c r="B11" s="18" t="s">
        <v>42</v>
      </c>
      <c r="C11" s="18" t="s">
        <v>134</v>
      </c>
      <c r="D11" s="4" t="s">
        <v>80</v>
      </c>
      <c r="E11" s="19">
        <v>243986</v>
      </c>
      <c r="F11" s="19">
        <v>243987</v>
      </c>
      <c r="G11" s="5">
        <v>1</v>
      </c>
      <c r="H11" s="4">
        <v>600</v>
      </c>
      <c r="I11" s="5">
        <f t="shared" si="0"/>
        <v>600</v>
      </c>
      <c r="J11" s="5" t="s">
        <v>135</v>
      </c>
      <c r="K11" s="4" t="s">
        <v>130</v>
      </c>
      <c r="L11" s="5">
        <f t="shared" si="4"/>
        <v>600</v>
      </c>
      <c r="M11" s="4" t="s">
        <v>45</v>
      </c>
      <c r="N11" s="19">
        <v>243982</v>
      </c>
      <c r="O11" s="4" t="s">
        <v>143</v>
      </c>
      <c r="P11" s="5" t="s">
        <v>130</v>
      </c>
      <c r="Q11" s="20" t="s">
        <v>127</v>
      </c>
      <c r="R11" s="4" t="s">
        <v>100</v>
      </c>
      <c r="S11" s="6"/>
    </row>
    <row r="12" spans="1:19" ht="14.25" customHeight="1">
      <c r="A12" s="18" t="s">
        <v>103</v>
      </c>
      <c r="B12" s="18" t="s">
        <v>7</v>
      </c>
      <c r="C12" s="18" t="s">
        <v>144</v>
      </c>
      <c r="D12" s="4" t="s">
        <v>145</v>
      </c>
      <c r="E12" s="19">
        <v>243986</v>
      </c>
      <c r="F12" s="19">
        <v>243987</v>
      </c>
      <c r="G12" s="5">
        <v>2</v>
      </c>
      <c r="H12" s="4">
        <v>2200</v>
      </c>
      <c r="I12" s="5">
        <f t="shared" si="0"/>
        <v>4400</v>
      </c>
      <c r="J12" s="4" t="s">
        <v>146</v>
      </c>
      <c r="K12" s="5">
        <f>I12*20/100</f>
        <v>880</v>
      </c>
      <c r="L12" s="4">
        <f>I12-K12</f>
        <v>3520</v>
      </c>
      <c r="M12" s="4" t="s">
        <v>12</v>
      </c>
      <c r="N12" s="19">
        <v>243984</v>
      </c>
      <c r="O12" s="4" t="s">
        <v>130</v>
      </c>
      <c r="P12" s="4" t="s">
        <v>147</v>
      </c>
      <c r="Q12" s="20" t="s">
        <v>127</v>
      </c>
      <c r="R12" s="4" t="s">
        <v>102</v>
      </c>
      <c r="S12" s="6"/>
    </row>
    <row r="13" spans="1:19" ht="14.25" customHeight="1">
      <c r="A13" s="18" t="s">
        <v>104</v>
      </c>
      <c r="B13" s="18" t="s">
        <v>7</v>
      </c>
      <c r="C13" s="18" t="s">
        <v>148</v>
      </c>
      <c r="D13" s="5" t="s">
        <v>77</v>
      </c>
      <c r="E13" s="19">
        <v>243999</v>
      </c>
      <c r="F13" s="19">
        <v>244000</v>
      </c>
      <c r="G13" s="5">
        <v>1</v>
      </c>
      <c r="H13" s="5">
        <v>4500</v>
      </c>
      <c r="I13" s="5">
        <f t="shared" si="0"/>
        <v>4500</v>
      </c>
      <c r="J13" s="5" t="s">
        <v>130</v>
      </c>
      <c r="K13" s="5" t="s">
        <v>130</v>
      </c>
      <c r="L13" s="5">
        <f t="shared" ref="L13:L18" si="5">I13</f>
        <v>4500</v>
      </c>
      <c r="M13" s="4" t="s">
        <v>12</v>
      </c>
      <c r="N13" s="19">
        <v>243996</v>
      </c>
      <c r="O13" s="5" t="s">
        <v>130</v>
      </c>
      <c r="P13" s="5" t="s">
        <v>130</v>
      </c>
      <c r="Q13" s="20" t="s">
        <v>127</v>
      </c>
      <c r="R13" s="4" t="s">
        <v>78</v>
      </c>
      <c r="S13" s="6"/>
    </row>
    <row r="14" spans="1:19" ht="14.25" customHeight="1">
      <c r="A14" s="18" t="s">
        <v>106</v>
      </c>
      <c r="B14" s="18" t="s">
        <v>13</v>
      </c>
      <c r="C14" s="18" t="s">
        <v>141</v>
      </c>
      <c r="D14" s="4" t="s">
        <v>142</v>
      </c>
      <c r="E14" s="19">
        <v>244000</v>
      </c>
      <c r="F14" s="19">
        <v>244003</v>
      </c>
      <c r="G14" s="5">
        <v>3</v>
      </c>
      <c r="H14" s="4">
        <v>2000</v>
      </c>
      <c r="I14" s="5">
        <f t="shared" si="0"/>
        <v>6000</v>
      </c>
      <c r="J14" s="5" t="s">
        <v>130</v>
      </c>
      <c r="K14" s="5" t="s">
        <v>130</v>
      </c>
      <c r="L14" s="5">
        <f t="shared" si="5"/>
        <v>6000</v>
      </c>
      <c r="M14" s="4" t="s">
        <v>16</v>
      </c>
      <c r="N14" s="19">
        <v>243999</v>
      </c>
      <c r="O14" s="5" t="s">
        <v>130</v>
      </c>
      <c r="P14" s="5" t="s">
        <v>130</v>
      </c>
      <c r="Q14" s="20" t="s">
        <v>127</v>
      </c>
      <c r="R14" s="4" t="s">
        <v>105</v>
      </c>
      <c r="S14" s="6"/>
    </row>
    <row r="15" spans="1:19" ht="14.25" customHeight="1">
      <c r="A15" s="18" t="s">
        <v>108</v>
      </c>
      <c r="B15" s="18" t="s">
        <v>29</v>
      </c>
      <c r="C15" s="18" t="s">
        <v>149</v>
      </c>
      <c r="D15" s="4" t="s">
        <v>150</v>
      </c>
      <c r="E15" s="22">
        <v>243638</v>
      </c>
      <c r="F15" s="22" t="s">
        <v>151</v>
      </c>
      <c r="G15" s="5">
        <v>2</v>
      </c>
      <c r="H15" s="4">
        <v>2500</v>
      </c>
      <c r="I15" s="5">
        <f t="shared" si="0"/>
        <v>5000</v>
      </c>
      <c r="J15" s="5" t="s">
        <v>130</v>
      </c>
      <c r="K15" s="5" t="s">
        <v>130</v>
      </c>
      <c r="L15" s="5">
        <f t="shared" si="5"/>
        <v>5000</v>
      </c>
      <c r="M15" s="4" t="s">
        <v>32</v>
      </c>
      <c r="N15" s="19">
        <v>244001</v>
      </c>
      <c r="O15" s="5" t="s">
        <v>130</v>
      </c>
      <c r="P15" s="5" t="s">
        <v>130</v>
      </c>
      <c r="Q15" s="20" t="s">
        <v>127</v>
      </c>
      <c r="R15" s="4" t="s">
        <v>107</v>
      </c>
      <c r="S15" s="6"/>
    </row>
    <row r="16" spans="1:19" ht="14.25" customHeight="1">
      <c r="A16" s="18" t="s">
        <v>109</v>
      </c>
      <c r="B16" s="18" t="s">
        <v>21</v>
      </c>
      <c r="C16" s="18" t="s">
        <v>134</v>
      </c>
      <c r="D16" s="4" t="s">
        <v>80</v>
      </c>
      <c r="E16" s="22">
        <v>243652</v>
      </c>
      <c r="F16" s="22">
        <v>243654</v>
      </c>
      <c r="G16" s="5">
        <v>1</v>
      </c>
      <c r="H16" s="5">
        <v>600</v>
      </c>
      <c r="I16" s="5">
        <f t="shared" si="0"/>
        <v>600</v>
      </c>
      <c r="J16" s="5" t="s">
        <v>130</v>
      </c>
      <c r="K16" s="5" t="s">
        <v>130</v>
      </c>
      <c r="L16" s="5">
        <f t="shared" si="5"/>
        <v>600</v>
      </c>
      <c r="M16" s="4" t="s">
        <v>24</v>
      </c>
      <c r="N16" s="19">
        <v>244015</v>
      </c>
      <c r="O16" s="5" t="s">
        <v>130</v>
      </c>
      <c r="P16" s="5" t="s">
        <v>130</v>
      </c>
      <c r="Q16" s="20" t="s">
        <v>127</v>
      </c>
      <c r="R16" s="4" t="s">
        <v>81</v>
      </c>
      <c r="S16" s="6"/>
    </row>
    <row r="17" spans="1:18" ht="14.25" customHeight="1">
      <c r="A17" s="18" t="s">
        <v>152</v>
      </c>
      <c r="B17" s="18" t="s">
        <v>29</v>
      </c>
      <c r="C17" s="18" t="s">
        <v>137</v>
      </c>
      <c r="D17" s="4" t="s">
        <v>153</v>
      </c>
      <c r="E17" s="22">
        <v>243662</v>
      </c>
      <c r="F17" s="22">
        <v>243663</v>
      </c>
      <c r="G17" s="4">
        <v>1</v>
      </c>
      <c r="H17" s="4">
        <v>4500</v>
      </c>
      <c r="I17" s="5">
        <f t="shared" si="0"/>
        <v>4500</v>
      </c>
      <c r="J17" s="5" t="s">
        <v>130</v>
      </c>
      <c r="K17" s="5" t="s">
        <v>130</v>
      </c>
      <c r="L17" s="5">
        <f t="shared" si="5"/>
        <v>4500</v>
      </c>
      <c r="M17" s="4" t="s">
        <v>32</v>
      </c>
      <c r="N17" s="19">
        <v>244026</v>
      </c>
      <c r="O17" s="4" t="s">
        <v>130</v>
      </c>
      <c r="P17" s="5" t="s">
        <v>130</v>
      </c>
      <c r="Q17" s="4" t="s">
        <v>154</v>
      </c>
      <c r="R17" s="4" t="s">
        <v>130</v>
      </c>
    </row>
    <row r="18" spans="1:18" ht="14.25" customHeight="1">
      <c r="A18" s="18" t="s">
        <v>155</v>
      </c>
      <c r="B18" s="18" t="s">
        <v>42</v>
      </c>
      <c r="C18" s="18" t="s">
        <v>134</v>
      </c>
      <c r="D18" s="4" t="s">
        <v>156</v>
      </c>
      <c r="E18" s="22">
        <v>243665</v>
      </c>
      <c r="F18" s="22">
        <v>243667</v>
      </c>
      <c r="G18" s="4">
        <v>2</v>
      </c>
      <c r="H18" s="4">
        <v>700</v>
      </c>
      <c r="I18" s="5">
        <f t="shared" si="0"/>
        <v>1400</v>
      </c>
      <c r="J18" s="5" t="s">
        <v>135</v>
      </c>
      <c r="K18" s="5" t="s">
        <v>130</v>
      </c>
      <c r="L18" s="5">
        <f t="shared" si="5"/>
        <v>1400</v>
      </c>
      <c r="M18" s="4" t="s">
        <v>45</v>
      </c>
      <c r="N18" s="19">
        <v>244028</v>
      </c>
      <c r="O18" s="4" t="s">
        <v>143</v>
      </c>
      <c r="P18" s="5" t="s">
        <v>130</v>
      </c>
      <c r="Q18" s="4" t="s">
        <v>154</v>
      </c>
      <c r="R18" s="4" t="s">
        <v>130</v>
      </c>
    </row>
    <row r="19" spans="1:18" ht="14.25" customHeight="1">
      <c r="A19" s="18" t="s">
        <v>157</v>
      </c>
      <c r="B19" s="18" t="s">
        <v>25</v>
      </c>
      <c r="C19" s="18" t="s">
        <v>137</v>
      </c>
      <c r="D19" s="4" t="s">
        <v>158</v>
      </c>
      <c r="E19" s="22">
        <v>243666</v>
      </c>
      <c r="F19" s="22">
        <v>243668</v>
      </c>
      <c r="G19" s="4">
        <v>2</v>
      </c>
      <c r="H19" s="4">
        <v>2500</v>
      </c>
      <c r="I19" s="5">
        <f t="shared" si="0"/>
        <v>5000</v>
      </c>
      <c r="J19" s="5" t="s">
        <v>131</v>
      </c>
      <c r="K19" s="5">
        <f>I19*50/100</f>
        <v>2500</v>
      </c>
      <c r="L19" s="5">
        <f>I19-K19</f>
        <v>2500</v>
      </c>
      <c r="M19" s="4" t="s">
        <v>28</v>
      </c>
      <c r="N19" s="19">
        <v>244028</v>
      </c>
      <c r="O19" s="4" t="s">
        <v>138</v>
      </c>
      <c r="P19" s="5" t="s">
        <v>130</v>
      </c>
      <c r="Q19" s="4" t="s">
        <v>154</v>
      </c>
      <c r="R19" s="4" t="s">
        <v>130</v>
      </c>
    </row>
    <row r="20" spans="1:18" ht="14.25" customHeight="1">
      <c r="A20" s="18" t="s">
        <v>159</v>
      </c>
      <c r="B20" s="23" t="s">
        <v>46</v>
      </c>
      <c r="C20" s="18" t="s">
        <v>134</v>
      </c>
      <c r="D20" s="4" t="s">
        <v>160</v>
      </c>
      <c r="E20" s="22">
        <v>243669</v>
      </c>
      <c r="F20" s="22">
        <v>243671</v>
      </c>
      <c r="G20" s="4">
        <v>2</v>
      </c>
      <c r="H20" s="4">
        <v>700</v>
      </c>
      <c r="I20" s="5">
        <f t="shared" si="0"/>
        <v>1400</v>
      </c>
      <c r="J20" s="4" t="s">
        <v>130</v>
      </c>
      <c r="K20" s="5" t="s">
        <v>130</v>
      </c>
      <c r="L20" s="5">
        <f t="shared" ref="L20:L22" si="6">I20</f>
        <v>1400</v>
      </c>
      <c r="M20" s="4" t="s">
        <v>49</v>
      </c>
      <c r="N20" s="19">
        <v>244029</v>
      </c>
      <c r="O20" s="4" t="s">
        <v>130</v>
      </c>
      <c r="P20" s="5" t="s">
        <v>130</v>
      </c>
      <c r="Q20" s="4" t="s">
        <v>154</v>
      </c>
      <c r="R20" s="4" t="s">
        <v>130</v>
      </c>
    </row>
    <row r="21" spans="1:18" ht="14.25" customHeight="1">
      <c r="A21" s="18" t="s">
        <v>161</v>
      </c>
      <c r="B21" s="24" t="s">
        <v>33</v>
      </c>
      <c r="C21" s="18" t="s">
        <v>134</v>
      </c>
      <c r="D21" s="4" t="s">
        <v>156</v>
      </c>
      <c r="E21" s="22">
        <v>243668</v>
      </c>
      <c r="F21" s="22">
        <v>243671</v>
      </c>
      <c r="G21" s="4">
        <v>3</v>
      </c>
      <c r="H21" s="4">
        <v>700</v>
      </c>
      <c r="I21" s="5">
        <f t="shared" si="0"/>
        <v>2100</v>
      </c>
      <c r="J21" s="4" t="s">
        <v>130</v>
      </c>
      <c r="K21" s="5" t="s">
        <v>130</v>
      </c>
      <c r="L21" s="5">
        <f t="shared" si="6"/>
        <v>2100</v>
      </c>
      <c r="M21" s="4" t="s">
        <v>37</v>
      </c>
      <c r="N21" s="19">
        <v>244030</v>
      </c>
      <c r="O21" s="4" t="s">
        <v>130</v>
      </c>
      <c r="P21" s="5" t="s">
        <v>130</v>
      </c>
      <c r="Q21" s="4" t="s">
        <v>154</v>
      </c>
      <c r="R21" s="4" t="s">
        <v>130</v>
      </c>
    </row>
    <row r="22" spans="1:18" ht="14.25" customHeight="1">
      <c r="A22" s="18" t="s">
        <v>162</v>
      </c>
      <c r="B22" s="24" t="s">
        <v>21</v>
      </c>
      <c r="C22" s="18" t="s">
        <v>137</v>
      </c>
      <c r="D22" s="4" t="s">
        <v>68</v>
      </c>
      <c r="E22" s="25">
        <v>244040</v>
      </c>
      <c r="F22" s="25">
        <v>243677</v>
      </c>
      <c r="G22" s="4">
        <v>2</v>
      </c>
      <c r="H22" s="4">
        <v>900</v>
      </c>
      <c r="I22" s="5">
        <f t="shared" si="0"/>
        <v>1800</v>
      </c>
      <c r="J22" s="4" t="s">
        <v>130</v>
      </c>
      <c r="K22" s="4" t="s">
        <v>130</v>
      </c>
      <c r="L22" s="4">
        <f t="shared" si="6"/>
        <v>1800</v>
      </c>
      <c r="M22" s="4" t="s">
        <v>24</v>
      </c>
      <c r="N22" s="25">
        <v>244045</v>
      </c>
      <c r="O22" s="4" t="s">
        <v>130</v>
      </c>
      <c r="P22" s="4" t="s">
        <v>130</v>
      </c>
      <c r="Q22" s="4" t="s">
        <v>154</v>
      </c>
      <c r="R22" s="4" t="s">
        <v>130</v>
      </c>
    </row>
    <row r="23" spans="1:18" ht="14.25" customHeight="1">
      <c r="A23" s="18" t="s">
        <v>163</v>
      </c>
      <c r="B23" s="24" t="s">
        <v>17</v>
      </c>
      <c r="C23" s="6" t="s">
        <v>139</v>
      </c>
      <c r="D23" s="4" t="s">
        <v>74</v>
      </c>
      <c r="E23" s="25">
        <v>244048</v>
      </c>
      <c r="F23" s="25">
        <v>244052</v>
      </c>
      <c r="G23" s="4">
        <v>4</v>
      </c>
      <c r="H23" s="4">
        <v>900</v>
      </c>
      <c r="I23" s="5">
        <f t="shared" si="0"/>
        <v>3600</v>
      </c>
      <c r="J23" s="5" t="s">
        <v>131</v>
      </c>
      <c r="K23" s="4">
        <f>I23*50/100</f>
        <v>1800</v>
      </c>
      <c r="L23" s="4">
        <f>K23</f>
        <v>1800</v>
      </c>
      <c r="M23" s="4" t="s">
        <v>20</v>
      </c>
      <c r="N23" s="25">
        <v>244044</v>
      </c>
      <c r="O23" s="4" t="s">
        <v>138</v>
      </c>
      <c r="P23" s="4" t="s">
        <v>130</v>
      </c>
      <c r="Q23" s="4" t="s">
        <v>154</v>
      </c>
      <c r="R23" s="4" t="s">
        <v>130</v>
      </c>
    </row>
    <row r="24" spans="1:18" ht="14.25" customHeight="1">
      <c r="A24" s="18" t="s">
        <v>164</v>
      </c>
      <c r="B24" s="18" t="s">
        <v>38</v>
      </c>
      <c r="C24" s="18" t="s">
        <v>137</v>
      </c>
      <c r="D24" s="4" t="s">
        <v>68</v>
      </c>
      <c r="E24" s="25">
        <v>244052</v>
      </c>
      <c r="F24" s="25">
        <v>244054</v>
      </c>
      <c r="G24" s="4">
        <v>2</v>
      </c>
      <c r="H24" s="4">
        <v>900</v>
      </c>
      <c r="I24" s="5">
        <f t="shared" si="0"/>
        <v>1800</v>
      </c>
      <c r="J24" s="4" t="s">
        <v>130</v>
      </c>
      <c r="K24" s="4" t="s">
        <v>130</v>
      </c>
      <c r="L24" s="4">
        <f t="shared" ref="L24:L27" si="7">I24</f>
        <v>1800</v>
      </c>
      <c r="M24" s="4" t="s">
        <v>41</v>
      </c>
      <c r="N24" s="25">
        <v>244048</v>
      </c>
      <c r="O24" s="4" t="s">
        <v>130</v>
      </c>
      <c r="P24" s="4" t="s">
        <v>130</v>
      </c>
      <c r="Q24" s="4" t="s">
        <v>154</v>
      </c>
      <c r="R24" s="4" t="s">
        <v>130</v>
      </c>
    </row>
    <row r="25" spans="1:18" ht="14.25" customHeight="1">
      <c r="A25" s="18" t="s">
        <v>111</v>
      </c>
      <c r="B25" s="18" t="s">
        <v>46</v>
      </c>
      <c r="C25" s="6" t="s">
        <v>139</v>
      </c>
      <c r="D25" s="4" t="s">
        <v>74</v>
      </c>
      <c r="E25" s="25">
        <v>244052</v>
      </c>
      <c r="F25" s="25">
        <v>244054</v>
      </c>
      <c r="G25" s="4">
        <v>2</v>
      </c>
      <c r="H25" s="5">
        <v>3000</v>
      </c>
      <c r="I25" s="5">
        <f t="shared" si="0"/>
        <v>6000</v>
      </c>
      <c r="J25" s="4" t="s">
        <v>130</v>
      </c>
      <c r="K25" s="4" t="s">
        <v>130</v>
      </c>
      <c r="L25" s="4">
        <f t="shared" si="7"/>
        <v>6000</v>
      </c>
      <c r="M25" s="4" t="s">
        <v>49</v>
      </c>
      <c r="N25" s="25">
        <v>244044</v>
      </c>
      <c r="O25" s="4" t="s">
        <v>130</v>
      </c>
      <c r="P25" s="4" t="s">
        <v>130</v>
      </c>
      <c r="Q25" s="4" t="s">
        <v>127</v>
      </c>
      <c r="R25" s="4" t="s">
        <v>110</v>
      </c>
    </row>
    <row r="26" spans="1:18" ht="14.25" customHeight="1">
      <c r="A26" s="18" t="s">
        <v>113</v>
      </c>
      <c r="B26" s="24" t="s">
        <v>21</v>
      </c>
      <c r="C26" s="18" t="s">
        <v>137</v>
      </c>
      <c r="D26" s="4" t="s">
        <v>68</v>
      </c>
      <c r="E26" s="25">
        <v>244067</v>
      </c>
      <c r="F26" s="25">
        <v>244069</v>
      </c>
      <c r="G26" s="4">
        <v>2</v>
      </c>
      <c r="H26" s="4">
        <v>900</v>
      </c>
      <c r="I26" s="5">
        <f t="shared" si="0"/>
        <v>1800</v>
      </c>
      <c r="J26" s="4" t="s">
        <v>130</v>
      </c>
      <c r="K26" s="4" t="s">
        <v>130</v>
      </c>
      <c r="L26" s="4">
        <f t="shared" si="7"/>
        <v>1800</v>
      </c>
      <c r="M26" s="4" t="s">
        <v>24</v>
      </c>
      <c r="N26" s="25">
        <v>244063</v>
      </c>
      <c r="O26" s="4" t="s">
        <v>130</v>
      </c>
      <c r="P26" s="4" t="s">
        <v>130</v>
      </c>
      <c r="Q26" s="4" t="s">
        <v>127</v>
      </c>
      <c r="R26" s="4" t="s">
        <v>112</v>
      </c>
    </row>
    <row r="27" spans="1:18" ht="14.25" customHeight="1">
      <c r="A27" s="18" t="s">
        <v>165</v>
      </c>
      <c r="B27" s="18" t="s">
        <v>25</v>
      </c>
      <c r="C27" s="18" t="s">
        <v>141</v>
      </c>
      <c r="D27" s="4" t="s">
        <v>142</v>
      </c>
      <c r="E27" s="25">
        <v>244068</v>
      </c>
      <c r="F27" s="25">
        <v>244071</v>
      </c>
      <c r="G27" s="4">
        <v>3</v>
      </c>
      <c r="H27" s="4">
        <v>2000</v>
      </c>
      <c r="I27" s="5">
        <f t="shared" si="0"/>
        <v>6000</v>
      </c>
      <c r="J27" s="4" t="s">
        <v>130</v>
      </c>
      <c r="K27" s="4" t="s">
        <v>130</v>
      </c>
      <c r="L27" s="4">
        <f t="shared" si="7"/>
        <v>6000</v>
      </c>
      <c r="M27" s="4" t="s">
        <v>28</v>
      </c>
      <c r="N27" s="25">
        <v>244063</v>
      </c>
      <c r="O27" s="4" t="s">
        <v>130</v>
      </c>
      <c r="P27" s="4" t="s">
        <v>130</v>
      </c>
      <c r="Q27" s="4" t="s">
        <v>154</v>
      </c>
      <c r="R27" s="4" t="s">
        <v>130</v>
      </c>
    </row>
    <row r="28" spans="1:18" ht="14.25" customHeight="1">
      <c r="A28" s="18" t="s">
        <v>166</v>
      </c>
      <c r="B28" s="18" t="s">
        <v>7</v>
      </c>
      <c r="C28" s="18" t="s">
        <v>128</v>
      </c>
      <c r="D28" s="4" t="s">
        <v>61</v>
      </c>
      <c r="E28" s="25">
        <v>244075</v>
      </c>
      <c r="F28" s="25">
        <v>244077</v>
      </c>
      <c r="G28" s="5">
        <v>2</v>
      </c>
      <c r="H28" s="5">
        <v>2000</v>
      </c>
      <c r="I28" s="5">
        <f t="shared" si="0"/>
        <v>4000</v>
      </c>
      <c r="J28" s="5" t="s">
        <v>131</v>
      </c>
      <c r="K28" s="4">
        <f>I28*50/100</f>
        <v>2000</v>
      </c>
      <c r="L28" s="4">
        <f>I28-K28</f>
        <v>2000</v>
      </c>
      <c r="M28" s="4" t="s">
        <v>12</v>
      </c>
      <c r="N28" s="25">
        <v>244072</v>
      </c>
      <c r="O28" s="4" t="s">
        <v>130</v>
      </c>
      <c r="P28" s="4" t="s">
        <v>147</v>
      </c>
      <c r="Q28" s="4" t="s">
        <v>154</v>
      </c>
      <c r="R28" s="4" t="s">
        <v>130</v>
      </c>
    </row>
    <row r="29" spans="1:18" ht="14.25" customHeight="1"/>
    <row r="30" spans="1:18" ht="14.25" customHeight="1"/>
    <row r="31" spans="1:18" ht="14.25" customHeight="1"/>
    <row r="32" spans="1:1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E1000"/>
  <sheetViews>
    <sheetView workbookViewId="0"/>
  </sheetViews>
  <sheetFormatPr defaultColWidth="12.625" defaultRowHeight="15" customHeight="1"/>
  <cols>
    <col min="1" max="1" width="8.625" customWidth="1"/>
    <col min="2" max="2" width="16" customWidth="1"/>
    <col min="3" max="3" width="9.625" customWidth="1"/>
    <col min="4" max="4" width="8.625" customWidth="1"/>
    <col min="5" max="5" width="57.75" customWidth="1"/>
    <col min="6" max="26" width="8.625" customWidth="1"/>
  </cols>
  <sheetData>
    <row r="1" spans="1:5" ht="14.25" customHeight="1">
      <c r="A1" s="3" t="s">
        <v>115</v>
      </c>
      <c r="B1" s="3" t="s">
        <v>167</v>
      </c>
      <c r="C1" s="3" t="s">
        <v>168</v>
      </c>
      <c r="D1" s="3" t="s">
        <v>5</v>
      </c>
      <c r="E1" s="3" t="s">
        <v>52</v>
      </c>
    </row>
    <row r="2" spans="1:5" ht="14.25" customHeight="1">
      <c r="A2" s="4" t="s">
        <v>133</v>
      </c>
      <c r="B2" s="4" t="s">
        <v>169</v>
      </c>
      <c r="C2" s="4" t="s">
        <v>170</v>
      </c>
      <c r="D2" s="4" t="s">
        <v>171</v>
      </c>
      <c r="E2" s="4" t="s">
        <v>172</v>
      </c>
    </row>
    <row r="3" spans="1:5" ht="14.25" customHeight="1">
      <c r="A3" s="4" t="s">
        <v>128</v>
      </c>
      <c r="B3" s="4" t="s">
        <v>173</v>
      </c>
      <c r="C3" s="4" t="s">
        <v>174</v>
      </c>
      <c r="D3" s="4" t="s">
        <v>171</v>
      </c>
      <c r="E3" s="4" t="s">
        <v>175</v>
      </c>
    </row>
    <row r="4" spans="1:5" ht="14.25" customHeight="1">
      <c r="A4" s="4" t="s">
        <v>134</v>
      </c>
      <c r="B4" s="4" t="s">
        <v>176</v>
      </c>
      <c r="C4" s="4" t="s">
        <v>177</v>
      </c>
      <c r="D4" s="4" t="s">
        <v>171</v>
      </c>
      <c r="E4" s="4" t="s">
        <v>178</v>
      </c>
    </row>
    <row r="5" spans="1:5" ht="14.25" customHeight="1">
      <c r="A5" s="4" t="s">
        <v>144</v>
      </c>
      <c r="B5" s="4" t="s">
        <v>179</v>
      </c>
      <c r="C5" s="4" t="s">
        <v>180</v>
      </c>
      <c r="D5" s="4" t="s">
        <v>171</v>
      </c>
      <c r="E5" s="4" t="s">
        <v>181</v>
      </c>
    </row>
    <row r="6" spans="1:5" ht="14.25" customHeight="1">
      <c r="A6" s="4" t="s">
        <v>148</v>
      </c>
      <c r="B6" s="4" t="s">
        <v>182</v>
      </c>
      <c r="C6" s="4" t="s">
        <v>183</v>
      </c>
      <c r="D6" s="4" t="s">
        <v>171</v>
      </c>
      <c r="E6" s="4" t="s">
        <v>184</v>
      </c>
    </row>
    <row r="7" spans="1:5" ht="14.25" customHeight="1">
      <c r="A7" s="4" t="s">
        <v>141</v>
      </c>
      <c r="B7" s="4" t="s">
        <v>185</v>
      </c>
      <c r="C7" s="26" t="s">
        <v>186</v>
      </c>
      <c r="D7" s="4" t="s">
        <v>171</v>
      </c>
      <c r="E7" s="4" t="s">
        <v>187</v>
      </c>
    </row>
    <row r="8" spans="1:5" ht="14.25" customHeight="1">
      <c r="A8" s="4" t="s">
        <v>149</v>
      </c>
      <c r="B8" s="4" t="s">
        <v>188</v>
      </c>
      <c r="C8" s="4" t="s">
        <v>189</v>
      </c>
      <c r="D8" s="4" t="s">
        <v>171</v>
      </c>
      <c r="E8" s="4" t="s">
        <v>190</v>
      </c>
    </row>
    <row r="9" spans="1:5" ht="14.25" customHeight="1">
      <c r="A9" s="4" t="s">
        <v>191</v>
      </c>
      <c r="B9" s="4" t="s">
        <v>192</v>
      </c>
      <c r="C9" s="4" t="s">
        <v>193</v>
      </c>
      <c r="D9" s="4" t="s">
        <v>171</v>
      </c>
      <c r="E9" s="4" t="s">
        <v>194</v>
      </c>
    </row>
    <row r="10" spans="1:5" ht="14.25" customHeight="1">
      <c r="A10" s="4" t="s">
        <v>139</v>
      </c>
      <c r="B10" s="4" t="s">
        <v>195</v>
      </c>
      <c r="C10" s="4" t="s">
        <v>196</v>
      </c>
      <c r="D10" s="4" t="s">
        <v>171</v>
      </c>
      <c r="E10" s="4" t="s">
        <v>197</v>
      </c>
    </row>
    <row r="11" spans="1:5" ht="14.25" customHeight="1">
      <c r="A11" s="4" t="s">
        <v>137</v>
      </c>
      <c r="B11" s="4" t="s">
        <v>198</v>
      </c>
      <c r="C11" s="4" t="s">
        <v>199</v>
      </c>
      <c r="D11" s="4" t="s">
        <v>171</v>
      </c>
      <c r="E11" s="4" t="s">
        <v>200</v>
      </c>
    </row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1000"/>
  <sheetViews>
    <sheetView workbookViewId="0"/>
  </sheetViews>
  <sheetFormatPr defaultColWidth="12.625" defaultRowHeight="15" customHeight="1"/>
  <cols>
    <col min="1" max="1" width="11" customWidth="1"/>
    <col min="2" max="2" width="9.75" customWidth="1"/>
    <col min="3" max="3" width="47.875" customWidth="1"/>
    <col min="4" max="4" width="8.625" customWidth="1"/>
    <col min="5" max="5" width="9.875" customWidth="1"/>
    <col min="6" max="6" width="11.625" customWidth="1"/>
    <col min="7" max="26" width="8.625" customWidth="1"/>
  </cols>
  <sheetData>
    <row r="1" spans="1:6" ht="14.25" customHeight="1">
      <c r="A1" s="3" t="s">
        <v>52</v>
      </c>
      <c r="B1" s="3" t="s">
        <v>201</v>
      </c>
      <c r="C1" s="3" t="s">
        <v>202</v>
      </c>
      <c r="D1" s="3" t="s">
        <v>5</v>
      </c>
      <c r="E1" s="3" t="s">
        <v>203</v>
      </c>
      <c r="F1" s="3" t="s">
        <v>115</v>
      </c>
    </row>
    <row r="2" spans="1:6" ht="14.25" customHeight="1">
      <c r="A2" s="4" t="s">
        <v>56</v>
      </c>
      <c r="B2" s="4" t="s">
        <v>204</v>
      </c>
      <c r="C2" s="4" t="s">
        <v>205</v>
      </c>
      <c r="D2" s="4" t="s">
        <v>206</v>
      </c>
      <c r="E2" s="4">
        <v>300</v>
      </c>
      <c r="F2" s="4" t="s">
        <v>133</v>
      </c>
    </row>
    <row r="3" spans="1:6" ht="14.25" customHeight="1">
      <c r="A3" s="4" t="s">
        <v>61</v>
      </c>
      <c r="B3" s="4" t="s">
        <v>207</v>
      </c>
      <c r="C3" s="4" t="s">
        <v>208</v>
      </c>
      <c r="D3" s="4" t="s">
        <v>206</v>
      </c>
      <c r="E3" s="4">
        <v>2000</v>
      </c>
      <c r="F3" s="4" t="s">
        <v>128</v>
      </c>
    </row>
    <row r="4" spans="1:6" ht="14.25" customHeight="1">
      <c r="A4" s="4" t="s">
        <v>71</v>
      </c>
      <c r="B4" s="4" t="s">
        <v>204</v>
      </c>
      <c r="C4" s="4" t="s">
        <v>209</v>
      </c>
      <c r="D4" s="4" t="s">
        <v>206</v>
      </c>
      <c r="E4" s="4">
        <v>600</v>
      </c>
      <c r="F4" s="4" t="s">
        <v>133</v>
      </c>
    </row>
    <row r="5" spans="1:6" ht="14.25" customHeight="1">
      <c r="A5" s="4" t="s">
        <v>210</v>
      </c>
      <c r="B5" s="4" t="s">
        <v>204</v>
      </c>
      <c r="C5" s="4" t="s">
        <v>211</v>
      </c>
      <c r="D5" s="4" t="s">
        <v>206</v>
      </c>
      <c r="E5" s="4">
        <v>300</v>
      </c>
      <c r="F5" s="4" t="s">
        <v>128</v>
      </c>
    </row>
    <row r="6" spans="1:6" ht="14.25" customHeight="1">
      <c r="A6" s="4" t="s">
        <v>129</v>
      </c>
      <c r="B6" s="4" t="s">
        <v>212</v>
      </c>
      <c r="C6" s="4" t="s">
        <v>213</v>
      </c>
      <c r="D6" s="4" t="s">
        <v>206</v>
      </c>
      <c r="E6" s="4">
        <v>1200</v>
      </c>
      <c r="F6" s="4" t="s">
        <v>128</v>
      </c>
    </row>
    <row r="7" spans="1:6" ht="14.25" customHeight="1">
      <c r="A7" s="4" t="s">
        <v>214</v>
      </c>
      <c r="B7" s="4" t="s">
        <v>204</v>
      </c>
      <c r="C7" s="4" t="s">
        <v>215</v>
      </c>
      <c r="D7" s="4" t="s">
        <v>206</v>
      </c>
      <c r="E7" s="4">
        <v>500</v>
      </c>
      <c r="F7" s="4" t="s">
        <v>191</v>
      </c>
    </row>
    <row r="8" spans="1:6" ht="14.25" customHeight="1">
      <c r="A8" s="4" t="s">
        <v>216</v>
      </c>
      <c r="B8" s="4" t="s">
        <v>212</v>
      </c>
      <c r="C8" s="4" t="s">
        <v>213</v>
      </c>
      <c r="D8" s="4" t="s">
        <v>206</v>
      </c>
      <c r="E8" s="4">
        <v>1200</v>
      </c>
      <c r="F8" s="4" t="s">
        <v>191</v>
      </c>
    </row>
    <row r="9" spans="1:6" ht="14.25" customHeight="1">
      <c r="A9" s="4" t="s">
        <v>68</v>
      </c>
      <c r="B9" s="4" t="s">
        <v>212</v>
      </c>
      <c r="C9" s="4" t="s">
        <v>217</v>
      </c>
      <c r="D9" s="4" t="s">
        <v>206</v>
      </c>
      <c r="E9" s="4">
        <v>900</v>
      </c>
      <c r="F9" s="4" t="s">
        <v>137</v>
      </c>
    </row>
    <row r="10" spans="1:6" ht="14.25" customHeight="1">
      <c r="A10" s="4" t="s">
        <v>74</v>
      </c>
      <c r="B10" s="4" t="s">
        <v>207</v>
      </c>
      <c r="C10" s="4" t="s">
        <v>208</v>
      </c>
      <c r="D10" s="4" t="s">
        <v>206</v>
      </c>
      <c r="E10" s="4">
        <v>3000</v>
      </c>
      <c r="F10" s="4" t="s">
        <v>139</v>
      </c>
    </row>
    <row r="11" spans="1:6" ht="14.25" customHeight="1">
      <c r="A11" s="4" t="s">
        <v>218</v>
      </c>
      <c r="B11" s="4" t="s">
        <v>207</v>
      </c>
      <c r="C11" s="4" t="s">
        <v>219</v>
      </c>
      <c r="D11" s="4" t="s">
        <v>206</v>
      </c>
      <c r="E11" s="4">
        <v>3000</v>
      </c>
      <c r="F11" s="4" t="s">
        <v>139</v>
      </c>
    </row>
    <row r="12" spans="1:6" ht="14.25" customHeight="1">
      <c r="A12" s="4" t="s">
        <v>220</v>
      </c>
      <c r="B12" s="4" t="s">
        <v>204</v>
      </c>
      <c r="C12" s="4" t="s">
        <v>209</v>
      </c>
      <c r="D12" s="4" t="s">
        <v>206</v>
      </c>
      <c r="E12" s="4">
        <v>700</v>
      </c>
      <c r="F12" s="4" t="s">
        <v>134</v>
      </c>
    </row>
    <row r="13" spans="1:6" ht="14.25" customHeight="1">
      <c r="A13" s="4" t="s">
        <v>221</v>
      </c>
      <c r="B13" s="4" t="s">
        <v>204</v>
      </c>
      <c r="C13" s="4" t="s">
        <v>209</v>
      </c>
      <c r="D13" s="4" t="s">
        <v>206</v>
      </c>
      <c r="E13" s="4">
        <v>700</v>
      </c>
      <c r="F13" s="4" t="s">
        <v>134</v>
      </c>
    </row>
    <row r="14" spans="1:6" ht="14.25" customHeight="1">
      <c r="A14" s="4" t="s">
        <v>222</v>
      </c>
      <c r="B14" s="4" t="s">
        <v>204</v>
      </c>
      <c r="C14" s="4" t="s">
        <v>223</v>
      </c>
      <c r="D14" s="4" t="s">
        <v>206</v>
      </c>
      <c r="E14" s="4">
        <v>600</v>
      </c>
      <c r="F14" s="4" t="s">
        <v>134</v>
      </c>
    </row>
    <row r="15" spans="1:6" ht="14.25" customHeight="1">
      <c r="A15" s="4" t="s">
        <v>80</v>
      </c>
      <c r="B15" s="4" t="s">
        <v>204</v>
      </c>
      <c r="C15" s="4" t="s">
        <v>223</v>
      </c>
      <c r="D15" s="4" t="s">
        <v>206</v>
      </c>
      <c r="E15" s="4">
        <v>600</v>
      </c>
      <c r="F15" s="4" t="s">
        <v>134</v>
      </c>
    </row>
    <row r="16" spans="1:6" ht="14.25" customHeight="1">
      <c r="A16" s="4" t="s">
        <v>145</v>
      </c>
      <c r="B16" s="4" t="s">
        <v>212</v>
      </c>
      <c r="C16" s="27" t="s">
        <v>224</v>
      </c>
      <c r="D16" s="4" t="s">
        <v>206</v>
      </c>
      <c r="E16" s="4">
        <v>2200</v>
      </c>
      <c r="F16" s="4" t="s">
        <v>144</v>
      </c>
    </row>
    <row r="17" spans="1:6" ht="14.25" customHeight="1">
      <c r="A17" s="4" t="s">
        <v>142</v>
      </c>
      <c r="B17" s="4" t="s">
        <v>212</v>
      </c>
      <c r="C17" s="4" t="s">
        <v>224</v>
      </c>
      <c r="D17" s="4" t="s">
        <v>206</v>
      </c>
      <c r="E17" s="4">
        <v>2000</v>
      </c>
      <c r="F17" s="4" t="s">
        <v>141</v>
      </c>
    </row>
    <row r="18" spans="1:6" ht="14.25" customHeight="1">
      <c r="A18" s="4" t="s">
        <v>150</v>
      </c>
      <c r="B18" s="4" t="s">
        <v>212</v>
      </c>
      <c r="C18" s="4" t="s">
        <v>225</v>
      </c>
      <c r="D18" s="4" t="s">
        <v>206</v>
      </c>
      <c r="E18" s="4">
        <v>2500</v>
      </c>
      <c r="F18" s="4" t="s">
        <v>149</v>
      </c>
    </row>
    <row r="19" spans="1:6" ht="14.25" customHeight="1">
      <c r="A19" s="4" t="s">
        <v>226</v>
      </c>
      <c r="B19" s="4" t="s">
        <v>207</v>
      </c>
      <c r="C19" s="4" t="s">
        <v>227</v>
      </c>
      <c r="D19" s="4" t="s">
        <v>206</v>
      </c>
      <c r="E19" s="4">
        <v>3000</v>
      </c>
      <c r="F19" s="4" t="s">
        <v>137</v>
      </c>
    </row>
    <row r="20" spans="1:6" ht="14.25" customHeight="1">
      <c r="A20" s="4" t="s">
        <v>228</v>
      </c>
      <c r="B20" s="4" t="s">
        <v>207</v>
      </c>
      <c r="C20" s="4" t="s">
        <v>227</v>
      </c>
      <c r="D20" s="4" t="s">
        <v>206</v>
      </c>
      <c r="E20" s="4">
        <v>3000</v>
      </c>
      <c r="F20" s="4" t="s">
        <v>148</v>
      </c>
    </row>
    <row r="21" spans="1:6" ht="14.25" customHeight="1">
      <c r="A21" s="4" t="s">
        <v>77</v>
      </c>
      <c r="B21" s="4" t="s">
        <v>207</v>
      </c>
      <c r="C21" s="4" t="s">
        <v>219</v>
      </c>
      <c r="D21" s="4" t="s">
        <v>206</v>
      </c>
      <c r="E21" s="4">
        <v>4500</v>
      </c>
      <c r="F21" s="4" t="s">
        <v>148</v>
      </c>
    </row>
    <row r="22" spans="1:6" ht="14.25" customHeight="1">
      <c r="A22" s="4" t="s">
        <v>160</v>
      </c>
      <c r="B22" s="4" t="s">
        <v>204</v>
      </c>
      <c r="C22" s="4" t="s">
        <v>223</v>
      </c>
      <c r="D22" s="4" t="s">
        <v>206</v>
      </c>
      <c r="E22" s="4">
        <v>700</v>
      </c>
      <c r="F22" s="4" t="s">
        <v>134</v>
      </c>
    </row>
    <row r="23" spans="1:6" ht="14.25" customHeight="1">
      <c r="A23" s="4" t="s">
        <v>156</v>
      </c>
      <c r="B23" s="4" t="s">
        <v>204</v>
      </c>
      <c r="C23" s="4" t="s">
        <v>223</v>
      </c>
      <c r="D23" s="4" t="s">
        <v>206</v>
      </c>
      <c r="E23" s="4">
        <v>700</v>
      </c>
      <c r="F23" s="4" t="s">
        <v>134</v>
      </c>
    </row>
    <row r="24" spans="1:6" ht="14.25" customHeight="1">
      <c r="A24" s="4" t="s">
        <v>153</v>
      </c>
      <c r="B24" s="4" t="s">
        <v>207</v>
      </c>
      <c r="C24" s="4" t="s">
        <v>219</v>
      </c>
      <c r="D24" s="4" t="s">
        <v>206</v>
      </c>
      <c r="E24" s="4">
        <v>4500</v>
      </c>
      <c r="F24" s="4" t="s">
        <v>137</v>
      </c>
    </row>
    <row r="25" spans="1:6" ht="14.25" customHeight="1">
      <c r="A25" s="4" t="s">
        <v>158</v>
      </c>
      <c r="B25" s="4" t="s">
        <v>212</v>
      </c>
      <c r="C25" s="4" t="s">
        <v>224</v>
      </c>
      <c r="D25" s="4" t="s">
        <v>206</v>
      </c>
      <c r="E25" s="4">
        <v>2700</v>
      </c>
      <c r="F25" s="4" t="s">
        <v>137</v>
      </c>
    </row>
    <row r="26" spans="1:6" ht="14.25" customHeight="1">
      <c r="A26" s="4" t="s">
        <v>229</v>
      </c>
      <c r="B26" s="4" t="s">
        <v>212</v>
      </c>
      <c r="C26" s="4" t="s">
        <v>225</v>
      </c>
      <c r="D26" s="4" t="s">
        <v>206</v>
      </c>
      <c r="E26" s="4">
        <v>2500</v>
      </c>
      <c r="F26" s="4" t="s">
        <v>137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1000"/>
  <sheetViews>
    <sheetView workbookViewId="0"/>
  </sheetViews>
  <sheetFormatPr defaultColWidth="12.625" defaultRowHeight="15" customHeight="1"/>
  <cols>
    <col min="1" max="1" width="16.125" customWidth="1"/>
    <col min="2" max="2" width="28" customWidth="1"/>
    <col min="3" max="3" width="13.875" customWidth="1"/>
    <col min="4" max="26" width="8.625" customWidth="1"/>
  </cols>
  <sheetData>
    <row r="1" spans="1:3" ht="14.25" customHeight="1">
      <c r="A1" s="17" t="s">
        <v>125</v>
      </c>
      <c r="B1" s="3" t="s">
        <v>121</v>
      </c>
      <c r="C1" s="3" t="s">
        <v>115</v>
      </c>
    </row>
    <row r="2" spans="1:3" ht="14.25" customHeight="1">
      <c r="A2" s="4" t="s">
        <v>230</v>
      </c>
      <c r="B2" s="4" t="s">
        <v>231</v>
      </c>
      <c r="C2" s="4" t="s">
        <v>137</v>
      </c>
    </row>
    <row r="3" spans="1:3" ht="14.25" customHeight="1">
      <c r="A3" s="4" t="s">
        <v>232</v>
      </c>
      <c r="B3" s="4" t="s">
        <v>233</v>
      </c>
      <c r="C3" s="4" t="s">
        <v>128</v>
      </c>
    </row>
    <row r="4" spans="1:3" ht="14.25" customHeight="1">
      <c r="A4" s="4" t="s">
        <v>234</v>
      </c>
      <c r="B4" s="4" t="s">
        <v>233</v>
      </c>
      <c r="C4" s="4" t="s">
        <v>139</v>
      </c>
    </row>
    <row r="5" spans="1:3" ht="14.25" customHeight="1">
      <c r="A5" s="4" t="s">
        <v>235</v>
      </c>
      <c r="B5" s="4" t="s">
        <v>236</v>
      </c>
      <c r="C5" s="4" t="s">
        <v>137</v>
      </c>
    </row>
    <row r="6" spans="1:3" ht="14.25" customHeight="1">
      <c r="A6" s="4" t="s">
        <v>237</v>
      </c>
      <c r="B6" s="4" t="s">
        <v>238</v>
      </c>
      <c r="C6" s="4" t="s">
        <v>191</v>
      </c>
    </row>
    <row r="7" spans="1:3" ht="14.25" customHeight="1">
      <c r="A7" s="4" t="s">
        <v>239</v>
      </c>
      <c r="B7" s="4" t="s">
        <v>238</v>
      </c>
      <c r="C7" s="4" t="s">
        <v>144</v>
      </c>
    </row>
    <row r="8" spans="1:3" ht="14.25" customHeight="1">
      <c r="A8" s="4" t="s">
        <v>240</v>
      </c>
      <c r="B8" s="4" t="s">
        <v>241</v>
      </c>
      <c r="C8" s="4" t="s">
        <v>134</v>
      </c>
    </row>
    <row r="9" spans="1:3" ht="14.25" customHeight="1">
      <c r="A9" s="4" t="s">
        <v>242</v>
      </c>
      <c r="B9" s="4" t="s">
        <v>241</v>
      </c>
      <c r="C9" s="4" t="s">
        <v>134</v>
      </c>
    </row>
    <row r="10" spans="1:3" ht="14.25" customHeight="1">
      <c r="A10" s="4" t="s">
        <v>243</v>
      </c>
      <c r="B10" s="4" t="s">
        <v>241</v>
      </c>
      <c r="C10" s="4" t="s">
        <v>134</v>
      </c>
    </row>
    <row r="11" spans="1:3" ht="14.25" customHeight="1">
      <c r="A11" s="4" t="s">
        <v>244</v>
      </c>
      <c r="B11" s="4" t="s">
        <v>245</v>
      </c>
      <c r="C11" s="4" t="s">
        <v>134</v>
      </c>
    </row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C1000"/>
  <sheetViews>
    <sheetView workbookViewId="0"/>
  </sheetViews>
  <sheetFormatPr defaultColWidth="12.625" defaultRowHeight="15" customHeight="1"/>
  <cols>
    <col min="1" max="1" width="14.25" customWidth="1"/>
    <col min="2" max="2" width="28" customWidth="1"/>
    <col min="3" max="3" width="10.25" customWidth="1"/>
    <col min="4" max="26" width="8.625" customWidth="1"/>
  </cols>
  <sheetData>
    <row r="1" spans="1:3" ht="14.25" customHeight="1">
      <c r="A1" s="17" t="s">
        <v>126</v>
      </c>
      <c r="B1" s="3" t="s">
        <v>121</v>
      </c>
      <c r="C1" s="3" t="s">
        <v>115</v>
      </c>
    </row>
    <row r="2" spans="1:3" ht="14.25" customHeight="1">
      <c r="A2" s="4" t="s">
        <v>246</v>
      </c>
      <c r="B2" s="4" t="s">
        <v>231</v>
      </c>
      <c r="C2" s="4" t="s">
        <v>137</v>
      </c>
    </row>
    <row r="3" spans="1:3" ht="14.25" customHeight="1">
      <c r="A3" s="4" t="s">
        <v>247</v>
      </c>
      <c r="B3" s="4" t="s">
        <v>233</v>
      </c>
      <c r="C3" s="4" t="s">
        <v>128</v>
      </c>
    </row>
    <row r="4" spans="1:3" ht="14.25" customHeight="1">
      <c r="A4" s="4" t="s">
        <v>248</v>
      </c>
      <c r="B4" s="4" t="s">
        <v>233</v>
      </c>
      <c r="C4" s="4" t="s">
        <v>139</v>
      </c>
    </row>
    <row r="5" spans="1:3" ht="14.25" customHeight="1">
      <c r="A5" s="4" t="s">
        <v>249</v>
      </c>
      <c r="B5" s="4" t="s">
        <v>250</v>
      </c>
      <c r="C5" s="4" t="s">
        <v>137</v>
      </c>
    </row>
    <row r="6" spans="1:3" ht="14.25" customHeight="1">
      <c r="A6" s="4" t="s">
        <v>251</v>
      </c>
      <c r="B6" s="4" t="s">
        <v>236</v>
      </c>
      <c r="C6" s="4" t="s">
        <v>191</v>
      </c>
    </row>
    <row r="7" spans="1:3" ht="14.25" customHeight="1">
      <c r="A7" s="4" t="s">
        <v>252</v>
      </c>
      <c r="B7" s="4" t="s">
        <v>238</v>
      </c>
      <c r="C7" s="4" t="s">
        <v>144</v>
      </c>
    </row>
    <row r="8" spans="1:3" ht="14.25" customHeight="1">
      <c r="A8" s="4" t="s">
        <v>253</v>
      </c>
      <c r="B8" s="4" t="s">
        <v>241</v>
      </c>
      <c r="C8" s="4" t="s">
        <v>134</v>
      </c>
    </row>
    <row r="9" spans="1:3" ht="14.25" customHeight="1">
      <c r="A9" s="4" t="s">
        <v>254</v>
      </c>
      <c r="B9" s="4" t="s">
        <v>241</v>
      </c>
      <c r="C9" s="4" t="s">
        <v>134</v>
      </c>
    </row>
    <row r="10" spans="1:3" ht="14.25" customHeight="1">
      <c r="A10" s="4" t="s">
        <v>255</v>
      </c>
      <c r="B10" s="4" t="s">
        <v>241</v>
      </c>
      <c r="C10" s="4" t="s">
        <v>134</v>
      </c>
    </row>
    <row r="11" spans="1:3" ht="14.25" customHeight="1">
      <c r="A11" s="4" t="s">
        <v>256</v>
      </c>
      <c r="B11" s="4" t="s">
        <v>245</v>
      </c>
      <c r="C11" s="4" t="s">
        <v>134</v>
      </c>
    </row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CDAE04F90CFF41963AEDEB248B908C" ma:contentTypeVersion="4" ma:contentTypeDescription="Create a new document." ma:contentTypeScope="" ma:versionID="e1f5687c49e37a1c8721e388417ee4b7">
  <xsd:schema xmlns:xsd="http://www.w3.org/2001/XMLSchema" xmlns:xs="http://www.w3.org/2001/XMLSchema" xmlns:p="http://schemas.microsoft.com/office/2006/metadata/properties" xmlns:ns2="ed8fc3a7-cbd3-4cd3-a1b3-0478d178a652" targetNamespace="http://schemas.microsoft.com/office/2006/metadata/properties" ma:root="true" ma:fieldsID="81e70307afb7dd08e7b8e1498ec79d30" ns2:_="">
    <xsd:import namespace="ed8fc3a7-cbd3-4cd3-a1b3-0478d178a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fc3a7-cbd3-4cd3-a1b3-0478d178a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29406-B732-4B25-B1DD-B3C81EB254B8}"/>
</file>

<file path=customXml/itemProps2.xml><?xml version="1.0" encoding="utf-8"?>
<ds:datastoreItem xmlns:ds="http://schemas.openxmlformats.org/officeDocument/2006/customXml" ds:itemID="{3133312A-50C5-41D9-997A-44D9C8AB9840}"/>
</file>

<file path=customXml/itemProps3.xml><?xml version="1.0" encoding="utf-8"?>
<ds:datastoreItem xmlns:ds="http://schemas.openxmlformats.org/officeDocument/2006/customXml" ds:itemID="{8294785F-C72D-4CC6-8869-755C05887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Chatdanai Roothan</dc:creator>
  <cp:keywords/>
  <dc:description/>
  <cp:lastModifiedBy>Niphat Chaisawat</cp:lastModifiedBy>
  <cp:revision/>
  <dcterms:created xsi:type="dcterms:W3CDTF">2024-10-26T08:23:57Z</dcterms:created>
  <dcterms:modified xsi:type="dcterms:W3CDTF">2024-11-04T10:26:50Z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0x010100EACDAE04F90CFF41963AEDEB248B908C</vt:lpwstr>
  </property>
</Properties>
</file>