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kty\GIT_desktop\Sandbox_city_generator\"/>
    </mc:Choice>
  </mc:AlternateContent>
  <xr:revisionPtr revIDLastSave="0" documentId="13_ncr:1_{635C1CF2-7F81-485B-97AB-DBF1632785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" sheetId="1" r:id="rId1"/>
    <sheet name="Farm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D33" i="1"/>
  <c r="B33" i="1"/>
  <c r="C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C32" i="1"/>
  <c r="D32" i="1"/>
  <c r="E32" i="1"/>
  <c r="F32" i="1"/>
  <c r="G32" i="1"/>
  <c r="H32" i="1"/>
  <c r="I32" i="1"/>
  <c r="J32" i="1"/>
  <c r="K32" i="1"/>
  <c r="L32" i="1"/>
  <c r="M32" i="1"/>
  <c r="B32" i="1"/>
  <c r="N20" i="1"/>
  <c r="N21" i="1"/>
  <c r="N19" i="1"/>
  <c r="N18" i="1"/>
  <c r="N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2" i="1"/>
  <c r="N23" i="1"/>
  <c r="N24" i="1"/>
  <c r="N25" i="1"/>
  <c r="N26" i="1"/>
  <c r="N27" i="1"/>
  <c r="N28" i="1"/>
  <c r="N29" i="1"/>
  <c r="N30" i="1"/>
  <c r="N31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tc={DB913275-A02A-4936-AA41-E32835E89A28}</author>
    <author>tc={A674F882-1B46-4EC7-8DEC-E43D2CD35D19}</author>
    <author>tc={BB952E28-A8EC-4115-9BA0-63DCFAAFC500}</author>
    <author>tc={9FA49D85-777F-4947-95F0-B3F88F31FA7D}</author>
  </authors>
  <commentList>
    <comment ref="A4" authorId="0" shapeId="0" xr:uid="{DB913275-A02A-4936-AA41-E32835E89A2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According to https://citeseerx.ist.psu.edu/document?repid=rep1&amp;type=pdf&amp;doi=b5932f2d640c2b1879179c1eff4da21b886aec9b
1 hectar produces 470-1000kg of food. So estimating value of 140-330d. We can interchange this for other stuff of similar value.</t>
      </text>
    </comment>
    <comment ref="A5" authorId="1" shapeId="0" xr:uid="{A674F882-1B46-4EC7-8DEC-E43D2CD35D1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From https://www.jstor.org/stable/2593429
1 seed produces 2 to 4 seeds. So 1/4 to 1/2 of production have to be reinvested.</t>
      </text>
    </comment>
    <comment ref="B10" authorId="2" shapeId="0" xr:uid="{BB952E28-A8EC-4115-9BA0-63DCFAAFC5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Based on https://users.pop.umn.edu/~ruggles/hist5011/phelps-brown%20and%20hopkins.pdf</t>
      </text>
    </comment>
    <comment ref="B13" authorId="3" shapeId="0" xr:uid="{9FA49D85-777F-4947-95F0-B3F88F31FA7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Based on https://users.pop.umn.edu/~ruggles/hist5011/phelps-brown%20and%20hopkins.pdf</t>
      </text>
    </comment>
  </commentList>
</comments>
</file>

<file path=xl/sharedStrings.xml><?xml version="1.0" encoding="utf-8"?>
<sst xmlns="http://schemas.openxmlformats.org/spreadsheetml/2006/main" count="229" uniqueCount="220">
  <si>
    <t>Kto</t>
  </si>
  <si>
    <t>kobiety pracujące (inne)</t>
  </si>
  <si>
    <t>zakład rzemieślniczy (inne)</t>
  </si>
  <si>
    <t>kupiec lokalny</t>
  </si>
  <si>
    <t>kupiec karawana</t>
  </si>
  <si>
    <t>ochroniarz z dzidą</t>
  </si>
  <si>
    <t>ochroniarz ze stali</t>
  </si>
  <si>
    <t xml:space="preserve">ochroniarz dowódca </t>
  </si>
  <si>
    <t>rozrywka z żarcia</t>
  </si>
  <si>
    <t>kurwa czy inny grajek</t>
  </si>
  <si>
    <t>Rozrywka - malarze rzeźbiarze</t>
  </si>
  <si>
    <t>Sztuka Performanse (rozrywka)</t>
  </si>
  <si>
    <t>Hardkorowe performance (rozrywka)</t>
  </si>
  <si>
    <t>karczma (rozrywka + inne) (10% budowy)</t>
  </si>
  <si>
    <t>Arena gladiatorów (rozrywka)</t>
  </si>
  <si>
    <t xml:space="preserve">Kapliczka </t>
  </si>
  <si>
    <t xml:space="preserve">Kościół </t>
  </si>
  <si>
    <t xml:space="preserve">Katedra </t>
  </si>
  <si>
    <t>transport wozami</t>
  </si>
  <si>
    <t>Karawanny transport</t>
  </si>
  <si>
    <t>mury miejskie (4k osób, 21 ha, 1500 metrów muru)</t>
  </si>
  <si>
    <t>Palisada na każde 500-700osób</t>
  </si>
  <si>
    <t>uprawa ziela 4 poz</t>
  </si>
  <si>
    <t>People</t>
  </si>
  <si>
    <t>Buildings</t>
  </si>
  <si>
    <t>Tools</t>
  </si>
  <si>
    <t>Other</t>
  </si>
  <si>
    <t>Safety</t>
  </si>
  <si>
    <t>Fun</t>
  </si>
  <si>
    <t>Wood</t>
  </si>
  <si>
    <t>Stone</t>
  </si>
  <si>
    <t>Herbs</t>
  </si>
  <si>
    <t>Transport</t>
  </si>
  <si>
    <t>Sum</t>
  </si>
  <si>
    <t>Food</t>
  </si>
  <si>
    <t>Metalurgia_1</t>
  </si>
  <si>
    <t>Metalurgia_2</t>
  </si>
  <si>
    <t>Metalurgia_3</t>
  </si>
  <si>
    <t>Metalurgia_4</t>
  </si>
  <si>
    <t>Metalurgia_5</t>
  </si>
  <si>
    <t>Cieśla_1</t>
  </si>
  <si>
    <t>Cieśla_2</t>
  </si>
  <si>
    <t>Cieśla_3</t>
  </si>
  <si>
    <t>Cieśla_4</t>
  </si>
  <si>
    <t>Cieśla_5</t>
  </si>
  <si>
    <t>Alchemik_1</t>
  </si>
  <si>
    <t>Alchemik_2</t>
  </si>
  <si>
    <t>Alchemik_3</t>
  </si>
  <si>
    <t>Alchemik_4</t>
  </si>
  <si>
    <t>Alchemik_5</t>
  </si>
  <si>
    <t>Tkacz_1</t>
  </si>
  <si>
    <t>Tkacz_2</t>
  </si>
  <si>
    <t>Tkacz_3</t>
  </si>
  <si>
    <t>Tkacz_4</t>
  </si>
  <si>
    <t>Tkacz_5</t>
  </si>
  <si>
    <t>Kamieniarz_1</t>
  </si>
  <si>
    <t>Kamieniarz_2</t>
  </si>
  <si>
    <t>Kamieniarz_3</t>
  </si>
  <si>
    <t>Kamieniarz_4</t>
  </si>
  <si>
    <t>Kamieniarz_5</t>
  </si>
  <si>
    <t>Drwal_1</t>
  </si>
  <si>
    <t>Drwal_2</t>
  </si>
  <si>
    <t>Drwal_3</t>
  </si>
  <si>
    <t>Drwal_4</t>
  </si>
  <si>
    <t>Drwal_5</t>
  </si>
  <si>
    <t>Zbieracz_1</t>
  </si>
  <si>
    <t>Zbieracz_2</t>
  </si>
  <si>
    <t>Zbieracz_3</t>
  </si>
  <si>
    <t>Zbieracz_4</t>
  </si>
  <si>
    <t>Zbieracz_5</t>
  </si>
  <si>
    <t>Export_Food</t>
  </si>
  <si>
    <t>Export_Buildings</t>
  </si>
  <si>
    <t>Export_Tools</t>
  </si>
  <si>
    <t>Export_Other</t>
  </si>
  <si>
    <t>Export_Safety</t>
  </si>
  <si>
    <t>Export_Fun</t>
  </si>
  <si>
    <t>Export_Wood</t>
  </si>
  <si>
    <t>Export_Stone</t>
  </si>
  <si>
    <t>Export_Herbs</t>
  </si>
  <si>
    <t>Export_Materials</t>
  </si>
  <si>
    <t>Materials</t>
  </si>
  <si>
    <t>Farms_1</t>
  </si>
  <si>
    <t>Farms_2</t>
  </si>
  <si>
    <t>Farms_3</t>
  </si>
  <si>
    <t>Farms_4</t>
  </si>
  <si>
    <t>Farms_5</t>
  </si>
  <si>
    <t>Hunter_1</t>
  </si>
  <si>
    <t>Hunter_2</t>
  </si>
  <si>
    <t>Hunter_3</t>
  </si>
  <si>
    <t>Hunter_4</t>
  </si>
  <si>
    <t>Hunter_5</t>
  </si>
  <si>
    <t>Cooks_1</t>
  </si>
  <si>
    <t>Cooks_2</t>
  </si>
  <si>
    <t>Cooks_3</t>
  </si>
  <si>
    <t>Cooks_4</t>
  </si>
  <si>
    <t>Cooks_5</t>
  </si>
  <si>
    <t>Carpenter_1</t>
  </si>
  <si>
    <t>Carpenter_2</t>
  </si>
  <si>
    <t>Carpenter_3</t>
  </si>
  <si>
    <t>Carpenter_4</t>
  </si>
  <si>
    <t>Carpenter_5</t>
  </si>
  <si>
    <t>Mason_1</t>
  </si>
  <si>
    <t>Mason_2</t>
  </si>
  <si>
    <t>Mason_3</t>
  </si>
  <si>
    <t>Mason_4</t>
  </si>
  <si>
    <t>Mason_5</t>
  </si>
  <si>
    <t>Metalsmith_1</t>
  </si>
  <si>
    <t>Metalsmith_2</t>
  </si>
  <si>
    <t>Metalsmith_3</t>
  </si>
  <si>
    <t>Metalsmith_4</t>
  </si>
  <si>
    <t>Metalsmith_5</t>
  </si>
  <si>
    <t>2 poziom = 8 rodzin po 2 rolników = 16 rolników</t>
  </si>
  <si>
    <t>3 poz = 2 gospodarki po 5 rolników = 10 rolników</t>
  </si>
  <si>
    <t>4 poziom = 1 wieś = 8 gospodarek + pan = 40 rolników + zarządca</t>
  </si>
  <si>
    <t>5 poziom = 4 wsie + możnowładca = 160 rolników + 4 zarządców + 1 możnowładca</t>
  </si>
  <si>
    <t>8x 2poz = 16 osób</t>
  </si>
  <si>
    <t>2x3poz = 10 osób</t>
  </si>
  <si>
    <t>4 poz 4x(2x3poz) = 41</t>
  </si>
  <si>
    <t>5 poz 4x4poz = 165</t>
  </si>
  <si>
    <t>eksport żarcia</t>
  </si>
  <si>
    <t>dochód</t>
  </si>
  <si>
    <t>wydatki</t>
  </si>
  <si>
    <t>żarcie (samozaspakaja)</t>
  </si>
  <si>
    <t>chata 10%</t>
  </si>
  <si>
    <t>amortyzacja 10% na narzędzia</t>
  </si>
  <si>
    <t>materiał na narzędzia</t>
  </si>
  <si>
    <t>oszczędzanie 10%</t>
  </si>
  <si>
    <t>inne</t>
  </si>
  <si>
    <t>ochrona</t>
  </si>
  <si>
    <t>rozrywka</t>
  </si>
  <si>
    <t>SUBIEKTYWNY ZYSK</t>
  </si>
  <si>
    <t>Drewno</t>
  </si>
  <si>
    <t>kamień</t>
  </si>
  <si>
    <t>żarcie dla zwierząt</t>
  </si>
  <si>
    <t>pracują na 1 łanie</t>
  </si>
  <si>
    <t>na 4 łanach</t>
  </si>
  <si>
    <t>na 16 łanach</t>
  </si>
  <si>
    <t>daje to około 12k żarcia</t>
  </si>
  <si>
    <t>daje to około 15k żarcia</t>
  </si>
  <si>
    <t>daje około 60k</t>
  </si>
  <si>
    <t>daje około 290k</t>
  </si>
  <si>
    <t>-3k żarcia na zasiew</t>
  </si>
  <si>
    <t>-12k żarcia na zasiew</t>
  </si>
  <si>
    <t>-50k na zasiew</t>
  </si>
  <si>
    <t>wystarcza dla 30 osób</t>
  </si>
  <si>
    <t>wystarcza dla 40 osób</t>
  </si>
  <si>
    <t>wystarczy dla 170 osób</t>
  </si>
  <si>
    <t>wystarczy dla 800</t>
  </si>
  <si>
    <t>-16 pracownicy</t>
  </si>
  <si>
    <t>-10 pracownicy</t>
  </si>
  <si>
    <t>- 40 pracownicy</t>
  </si>
  <si>
    <t>-165</t>
  </si>
  <si>
    <t>- 5 bydło</t>
  </si>
  <si>
    <t>-5 bydło itd.</t>
  </si>
  <si>
    <t>-20 bydło</t>
  </si>
  <si>
    <t>-120 bydło</t>
  </si>
  <si>
    <t>zostaje dla 9 osób</t>
  </si>
  <si>
    <t>zostaje dla 20 osób</t>
  </si>
  <si>
    <t>zostaje dla 20 osób w miastach</t>
  </si>
  <si>
    <t>zostaje dla 100</t>
  </si>
  <si>
    <t>zostaje dla 500</t>
  </si>
  <si>
    <t>około 350 na 2 poz</t>
  </si>
  <si>
    <t>eksportu za 1800</t>
  </si>
  <si>
    <t>eksportu za 2700</t>
  </si>
  <si>
    <t>125 bez wyżywienia</t>
  </si>
  <si>
    <t>150 dla 1 poza</t>
  </si>
  <si>
    <t>1600 dla 2 poz</t>
  </si>
  <si>
    <t>11200 dla 4x 2x3poz</t>
  </si>
  <si>
    <t>52000 dla 4x4poz</t>
  </si>
  <si>
    <t>125 dla 1</t>
  </si>
  <si>
    <t>250 dla 2</t>
  </si>
  <si>
    <t>2x600 dla 3 poz</t>
  </si>
  <si>
    <t>1800 dla 4</t>
  </si>
  <si>
    <t>20k dla 5 poz</t>
  </si>
  <si>
    <t>125 łącznie</t>
  </si>
  <si>
    <t>400 łącznie</t>
  </si>
  <si>
    <t>łącznie 2800zł</t>
  </si>
  <si>
    <t>łącznie 13k</t>
  </si>
  <si>
    <t>łącznie 2000k</t>
  </si>
  <si>
    <t>łącznie 3-3,5kzl</t>
  </si>
  <si>
    <t>łącznie 2700-3000zl</t>
  </si>
  <si>
    <t>łącznie ~ 13k</t>
  </si>
  <si>
    <t>łącznie 70-78k</t>
  </si>
  <si>
    <t>2 wyżywia 1</t>
  </si>
  <si>
    <t>1 wyzywia 1</t>
  </si>
  <si>
    <t>1 wyżywia 2</t>
  </si>
  <si>
    <t>1 wyżywia 2,5</t>
  </si>
  <si>
    <t>1 wyżywia 3</t>
  </si>
  <si>
    <t>LVL</t>
  </si>
  <si>
    <t>Description</t>
  </si>
  <si>
    <t>References:</t>
  </si>
  <si>
    <t xml:space="preserve"> http://otworzksiazke.pl/images/ksiazki/wies_polskiego_odrodzenia/wies_polskiego_odrodzenia.pdf</t>
  </si>
  <si>
    <t>Produces food (in kg)</t>
  </si>
  <si>
    <t>for reseeding (in kg)</t>
  </si>
  <si>
    <t>for livestock (in kg)</t>
  </si>
  <si>
    <t>Rest (in kg)</t>
  </si>
  <si>
    <t>Rest (in d)</t>
  </si>
  <si>
    <t>food</t>
  </si>
  <si>
    <t>Each of the workers wants (d)</t>
  </si>
  <si>
    <t>housing</t>
  </si>
  <si>
    <t>10?</t>
  </si>
  <si>
    <t>tools</t>
  </si>
  <si>
    <t>5?</t>
  </si>
  <si>
    <t>other</t>
  </si>
  <si>
    <t>safety</t>
  </si>
  <si>
    <t>fun</t>
  </si>
  <si>
    <t>savings</t>
  </si>
  <si>
    <t>https://users.pop.umn.edu/~ruggles/hist5011/phelps-brown%20and%20hopkins.pdf</t>
  </si>
  <si>
    <t>Farmers were not equal in the amount of land they farmed. In a survey of seven English counties in 1279, perhaps typical of Europe as a whole, 46 percent of farmers held less than 10 acres (4.0 ha), which was insufficient land to support a family.</t>
  </si>
  <si>
    <t>https://www.jstor.org/stable/2593429</t>
  </si>
  <si>
    <t>https://www.jstor.org/stable/3091624</t>
  </si>
  <si>
    <t>16 peasants working on 1  Lan =~ 17 hectares</t>
  </si>
  <si>
    <t>https://pl.wikipedia.org/wiki/Kategorie_ludno%C5%9Bci_wiejskiej_w_Polsce</t>
  </si>
  <si>
    <r>
      <t>Kmiecie</t>
    </r>
    <r>
      <rPr>
        <sz val="8"/>
        <color rgb="FF202122"/>
        <rFont val="Arial"/>
        <family val="2"/>
        <charset val="238"/>
      </rPr>
      <t> stanowili największą grupę mieszkańców wsi. Byli </t>
    </r>
    <r>
      <rPr>
        <sz val="8"/>
        <color rgb="FF3366CC"/>
        <rFont val="Arial"/>
        <family val="2"/>
        <charset val="238"/>
      </rPr>
      <t>gospodarzami</t>
    </r>
    <r>
      <rPr>
        <sz val="8"/>
        <color rgb="FF202122"/>
        <rFont val="Arial"/>
        <family val="2"/>
        <charset val="238"/>
      </rPr>
      <t> pełnorolnymi – posiadali najczęściej jednołanowe gospodarstwa (1 </t>
    </r>
    <r>
      <rPr>
        <sz val="8"/>
        <color rgb="FF3366CC"/>
        <rFont val="Arial"/>
        <family val="2"/>
        <charset val="238"/>
      </rPr>
      <t>łan</t>
    </r>
    <r>
      <rPr>
        <sz val="8"/>
        <color rgb="FF202122"/>
        <rFont val="Arial"/>
        <family val="2"/>
        <charset val="238"/>
      </rPr>
      <t>, tzw. miały około 17 </t>
    </r>
    <r>
      <rPr>
        <sz val="8"/>
        <color rgb="FF3366CC"/>
        <rFont val="Arial"/>
        <family val="2"/>
        <charset val="238"/>
      </rPr>
      <t>ha</t>
    </r>
    <r>
      <rPr>
        <sz val="8"/>
        <color rgb="FF202122"/>
        <rFont val="Arial"/>
        <family val="2"/>
        <charset val="238"/>
      </rPr>
      <t>). Według wyliczeń A. Wyczańskiego dla lat 1560–1570</t>
    </r>
    <r>
      <rPr>
        <vertAlign val="superscript"/>
        <sz val="11"/>
        <color rgb="FF3366CC"/>
        <rFont val="Arial"/>
        <family val="2"/>
        <charset val="238"/>
      </rPr>
      <t>[1]</t>
    </r>
    <r>
      <rPr>
        <sz val="8"/>
        <color rgb="FF202122"/>
        <rFont val="Arial"/>
        <family val="2"/>
        <charset val="238"/>
      </rPr>
      <t> ze swojego gospodarstwa wielkości jednego łana kmieć mógł osiągnąć około 6600 kg zboża, z tego 3300 kg mógł sprzedać. Dawało mu to sumę około 32 złotych. Być może z produkcją hodowlaną (którą sprzedał), jego dochody wynosiły blisko 35 złotych. S</t>
    </r>
  </si>
  <si>
    <t>1 łan = 17 Ha</t>
  </si>
  <si>
    <t>z 1 łana (17 ha) około 6600kg plonów z czego połowa schodziła na utrzymanie pola (zasiew ponowny) zwierząt, i  rodziny. Druga na sprzedaż.</t>
  </si>
  <si>
    <t>100kg plonów = 1 stary złoty z XVI wieku</t>
  </si>
  <si>
    <t>Szacowanie liczby ludności wiejskiej Pawiński zaczął od gospodarstw kmiecych. Założył dla nich, że na każdy łan kmiecy przypadały średnio dwa gospodarstwa kmiece (półłanowe), a dla gospodarstwa kmiecego założył 5–6 osób jako łączną liczbę członków rodziny i służby. W efekcie otrzymał średni mnożnik 11 osób na łan kmiecy</t>
  </si>
  <si>
    <t>https://wnus.usz.edu.pl/pdp/pl/issue/235/article/3088/</t>
  </si>
  <si>
    <t>na łan ziemi 10–12 osób (6–8 członków rodziny oraz 2–4 osoby służby)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</si>
</sst>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8"/>
      <name val="Calibri"/>
      <family val="2"/>
      <scheme val="minor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indexed="81"/>
      <name val="Tahoma"/>
      <family val="2"/>
      <charset val="238"/>
    </font>
    <font>
      <sz val="9"/>
      <color theme="1"/>
      <name val="Segoe UI"/>
      <family val="2"/>
      <charset val="238"/>
    </font>
    <font>
      <sz val="9"/>
      <color indexed="81"/>
      <name val="Tahoma"/>
      <charset val="1"/>
    </font>
    <font>
      <sz val="8"/>
      <color rgb="FF202122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8"/>
      <color rgb="FF3366CC"/>
      <name val="Arial"/>
      <family val="2"/>
      <charset val="238"/>
    </font>
    <font>
      <vertAlign val="superscript"/>
      <sz val="11"/>
      <color rgb="FF3366CC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1" applyFont="1"/>
    <xf numFmtId="0" fontId="4" fillId="0" borderId="0" xfId="1" applyFont="1"/>
    <xf numFmtId="0" fontId="4" fillId="0" borderId="0" xfId="0" applyFont="1"/>
    <xf numFmtId="0" fontId="4" fillId="0" borderId="1" xfId="1" applyFont="1" applyBorder="1"/>
    <xf numFmtId="0" fontId="5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wrapText="1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right" wrapText="1"/>
    </xf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8" fillId="0" borderId="0" xfId="0" applyFont="1"/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0" fillId="0" borderId="0" xfId="0" applyFont="1"/>
    <xf numFmtId="0" fontId="11" fillId="0" borderId="0" xfId="2"/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3">
    <cellStyle name="Hiperłącze" xfId="2" builtinId="8"/>
    <cellStyle name="Normalny" xfId="0" builtinId="0"/>
    <cellStyle name="Normalny 2" xfId="1" xr:uid="{C76C12C6-0D98-4648-9111-A3C50D71CB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thor" id="{0C863509-D687-44EE-8913-BB3BC723F4EA}" userId="Autho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6-01T12:29:47.21" personId="{0C863509-D687-44EE-8913-BB3BC723F4EA}" id="{DB913275-A02A-4936-AA41-E32835E89A28}">
    <text>According to https://citeseerx.ist.psu.edu/document?repid=rep1&amp;type=pdf&amp;doi=b5932f2d640c2b1879179c1eff4da21b886aec9b
1 hectar produces 470-1000kg of food. So estimating value of 140-330d. We can interchange this for other stuff of similar value.</text>
    <extLst>
      <x:ext xmlns:xltc2="http://schemas.microsoft.com/office/spreadsheetml/2020/threadedcomments2" uri="{F7C98A9C-CBB3-438F-8F68-D28B6AF4A901}">
        <xltc2:checksum>677756782</xltc2:checksum>
        <xltc2:hyperlink startIndex="13" length="103" url="https://citeseerx.ist.psu.edu/document?repid=rep1&amp;type=pdf&amp;doi=b5932f2d640c2b1879179c1eff4da21b886aec9b"/>
      </x:ext>
    </extLst>
  </threadedComment>
  <threadedComment ref="A5" dT="2023-06-01T12:34:10.90" personId="{0C863509-D687-44EE-8913-BB3BC723F4EA}" id="{A674F882-1B46-4EC7-8DEC-E43D2CD35D19}">
    <text>From https://www.jstor.org/stable/2593429
1 seed produces 2 to 4 seeds. So 1/4 to 1/2 of production have to be reinvested.</text>
    <extLst>
      <x:ext xmlns:xltc2="http://schemas.microsoft.com/office/spreadsheetml/2020/threadedcomments2" uri="{F7C98A9C-CBB3-438F-8F68-D28B6AF4A901}">
        <xltc2:checksum>1627946502</xltc2:checksum>
        <xltc2:hyperlink startIndex="5" length="36" url="https://www.jstor.org/stable/2593429"/>
      </x:ext>
    </extLst>
  </threadedComment>
  <threadedComment ref="B10" dT="2023-05-31T21:42:16.16" personId="{0C863509-D687-44EE-8913-BB3BC723F4EA}" id="{BB952E28-A8EC-4115-9BA0-63DCFAAFC500}">
    <text>Based on https://users.pop.umn.edu/~ruggles/hist5011/phelps-brown%20and%20hopkins.pdf</text>
  </threadedComment>
  <threadedComment ref="B13" dT="2023-05-31T21:42:36.93" personId="{0C863509-D687-44EE-8913-BB3BC723F4EA}" id="{9FA49D85-777F-4947-95F0-B3F88F31FA7D}">
    <text>Based on https://users.pop.umn.edu/~ruggles/hist5011/phelps-brown%20and%20hopkins.pdf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nus.usz.edu.pl/pdp/pl/issue/235/article/3088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jstor.org/stable/3091624" TargetMode="External"/><Relationship Id="rId1" Type="http://schemas.openxmlformats.org/officeDocument/2006/relationships/hyperlink" Target="https://www.jstor.org/stable/2593429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opLeftCell="A16" workbookViewId="0">
      <selection activeCell="D32" sqref="D32"/>
    </sheetView>
  </sheetViews>
  <sheetFormatPr defaultRowHeight="14.4" x14ac:dyDescent="0.3"/>
  <cols>
    <col min="1" max="1" width="14.44140625" customWidth="1"/>
  </cols>
  <sheetData>
    <row r="1" spans="1:14" x14ac:dyDescent="0.3">
      <c r="A1" s="1" t="s">
        <v>0</v>
      </c>
      <c r="B1" s="1" t="s">
        <v>23</v>
      </c>
      <c r="C1" s="2" t="s">
        <v>34</v>
      </c>
      <c r="D1" s="2" t="s">
        <v>24</v>
      </c>
      <c r="E1" s="2" t="s">
        <v>25</v>
      </c>
      <c r="F1" s="3" t="s">
        <v>80</v>
      </c>
      <c r="G1" s="3" t="s">
        <v>26</v>
      </c>
      <c r="H1" s="3" t="s">
        <v>27</v>
      </c>
      <c r="I1" s="3" t="s">
        <v>28</v>
      </c>
      <c r="J1" s="3" t="s">
        <v>29</v>
      </c>
      <c r="K1" s="4" t="s">
        <v>30</v>
      </c>
      <c r="L1" s="4" t="s">
        <v>31</v>
      </c>
      <c r="M1" s="4" t="s">
        <v>32</v>
      </c>
      <c r="N1" s="5" t="s">
        <v>33</v>
      </c>
    </row>
    <row r="2" spans="1:14" x14ac:dyDescent="0.3">
      <c r="A2" t="s">
        <v>81</v>
      </c>
      <c r="B2">
        <v>16</v>
      </c>
      <c r="C2">
        <v>900</v>
      </c>
      <c r="D2">
        <v>-160</v>
      </c>
      <c r="E2">
        <v>-80</v>
      </c>
      <c r="F2">
        <v>0</v>
      </c>
      <c r="G2">
        <v>-320</v>
      </c>
      <c r="H2">
        <v>-160</v>
      </c>
      <c r="I2">
        <v>-160</v>
      </c>
      <c r="J2">
        <v>0</v>
      </c>
      <c r="K2">
        <v>0</v>
      </c>
      <c r="L2">
        <v>0</v>
      </c>
      <c r="M2">
        <v>0</v>
      </c>
      <c r="N2">
        <f>SUM(C2:M2)</f>
        <v>20</v>
      </c>
    </row>
    <row r="3" spans="1:14" x14ac:dyDescent="0.3">
      <c r="A3" t="s">
        <v>82</v>
      </c>
      <c r="B3">
        <v>16</v>
      </c>
      <c r="C3">
        <v>1900</v>
      </c>
      <c r="D3">
        <v>-400</v>
      </c>
      <c r="E3">
        <v>-80</v>
      </c>
      <c r="F3" s="2">
        <v>-160</v>
      </c>
      <c r="G3">
        <v>-480</v>
      </c>
      <c r="H3">
        <v>-320</v>
      </c>
      <c r="I3">
        <v>-480</v>
      </c>
      <c r="J3">
        <v>0</v>
      </c>
      <c r="K3">
        <v>0</v>
      </c>
      <c r="L3">
        <v>0</v>
      </c>
      <c r="M3">
        <v>0</v>
      </c>
      <c r="N3">
        <f t="shared" ref="N3:N76" si="0">SUM(C3:M3)</f>
        <v>-20</v>
      </c>
    </row>
    <row r="4" spans="1:14" x14ac:dyDescent="0.3">
      <c r="A4" t="s">
        <v>83</v>
      </c>
      <c r="B4">
        <v>10</v>
      </c>
      <c r="C4">
        <v>2000</v>
      </c>
      <c r="D4">
        <v>-450</v>
      </c>
      <c r="E4">
        <v>-50</v>
      </c>
      <c r="F4" s="2">
        <v>-100</v>
      </c>
      <c r="G4">
        <v>-500</v>
      </c>
      <c r="H4">
        <v>-400</v>
      </c>
      <c r="I4">
        <v>-500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3">
      <c r="A5" t="s">
        <v>84</v>
      </c>
      <c r="B5">
        <v>41</v>
      </c>
      <c r="C5">
        <v>8800</v>
      </c>
      <c r="D5">
        <v>-2000</v>
      </c>
      <c r="E5">
        <v>-200</v>
      </c>
      <c r="F5" s="2">
        <v>-400</v>
      </c>
      <c r="G5">
        <v>-2050</v>
      </c>
      <c r="H5">
        <v>-1800</v>
      </c>
      <c r="I5">
        <v>-2150</v>
      </c>
      <c r="J5">
        <v>0</v>
      </c>
      <c r="K5">
        <v>0</v>
      </c>
      <c r="L5">
        <v>0</v>
      </c>
      <c r="M5">
        <v>0</v>
      </c>
      <c r="N5">
        <f t="shared" si="0"/>
        <v>200</v>
      </c>
    </row>
    <row r="6" spans="1:14" x14ac:dyDescent="0.3">
      <c r="A6" t="s">
        <v>85</v>
      </c>
      <c r="B6">
        <v>165</v>
      </c>
      <c r="C6">
        <v>43000</v>
      </c>
      <c r="D6">
        <v>-10000</v>
      </c>
      <c r="E6">
        <v>-800</v>
      </c>
      <c r="F6" s="2">
        <v>-1600</v>
      </c>
      <c r="G6">
        <v>-8700</v>
      </c>
      <c r="H6">
        <v>-12200</v>
      </c>
      <c r="I6">
        <v>-9600</v>
      </c>
      <c r="J6">
        <v>0</v>
      </c>
      <c r="K6">
        <v>0</v>
      </c>
      <c r="L6">
        <v>0</v>
      </c>
      <c r="M6">
        <v>0</v>
      </c>
      <c r="N6">
        <f t="shared" si="0"/>
        <v>100</v>
      </c>
    </row>
    <row r="7" spans="1:14" x14ac:dyDescent="0.3">
      <c r="A7" t="s">
        <v>86</v>
      </c>
      <c r="B7">
        <v>1</v>
      </c>
      <c r="C7">
        <v>100</v>
      </c>
      <c r="D7">
        <v>-15</v>
      </c>
      <c r="E7">
        <v>-30</v>
      </c>
      <c r="F7" s="2">
        <v>-60</v>
      </c>
      <c r="G7">
        <v>30</v>
      </c>
      <c r="H7">
        <v>-5</v>
      </c>
      <c r="I7">
        <v>-20</v>
      </c>
      <c r="J7">
        <v>0</v>
      </c>
      <c r="K7">
        <v>0</v>
      </c>
      <c r="L7">
        <v>0</v>
      </c>
      <c r="M7">
        <v>0</v>
      </c>
      <c r="N7">
        <f t="shared" si="0"/>
        <v>0</v>
      </c>
    </row>
    <row r="8" spans="1:14" x14ac:dyDescent="0.3">
      <c r="A8" t="s">
        <v>87</v>
      </c>
      <c r="B8">
        <v>1</v>
      </c>
      <c r="C8">
        <v>150</v>
      </c>
      <c r="D8">
        <v>-25</v>
      </c>
      <c r="E8">
        <v>-50</v>
      </c>
      <c r="F8">
        <v>-100</v>
      </c>
      <c r="G8">
        <v>100</v>
      </c>
      <c r="H8">
        <v>-25</v>
      </c>
      <c r="I8">
        <v>-50</v>
      </c>
      <c r="J8">
        <v>0</v>
      </c>
      <c r="K8">
        <v>0</v>
      </c>
      <c r="L8">
        <v>0</v>
      </c>
      <c r="M8">
        <v>0</v>
      </c>
      <c r="N8">
        <f t="shared" si="0"/>
        <v>0</v>
      </c>
    </row>
    <row r="9" spans="1:14" x14ac:dyDescent="0.3">
      <c r="A9" t="s">
        <v>88</v>
      </c>
      <c r="B9">
        <v>1</v>
      </c>
      <c r="C9">
        <v>300</v>
      </c>
      <c r="D9">
        <v>-50</v>
      </c>
      <c r="E9">
        <v>-100</v>
      </c>
      <c r="F9">
        <v>-200</v>
      </c>
      <c r="G9">
        <v>200</v>
      </c>
      <c r="H9">
        <v>-40</v>
      </c>
      <c r="I9">
        <v>-100</v>
      </c>
      <c r="J9">
        <v>0</v>
      </c>
      <c r="K9">
        <v>0</v>
      </c>
      <c r="L9">
        <v>0</v>
      </c>
      <c r="M9">
        <v>0</v>
      </c>
      <c r="N9">
        <f t="shared" si="0"/>
        <v>10</v>
      </c>
    </row>
    <row r="10" spans="1:14" x14ac:dyDescent="0.3">
      <c r="A10" t="s">
        <v>89</v>
      </c>
      <c r="B10">
        <v>1</v>
      </c>
      <c r="C10">
        <v>950</v>
      </c>
      <c r="D10">
        <v>-100</v>
      </c>
      <c r="E10">
        <v>-300</v>
      </c>
      <c r="F10">
        <v>-600</v>
      </c>
      <c r="G10">
        <v>500</v>
      </c>
      <c r="H10">
        <v>-100</v>
      </c>
      <c r="I10">
        <v>-300</v>
      </c>
      <c r="J10">
        <v>0</v>
      </c>
      <c r="K10">
        <v>0</v>
      </c>
      <c r="L10">
        <v>0</v>
      </c>
      <c r="M10">
        <v>0</v>
      </c>
      <c r="N10">
        <f t="shared" si="0"/>
        <v>50</v>
      </c>
    </row>
    <row r="11" spans="1:14" x14ac:dyDescent="0.3">
      <c r="A11" t="s">
        <v>90</v>
      </c>
      <c r="B11">
        <v>1</v>
      </c>
      <c r="C11">
        <v>2300</v>
      </c>
      <c r="D11">
        <v>-200</v>
      </c>
      <c r="E11">
        <v>-500</v>
      </c>
      <c r="F11">
        <v>-1000</v>
      </c>
      <c r="G11">
        <v>1100</v>
      </c>
      <c r="H11">
        <v>-200</v>
      </c>
      <c r="I11">
        <v>-1300</v>
      </c>
      <c r="J11">
        <v>0</v>
      </c>
      <c r="K11">
        <v>0</v>
      </c>
      <c r="L11">
        <v>0</v>
      </c>
      <c r="M11">
        <v>0</v>
      </c>
      <c r="N11">
        <f t="shared" si="0"/>
        <v>200</v>
      </c>
    </row>
    <row r="12" spans="1:14" x14ac:dyDescent="0.3">
      <c r="A12" t="s">
        <v>91</v>
      </c>
      <c r="B12">
        <v>1</v>
      </c>
      <c r="C12">
        <v>50</v>
      </c>
      <c r="D12">
        <v>-20</v>
      </c>
      <c r="E12">
        <v>-5</v>
      </c>
      <c r="F12">
        <v>-10</v>
      </c>
      <c r="G12">
        <v>-5</v>
      </c>
      <c r="H12">
        <v>0</v>
      </c>
      <c r="I12">
        <v>-10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</row>
    <row r="13" spans="1:14" x14ac:dyDescent="0.3">
      <c r="A13" t="s">
        <v>92</v>
      </c>
      <c r="B13">
        <v>3</v>
      </c>
      <c r="C13">
        <v>250</v>
      </c>
      <c r="D13">
        <v>-90</v>
      </c>
      <c r="E13">
        <v>-20</v>
      </c>
      <c r="F13">
        <v>-40</v>
      </c>
      <c r="G13">
        <v>-30</v>
      </c>
      <c r="H13">
        <v>-30</v>
      </c>
      <c r="I13">
        <v>-40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</row>
    <row r="14" spans="1:14" x14ac:dyDescent="0.3">
      <c r="A14" t="s">
        <v>93</v>
      </c>
      <c r="B14">
        <v>7</v>
      </c>
      <c r="C14">
        <v>900</v>
      </c>
      <c r="D14">
        <v>-280</v>
      </c>
      <c r="E14">
        <v>-60</v>
      </c>
      <c r="F14">
        <v>-120</v>
      </c>
      <c r="G14">
        <v>-110</v>
      </c>
      <c r="H14">
        <v>-140</v>
      </c>
      <c r="I14">
        <v>-180</v>
      </c>
      <c r="J14">
        <v>0</v>
      </c>
      <c r="K14">
        <v>0</v>
      </c>
      <c r="L14">
        <v>0</v>
      </c>
      <c r="M14">
        <v>0</v>
      </c>
      <c r="N14">
        <f t="shared" si="0"/>
        <v>10</v>
      </c>
    </row>
    <row r="15" spans="1:14" x14ac:dyDescent="0.3">
      <c r="A15" t="s">
        <v>94</v>
      </c>
      <c r="B15">
        <v>15</v>
      </c>
      <c r="C15">
        <v>3000</v>
      </c>
      <c r="D15">
        <v>-860</v>
      </c>
      <c r="E15">
        <v>-220</v>
      </c>
      <c r="F15">
        <v>-440</v>
      </c>
      <c r="G15">
        <v>-370</v>
      </c>
      <c r="H15">
        <v>-480</v>
      </c>
      <c r="I15">
        <v>-560</v>
      </c>
      <c r="J15">
        <v>0</v>
      </c>
      <c r="K15">
        <v>0</v>
      </c>
      <c r="L15">
        <v>0</v>
      </c>
      <c r="M15">
        <v>0</v>
      </c>
      <c r="N15">
        <f t="shared" si="0"/>
        <v>70</v>
      </c>
    </row>
    <row r="16" spans="1:14" x14ac:dyDescent="0.3">
      <c r="A16" t="s">
        <v>95</v>
      </c>
      <c r="B16">
        <v>61</v>
      </c>
      <c r="C16">
        <v>16000</v>
      </c>
      <c r="D16">
        <v>-4440</v>
      </c>
      <c r="E16">
        <v>-1180</v>
      </c>
      <c r="F16">
        <v>-2360</v>
      </c>
      <c r="G16">
        <v>-1880</v>
      </c>
      <c r="H16">
        <v>-2420</v>
      </c>
      <c r="I16">
        <v>-2740</v>
      </c>
      <c r="J16">
        <v>0</v>
      </c>
      <c r="K16">
        <v>0</v>
      </c>
      <c r="L16">
        <v>0</v>
      </c>
      <c r="M16">
        <v>0</v>
      </c>
      <c r="N16">
        <f t="shared" si="0"/>
        <v>980</v>
      </c>
    </row>
    <row r="17" spans="1:14" x14ac:dyDescent="0.3">
      <c r="A17" t="s">
        <v>96</v>
      </c>
      <c r="B17">
        <v>1</v>
      </c>
      <c r="C17">
        <v>-100</v>
      </c>
      <c r="D17">
        <v>200</v>
      </c>
      <c r="E17">
        <v>0</v>
      </c>
      <c r="F17">
        <v>0</v>
      </c>
      <c r="G17">
        <v>-20</v>
      </c>
      <c r="H17">
        <v>0</v>
      </c>
      <c r="I17">
        <v>-10</v>
      </c>
      <c r="J17">
        <v>-70</v>
      </c>
      <c r="K17">
        <v>0</v>
      </c>
      <c r="L17">
        <v>0</v>
      </c>
      <c r="M17">
        <v>0</v>
      </c>
      <c r="N17">
        <f t="shared" ref="N17:N21" si="1">SUM(C17:M17)</f>
        <v>0</v>
      </c>
    </row>
    <row r="18" spans="1:14" x14ac:dyDescent="0.3">
      <c r="A18" t="s">
        <v>97</v>
      </c>
      <c r="B18">
        <v>2</v>
      </c>
      <c r="C18">
        <v>-200</v>
      </c>
      <c r="D18">
        <v>700</v>
      </c>
      <c r="E18">
        <v>-20</v>
      </c>
      <c r="F18">
        <v>-40</v>
      </c>
      <c r="G18">
        <v>-70</v>
      </c>
      <c r="H18">
        <v>-20</v>
      </c>
      <c r="I18">
        <v>-30</v>
      </c>
      <c r="J18">
        <v>-300</v>
      </c>
      <c r="K18">
        <v>0</v>
      </c>
      <c r="L18">
        <v>0</v>
      </c>
      <c r="M18">
        <v>0</v>
      </c>
      <c r="N18">
        <f t="shared" si="1"/>
        <v>20</v>
      </c>
    </row>
    <row r="19" spans="1:14" x14ac:dyDescent="0.3">
      <c r="A19" t="s">
        <v>98</v>
      </c>
      <c r="B19">
        <v>5</v>
      </c>
      <c r="C19">
        <v>-550</v>
      </c>
      <c r="D19">
        <v>2500</v>
      </c>
      <c r="E19">
        <v>-140</v>
      </c>
      <c r="F19">
        <v>-280</v>
      </c>
      <c r="G19">
        <v>-190</v>
      </c>
      <c r="H19">
        <v>-40</v>
      </c>
      <c r="I19">
        <v>-160</v>
      </c>
      <c r="J19">
        <v>-1100</v>
      </c>
      <c r="K19">
        <v>0</v>
      </c>
      <c r="L19">
        <v>0</v>
      </c>
      <c r="M19">
        <v>0</v>
      </c>
      <c r="N19">
        <f t="shared" si="1"/>
        <v>40</v>
      </c>
    </row>
    <row r="20" spans="1:14" x14ac:dyDescent="0.3">
      <c r="A20" t="s">
        <v>99</v>
      </c>
      <c r="B20">
        <v>21</v>
      </c>
      <c r="C20">
        <v>-2350</v>
      </c>
      <c r="D20">
        <v>16000</v>
      </c>
      <c r="E20">
        <v>-960</v>
      </c>
      <c r="F20">
        <v>-1920</v>
      </c>
      <c r="G20">
        <v>-860</v>
      </c>
      <c r="H20">
        <v>-300</v>
      </c>
      <c r="I20">
        <v>-790</v>
      </c>
      <c r="J20">
        <v>-8500</v>
      </c>
      <c r="K20">
        <v>0</v>
      </c>
      <c r="L20">
        <v>0</v>
      </c>
      <c r="M20">
        <v>0</v>
      </c>
      <c r="N20">
        <f t="shared" si="1"/>
        <v>320</v>
      </c>
    </row>
    <row r="21" spans="1:14" x14ac:dyDescent="0.3">
      <c r="A21" t="s">
        <v>100</v>
      </c>
      <c r="B21">
        <v>85</v>
      </c>
      <c r="C21">
        <v>-9600</v>
      </c>
      <c r="D21">
        <v>80000</v>
      </c>
      <c r="E21">
        <v>-5840</v>
      </c>
      <c r="F21">
        <v>-11680</v>
      </c>
      <c r="G21">
        <v>-5440</v>
      </c>
      <c r="H21">
        <v>-2800</v>
      </c>
      <c r="I21">
        <v>-4160</v>
      </c>
      <c r="J21">
        <v>-40000</v>
      </c>
      <c r="K21">
        <v>0</v>
      </c>
      <c r="L21">
        <v>0</v>
      </c>
      <c r="M21">
        <v>0</v>
      </c>
      <c r="N21">
        <f t="shared" si="1"/>
        <v>480</v>
      </c>
    </row>
    <row r="22" spans="1:14" x14ac:dyDescent="0.3">
      <c r="A22" t="s">
        <v>101</v>
      </c>
      <c r="B22">
        <v>1</v>
      </c>
      <c r="C22">
        <v>-100</v>
      </c>
      <c r="D22">
        <v>300</v>
      </c>
      <c r="E22">
        <v>-10</v>
      </c>
      <c r="F22">
        <v>-20</v>
      </c>
      <c r="G22">
        <v>-30</v>
      </c>
      <c r="H22">
        <v>0</v>
      </c>
      <c r="I22">
        <v>-15</v>
      </c>
      <c r="J22">
        <v>0</v>
      </c>
      <c r="K22">
        <v>-120</v>
      </c>
      <c r="L22">
        <v>0</v>
      </c>
      <c r="M22">
        <v>0</v>
      </c>
      <c r="N22">
        <f t="shared" si="0"/>
        <v>5</v>
      </c>
    </row>
    <row r="23" spans="1:14" x14ac:dyDescent="0.3">
      <c r="A23" t="s">
        <v>102</v>
      </c>
      <c r="B23">
        <v>2</v>
      </c>
      <c r="C23">
        <v>-200</v>
      </c>
      <c r="D23">
        <v>900</v>
      </c>
      <c r="E23">
        <v>-30</v>
      </c>
      <c r="F23">
        <v>-60</v>
      </c>
      <c r="G23">
        <v>-100</v>
      </c>
      <c r="H23">
        <v>-10</v>
      </c>
      <c r="I23">
        <v>-40</v>
      </c>
      <c r="J23">
        <v>0</v>
      </c>
      <c r="K23">
        <v>-450</v>
      </c>
      <c r="L23">
        <v>0</v>
      </c>
      <c r="M23">
        <v>0</v>
      </c>
      <c r="N23">
        <f t="shared" si="0"/>
        <v>10</v>
      </c>
    </row>
    <row r="24" spans="1:14" x14ac:dyDescent="0.3">
      <c r="A24" t="s">
        <v>103</v>
      </c>
      <c r="B24">
        <v>5</v>
      </c>
      <c r="C24">
        <v>-550</v>
      </c>
      <c r="D24">
        <v>3000</v>
      </c>
      <c r="E24">
        <v>-160</v>
      </c>
      <c r="F24">
        <v>-320</v>
      </c>
      <c r="G24">
        <v>-250</v>
      </c>
      <c r="H24">
        <v>-30</v>
      </c>
      <c r="I24">
        <v>-180</v>
      </c>
      <c r="J24">
        <v>0</v>
      </c>
      <c r="K24">
        <v>-1500</v>
      </c>
      <c r="L24">
        <v>0</v>
      </c>
      <c r="M24">
        <v>0</v>
      </c>
      <c r="N24">
        <f t="shared" si="0"/>
        <v>10</v>
      </c>
    </row>
    <row r="25" spans="1:14" x14ac:dyDescent="0.3">
      <c r="A25" t="s">
        <v>104</v>
      </c>
      <c r="B25">
        <v>21</v>
      </c>
      <c r="C25">
        <v>-2350</v>
      </c>
      <c r="D25">
        <v>18000</v>
      </c>
      <c r="E25">
        <v>-1000</v>
      </c>
      <c r="F25">
        <v>-2000</v>
      </c>
      <c r="G25">
        <v>-1000</v>
      </c>
      <c r="H25">
        <v>-300</v>
      </c>
      <c r="I25">
        <v>-850</v>
      </c>
      <c r="J25">
        <v>0</v>
      </c>
      <c r="K25">
        <v>-10500</v>
      </c>
      <c r="L25">
        <v>0</v>
      </c>
      <c r="M25">
        <v>0</v>
      </c>
      <c r="N25">
        <f t="shared" si="0"/>
        <v>0</v>
      </c>
    </row>
    <row r="26" spans="1:14" x14ac:dyDescent="0.3">
      <c r="A26" t="s">
        <v>105</v>
      </c>
      <c r="B26">
        <v>85</v>
      </c>
      <c r="C26">
        <v>-9600</v>
      </c>
      <c r="D26">
        <v>100000</v>
      </c>
      <c r="E26">
        <v>-6000</v>
      </c>
      <c r="F26">
        <v>-12000</v>
      </c>
      <c r="G26">
        <v>-5440</v>
      </c>
      <c r="H26">
        <v>-2800</v>
      </c>
      <c r="I26">
        <v>-4500</v>
      </c>
      <c r="J26">
        <v>0</v>
      </c>
      <c r="K26">
        <v>-60000</v>
      </c>
      <c r="L26">
        <v>0</v>
      </c>
      <c r="M26">
        <v>0</v>
      </c>
      <c r="N26">
        <f t="shared" si="0"/>
        <v>-340</v>
      </c>
    </row>
    <row r="27" spans="1:14" x14ac:dyDescent="0.3">
      <c r="A27" t="s">
        <v>106</v>
      </c>
      <c r="B27">
        <v>1</v>
      </c>
      <c r="C27">
        <v>-100</v>
      </c>
      <c r="D27">
        <v>-25</v>
      </c>
      <c r="E27">
        <v>200</v>
      </c>
      <c r="F27">
        <v>-20</v>
      </c>
      <c r="G27">
        <v>-10</v>
      </c>
      <c r="H27">
        <v>-15</v>
      </c>
      <c r="I27">
        <v>-20</v>
      </c>
      <c r="J27">
        <v>-10</v>
      </c>
      <c r="K27">
        <v>0</v>
      </c>
      <c r="L27">
        <v>0</v>
      </c>
      <c r="M27">
        <v>0</v>
      </c>
      <c r="N27">
        <f t="shared" si="0"/>
        <v>0</v>
      </c>
    </row>
    <row r="28" spans="1:14" x14ac:dyDescent="0.3">
      <c r="A28" t="s">
        <v>107</v>
      </c>
      <c r="B28">
        <v>2</v>
      </c>
      <c r="C28">
        <v>-220</v>
      </c>
      <c r="D28">
        <v>-125</v>
      </c>
      <c r="E28">
        <v>600</v>
      </c>
      <c r="F28">
        <v>-60</v>
      </c>
      <c r="G28">
        <v>-40</v>
      </c>
      <c r="H28">
        <v>-35</v>
      </c>
      <c r="I28">
        <v>-80</v>
      </c>
      <c r="J28">
        <v>-40</v>
      </c>
      <c r="K28">
        <v>0</v>
      </c>
      <c r="L28">
        <v>0</v>
      </c>
      <c r="M28">
        <v>0</v>
      </c>
      <c r="N28">
        <f t="shared" si="0"/>
        <v>0</v>
      </c>
    </row>
    <row r="29" spans="1:14" x14ac:dyDescent="0.3">
      <c r="A29" t="s">
        <v>108</v>
      </c>
      <c r="B29">
        <v>5</v>
      </c>
      <c r="C29">
        <v>-590</v>
      </c>
      <c r="D29">
        <v>-1000</v>
      </c>
      <c r="E29">
        <v>2600</v>
      </c>
      <c r="F29">
        <v>-320</v>
      </c>
      <c r="G29">
        <v>-130</v>
      </c>
      <c r="H29">
        <v>-120</v>
      </c>
      <c r="I29">
        <v>-300</v>
      </c>
      <c r="J29">
        <v>-130</v>
      </c>
      <c r="K29">
        <v>0</v>
      </c>
      <c r="L29">
        <v>0</v>
      </c>
      <c r="M29">
        <v>0</v>
      </c>
      <c r="N29">
        <f t="shared" si="0"/>
        <v>10</v>
      </c>
    </row>
    <row r="30" spans="1:14" x14ac:dyDescent="0.3">
      <c r="A30" t="s">
        <v>109</v>
      </c>
      <c r="B30">
        <v>11</v>
      </c>
      <c r="C30">
        <v>-1380</v>
      </c>
      <c r="D30">
        <v>-3000</v>
      </c>
      <c r="E30">
        <v>8500</v>
      </c>
      <c r="F30">
        <v>-1640</v>
      </c>
      <c r="G30">
        <v>-560</v>
      </c>
      <c r="H30">
        <v>-540</v>
      </c>
      <c r="I30">
        <v>-800</v>
      </c>
      <c r="J30">
        <v>-510</v>
      </c>
      <c r="K30">
        <v>0</v>
      </c>
      <c r="L30">
        <v>0</v>
      </c>
      <c r="M30">
        <v>0</v>
      </c>
      <c r="N30">
        <f t="shared" si="0"/>
        <v>70</v>
      </c>
    </row>
    <row r="31" spans="1:14" x14ac:dyDescent="0.3">
      <c r="A31" t="s">
        <v>110</v>
      </c>
      <c r="B31">
        <v>45</v>
      </c>
      <c r="C31">
        <v>-5720</v>
      </c>
      <c r="D31">
        <v>-17000</v>
      </c>
      <c r="E31">
        <v>48400</v>
      </c>
      <c r="F31">
        <v>-10560</v>
      </c>
      <c r="G31">
        <v>-3240</v>
      </c>
      <c r="H31">
        <v>-4160</v>
      </c>
      <c r="I31">
        <v>-4200</v>
      </c>
      <c r="J31">
        <v>-3040</v>
      </c>
      <c r="K31">
        <v>0</v>
      </c>
      <c r="L31">
        <v>0</v>
      </c>
      <c r="M31">
        <v>0</v>
      </c>
      <c r="N31">
        <f t="shared" si="0"/>
        <v>480</v>
      </c>
    </row>
    <row r="32" spans="1:14" x14ac:dyDescent="0.3">
      <c r="B32">
        <f>B37/2</f>
        <v>1</v>
      </c>
      <c r="C32">
        <f t="shared" ref="C32:M32" si="2">C37/2</f>
        <v>-100</v>
      </c>
      <c r="D32">
        <f t="shared" si="2"/>
        <v>-15</v>
      </c>
      <c r="E32">
        <f t="shared" si="2"/>
        <v>-5</v>
      </c>
      <c r="F32">
        <f t="shared" si="2"/>
        <v>255</v>
      </c>
      <c r="G32">
        <f t="shared" si="2"/>
        <v>-20</v>
      </c>
      <c r="H32">
        <f t="shared" si="2"/>
        <v>0</v>
      </c>
      <c r="I32">
        <f t="shared" si="2"/>
        <v>-35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</row>
    <row r="33" spans="1:14" x14ac:dyDescent="0.3">
      <c r="B33">
        <f t="shared" ref="B33:M33" si="3">B38/2</f>
        <v>2</v>
      </c>
      <c r="C33">
        <f t="shared" si="3"/>
        <v>-200</v>
      </c>
      <c r="D33">
        <f>D38/2</f>
        <v>-37.5</v>
      </c>
      <c r="E33">
        <f t="shared" si="3"/>
        <v>-22.5</v>
      </c>
      <c r="F33">
        <f t="shared" si="3"/>
        <v>505</v>
      </c>
      <c r="G33">
        <f t="shared" si="3"/>
        <v>-55</v>
      </c>
      <c r="H33">
        <f t="shared" si="3"/>
        <v>-10</v>
      </c>
      <c r="I33">
        <f t="shared" si="3"/>
        <v>-100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</row>
    <row r="34" spans="1:14" x14ac:dyDescent="0.3">
      <c r="B34">
        <f t="shared" ref="B34:M34" si="4">B39/2</f>
        <v>5</v>
      </c>
      <c r="C34">
        <f t="shared" si="4"/>
        <v>-550</v>
      </c>
      <c r="D34">
        <f t="shared" si="4"/>
        <v>-175</v>
      </c>
      <c r="E34">
        <f t="shared" si="4"/>
        <v>-245</v>
      </c>
      <c r="F34">
        <f t="shared" si="4"/>
        <v>1770</v>
      </c>
      <c r="G34">
        <f t="shared" si="4"/>
        <v>-235</v>
      </c>
      <c r="H34">
        <f t="shared" si="4"/>
        <v>-45</v>
      </c>
      <c r="I34">
        <f t="shared" si="4"/>
        <v>-350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</row>
    <row r="35" spans="1:14" x14ac:dyDescent="0.3">
      <c r="B35">
        <f t="shared" ref="B35:M35" si="5">B40/2</f>
        <v>21</v>
      </c>
      <c r="C35">
        <f t="shared" si="5"/>
        <v>-2375</v>
      </c>
      <c r="D35">
        <f t="shared" si="5"/>
        <v>-1700</v>
      </c>
      <c r="E35">
        <f t="shared" si="5"/>
        <v>-1480</v>
      </c>
      <c r="F35">
        <f t="shared" si="5"/>
        <v>9855</v>
      </c>
      <c r="G35">
        <f t="shared" si="5"/>
        <v>-1440</v>
      </c>
      <c r="H35">
        <f t="shared" si="5"/>
        <v>-430</v>
      </c>
      <c r="I35">
        <f t="shared" si="5"/>
        <v>-1700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</row>
    <row r="36" spans="1:14" x14ac:dyDescent="0.3">
      <c r="B36">
        <f t="shared" ref="B36:M36" si="6">B41/2</f>
        <v>85</v>
      </c>
      <c r="C36">
        <f t="shared" si="6"/>
        <v>-9700</v>
      </c>
      <c r="D36">
        <f t="shared" si="6"/>
        <v>-12800</v>
      </c>
      <c r="E36">
        <f t="shared" si="6"/>
        <v>-7420</v>
      </c>
      <c r="F36">
        <f t="shared" si="6"/>
        <v>53370</v>
      </c>
      <c r="G36">
        <f t="shared" si="6"/>
        <v>-7260</v>
      </c>
      <c r="H36">
        <f t="shared" si="6"/>
        <v>-4220</v>
      </c>
      <c r="I36">
        <f t="shared" si="6"/>
        <v>-8850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</row>
    <row r="37" spans="1:14" x14ac:dyDescent="0.3">
      <c r="A37" t="s">
        <v>35</v>
      </c>
      <c r="B37">
        <v>2</v>
      </c>
      <c r="C37">
        <v>-200</v>
      </c>
      <c r="D37">
        <v>-30</v>
      </c>
      <c r="E37">
        <v>-10</v>
      </c>
      <c r="F37">
        <v>510</v>
      </c>
      <c r="G37">
        <v>-40</v>
      </c>
      <c r="H37">
        <v>0</v>
      </c>
      <c r="I37">
        <v>-70</v>
      </c>
      <c r="J37">
        <v>0</v>
      </c>
      <c r="K37">
        <v>0</v>
      </c>
      <c r="L37">
        <v>0</v>
      </c>
      <c r="M37">
        <v>0</v>
      </c>
      <c r="N37">
        <f t="shared" si="0"/>
        <v>160</v>
      </c>
    </row>
    <row r="38" spans="1:14" x14ac:dyDescent="0.3">
      <c r="A38" t="s">
        <v>36</v>
      </c>
      <c r="B38">
        <v>4</v>
      </c>
      <c r="C38">
        <v>-400</v>
      </c>
      <c r="D38">
        <v>-75</v>
      </c>
      <c r="E38">
        <v>-45</v>
      </c>
      <c r="F38">
        <v>1010</v>
      </c>
      <c r="G38">
        <v>-110</v>
      </c>
      <c r="H38">
        <v>-20</v>
      </c>
      <c r="I38">
        <v>-200</v>
      </c>
      <c r="J38">
        <v>0</v>
      </c>
      <c r="K38">
        <v>0</v>
      </c>
      <c r="L38">
        <v>0</v>
      </c>
      <c r="M38">
        <v>0</v>
      </c>
      <c r="N38">
        <f t="shared" si="0"/>
        <v>160</v>
      </c>
    </row>
    <row r="39" spans="1:14" x14ac:dyDescent="0.3">
      <c r="A39" t="s">
        <v>37</v>
      </c>
      <c r="B39">
        <v>10</v>
      </c>
      <c r="C39">
        <v>-1100</v>
      </c>
      <c r="D39">
        <v>-350</v>
      </c>
      <c r="E39">
        <v>-490</v>
      </c>
      <c r="F39">
        <v>3540</v>
      </c>
      <c r="G39">
        <v>-470</v>
      </c>
      <c r="H39">
        <v>-90</v>
      </c>
      <c r="I39">
        <v>-700</v>
      </c>
      <c r="J39">
        <v>0</v>
      </c>
      <c r="K39">
        <v>0</v>
      </c>
      <c r="L39">
        <v>0</v>
      </c>
      <c r="M39">
        <v>0</v>
      </c>
      <c r="N39">
        <f t="shared" si="0"/>
        <v>340</v>
      </c>
    </row>
    <row r="40" spans="1:14" x14ac:dyDescent="0.3">
      <c r="A40" t="s">
        <v>38</v>
      </c>
      <c r="B40">
        <v>42</v>
      </c>
      <c r="C40">
        <v>-4750</v>
      </c>
      <c r="D40">
        <v>-3400</v>
      </c>
      <c r="E40">
        <v>-2960</v>
      </c>
      <c r="F40">
        <v>19710</v>
      </c>
      <c r="G40">
        <v>-2880</v>
      </c>
      <c r="H40">
        <v>-860</v>
      </c>
      <c r="I40">
        <v>-3400</v>
      </c>
      <c r="J40">
        <v>0</v>
      </c>
      <c r="K40">
        <v>0</v>
      </c>
      <c r="L40">
        <v>0</v>
      </c>
      <c r="M40">
        <v>0</v>
      </c>
      <c r="N40">
        <f t="shared" si="0"/>
        <v>1460</v>
      </c>
    </row>
    <row r="41" spans="1:14" x14ac:dyDescent="0.3">
      <c r="A41" t="s">
        <v>39</v>
      </c>
      <c r="B41">
        <v>170</v>
      </c>
      <c r="C41">
        <v>-19400</v>
      </c>
      <c r="D41">
        <v>-25600</v>
      </c>
      <c r="E41">
        <v>-14840</v>
      </c>
      <c r="F41">
        <v>106740</v>
      </c>
      <c r="G41">
        <v>-14520</v>
      </c>
      <c r="H41">
        <v>-8440</v>
      </c>
      <c r="I41">
        <v>-17700</v>
      </c>
      <c r="J41">
        <v>0</v>
      </c>
      <c r="K41">
        <v>0</v>
      </c>
      <c r="L41">
        <v>0</v>
      </c>
      <c r="M41">
        <v>0</v>
      </c>
      <c r="N41">
        <f t="shared" si="0"/>
        <v>6240</v>
      </c>
    </row>
    <row r="42" spans="1:14" x14ac:dyDescent="0.3">
      <c r="A42" t="s">
        <v>40</v>
      </c>
      <c r="B42">
        <v>1</v>
      </c>
      <c r="C42">
        <v>-100</v>
      </c>
      <c r="D42">
        <v>-25</v>
      </c>
      <c r="E42">
        <v>40</v>
      </c>
      <c r="F42">
        <v>80</v>
      </c>
      <c r="G42">
        <v>-20</v>
      </c>
      <c r="H42">
        <v>0</v>
      </c>
      <c r="I42">
        <v>-15</v>
      </c>
      <c r="J42">
        <v>50</v>
      </c>
      <c r="K42">
        <v>0</v>
      </c>
      <c r="L42">
        <v>0</v>
      </c>
      <c r="M42">
        <v>0</v>
      </c>
      <c r="N42">
        <f t="shared" si="0"/>
        <v>10</v>
      </c>
    </row>
    <row r="43" spans="1:14" x14ac:dyDescent="0.3">
      <c r="A43" t="s">
        <v>41</v>
      </c>
      <c r="B43">
        <v>2</v>
      </c>
      <c r="C43">
        <v>-200</v>
      </c>
      <c r="D43">
        <v>-125</v>
      </c>
      <c r="E43">
        <v>120</v>
      </c>
      <c r="F43">
        <v>240</v>
      </c>
      <c r="G43">
        <v>-70</v>
      </c>
      <c r="H43">
        <v>0</v>
      </c>
      <c r="I43">
        <v>-65</v>
      </c>
      <c r="J43">
        <v>110</v>
      </c>
      <c r="K43">
        <v>0</v>
      </c>
      <c r="L43">
        <v>0</v>
      </c>
      <c r="M43">
        <v>0</v>
      </c>
      <c r="N43">
        <f t="shared" si="0"/>
        <v>10</v>
      </c>
    </row>
    <row r="44" spans="1:14" x14ac:dyDescent="0.3">
      <c r="A44" t="s">
        <v>42</v>
      </c>
      <c r="B44">
        <v>5</v>
      </c>
      <c r="C44">
        <v>-500</v>
      </c>
      <c r="D44">
        <v>-750</v>
      </c>
      <c r="E44">
        <v>490</v>
      </c>
      <c r="F44">
        <v>980</v>
      </c>
      <c r="G44">
        <v>-210</v>
      </c>
      <c r="H44">
        <v>-50</v>
      </c>
      <c r="I44">
        <v>-330</v>
      </c>
      <c r="J44">
        <v>370</v>
      </c>
      <c r="K44">
        <v>0</v>
      </c>
      <c r="L44">
        <v>0</v>
      </c>
      <c r="M44">
        <v>0</v>
      </c>
      <c r="N44">
        <f t="shared" si="0"/>
        <v>0</v>
      </c>
    </row>
    <row r="45" spans="1:14" x14ac:dyDescent="0.3">
      <c r="A45" t="s">
        <v>43</v>
      </c>
      <c r="B45">
        <v>11</v>
      </c>
      <c r="C45">
        <v>-1100</v>
      </c>
      <c r="D45">
        <v>-2500</v>
      </c>
      <c r="E45">
        <v>1480</v>
      </c>
      <c r="F45">
        <v>2960</v>
      </c>
      <c r="G45">
        <v>-570</v>
      </c>
      <c r="H45">
        <v>-200</v>
      </c>
      <c r="I45">
        <v>-1110</v>
      </c>
      <c r="J45">
        <v>1040</v>
      </c>
      <c r="K45">
        <v>0</v>
      </c>
      <c r="L45">
        <v>0</v>
      </c>
      <c r="M45">
        <v>0</v>
      </c>
      <c r="N45">
        <f t="shared" si="0"/>
        <v>0</v>
      </c>
    </row>
    <row r="46" spans="1:14" x14ac:dyDescent="0.3">
      <c r="A46" t="s">
        <v>44</v>
      </c>
      <c r="B46">
        <v>45</v>
      </c>
      <c r="C46">
        <v>-4600</v>
      </c>
      <c r="D46">
        <v>-14000</v>
      </c>
      <c r="E46">
        <v>7920</v>
      </c>
      <c r="F46">
        <v>15840</v>
      </c>
      <c r="G46">
        <v>-3080</v>
      </c>
      <c r="H46">
        <v>-1000</v>
      </c>
      <c r="I46">
        <v>-5440</v>
      </c>
      <c r="J46">
        <v>5160</v>
      </c>
      <c r="K46">
        <v>0</v>
      </c>
      <c r="L46">
        <v>0</v>
      </c>
      <c r="M46">
        <v>0</v>
      </c>
      <c r="N46">
        <f t="shared" si="0"/>
        <v>800</v>
      </c>
    </row>
    <row r="47" spans="1:14" x14ac:dyDescent="0.3">
      <c r="A47" t="s">
        <v>45</v>
      </c>
      <c r="B47">
        <v>1</v>
      </c>
      <c r="C47">
        <v>-100</v>
      </c>
      <c r="D47">
        <v>-15</v>
      </c>
      <c r="E47">
        <v>-5</v>
      </c>
      <c r="F47">
        <v>-10</v>
      </c>
      <c r="G47">
        <v>150</v>
      </c>
      <c r="H47">
        <v>50</v>
      </c>
      <c r="I47">
        <v>-20</v>
      </c>
      <c r="J47">
        <v>0</v>
      </c>
      <c r="K47">
        <v>0</v>
      </c>
      <c r="L47">
        <v>-50</v>
      </c>
      <c r="M47">
        <v>0</v>
      </c>
      <c r="N47">
        <f t="shared" si="0"/>
        <v>0</v>
      </c>
    </row>
    <row r="48" spans="1:14" x14ac:dyDescent="0.3">
      <c r="A48" t="s">
        <v>46</v>
      </c>
      <c r="B48">
        <v>2</v>
      </c>
      <c r="C48">
        <v>-200</v>
      </c>
      <c r="D48">
        <v>-40</v>
      </c>
      <c r="E48">
        <v>-20</v>
      </c>
      <c r="F48">
        <v>-40</v>
      </c>
      <c r="G48">
        <v>375</v>
      </c>
      <c r="H48">
        <v>125</v>
      </c>
      <c r="I48">
        <v>-50</v>
      </c>
      <c r="J48">
        <v>0</v>
      </c>
      <c r="K48">
        <v>0</v>
      </c>
      <c r="L48">
        <v>-150</v>
      </c>
      <c r="M48">
        <v>0</v>
      </c>
      <c r="N48">
        <f t="shared" si="0"/>
        <v>0</v>
      </c>
    </row>
    <row r="49" spans="1:14" x14ac:dyDescent="0.3">
      <c r="A49" t="s">
        <v>47</v>
      </c>
      <c r="B49">
        <v>5</v>
      </c>
      <c r="C49">
        <v>-530</v>
      </c>
      <c r="D49">
        <v>-180</v>
      </c>
      <c r="E49">
        <v>-90</v>
      </c>
      <c r="F49">
        <v>-180</v>
      </c>
      <c r="G49">
        <v>1330</v>
      </c>
      <c r="H49">
        <v>420</v>
      </c>
      <c r="I49">
        <v>-210</v>
      </c>
      <c r="J49">
        <v>0</v>
      </c>
      <c r="K49">
        <v>0</v>
      </c>
      <c r="L49">
        <v>-550</v>
      </c>
      <c r="M49">
        <v>0</v>
      </c>
      <c r="N49">
        <f t="shared" si="0"/>
        <v>10</v>
      </c>
    </row>
    <row r="50" spans="1:14" x14ac:dyDescent="0.3">
      <c r="A50" t="s">
        <v>48</v>
      </c>
      <c r="B50">
        <v>11</v>
      </c>
      <c r="C50">
        <v>-1210</v>
      </c>
      <c r="D50">
        <v>-660</v>
      </c>
      <c r="E50">
        <v>-280</v>
      </c>
      <c r="F50">
        <v>-560</v>
      </c>
      <c r="G50">
        <v>3848</v>
      </c>
      <c r="H50">
        <v>1352</v>
      </c>
      <c r="I50">
        <v>-820</v>
      </c>
      <c r="J50">
        <v>0</v>
      </c>
      <c r="K50">
        <v>0</v>
      </c>
      <c r="L50">
        <v>-1600</v>
      </c>
      <c r="M50">
        <v>0</v>
      </c>
      <c r="N50">
        <f t="shared" si="0"/>
        <v>70</v>
      </c>
    </row>
    <row r="51" spans="1:14" x14ac:dyDescent="0.3">
      <c r="A51" t="s">
        <v>49</v>
      </c>
      <c r="B51">
        <v>45</v>
      </c>
      <c r="C51">
        <v>-5140</v>
      </c>
      <c r="D51">
        <v>-3640</v>
      </c>
      <c r="E51">
        <v>-1320</v>
      </c>
      <c r="F51">
        <v>-2640</v>
      </c>
      <c r="G51">
        <v>19425</v>
      </c>
      <c r="H51">
        <v>6475</v>
      </c>
      <c r="I51">
        <v>-4780</v>
      </c>
      <c r="J51">
        <v>0</v>
      </c>
      <c r="K51">
        <v>0</v>
      </c>
      <c r="L51">
        <v>-7900</v>
      </c>
      <c r="M51">
        <v>0</v>
      </c>
      <c r="N51">
        <f t="shared" si="0"/>
        <v>480</v>
      </c>
    </row>
    <row r="52" spans="1:14" x14ac:dyDescent="0.3">
      <c r="A52" t="s">
        <v>50</v>
      </c>
      <c r="B52">
        <v>1</v>
      </c>
      <c r="C52">
        <v>-100</v>
      </c>
      <c r="D52">
        <v>-15</v>
      </c>
      <c r="E52">
        <v>-10</v>
      </c>
      <c r="F52">
        <v>-20</v>
      </c>
      <c r="G52">
        <v>160</v>
      </c>
      <c r="H52">
        <v>0</v>
      </c>
      <c r="I52">
        <v>-15</v>
      </c>
      <c r="J52">
        <v>0</v>
      </c>
      <c r="K52">
        <v>0</v>
      </c>
      <c r="L52">
        <v>0</v>
      </c>
      <c r="M52">
        <v>0</v>
      </c>
      <c r="N52">
        <f t="shared" si="0"/>
        <v>0</v>
      </c>
    </row>
    <row r="53" spans="1:14" x14ac:dyDescent="0.3">
      <c r="A53" t="s">
        <v>51</v>
      </c>
      <c r="B53">
        <v>2</v>
      </c>
      <c r="C53">
        <v>-200</v>
      </c>
      <c r="D53">
        <v>-45</v>
      </c>
      <c r="E53">
        <v>-30</v>
      </c>
      <c r="F53">
        <v>-60</v>
      </c>
      <c r="G53">
        <v>410</v>
      </c>
      <c r="H53">
        <v>-10</v>
      </c>
      <c r="I53">
        <v>-65</v>
      </c>
      <c r="J53">
        <v>0</v>
      </c>
      <c r="K53">
        <v>0</v>
      </c>
      <c r="L53">
        <v>0</v>
      </c>
      <c r="M53">
        <v>0</v>
      </c>
      <c r="N53">
        <f t="shared" si="0"/>
        <v>0</v>
      </c>
    </row>
    <row r="54" spans="1:14" x14ac:dyDescent="0.3">
      <c r="A54" t="s">
        <v>52</v>
      </c>
      <c r="B54">
        <v>5</v>
      </c>
      <c r="C54">
        <v>-500</v>
      </c>
      <c r="D54">
        <v>-190</v>
      </c>
      <c r="E54">
        <v>-160</v>
      </c>
      <c r="F54">
        <v>-320</v>
      </c>
      <c r="G54">
        <v>1530</v>
      </c>
      <c r="H54">
        <v>-70</v>
      </c>
      <c r="I54">
        <v>-280</v>
      </c>
      <c r="J54">
        <v>0</v>
      </c>
      <c r="K54">
        <v>0</v>
      </c>
      <c r="L54">
        <v>0</v>
      </c>
      <c r="M54">
        <v>0</v>
      </c>
      <c r="N54">
        <f t="shared" si="0"/>
        <v>10</v>
      </c>
    </row>
    <row r="55" spans="1:14" x14ac:dyDescent="0.3">
      <c r="A55" t="s">
        <v>53</v>
      </c>
      <c r="B55">
        <v>11</v>
      </c>
      <c r="C55">
        <v>-1150</v>
      </c>
      <c r="D55">
        <v>-680</v>
      </c>
      <c r="E55">
        <v>-620</v>
      </c>
      <c r="F55">
        <v>-1140</v>
      </c>
      <c r="G55">
        <v>4710</v>
      </c>
      <c r="H55">
        <v>-240</v>
      </c>
      <c r="I55">
        <v>-810</v>
      </c>
      <c r="J55">
        <v>0</v>
      </c>
      <c r="K55">
        <v>0</v>
      </c>
      <c r="L55">
        <v>0</v>
      </c>
      <c r="M55">
        <v>0</v>
      </c>
      <c r="N55">
        <f t="shared" si="0"/>
        <v>70</v>
      </c>
    </row>
    <row r="56" spans="1:14" x14ac:dyDescent="0.3">
      <c r="A56" t="s">
        <v>54</v>
      </c>
      <c r="B56">
        <v>45</v>
      </c>
      <c r="C56">
        <v>-4800</v>
      </c>
      <c r="D56">
        <v>-3720</v>
      </c>
      <c r="E56">
        <v>-3480</v>
      </c>
      <c r="F56">
        <v>-6560</v>
      </c>
      <c r="G56">
        <v>24740</v>
      </c>
      <c r="H56">
        <v>-1460</v>
      </c>
      <c r="I56">
        <v>-4240</v>
      </c>
      <c r="J56">
        <v>0</v>
      </c>
      <c r="K56">
        <v>0</v>
      </c>
      <c r="L56">
        <v>0</v>
      </c>
      <c r="M56">
        <v>0</v>
      </c>
      <c r="N56">
        <f t="shared" si="0"/>
        <v>480</v>
      </c>
    </row>
    <row r="57" spans="1:14" x14ac:dyDescent="0.3">
      <c r="A57" t="s">
        <v>55</v>
      </c>
      <c r="B57">
        <v>1</v>
      </c>
      <c r="C57">
        <v>-100</v>
      </c>
      <c r="D57">
        <v>-15</v>
      </c>
      <c r="E57">
        <v>-5</v>
      </c>
      <c r="F57">
        <v>-10</v>
      </c>
      <c r="G57">
        <v>-30</v>
      </c>
      <c r="H57">
        <v>0</v>
      </c>
      <c r="I57">
        <v>-20</v>
      </c>
      <c r="J57">
        <v>0</v>
      </c>
      <c r="K57">
        <v>180</v>
      </c>
      <c r="L57">
        <v>0</v>
      </c>
      <c r="M57">
        <v>0</v>
      </c>
      <c r="N57">
        <f t="shared" si="0"/>
        <v>0</v>
      </c>
    </row>
    <row r="58" spans="1:14" x14ac:dyDescent="0.3">
      <c r="A58" t="s">
        <v>56</v>
      </c>
      <c r="B58">
        <v>3</v>
      </c>
      <c r="C58">
        <v>-300</v>
      </c>
      <c r="D58">
        <v>-50</v>
      </c>
      <c r="E58">
        <v>-30</v>
      </c>
      <c r="F58">
        <v>-60</v>
      </c>
      <c r="G58">
        <v>-110</v>
      </c>
      <c r="H58">
        <v>0</v>
      </c>
      <c r="I58">
        <v>-70</v>
      </c>
      <c r="J58">
        <v>0</v>
      </c>
      <c r="K58">
        <v>620</v>
      </c>
      <c r="L58">
        <v>0</v>
      </c>
      <c r="M58">
        <v>0</v>
      </c>
      <c r="N58">
        <f t="shared" si="0"/>
        <v>0</v>
      </c>
    </row>
    <row r="59" spans="1:14" x14ac:dyDescent="0.3">
      <c r="A59" t="s">
        <v>57</v>
      </c>
      <c r="B59">
        <v>10</v>
      </c>
      <c r="C59">
        <v>-1000</v>
      </c>
      <c r="D59">
        <v>-250</v>
      </c>
      <c r="E59">
        <v>-190</v>
      </c>
      <c r="F59">
        <v>-380</v>
      </c>
      <c r="G59">
        <v>-380</v>
      </c>
      <c r="H59">
        <v>0</v>
      </c>
      <c r="I59">
        <v>-360</v>
      </c>
      <c r="J59">
        <v>0</v>
      </c>
      <c r="K59">
        <v>2570</v>
      </c>
      <c r="L59">
        <v>0</v>
      </c>
      <c r="M59">
        <v>0</v>
      </c>
      <c r="N59">
        <f t="shared" si="0"/>
        <v>10</v>
      </c>
    </row>
    <row r="60" spans="1:14" x14ac:dyDescent="0.3">
      <c r="A60" t="s">
        <v>58</v>
      </c>
      <c r="B60">
        <v>41</v>
      </c>
      <c r="C60">
        <v>-4100</v>
      </c>
      <c r="D60">
        <v>-2000</v>
      </c>
      <c r="E60">
        <v>-960</v>
      </c>
      <c r="F60">
        <v>-1920</v>
      </c>
      <c r="G60">
        <v>-1620</v>
      </c>
      <c r="H60">
        <v>-200</v>
      </c>
      <c r="I60">
        <v>-1690</v>
      </c>
      <c r="J60">
        <v>0</v>
      </c>
      <c r="K60">
        <v>12580</v>
      </c>
      <c r="L60">
        <v>0</v>
      </c>
      <c r="M60">
        <v>0</v>
      </c>
      <c r="N60">
        <f t="shared" si="0"/>
        <v>90</v>
      </c>
    </row>
    <row r="61" spans="1:14" x14ac:dyDescent="0.3">
      <c r="A61" t="s">
        <v>59</v>
      </c>
      <c r="B61">
        <v>165</v>
      </c>
      <c r="C61">
        <v>-16600</v>
      </c>
      <c r="D61">
        <v>-14000</v>
      </c>
      <c r="E61">
        <v>-5840</v>
      </c>
      <c r="F61">
        <v>-11680</v>
      </c>
      <c r="G61">
        <v>-8480</v>
      </c>
      <c r="H61">
        <v>-2800</v>
      </c>
      <c r="I61">
        <v>-8260</v>
      </c>
      <c r="J61">
        <v>0</v>
      </c>
      <c r="K61">
        <v>68220</v>
      </c>
      <c r="L61">
        <v>0</v>
      </c>
      <c r="M61">
        <v>0</v>
      </c>
      <c r="N61">
        <f t="shared" si="0"/>
        <v>560</v>
      </c>
    </row>
    <row r="62" spans="1:14" x14ac:dyDescent="0.3">
      <c r="A62" t="s">
        <v>60</v>
      </c>
      <c r="B62">
        <v>1</v>
      </c>
      <c r="C62">
        <v>-100</v>
      </c>
      <c r="D62">
        <v>-15</v>
      </c>
      <c r="E62">
        <v>-5</v>
      </c>
      <c r="F62">
        <v>-10</v>
      </c>
      <c r="G62">
        <v>-10</v>
      </c>
      <c r="H62">
        <v>0</v>
      </c>
      <c r="I62">
        <v>-10</v>
      </c>
      <c r="J62">
        <v>150</v>
      </c>
      <c r="K62">
        <v>0</v>
      </c>
      <c r="L62">
        <v>0</v>
      </c>
      <c r="M62">
        <v>0</v>
      </c>
      <c r="N62">
        <f t="shared" si="0"/>
        <v>0</v>
      </c>
    </row>
    <row r="63" spans="1:14" x14ac:dyDescent="0.3">
      <c r="A63" t="s">
        <v>61</v>
      </c>
      <c r="B63">
        <v>3</v>
      </c>
      <c r="C63">
        <v>-300</v>
      </c>
      <c r="D63">
        <v>-55</v>
      </c>
      <c r="E63">
        <v>-20</v>
      </c>
      <c r="F63">
        <v>-40</v>
      </c>
      <c r="G63">
        <v>-50</v>
      </c>
      <c r="H63">
        <v>0</v>
      </c>
      <c r="I63">
        <v>-45</v>
      </c>
      <c r="J63">
        <v>510</v>
      </c>
      <c r="K63">
        <v>0</v>
      </c>
      <c r="L63">
        <v>0</v>
      </c>
      <c r="M63">
        <v>0</v>
      </c>
      <c r="N63">
        <f t="shared" si="0"/>
        <v>0</v>
      </c>
    </row>
    <row r="64" spans="1:14" x14ac:dyDescent="0.3">
      <c r="A64" t="s">
        <v>62</v>
      </c>
      <c r="B64">
        <v>10</v>
      </c>
      <c r="C64">
        <v>-1000</v>
      </c>
      <c r="D64">
        <v>-265</v>
      </c>
      <c r="E64">
        <v>-110</v>
      </c>
      <c r="F64">
        <v>-220</v>
      </c>
      <c r="G64">
        <v>-200</v>
      </c>
      <c r="H64">
        <v>-50</v>
      </c>
      <c r="I64">
        <v>-235</v>
      </c>
      <c r="J64">
        <v>2090</v>
      </c>
      <c r="K64">
        <v>0</v>
      </c>
      <c r="L64">
        <v>0</v>
      </c>
      <c r="M64">
        <v>0</v>
      </c>
      <c r="N64">
        <f t="shared" si="0"/>
        <v>10</v>
      </c>
    </row>
    <row r="65" spans="1:14" x14ac:dyDescent="0.3">
      <c r="A65" t="s">
        <v>63</v>
      </c>
      <c r="B65">
        <v>41</v>
      </c>
      <c r="C65">
        <v>-4100</v>
      </c>
      <c r="D65">
        <v>-2060</v>
      </c>
      <c r="E65">
        <v>-490</v>
      </c>
      <c r="F65">
        <v>-980</v>
      </c>
      <c r="G65">
        <v>-1000</v>
      </c>
      <c r="H65">
        <v>-600</v>
      </c>
      <c r="I65">
        <v>-1190</v>
      </c>
      <c r="J65">
        <v>10510</v>
      </c>
      <c r="K65">
        <v>0</v>
      </c>
      <c r="L65">
        <v>0</v>
      </c>
      <c r="M65">
        <v>0</v>
      </c>
      <c r="N65">
        <f t="shared" si="0"/>
        <v>90</v>
      </c>
    </row>
    <row r="66" spans="1:14" x14ac:dyDescent="0.3">
      <c r="A66" t="s">
        <v>64</v>
      </c>
      <c r="B66">
        <v>165</v>
      </c>
      <c r="C66">
        <v>-16600</v>
      </c>
      <c r="D66">
        <v>-14240</v>
      </c>
      <c r="E66">
        <v>-2960</v>
      </c>
      <c r="F66">
        <v>-5920</v>
      </c>
      <c r="G66">
        <v>-6000</v>
      </c>
      <c r="H66">
        <v>-4400</v>
      </c>
      <c r="I66">
        <v>-6060</v>
      </c>
      <c r="J66">
        <v>56740</v>
      </c>
      <c r="K66">
        <v>0</v>
      </c>
      <c r="L66">
        <v>0</v>
      </c>
      <c r="M66">
        <v>0</v>
      </c>
      <c r="N66">
        <f t="shared" si="0"/>
        <v>560</v>
      </c>
    </row>
    <row r="67" spans="1:14" x14ac:dyDescent="0.3">
      <c r="A67" t="s">
        <v>65</v>
      </c>
      <c r="B67">
        <v>1</v>
      </c>
      <c r="C67">
        <v>-100</v>
      </c>
      <c r="D67">
        <v>-15</v>
      </c>
      <c r="E67">
        <v>0</v>
      </c>
      <c r="F67">
        <v>0</v>
      </c>
      <c r="G67">
        <v>0</v>
      </c>
      <c r="H67">
        <v>0</v>
      </c>
      <c r="I67">
        <v>-5</v>
      </c>
      <c r="J67">
        <v>0</v>
      </c>
      <c r="K67">
        <v>0</v>
      </c>
      <c r="L67">
        <v>120</v>
      </c>
      <c r="M67">
        <v>0</v>
      </c>
      <c r="N67">
        <f t="shared" si="0"/>
        <v>0</v>
      </c>
    </row>
    <row r="68" spans="1:14" x14ac:dyDescent="0.3">
      <c r="A68" t="s">
        <v>66</v>
      </c>
      <c r="B68">
        <v>1</v>
      </c>
      <c r="C68">
        <v>-100</v>
      </c>
      <c r="D68">
        <v>-20</v>
      </c>
      <c r="E68">
        <v>-5</v>
      </c>
      <c r="F68">
        <v>-10</v>
      </c>
      <c r="G68">
        <v>-15</v>
      </c>
      <c r="H68">
        <v>0</v>
      </c>
      <c r="I68">
        <v>-10</v>
      </c>
      <c r="J68">
        <v>0</v>
      </c>
      <c r="K68">
        <v>0</v>
      </c>
      <c r="L68">
        <v>160</v>
      </c>
      <c r="M68">
        <v>0</v>
      </c>
      <c r="N68">
        <f t="shared" si="0"/>
        <v>0</v>
      </c>
    </row>
    <row r="69" spans="1:14" x14ac:dyDescent="0.3">
      <c r="A69" t="s">
        <v>67</v>
      </c>
      <c r="B69">
        <v>1</v>
      </c>
      <c r="C69">
        <v>-100</v>
      </c>
      <c r="D69">
        <v>-50</v>
      </c>
      <c r="E69">
        <v>-15</v>
      </c>
      <c r="F69">
        <v>-30</v>
      </c>
      <c r="G69">
        <v>-50</v>
      </c>
      <c r="H69">
        <v>-5</v>
      </c>
      <c r="I69">
        <v>-50</v>
      </c>
      <c r="J69">
        <v>0</v>
      </c>
      <c r="K69">
        <v>0</v>
      </c>
      <c r="L69">
        <v>300</v>
      </c>
      <c r="M69">
        <v>0</v>
      </c>
      <c r="N69">
        <f t="shared" si="0"/>
        <v>0</v>
      </c>
    </row>
    <row r="70" spans="1:14" x14ac:dyDescent="0.3">
      <c r="A70" t="s">
        <v>68</v>
      </c>
      <c r="B70">
        <v>1</v>
      </c>
      <c r="C70">
        <v>-150</v>
      </c>
      <c r="D70">
        <v>-100</v>
      </c>
      <c r="E70">
        <v>-50</v>
      </c>
      <c r="F70">
        <v>-100</v>
      </c>
      <c r="G70">
        <v>-150</v>
      </c>
      <c r="H70">
        <v>-100</v>
      </c>
      <c r="I70">
        <v>-150</v>
      </c>
      <c r="J70">
        <v>0</v>
      </c>
      <c r="K70">
        <v>0</v>
      </c>
      <c r="L70">
        <v>820</v>
      </c>
      <c r="M70">
        <v>0</v>
      </c>
      <c r="N70">
        <f t="shared" si="0"/>
        <v>20</v>
      </c>
    </row>
    <row r="71" spans="1:14" x14ac:dyDescent="0.3">
      <c r="A71" t="s">
        <v>69</v>
      </c>
      <c r="B71">
        <v>1</v>
      </c>
      <c r="C71">
        <v>-200</v>
      </c>
      <c r="D71">
        <v>-300</v>
      </c>
      <c r="E71">
        <v>-150</v>
      </c>
      <c r="F71">
        <v>-300</v>
      </c>
      <c r="G71">
        <v>-300</v>
      </c>
      <c r="H71">
        <v>-300</v>
      </c>
      <c r="I71">
        <v>-1500</v>
      </c>
      <c r="J71">
        <v>0</v>
      </c>
      <c r="K71">
        <v>0</v>
      </c>
      <c r="L71">
        <v>3200</v>
      </c>
      <c r="M71">
        <v>0</v>
      </c>
      <c r="N71">
        <f t="shared" si="0"/>
        <v>150</v>
      </c>
    </row>
    <row r="72" spans="1:14" x14ac:dyDescent="0.3">
      <c r="A72" t="s">
        <v>1</v>
      </c>
      <c r="B72">
        <v>1</v>
      </c>
      <c r="C72">
        <v>-100</v>
      </c>
      <c r="D72">
        <v>-15</v>
      </c>
      <c r="E72">
        <v>-5</v>
      </c>
      <c r="F72">
        <v>-10</v>
      </c>
      <c r="G72">
        <v>150</v>
      </c>
      <c r="H72">
        <v>0</v>
      </c>
      <c r="I72">
        <v>-15</v>
      </c>
      <c r="J72">
        <v>0</v>
      </c>
      <c r="K72">
        <v>0</v>
      </c>
      <c r="L72">
        <v>0</v>
      </c>
      <c r="M72">
        <v>0</v>
      </c>
      <c r="N72">
        <f t="shared" si="0"/>
        <v>5</v>
      </c>
    </row>
    <row r="73" spans="1:14" x14ac:dyDescent="0.3">
      <c r="A73" t="s">
        <v>2</v>
      </c>
      <c r="B73">
        <v>5</v>
      </c>
      <c r="C73">
        <v>-500</v>
      </c>
      <c r="D73">
        <v>-190</v>
      </c>
      <c r="E73">
        <v>-160</v>
      </c>
      <c r="F73">
        <v>-320</v>
      </c>
      <c r="G73">
        <v>1580</v>
      </c>
      <c r="H73">
        <v>-70</v>
      </c>
      <c r="I73">
        <v>-340</v>
      </c>
      <c r="J73">
        <v>0</v>
      </c>
      <c r="K73">
        <v>0</v>
      </c>
      <c r="L73">
        <v>0</v>
      </c>
      <c r="M73">
        <v>0</v>
      </c>
      <c r="N73">
        <f t="shared" si="0"/>
        <v>0</v>
      </c>
    </row>
    <row r="74" spans="1:14" x14ac:dyDescent="0.3">
      <c r="A74" t="s">
        <v>3</v>
      </c>
      <c r="B74">
        <v>1</v>
      </c>
      <c r="C74">
        <v>-120</v>
      </c>
      <c r="D74">
        <v>-20</v>
      </c>
      <c r="E74">
        <v>0</v>
      </c>
      <c r="F74">
        <v>0</v>
      </c>
      <c r="G74">
        <v>300</v>
      </c>
      <c r="H74">
        <v>-20</v>
      </c>
      <c r="I74">
        <v>-40</v>
      </c>
      <c r="J74">
        <v>0</v>
      </c>
      <c r="K74">
        <v>0</v>
      </c>
      <c r="L74">
        <v>0</v>
      </c>
      <c r="M74">
        <v>-100</v>
      </c>
      <c r="N74">
        <f t="shared" si="0"/>
        <v>0</v>
      </c>
    </row>
    <row r="75" spans="1:14" x14ac:dyDescent="0.3">
      <c r="A75" t="s">
        <v>4</v>
      </c>
      <c r="B75">
        <v>3</v>
      </c>
      <c r="C75">
        <v>-500</v>
      </c>
      <c r="D75">
        <v>-100</v>
      </c>
      <c r="E75">
        <v>0</v>
      </c>
      <c r="F75">
        <v>0</v>
      </c>
      <c r="G75">
        <v>-300</v>
      </c>
      <c r="H75">
        <v>-400</v>
      </c>
      <c r="I75">
        <v>-200</v>
      </c>
      <c r="J75">
        <v>0</v>
      </c>
      <c r="K75">
        <v>0</v>
      </c>
      <c r="L75">
        <v>0</v>
      </c>
      <c r="M75">
        <v>1500</v>
      </c>
      <c r="N75">
        <f t="shared" si="0"/>
        <v>0</v>
      </c>
    </row>
    <row r="76" spans="1:14" x14ac:dyDescent="0.3">
      <c r="A76" t="s">
        <v>5</v>
      </c>
      <c r="B76">
        <v>1</v>
      </c>
      <c r="C76">
        <v>-100</v>
      </c>
      <c r="D76">
        <v>-15</v>
      </c>
      <c r="E76">
        <v>-5</v>
      </c>
      <c r="F76">
        <v>-10</v>
      </c>
      <c r="G76">
        <v>-10</v>
      </c>
      <c r="H76">
        <v>150</v>
      </c>
      <c r="I76">
        <v>-10</v>
      </c>
      <c r="J76">
        <v>0</v>
      </c>
      <c r="K76">
        <v>0</v>
      </c>
      <c r="L76">
        <v>0</v>
      </c>
      <c r="M76">
        <v>0</v>
      </c>
      <c r="N76">
        <f t="shared" si="0"/>
        <v>0</v>
      </c>
    </row>
    <row r="77" spans="1:14" x14ac:dyDescent="0.3">
      <c r="A77" t="s">
        <v>6</v>
      </c>
      <c r="B77">
        <v>1</v>
      </c>
      <c r="C77">
        <v>-100</v>
      </c>
      <c r="D77">
        <v>-20</v>
      </c>
      <c r="E77">
        <v>-30</v>
      </c>
      <c r="F77">
        <v>-60</v>
      </c>
      <c r="G77">
        <v>-50</v>
      </c>
      <c r="H77">
        <v>300</v>
      </c>
      <c r="I77">
        <v>-40</v>
      </c>
      <c r="J77">
        <v>0</v>
      </c>
      <c r="K77">
        <v>0</v>
      </c>
      <c r="L77">
        <v>0</v>
      </c>
      <c r="M77">
        <v>0</v>
      </c>
      <c r="N77">
        <f t="shared" ref="N77:N103" si="7">SUM(C77:M77)</f>
        <v>0</v>
      </c>
    </row>
    <row r="78" spans="1:14" x14ac:dyDescent="0.3">
      <c r="A78" t="s">
        <v>7</v>
      </c>
      <c r="B78">
        <v>1</v>
      </c>
      <c r="C78">
        <v>-100</v>
      </c>
      <c r="D78">
        <v>-100</v>
      </c>
      <c r="E78">
        <v>-100</v>
      </c>
      <c r="F78">
        <v>-200</v>
      </c>
      <c r="G78">
        <v>-100</v>
      </c>
      <c r="H78">
        <v>700</v>
      </c>
      <c r="I78">
        <v>-100</v>
      </c>
      <c r="J78">
        <v>0</v>
      </c>
      <c r="K78">
        <v>0</v>
      </c>
      <c r="L78">
        <v>0</v>
      </c>
      <c r="M78">
        <v>0</v>
      </c>
      <c r="N78">
        <f t="shared" si="7"/>
        <v>0</v>
      </c>
    </row>
    <row r="79" spans="1:14" x14ac:dyDescent="0.3">
      <c r="A79" t="s">
        <v>8</v>
      </c>
      <c r="B79">
        <v>1</v>
      </c>
      <c r="C79">
        <v>-100</v>
      </c>
      <c r="D79">
        <v>0</v>
      </c>
      <c r="E79">
        <v>0</v>
      </c>
      <c r="F79">
        <v>0</v>
      </c>
      <c r="G79">
        <v>0</v>
      </c>
      <c r="H79">
        <v>0</v>
      </c>
      <c r="I79">
        <v>100</v>
      </c>
      <c r="J79">
        <v>0</v>
      </c>
      <c r="K79">
        <v>0</v>
      </c>
      <c r="L79">
        <v>0</v>
      </c>
      <c r="M79">
        <v>0</v>
      </c>
      <c r="N79">
        <f t="shared" si="7"/>
        <v>0</v>
      </c>
    </row>
    <row r="80" spans="1:14" x14ac:dyDescent="0.3">
      <c r="A80" t="s">
        <v>9</v>
      </c>
      <c r="B80">
        <v>1</v>
      </c>
      <c r="C80">
        <v>-100</v>
      </c>
      <c r="D80">
        <v>-15</v>
      </c>
      <c r="E80">
        <v>0</v>
      </c>
      <c r="F80">
        <v>0</v>
      </c>
      <c r="G80">
        <v>-35</v>
      </c>
      <c r="H80">
        <v>0</v>
      </c>
      <c r="I80">
        <v>150</v>
      </c>
      <c r="J80">
        <v>0</v>
      </c>
      <c r="K80">
        <v>0</v>
      </c>
      <c r="L80">
        <v>0</v>
      </c>
      <c r="M80">
        <v>0</v>
      </c>
      <c r="N80">
        <f t="shared" si="7"/>
        <v>0</v>
      </c>
    </row>
    <row r="81" spans="1:14" x14ac:dyDescent="0.3">
      <c r="A81" t="s">
        <v>10</v>
      </c>
      <c r="B81">
        <v>1</v>
      </c>
      <c r="C81">
        <v>-100</v>
      </c>
      <c r="D81">
        <v>-40</v>
      </c>
      <c r="E81">
        <v>0</v>
      </c>
      <c r="F81">
        <v>0</v>
      </c>
      <c r="G81">
        <v>-50</v>
      </c>
      <c r="H81">
        <v>-10</v>
      </c>
      <c r="I81">
        <v>200</v>
      </c>
      <c r="J81">
        <v>0</v>
      </c>
      <c r="K81">
        <v>0</v>
      </c>
      <c r="L81">
        <v>0</v>
      </c>
      <c r="M81">
        <v>0</v>
      </c>
      <c r="N81">
        <f t="shared" si="7"/>
        <v>0</v>
      </c>
    </row>
    <row r="82" spans="1:14" x14ac:dyDescent="0.3">
      <c r="A82" t="s">
        <v>11</v>
      </c>
      <c r="B82">
        <v>10</v>
      </c>
      <c r="C82">
        <v>-1000</v>
      </c>
      <c r="D82">
        <v>-100</v>
      </c>
      <c r="E82">
        <v>-10</v>
      </c>
      <c r="F82">
        <v>-20</v>
      </c>
      <c r="G82">
        <v>-250</v>
      </c>
      <c r="H82">
        <v>-150</v>
      </c>
      <c r="I82">
        <v>1530</v>
      </c>
      <c r="J82">
        <v>0</v>
      </c>
      <c r="K82">
        <v>0</v>
      </c>
      <c r="L82">
        <v>0</v>
      </c>
      <c r="M82">
        <v>0</v>
      </c>
      <c r="N82">
        <f t="shared" si="7"/>
        <v>0</v>
      </c>
    </row>
    <row r="83" spans="1:14" x14ac:dyDescent="0.3">
      <c r="A83" t="s">
        <v>12</v>
      </c>
      <c r="B83">
        <v>15</v>
      </c>
      <c r="C83">
        <v>-2000</v>
      </c>
      <c r="D83">
        <v>-1000</v>
      </c>
      <c r="E83">
        <v>-50</v>
      </c>
      <c r="F83">
        <v>-100</v>
      </c>
      <c r="G83">
        <v>-450</v>
      </c>
      <c r="H83">
        <v>-400</v>
      </c>
      <c r="I83">
        <v>4000</v>
      </c>
      <c r="J83">
        <v>0</v>
      </c>
      <c r="K83">
        <v>0</v>
      </c>
      <c r="L83">
        <v>0</v>
      </c>
      <c r="M83">
        <v>0</v>
      </c>
      <c r="N83">
        <f t="shared" si="7"/>
        <v>0</v>
      </c>
    </row>
    <row r="84" spans="1:14" x14ac:dyDescent="0.3">
      <c r="A84" t="s">
        <v>13</v>
      </c>
      <c r="B84">
        <v>5</v>
      </c>
      <c r="C84">
        <v>-1500</v>
      </c>
      <c r="D84">
        <v>-100</v>
      </c>
      <c r="E84">
        <v>-10</v>
      </c>
      <c r="F84">
        <v>-20</v>
      </c>
      <c r="G84">
        <v>350</v>
      </c>
      <c r="H84">
        <v>-200</v>
      </c>
      <c r="I84">
        <v>1480</v>
      </c>
      <c r="J84">
        <v>0</v>
      </c>
      <c r="K84">
        <v>0</v>
      </c>
      <c r="L84">
        <v>0</v>
      </c>
      <c r="M84">
        <v>0</v>
      </c>
      <c r="N84">
        <f t="shared" si="7"/>
        <v>0</v>
      </c>
    </row>
    <row r="85" spans="1:14" x14ac:dyDescent="0.3">
      <c r="A85" t="s">
        <v>14</v>
      </c>
      <c r="B85">
        <v>10</v>
      </c>
      <c r="C85">
        <v>-1500</v>
      </c>
      <c r="D85">
        <v>-6000</v>
      </c>
      <c r="E85">
        <v>-500</v>
      </c>
      <c r="F85">
        <v>-1000</v>
      </c>
      <c r="G85">
        <v>-1000</v>
      </c>
      <c r="H85">
        <v>-500</v>
      </c>
      <c r="I85">
        <v>10500</v>
      </c>
      <c r="J85">
        <v>0</v>
      </c>
      <c r="K85">
        <v>0</v>
      </c>
      <c r="L85">
        <v>0</v>
      </c>
      <c r="M85">
        <v>0</v>
      </c>
      <c r="N85">
        <f t="shared" si="7"/>
        <v>0</v>
      </c>
    </row>
    <row r="86" spans="1:14" x14ac:dyDescent="0.3">
      <c r="A86" t="s">
        <v>15</v>
      </c>
      <c r="B86">
        <v>1</v>
      </c>
      <c r="C86">
        <v>-100</v>
      </c>
      <c r="D86">
        <v>-10</v>
      </c>
      <c r="E86">
        <v>0</v>
      </c>
      <c r="F86">
        <v>0</v>
      </c>
      <c r="G86">
        <v>40</v>
      </c>
      <c r="H86">
        <v>0</v>
      </c>
      <c r="I86">
        <v>70</v>
      </c>
      <c r="J86">
        <v>0</v>
      </c>
      <c r="K86">
        <v>0</v>
      </c>
      <c r="L86">
        <v>0</v>
      </c>
      <c r="M86">
        <v>0</v>
      </c>
      <c r="N86">
        <f t="shared" si="7"/>
        <v>0</v>
      </c>
    </row>
    <row r="87" spans="1:14" x14ac:dyDescent="0.3">
      <c r="A87" t="s">
        <v>16</v>
      </c>
      <c r="B87">
        <v>3</v>
      </c>
      <c r="C87">
        <v>-300</v>
      </c>
      <c r="D87">
        <v>-1000</v>
      </c>
      <c r="E87">
        <v>0</v>
      </c>
      <c r="F87">
        <v>0</v>
      </c>
      <c r="G87">
        <v>500</v>
      </c>
      <c r="H87">
        <v>-200</v>
      </c>
      <c r="I87">
        <v>1000</v>
      </c>
      <c r="J87">
        <v>0</v>
      </c>
      <c r="K87">
        <v>0</v>
      </c>
      <c r="L87">
        <v>0</v>
      </c>
      <c r="M87">
        <v>0</v>
      </c>
      <c r="N87">
        <f t="shared" si="7"/>
        <v>0</v>
      </c>
    </row>
    <row r="88" spans="1:14" x14ac:dyDescent="0.3">
      <c r="A88" t="s">
        <v>17</v>
      </c>
      <c r="B88">
        <v>10</v>
      </c>
      <c r="C88">
        <v>-1500</v>
      </c>
      <c r="D88">
        <v>-6000</v>
      </c>
      <c r="E88">
        <v>0</v>
      </c>
      <c r="F88">
        <v>0</v>
      </c>
      <c r="G88">
        <v>3000</v>
      </c>
      <c r="H88">
        <v>-1000</v>
      </c>
      <c r="I88">
        <v>5500</v>
      </c>
      <c r="J88">
        <v>0</v>
      </c>
      <c r="K88">
        <v>0</v>
      </c>
      <c r="L88">
        <v>0</v>
      </c>
      <c r="M88">
        <v>0</v>
      </c>
      <c r="N88">
        <f t="shared" si="7"/>
        <v>0</v>
      </c>
    </row>
    <row r="89" spans="1:14" x14ac:dyDescent="0.3">
      <c r="A89" t="s">
        <v>18</v>
      </c>
      <c r="B89">
        <v>3</v>
      </c>
      <c r="C89">
        <v>-300</v>
      </c>
      <c r="D89">
        <v>0</v>
      </c>
      <c r="E89">
        <v>-5</v>
      </c>
      <c r="F89">
        <v>-10</v>
      </c>
      <c r="G89">
        <v>-100</v>
      </c>
      <c r="H89">
        <v>-25</v>
      </c>
      <c r="I89">
        <v>-60</v>
      </c>
      <c r="J89">
        <v>0</v>
      </c>
      <c r="K89">
        <v>0</v>
      </c>
      <c r="L89">
        <v>0</v>
      </c>
      <c r="M89">
        <v>500</v>
      </c>
      <c r="N89">
        <f t="shared" si="7"/>
        <v>0</v>
      </c>
    </row>
    <row r="90" spans="1:14" x14ac:dyDescent="0.3">
      <c r="A90" t="s">
        <v>19</v>
      </c>
      <c r="B90">
        <v>3</v>
      </c>
      <c r="C90">
        <v>-500</v>
      </c>
      <c r="D90">
        <v>-100</v>
      </c>
      <c r="E90">
        <v>0</v>
      </c>
      <c r="F90">
        <v>0</v>
      </c>
      <c r="G90">
        <v>-300</v>
      </c>
      <c r="H90">
        <v>-400</v>
      </c>
      <c r="I90">
        <v>-200</v>
      </c>
      <c r="J90">
        <v>0</v>
      </c>
      <c r="K90">
        <v>0</v>
      </c>
      <c r="L90">
        <v>0</v>
      </c>
      <c r="M90">
        <v>1500</v>
      </c>
      <c r="N90">
        <f t="shared" si="7"/>
        <v>0</v>
      </c>
    </row>
    <row r="91" spans="1:14" x14ac:dyDescent="0.3">
      <c r="A91" t="s">
        <v>20</v>
      </c>
      <c r="B91">
        <v>0</v>
      </c>
      <c r="C91">
        <v>0</v>
      </c>
      <c r="D91">
        <v>-40000</v>
      </c>
      <c r="E91">
        <v>0</v>
      </c>
      <c r="F91">
        <v>0</v>
      </c>
      <c r="G91">
        <v>0</v>
      </c>
      <c r="H91">
        <v>40000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7"/>
        <v>0</v>
      </c>
    </row>
    <row r="92" spans="1:14" x14ac:dyDescent="0.3">
      <c r="A92" t="s">
        <v>21</v>
      </c>
      <c r="B92">
        <v>0</v>
      </c>
      <c r="C92">
        <v>0</v>
      </c>
      <c r="D92">
        <v>-10000</v>
      </c>
      <c r="E92">
        <v>0</v>
      </c>
      <c r="F92">
        <v>0</v>
      </c>
      <c r="G92">
        <v>0</v>
      </c>
      <c r="H92">
        <v>10000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7"/>
        <v>0</v>
      </c>
    </row>
    <row r="93" spans="1:14" x14ac:dyDescent="0.3">
      <c r="A93" t="s">
        <v>22</v>
      </c>
      <c r="B93">
        <v>41</v>
      </c>
      <c r="C93">
        <v>-4100</v>
      </c>
      <c r="D93">
        <v>-2500</v>
      </c>
      <c r="E93">
        <v>-200</v>
      </c>
      <c r="F93">
        <v>-400</v>
      </c>
      <c r="G93">
        <v>-800</v>
      </c>
      <c r="H93">
        <v>-1000</v>
      </c>
      <c r="I93">
        <v>9000</v>
      </c>
      <c r="J93">
        <v>0</v>
      </c>
      <c r="K93">
        <v>0</v>
      </c>
      <c r="L93">
        <v>0</v>
      </c>
      <c r="M93">
        <v>0</v>
      </c>
      <c r="N93">
        <f t="shared" si="7"/>
        <v>0</v>
      </c>
    </row>
    <row r="94" spans="1:14" x14ac:dyDescent="0.3">
      <c r="A94" s="4" t="s">
        <v>70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7"/>
        <v>1</v>
      </c>
    </row>
    <row r="95" spans="1:14" x14ac:dyDescent="0.3">
      <c r="A95" s="4" t="s">
        <v>71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7"/>
        <v>1</v>
      </c>
    </row>
    <row r="96" spans="1:14" x14ac:dyDescent="0.3">
      <c r="A96" s="4" t="s">
        <v>72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f t="shared" si="7"/>
        <v>1</v>
      </c>
    </row>
    <row r="97" spans="1:14" x14ac:dyDescent="0.3">
      <c r="A97" s="6" t="s">
        <v>79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f t="shared" si="7"/>
        <v>1</v>
      </c>
    </row>
    <row r="98" spans="1:14" x14ac:dyDescent="0.3">
      <c r="A98" s="6" t="s">
        <v>73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7"/>
        <v>1</v>
      </c>
    </row>
    <row r="99" spans="1:14" x14ac:dyDescent="0.3">
      <c r="A99" s="6" t="s">
        <v>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7"/>
        <v>1</v>
      </c>
    </row>
    <row r="100" spans="1:14" x14ac:dyDescent="0.3">
      <c r="A100" s="6" t="s">
        <v>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f t="shared" si="7"/>
        <v>1</v>
      </c>
    </row>
    <row r="101" spans="1:14" x14ac:dyDescent="0.3">
      <c r="A101" s="6" t="s">
        <v>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f t="shared" si="7"/>
        <v>1</v>
      </c>
    </row>
    <row r="102" spans="1:14" x14ac:dyDescent="0.3">
      <c r="A102" s="6" t="s">
        <v>77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f t="shared" si="7"/>
        <v>1</v>
      </c>
    </row>
    <row r="103" spans="1:14" x14ac:dyDescent="0.3">
      <c r="A103" s="7" t="s">
        <v>78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f t="shared" si="7"/>
        <v>1</v>
      </c>
    </row>
    <row r="104" spans="1:14" x14ac:dyDescent="0.3">
      <c r="C104" s="2"/>
      <c r="D104" s="2"/>
      <c r="E104" s="2"/>
      <c r="F104" s="2"/>
      <c r="G104" s="3"/>
      <c r="H104" s="3"/>
      <c r="I104" s="3"/>
      <c r="J104" s="3"/>
      <c r="K104" s="4"/>
      <c r="L104" s="4"/>
      <c r="M104" s="4"/>
    </row>
    <row r="105" spans="1:14" x14ac:dyDescent="0.3">
      <c r="A105" s="2"/>
      <c r="B105" s="3"/>
      <c r="C105" s="3"/>
      <c r="D105" s="3"/>
      <c r="E105" s="3"/>
      <c r="F105" s="3"/>
      <c r="G105" s="3"/>
      <c r="H105" s="3"/>
      <c r="I105" s="4"/>
      <c r="J105" s="4"/>
      <c r="K105" s="4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C1BE-7E3D-4766-A04F-61A238BE65E2}">
  <dimension ref="A1:P64"/>
  <sheetViews>
    <sheetView tabSelected="1" topLeftCell="A45" workbookViewId="0">
      <selection activeCell="A64" sqref="A64"/>
    </sheetView>
  </sheetViews>
  <sheetFormatPr defaultRowHeight="14.4" x14ac:dyDescent="0.3"/>
  <cols>
    <col min="1" max="1" width="12.33203125" customWidth="1"/>
    <col min="2" max="6" width="13.5546875" customWidth="1"/>
  </cols>
  <sheetData>
    <row r="1" spans="1:6" ht="80.400000000000006" thickBot="1" x14ac:dyDescent="0.35">
      <c r="A1" s="8" t="s">
        <v>188</v>
      </c>
      <c r="B1" s="8">
        <v>1</v>
      </c>
      <c r="C1" s="8" t="s">
        <v>111</v>
      </c>
      <c r="D1" s="8" t="s">
        <v>112</v>
      </c>
      <c r="E1" s="8" t="s">
        <v>113</v>
      </c>
      <c r="F1" s="9" t="s">
        <v>114</v>
      </c>
    </row>
    <row r="2" spans="1:6" ht="40.799999999999997" thickBot="1" x14ac:dyDescent="0.35">
      <c r="A2" s="8" t="s">
        <v>23</v>
      </c>
      <c r="B2" s="8">
        <v>16</v>
      </c>
      <c r="C2" s="8" t="s">
        <v>115</v>
      </c>
      <c r="D2" s="8" t="s">
        <v>116</v>
      </c>
      <c r="E2" s="8" t="s">
        <v>117</v>
      </c>
      <c r="F2" s="9" t="s">
        <v>118</v>
      </c>
    </row>
    <row r="3" spans="1:6" ht="83.4" customHeight="1" thickBot="1" x14ac:dyDescent="0.35">
      <c r="A3" s="8" t="s">
        <v>189</v>
      </c>
      <c r="B3" s="8" t="s">
        <v>211</v>
      </c>
      <c r="C3" s="8"/>
      <c r="D3" s="8"/>
      <c r="E3" s="8"/>
      <c r="F3" s="8"/>
    </row>
    <row r="4" spans="1:6" ht="27.6" thickBot="1" x14ac:dyDescent="0.35">
      <c r="A4" s="8" t="s">
        <v>192</v>
      </c>
      <c r="B4" s="8">
        <v>12000</v>
      </c>
      <c r="C4" s="8"/>
      <c r="D4" s="8"/>
      <c r="E4" s="8"/>
      <c r="F4" s="8"/>
    </row>
    <row r="5" spans="1:6" ht="27.6" thickBot="1" x14ac:dyDescent="0.35">
      <c r="A5" s="8" t="s">
        <v>193</v>
      </c>
      <c r="B5" s="8">
        <v>3000</v>
      </c>
      <c r="C5" s="8"/>
      <c r="D5" s="8"/>
      <c r="E5" s="8"/>
      <c r="F5" s="8"/>
    </row>
    <row r="6" spans="1:6" ht="27.6" thickBot="1" x14ac:dyDescent="0.35">
      <c r="A6" s="8" t="s">
        <v>194</v>
      </c>
      <c r="B6" s="8">
        <v>1500</v>
      </c>
      <c r="C6" s="8"/>
      <c r="D6" s="8"/>
      <c r="E6" s="8"/>
      <c r="F6" s="8"/>
    </row>
    <row r="7" spans="1:6" ht="15" thickBot="1" x14ac:dyDescent="0.35">
      <c r="A7" s="8" t="s">
        <v>195</v>
      </c>
      <c r="B7" s="8">
        <f>B4-B5-B6</f>
        <v>7500</v>
      </c>
      <c r="C7" s="8"/>
      <c r="D7" s="8"/>
      <c r="E7" s="8"/>
      <c r="F7" s="8"/>
    </row>
    <row r="8" spans="1:6" ht="15" thickBot="1" x14ac:dyDescent="0.35">
      <c r="A8" s="8" t="s">
        <v>196</v>
      </c>
      <c r="B8" s="10">
        <f>B7/3</f>
        <v>2500</v>
      </c>
      <c r="C8" s="10"/>
      <c r="D8" s="10"/>
      <c r="E8" s="10"/>
      <c r="F8" s="10"/>
    </row>
    <row r="9" spans="1:6" ht="15" thickBot="1" x14ac:dyDescent="0.35">
      <c r="A9" s="21" t="s">
        <v>198</v>
      </c>
      <c r="B9" s="22"/>
      <c r="C9" s="22"/>
      <c r="D9" s="22"/>
      <c r="E9" s="22"/>
      <c r="F9" s="23"/>
    </row>
    <row r="10" spans="1:6" ht="15" thickBot="1" x14ac:dyDescent="0.35">
      <c r="A10" s="17" t="s">
        <v>197</v>
      </c>
      <c r="B10" s="18">
        <v>90</v>
      </c>
      <c r="C10" s="18"/>
      <c r="D10" s="18"/>
      <c r="E10" s="18"/>
      <c r="F10" s="19"/>
    </row>
    <row r="11" spans="1:6" ht="15" thickBot="1" x14ac:dyDescent="0.35">
      <c r="A11" s="17" t="s">
        <v>199</v>
      </c>
      <c r="B11" s="18" t="s">
        <v>200</v>
      </c>
      <c r="C11" s="18"/>
      <c r="D11" s="18"/>
      <c r="E11" s="18"/>
      <c r="F11" s="19"/>
    </row>
    <row r="12" spans="1:6" ht="15" thickBot="1" x14ac:dyDescent="0.35">
      <c r="A12" s="17" t="s">
        <v>201</v>
      </c>
      <c r="B12" s="18" t="s">
        <v>202</v>
      </c>
      <c r="C12" s="18"/>
      <c r="D12" s="18"/>
      <c r="E12" s="18"/>
      <c r="F12" s="19"/>
    </row>
    <row r="13" spans="1:6" ht="15" thickBot="1" x14ac:dyDescent="0.35">
      <c r="A13" s="17" t="s">
        <v>203</v>
      </c>
      <c r="B13" s="18">
        <v>20</v>
      </c>
      <c r="C13" s="18"/>
      <c r="D13" s="18"/>
      <c r="E13" s="18"/>
      <c r="F13" s="19"/>
    </row>
    <row r="14" spans="1:6" ht="15" thickBot="1" x14ac:dyDescent="0.35">
      <c r="A14" s="17" t="s">
        <v>204</v>
      </c>
      <c r="B14" s="18"/>
      <c r="C14" s="18"/>
      <c r="D14" s="18"/>
      <c r="E14" s="18"/>
      <c r="F14" s="19"/>
    </row>
    <row r="15" spans="1:6" ht="15" thickBot="1" x14ac:dyDescent="0.35">
      <c r="A15" s="17" t="s">
        <v>205</v>
      </c>
      <c r="B15" s="18"/>
      <c r="C15" s="18"/>
      <c r="D15" s="18"/>
      <c r="E15" s="18"/>
      <c r="F15" s="19"/>
    </row>
    <row r="16" spans="1:6" ht="15" thickBot="1" x14ac:dyDescent="0.35">
      <c r="A16" s="17" t="s">
        <v>206</v>
      </c>
      <c r="B16" s="18"/>
      <c r="C16" s="18"/>
      <c r="D16" s="18"/>
      <c r="E16" s="18"/>
      <c r="F16" s="19"/>
    </row>
    <row r="17" spans="1:6" ht="15" thickBot="1" x14ac:dyDescent="0.35">
      <c r="A17" s="17"/>
      <c r="B17" s="18"/>
      <c r="C17" s="18"/>
      <c r="D17" s="18"/>
      <c r="E17" s="18"/>
      <c r="F17" s="19"/>
    </row>
    <row r="18" spans="1:6" ht="27.6" thickBot="1" x14ac:dyDescent="0.35">
      <c r="A18" s="11" t="s">
        <v>119</v>
      </c>
      <c r="B18" s="12">
        <v>900</v>
      </c>
      <c r="C18" s="12">
        <v>1900</v>
      </c>
      <c r="D18" s="12">
        <v>2000</v>
      </c>
      <c r="E18" s="12">
        <v>8800</v>
      </c>
      <c r="F18" s="12">
        <v>43000</v>
      </c>
    </row>
    <row r="19" spans="1:6" ht="15" thickBot="1" x14ac:dyDescent="0.35">
      <c r="A19" s="8" t="s">
        <v>120</v>
      </c>
      <c r="B19" s="10">
        <v>155</v>
      </c>
      <c r="C19" s="10">
        <v>230</v>
      </c>
      <c r="D19" s="10">
        <v>360</v>
      </c>
      <c r="E19" s="10">
        <v>850</v>
      </c>
      <c r="F19" s="10">
        <v>9000</v>
      </c>
    </row>
    <row r="20" spans="1:6" ht="15" thickBot="1" x14ac:dyDescent="0.35">
      <c r="A20" s="8" t="s">
        <v>121</v>
      </c>
      <c r="B20" s="10">
        <v>55</v>
      </c>
      <c r="C20" s="10">
        <v>130</v>
      </c>
      <c r="D20" s="10">
        <v>210</v>
      </c>
      <c r="E20" s="10">
        <v>650</v>
      </c>
      <c r="F20" s="10">
        <v>8700</v>
      </c>
    </row>
    <row r="21" spans="1:6" ht="40.799999999999997" thickBot="1" x14ac:dyDescent="0.35">
      <c r="A21" s="13" t="s">
        <v>122</v>
      </c>
      <c r="B21" s="14">
        <v>100</v>
      </c>
      <c r="C21" s="14">
        <v>100</v>
      </c>
      <c r="D21" s="14">
        <v>150</v>
      </c>
      <c r="E21" s="14">
        <v>200</v>
      </c>
      <c r="F21" s="14">
        <v>200</v>
      </c>
    </row>
    <row r="22" spans="1:6" ht="27.6" thickBot="1" x14ac:dyDescent="0.35">
      <c r="A22" s="8" t="s">
        <v>123</v>
      </c>
      <c r="B22" s="10">
        <v>10</v>
      </c>
      <c r="C22" s="10">
        <v>25</v>
      </c>
      <c r="D22" s="10">
        <v>45</v>
      </c>
      <c r="E22" s="10">
        <v>200</v>
      </c>
      <c r="F22" s="10">
        <v>2000</v>
      </c>
    </row>
    <row r="23" spans="1:6" ht="40.799999999999997" thickBot="1" x14ac:dyDescent="0.35">
      <c r="A23" s="8" t="s">
        <v>124</v>
      </c>
      <c r="B23" s="10">
        <v>5</v>
      </c>
      <c r="C23" s="10">
        <v>5</v>
      </c>
      <c r="D23" s="10">
        <v>5</v>
      </c>
      <c r="E23" s="10">
        <v>0</v>
      </c>
      <c r="F23" s="8"/>
    </row>
    <row r="24" spans="1:6" ht="15" thickBot="1" x14ac:dyDescent="0.35">
      <c r="A24" s="9" t="s">
        <v>125</v>
      </c>
      <c r="B24" s="8"/>
      <c r="C24" s="10">
        <v>10</v>
      </c>
      <c r="D24" s="10">
        <v>10</v>
      </c>
      <c r="E24" s="10">
        <v>0</v>
      </c>
      <c r="F24" s="8"/>
    </row>
    <row r="25" spans="1:6" ht="15" thickBot="1" x14ac:dyDescent="0.35">
      <c r="A25" s="9" t="s">
        <v>126</v>
      </c>
      <c r="B25" s="8"/>
      <c r="C25" s="10">
        <v>10</v>
      </c>
      <c r="D25" s="10">
        <v>10</v>
      </c>
      <c r="E25" s="10">
        <v>50</v>
      </c>
      <c r="F25" s="10">
        <v>200</v>
      </c>
    </row>
    <row r="26" spans="1:6" ht="15" thickBot="1" x14ac:dyDescent="0.35">
      <c r="A26" s="8" t="s">
        <v>127</v>
      </c>
      <c r="B26" s="10">
        <v>20</v>
      </c>
      <c r="C26" s="10">
        <v>30</v>
      </c>
      <c r="D26" s="10">
        <v>50</v>
      </c>
      <c r="E26" s="10">
        <v>50</v>
      </c>
      <c r="F26" s="10">
        <v>500</v>
      </c>
    </row>
    <row r="27" spans="1:6" ht="15" thickBot="1" x14ac:dyDescent="0.35">
      <c r="A27" s="8" t="s">
        <v>128</v>
      </c>
      <c r="B27" s="10">
        <v>10</v>
      </c>
      <c r="C27" s="10">
        <v>20</v>
      </c>
      <c r="D27" s="10">
        <v>40</v>
      </c>
      <c r="E27" s="10">
        <v>200</v>
      </c>
      <c r="F27" s="10">
        <v>5000</v>
      </c>
    </row>
    <row r="28" spans="1:6" ht="15" thickBot="1" x14ac:dyDescent="0.35">
      <c r="A28" s="15" t="s">
        <v>129</v>
      </c>
      <c r="B28" s="16">
        <v>10</v>
      </c>
      <c r="C28" s="16">
        <v>30</v>
      </c>
      <c r="D28" s="16">
        <v>50</v>
      </c>
      <c r="E28" s="16">
        <v>150</v>
      </c>
      <c r="F28" s="16">
        <v>1000</v>
      </c>
    </row>
    <row r="29" spans="1:6" ht="40.799999999999997" thickBot="1" x14ac:dyDescent="0.35">
      <c r="A29" s="8" t="s">
        <v>130</v>
      </c>
      <c r="B29" s="10">
        <v>110</v>
      </c>
      <c r="C29" s="10">
        <v>130</v>
      </c>
      <c r="D29" s="10">
        <v>200</v>
      </c>
      <c r="E29" s="10">
        <v>350</v>
      </c>
      <c r="F29" s="10">
        <v>1200</v>
      </c>
    </row>
    <row r="30" spans="1:6" ht="15" thickBot="1" x14ac:dyDescent="0.35">
      <c r="A30" s="8" t="s">
        <v>131</v>
      </c>
      <c r="B30" s="8"/>
      <c r="C30" s="8"/>
      <c r="D30" s="8"/>
      <c r="E30" s="8"/>
      <c r="F30" s="8"/>
    </row>
    <row r="31" spans="1:6" ht="15" thickBot="1" x14ac:dyDescent="0.35">
      <c r="A31" s="8" t="s">
        <v>132</v>
      </c>
      <c r="B31" s="8"/>
      <c r="C31" s="8"/>
      <c r="D31" s="8"/>
      <c r="E31" s="8"/>
      <c r="F31" s="8"/>
    </row>
    <row r="32" spans="1:6" ht="27.6" thickBot="1" x14ac:dyDescent="0.35">
      <c r="A32" s="8" t="s">
        <v>133</v>
      </c>
      <c r="B32" s="10">
        <v>500</v>
      </c>
      <c r="C32" s="10">
        <v>500</v>
      </c>
      <c r="D32" s="10">
        <v>500</v>
      </c>
      <c r="E32" s="10">
        <v>2000</v>
      </c>
      <c r="F32" s="10">
        <v>12000</v>
      </c>
    </row>
    <row r="33" spans="1:6" ht="15" thickBot="1" x14ac:dyDescent="0.35">
      <c r="A33" s="8"/>
      <c r="B33" s="8"/>
      <c r="C33" s="8"/>
      <c r="D33" s="8"/>
      <c r="E33" s="8"/>
      <c r="F33" s="8"/>
    </row>
    <row r="34" spans="1:6" ht="27.6" thickBot="1" x14ac:dyDescent="0.35">
      <c r="A34" s="8"/>
      <c r="B34" s="8" t="s">
        <v>134</v>
      </c>
      <c r="C34" s="8" t="s">
        <v>134</v>
      </c>
      <c r="D34" s="8" t="s">
        <v>134</v>
      </c>
      <c r="E34" s="8" t="s">
        <v>135</v>
      </c>
      <c r="F34" s="8" t="s">
        <v>136</v>
      </c>
    </row>
    <row r="35" spans="1:6" ht="27.6" thickBot="1" x14ac:dyDescent="0.35">
      <c r="A35" s="8"/>
      <c r="B35" s="8" t="s">
        <v>137</v>
      </c>
      <c r="C35" s="8" t="s">
        <v>138</v>
      </c>
      <c r="D35" s="8" t="s">
        <v>138</v>
      </c>
      <c r="E35" s="8" t="s">
        <v>139</v>
      </c>
      <c r="F35" s="8" t="s">
        <v>140</v>
      </c>
    </row>
    <row r="36" spans="1:6" ht="27.6" thickBot="1" x14ac:dyDescent="0.35">
      <c r="A36" s="8"/>
      <c r="B36" s="8" t="s">
        <v>141</v>
      </c>
      <c r="C36" s="8" t="s">
        <v>141</v>
      </c>
      <c r="D36" s="8" t="s">
        <v>141</v>
      </c>
      <c r="E36" s="8" t="s">
        <v>142</v>
      </c>
      <c r="F36" s="8" t="s">
        <v>143</v>
      </c>
    </row>
    <row r="37" spans="1:6" ht="27.6" thickBot="1" x14ac:dyDescent="0.35">
      <c r="A37" s="8"/>
      <c r="B37" s="8" t="s">
        <v>144</v>
      </c>
      <c r="C37" s="8" t="s">
        <v>145</v>
      </c>
      <c r="D37" s="8" t="s">
        <v>145</v>
      </c>
      <c r="E37" s="8" t="s">
        <v>146</v>
      </c>
      <c r="F37" s="9" t="s">
        <v>147</v>
      </c>
    </row>
    <row r="38" spans="1:6" ht="15" thickBot="1" x14ac:dyDescent="0.35">
      <c r="A38" s="8"/>
      <c r="B38" s="8"/>
      <c r="C38" s="8"/>
      <c r="D38" s="8"/>
      <c r="E38" s="8"/>
      <c r="F38" s="8"/>
    </row>
    <row r="39" spans="1:6" ht="40.799999999999997" thickBot="1" x14ac:dyDescent="0.35">
      <c r="A39" s="8"/>
      <c r="B39" s="8" t="s">
        <v>148</v>
      </c>
      <c r="C39" s="8" t="s">
        <v>148</v>
      </c>
      <c r="D39" s="8" t="s">
        <v>149</v>
      </c>
      <c r="E39" s="8" t="s">
        <v>150</v>
      </c>
      <c r="F39" s="10" t="s">
        <v>151</v>
      </c>
    </row>
    <row r="40" spans="1:6" ht="15" thickBot="1" x14ac:dyDescent="0.35">
      <c r="A40" s="8"/>
      <c r="B40" s="8" t="s">
        <v>152</v>
      </c>
      <c r="C40" s="8" t="s">
        <v>152</v>
      </c>
      <c r="D40" s="8" t="s">
        <v>153</v>
      </c>
      <c r="E40" s="8" t="s">
        <v>154</v>
      </c>
      <c r="F40" s="8" t="s">
        <v>155</v>
      </c>
    </row>
    <row r="41" spans="1:6" ht="40.799999999999997" thickBot="1" x14ac:dyDescent="0.35">
      <c r="A41" s="8"/>
      <c r="B41" s="8" t="s">
        <v>156</v>
      </c>
      <c r="C41" s="8" t="s">
        <v>157</v>
      </c>
      <c r="D41" s="8" t="s">
        <v>158</v>
      </c>
      <c r="E41" s="8" t="s">
        <v>159</v>
      </c>
      <c r="F41" s="8" t="s">
        <v>160</v>
      </c>
    </row>
    <row r="42" spans="1:6" ht="27.6" thickBot="1" x14ac:dyDescent="0.35">
      <c r="A42" s="8"/>
      <c r="B42" s="8"/>
      <c r="C42" s="8" t="s">
        <v>161</v>
      </c>
      <c r="D42" s="8" t="s">
        <v>162</v>
      </c>
      <c r="E42" s="9" t="s">
        <v>163</v>
      </c>
      <c r="F42" s="8"/>
    </row>
    <row r="43" spans="1:6" ht="27.6" thickBot="1" x14ac:dyDescent="0.35">
      <c r="A43" s="8"/>
      <c r="B43" s="8" t="s">
        <v>164</v>
      </c>
      <c r="C43" s="8" t="s">
        <v>165</v>
      </c>
      <c r="D43" s="8" t="s">
        <v>166</v>
      </c>
      <c r="E43" s="8" t="s">
        <v>167</v>
      </c>
      <c r="F43" s="9" t="s">
        <v>168</v>
      </c>
    </row>
    <row r="44" spans="1:6" ht="27.6" thickBot="1" x14ac:dyDescent="0.35">
      <c r="A44" s="8"/>
      <c r="B44" s="8" t="s">
        <v>169</v>
      </c>
      <c r="C44" s="8" t="s">
        <v>170</v>
      </c>
      <c r="D44" s="8" t="s">
        <v>171</v>
      </c>
      <c r="E44" s="8" t="s">
        <v>172</v>
      </c>
      <c r="F44" s="8" t="s">
        <v>173</v>
      </c>
    </row>
    <row r="45" spans="1:6" ht="15" thickBot="1" x14ac:dyDescent="0.35">
      <c r="A45" s="8"/>
      <c r="B45" s="8" t="s">
        <v>174</v>
      </c>
      <c r="C45" s="8" t="s">
        <v>175</v>
      </c>
      <c r="D45" s="8" t="s">
        <v>176</v>
      </c>
      <c r="E45" s="8" t="s">
        <v>177</v>
      </c>
      <c r="F45" s="8"/>
    </row>
    <row r="46" spans="1:6" ht="27.6" thickBot="1" x14ac:dyDescent="0.35">
      <c r="A46" s="8"/>
      <c r="B46" s="8" t="s">
        <v>178</v>
      </c>
      <c r="C46" s="8" t="s">
        <v>179</v>
      </c>
      <c r="D46" s="8" t="s">
        <v>180</v>
      </c>
      <c r="E46" s="8" t="s">
        <v>181</v>
      </c>
      <c r="F46" s="8" t="s">
        <v>182</v>
      </c>
    </row>
    <row r="47" spans="1:6" ht="15" thickBot="1" x14ac:dyDescent="0.35">
      <c r="A47" s="8"/>
      <c r="B47" s="8" t="s">
        <v>183</v>
      </c>
      <c r="C47" s="8" t="s">
        <v>184</v>
      </c>
      <c r="D47" s="8" t="s">
        <v>185</v>
      </c>
      <c r="E47" s="8" t="s">
        <v>186</v>
      </c>
      <c r="F47" s="8" t="s">
        <v>187</v>
      </c>
    </row>
    <row r="49" spans="1:16" x14ac:dyDescent="0.3">
      <c r="A49" s="24" t="s">
        <v>208</v>
      </c>
    </row>
    <row r="50" spans="1:16" x14ac:dyDescent="0.3">
      <c r="A50" s="24"/>
    </row>
    <row r="51" spans="1:16" x14ac:dyDescent="0.3">
      <c r="A51" s="24" t="s">
        <v>212</v>
      </c>
    </row>
    <row r="52" spans="1:16" ht="41.4" customHeight="1" x14ac:dyDescent="0.3">
      <c r="A52" s="24"/>
      <c r="B52" s="26" t="s">
        <v>213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x14ac:dyDescent="0.3">
      <c r="A53" s="24"/>
      <c r="B53" t="s">
        <v>214</v>
      </c>
      <c r="C53" t="s">
        <v>215</v>
      </c>
    </row>
    <row r="54" spans="1:16" x14ac:dyDescent="0.3">
      <c r="A54" s="24"/>
      <c r="C54" t="s">
        <v>216</v>
      </c>
    </row>
    <row r="55" spans="1:16" x14ac:dyDescent="0.3">
      <c r="A55" s="24"/>
    </row>
    <row r="56" spans="1:16" x14ac:dyDescent="0.3">
      <c r="A56" s="25" t="s">
        <v>218</v>
      </c>
    </row>
    <row r="57" spans="1:16" ht="36.6" customHeight="1" x14ac:dyDescent="0.3">
      <c r="A57" s="24"/>
      <c r="B57" s="27" t="s">
        <v>217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16" x14ac:dyDescent="0.3">
      <c r="A58" s="24"/>
      <c r="B58" t="s">
        <v>219</v>
      </c>
    </row>
    <row r="59" spans="1:16" x14ac:dyDescent="0.3">
      <c r="A59" s="24"/>
    </row>
    <row r="60" spans="1:16" x14ac:dyDescent="0.3">
      <c r="A60" t="s">
        <v>190</v>
      </c>
    </row>
    <row r="61" spans="1:16" x14ac:dyDescent="0.3">
      <c r="A61" t="s">
        <v>191</v>
      </c>
    </row>
    <row r="62" spans="1:16" x14ac:dyDescent="0.3">
      <c r="A62" s="25" t="s">
        <v>210</v>
      </c>
    </row>
    <row r="63" spans="1:16" x14ac:dyDescent="0.3">
      <c r="A63" s="20" t="s">
        <v>207</v>
      </c>
    </row>
    <row r="64" spans="1:16" x14ac:dyDescent="0.3">
      <c r="A64" s="25" t="s">
        <v>209</v>
      </c>
    </row>
  </sheetData>
  <mergeCells count="3">
    <mergeCell ref="A9:F9"/>
    <mergeCell ref="B52:P52"/>
    <mergeCell ref="B57:P57"/>
  </mergeCells>
  <hyperlinks>
    <hyperlink ref="A64" r:id="rId1" xr:uid="{54876FB4-9932-4E79-AFF1-7E88EB78EF67}"/>
    <hyperlink ref="A62" r:id="rId2" xr:uid="{7104DBF3-5DE0-4150-B101-CE120C37DCFB}"/>
    <hyperlink ref="A56" r:id="rId3" xr:uid="{F2F61031-9B14-46D9-8FED-046784914191}"/>
  </hyperlinks>
  <pageMargins left="0.7" right="0.7" top="0.75" bottom="0.75" header="0.3" footer="0.3"/>
  <pageSetup paperSize="9" orientation="portrait" horizontalDpi="4294967293" verticalDpi="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Table</vt:lpstr>
      <vt:lpstr>Farmers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Brzóska</dc:creator>
  <cp:lastModifiedBy>Author</cp:lastModifiedBy>
  <dcterms:created xsi:type="dcterms:W3CDTF">2015-06-05T18:19:34Z</dcterms:created>
  <dcterms:modified xsi:type="dcterms:W3CDTF">2023-06-01T12:49:30Z</dcterms:modified>
</cp:coreProperties>
</file>