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S111" i="2" l="1"/>
  <c r="S110" i="2"/>
  <c r="T110" i="2" s="1"/>
  <c r="S109" i="2"/>
  <c r="R111" i="2"/>
  <c r="R110" i="2"/>
  <c r="R109" i="2"/>
  <c r="L105" i="2"/>
  <c r="T111" i="2"/>
  <c r="T109" i="2"/>
  <c r="N110" i="2"/>
  <c r="N111" i="2"/>
  <c r="M111" i="2"/>
  <c r="M110" i="2"/>
  <c r="L111" i="2"/>
  <c r="L110" i="2"/>
  <c r="L109" i="2"/>
  <c r="U10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Q11" i="2"/>
  <c r="Q19" i="2"/>
  <c r="Q27" i="2"/>
  <c r="Q35" i="2"/>
  <c r="Q43" i="2"/>
  <c r="Q51" i="2"/>
  <c r="Q59" i="2"/>
  <c r="Q67" i="2"/>
  <c r="Q75" i="2"/>
  <c r="Q83" i="2"/>
  <c r="Q91" i="2"/>
  <c r="Q99" i="2"/>
  <c r="N105" i="2"/>
  <c r="S3" i="2" s="1"/>
  <c r="Q5" i="2"/>
  <c r="M104" i="2"/>
  <c r="M105" i="2" s="1"/>
  <c r="N104" i="2"/>
  <c r="L104" i="2"/>
  <c r="F102" i="2"/>
  <c r="D102" i="2"/>
  <c r="B102" i="2"/>
  <c r="F101" i="2"/>
  <c r="D101" i="2"/>
  <c r="B101" i="2"/>
  <c r="F100" i="2"/>
  <c r="D100" i="2"/>
  <c r="B100" i="2"/>
  <c r="F99" i="2"/>
  <c r="D99" i="2"/>
  <c r="B99" i="2"/>
  <c r="F98" i="2"/>
  <c r="D98" i="2"/>
  <c r="B98" i="2"/>
  <c r="F97" i="2"/>
  <c r="D97" i="2"/>
  <c r="B97" i="2"/>
  <c r="F96" i="2"/>
  <c r="D96" i="2"/>
  <c r="B96" i="2"/>
  <c r="F95" i="2"/>
  <c r="D95" i="2"/>
  <c r="B95" i="2"/>
  <c r="F94" i="2"/>
  <c r="D94" i="2"/>
  <c r="B94" i="2"/>
  <c r="F93" i="2"/>
  <c r="D93" i="2"/>
  <c r="B93" i="2"/>
  <c r="F92" i="2"/>
  <c r="D92" i="2"/>
  <c r="B92" i="2"/>
  <c r="F91" i="2"/>
  <c r="D91" i="2"/>
  <c r="B91" i="2"/>
  <c r="F90" i="2"/>
  <c r="D90" i="2"/>
  <c r="B90" i="2"/>
  <c r="F89" i="2"/>
  <c r="D89" i="2"/>
  <c r="B89" i="2"/>
  <c r="F88" i="2"/>
  <c r="D88" i="2"/>
  <c r="B88" i="2"/>
  <c r="F87" i="2"/>
  <c r="D87" i="2"/>
  <c r="B87" i="2"/>
  <c r="F86" i="2"/>
  <c r="D86" i="2"/>
  <c r="B86" i="2"/>
  <c r="F85" i="2"/>
  <c r="D85" i="2"/>
  <c r="B85" i="2"/>
  <c r="F84" i="2"/>
  <c r="D84" i="2"/>
  <c r="B84" i="2"/>
  <c r="F83" i="2"/>
  <c r="D83" i="2"/>
  <c r="B83" i="2"/>
  <c r="F82" i="2"/>
  <c r="D82" i="2"/>
  <c r="B82" i="2"/>
  <c r="F81" i="2"/>
  <c r="D81" i="2"/>
  <c r="B81" i="2"/>
  <c r="F80" i="2"/>
  <c r="D80" i="2"/>
  <c r="B80" i="2"/>
  <c r="F79" i="2"/>
  <c r="D79" i="2"/>
  <c r="B79" i="2"/>
  <c r="F78" i="2"/>
  <c r="D78" i="2"/>
  <c r="B78" i="2"/>
  <c r="F77" i="2"/>
  <c r="D77" i="2"/>
  <c r="B77" i="2"/>
  <c r="F76" i="2"/>
  <c r="D76" i="2"/>
  <c r="B76" i="2"/>
  <c r="F75" i="2"/>
  <c r="D75" i="2"/>
  <c r="B75" i="2"/>
  <c r="F74" i="2"/>
  <c r="D74" i="2"/>
  <c r="B74" i="2"/>
  <c r="F73" i="2"/>
  <c r="D73" i="2"/>
  <c r="B73" i="2"/>
  <c r="F72" i="2"/>
  <c r="D72" i="2"/>
  <c r="B72" i="2"/>
  <c r="F71" i="2"/>
  <c r="D71" i="2"/>
  <c r="B71" i="2"/>
  <c r="F70" i="2"/>
  <c r="D70" i="2"/>
  <c r="B70" i="2"/>
  <c r="F69" i="2"/>
  <c r="D69" i="2"/>
  <c r="B69" i="2"/>
  <c r="F68" i="2"/>
  <c r="D68" i="2"/>
  <c r="B68" i="2"/>
  <c r="F67" i="2"/>
  <c r="D67" i="2"/>
  <c r="B67" i="2"/>
  <c r="F66" i="2"/>
  <c r="D66" i="2"/>
  <c r="B66" i="2"/>
  <c r="F65" i="2"/>
  <c r="D65" i="2"/>
  <c r="B65" i="2"/>
  <c r="F64" i="2"/>
  <c r="D64" i="2"/>
  <c r="B64" i="2"/>
  <c r="F63" i="2"/>
  <c r="D63" i="2"/>
  <c r="B63" i="2"/>
  <c r="F62" i="2"/>
  <c r="D62" i="2"/>
  <c r="B62" i="2"/>
  <c r="F61" i="2"/>
  <c r="D61" i="2"/>
  <c r="B61" i="2"/>
  <c r="F60" i="2"/>
  <c r="D60" i="2"/>
  <c r="B60" i="2"/>
  <c r="F59" i="2"/>
  <c r="D59" i="2"/>
  <c r="B59" i="2"/>
  <c r="F58" i="2"/>
  <c r="D58" i="2"/>
  <c r="B58" i="2"/>
  <c r="F57" i="2"/>
  <c r="D57" i="2"/>
  <c r="B57" i="2"/>
  <c r="F56" i="2"/>
  <c r="D56" i="2"/>
  <c r="B56" i="2"/>
  <c r="F55" i="2"/>
  <c r="D55" i="2"/>
  <c r="B55" i="2"/>
  <c r="F54" i="2"/>
  <c r="D54" i="2"/>
  <c r="B54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F46" i="2"/>
  <c r="D46" i="2"/>
  <c r="B46" i="2"/>
  <c r="F45" i="2"/>
  <c r="D45" i="2"/>
  <c r="B45" i="2"/>
  <c r="F44" i="2"/>
  <c r="D44" i="2"/>
  <c r="B44" i="2"/>
  <c r="F43" i="2"/>
  <c r="D43" i="2"/>
  <c r="B43" i="2"/>
  <c r="F42" i="2"/>
  <c r="D42" i="2"/>
  <c r="B42" i="2"/>
  <c r="F41" i="2"/>
  <c r="D41" i="2"/>
  <c r="B41" i="2"/>
  <c r="F40" i="2"/>
  <c r="D40" i="2"/>
  <c r="B40" i="2"/>
  <c r="F39" i="2"/>
  <c r="D39" i="2"/>
  <c r="B39" i="2"/>
  <c r="F38" i="2"/>
  <c r="D38" i="2"/>
  <c r="B38" i="2"/>
  <c r="F37" i="2"/>
  <c r="D37" i="2"/>
  <c r="B37" i="2"/>
  <c r="F36" i="2"/>
  <c r="D36" i="2"/>
  <c r="B36" i="2"/>
  <c r="F35" i="2"/>
  <c r="D35" i="2"/>
  <c r="B35" i="2"/>
  <c r="F34" i="2"/>
  <c r="D34" i="2"/>
  <c r="B34" i="2"/>
  <c r="F33" i="2"/>
  <c r="D33" i="2"/>
  <c r="B33" i="2"/>
  <c r="F32" i="2"/>
  <c r="D32" i="2"/>
  <c r="B32" i="2"/>
  <c r="F31" i="2"/>
  <c r="D31" i="2"/>
  <c r="B31" i="2"/>
  <c r="F30" i="2"/>
  <c r="D30" i="2"/>
  <c r="B30" i="2"/>
  <c r="F29" i="2"/>
  <c r="D29" i="2"/>
  <c r="B29" i="2"/>
  <c r="F28" i="2"/>
  <c r="D28" i="2"/>
  <c r="B28" i="2"/>
  <c r="F27" i="2"/>
  <c r="D27" i="2"/>
  <c r="B27" i="2"/>
  <c r="F26" i="2"/>
  <c r="D26" i="2"/>
  <c r="B26" i="2"/>
  <c r="F25" i="2"/>
  <c r="D25" i="2"/>
  <c r="B25" i="2"/>
  <c r="F24" i="2"/>
  <c r="D24" i="2"/>
  <c r="B24" i="2"/>
  <c r="F23" i="2"/>
  <c r="D23" i="2"/>
  <c r="B23" i="2"/>
  <c r="F22" i="2"/>
  <c r="D22" i="2"/>
  <c r="B22" i="2"/>
  <c r="F21" i="2"/>
  <c r="D21" i="2"/>
  <c r="B21" i="2"/>
  <c r="F20" i="2"/>
  <c r="D20" i="2"/>
  <c r="B20" i="2"/>
  <c r="F19" i="2"/>
  <c r="D19" i="2"/>
  <c r="B19" i="2"/>
  <c r="F18" i="2"/>
  <c r="D18" i="2"/>
  <c r="B18" i="2"/>
  <c r="F17" i="2"/>
  <c r="D17" i="2"/>
  <c r="B17" i="2"/>
  <c r="F16" i="2"/>
  <c r="D16" i="2"/>
  <c r="B16" i="2"/>
  <c r="F15" i="2"/>
  <c r="D15" i="2"/>
  <c r="B15" i="2"/>
  <c r="F14" i="2"/>
  <c r="D14" i="2"/>
  <c r="B14" i="2"/>
  <c r="F13" i="2"/>
  <c r="D13" i="2"/>
  <c r="B1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3" i="2"/>
  <c r="D3" i="2"/>
  <c r="B3" i="2"/>
  <c r="R5" i="2" l="1"/>
  <c r="R13" i="2"/>
  <c r="R17" i="2"/>
  <c r="R25" i="2"/>
  <c r="R29" i="2"/>
  <c r="R37" i="2"/>
  <c r="R49" i="2"/>
  <c r="R61" i="2"/>
  <c r="R73" i="2"/>
  <c r="R85" i="2"/>
  <c r="R97" i="2"/>
  <c r="R6" i="2"/>
  <c r="R30" i="2"/>
  <c r="R54" i="2"/>
  <c r="R70" i="2"/>
  <c r="R86" i="2"/>
  <c r="R102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21" i="2"/>
  <c r="R33" i="2"/>
  <c r="R45" i="2"/>
  <c r="R53" i="2"/>
  <c r="R65" i="2"/>
  <c r="R77" i="2"/>
  <c r="R89" i="2"/>
  <c r="R101" i="2"/>
  <c r="R14" i="2"/>
  <c r="R18" i="2"/>
  <c r="R22" i="2"/>
  <c r="R38" i="2"/>
  <c r="R62" i="2"/>
  <c r="R78" i="2"/>
  <c r="R94" i="2"/>
  <c r="R9" i="2"/>
  <c r="R41" i="2"/>
  <c r="R57" i="2"/>
  <c r="R69" i="2"/>
  <c r="R81" i="2"/>
  <c r="R93" i="2"/>
  <c r="R10" i="2"/>
  <c r="R34" i="2"/>
  <c r="R42" i="2"/>
  <c r="R46" i="2"/>
  <c r="R58" i="2"/>
  <c r="R66" i="2"/>
  <c r="R82" i="2"/>
  <c r="R98" i="2"/>
  <c r="R3" i="2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26" i="2"/>
  <c r="R50" i="2"/>
  <c r="R74" i="2"/>
  <c r="R90" i="2"/>
  <c r="Q98" i="2"/>
  <c r="Q74" i="2"/>
  <c r="Q42" i="2"/>
  <c r="Q10" i="2"/>
  <c r="Q81" i="2"/>
  <c r="Q57" i="2"/>
  <c r="Q33" i="2"/>
  <c r="Q9" i="2"/>
  <c r="S93" i="2"/>
  <c r="S81" i="2"/>
  <c r="S69" i="2"/>
  <c r="S61" i="2"/>
  <c r="S49" i="2"/>
  <c r="S37" i="2"/>
  <c r="S29" i="2"/>
  <c r="S21" i="2"/>
  <c r="S17" i="2"/>
  <c r="S5" i="2"/>
  <c r="Q100" i="2"/>
  <c r="Q92" i="2"/>
  <c r="Q84" i="2"/>
  <c r="Q76" i="2"/>
  <c r="Q68" i="2"/>
  <c r="Q60" i="2"/>
  <c r="Q52" i="2"/>
  <c r="Q44" i="2"/>
  <c r="Q36" i="2"/>
  <c r="Q28" i="2"/>
  <c r="Q20" i="2"/>
  <c r="Q12" i="2"/>
  <c r="Q4" i="2"/>
  <c r="Q90" i="2"/>
  <c r="Q58" i="2"/>
  <c r="Q26" i="2"/>
  <c r="Q97" i="2"/>
  <c r="Q65" i="2"/>
  <c r="Q41" i="2"/>
  <c r="Q17" i="2"/>
  <c r="S97" i="2"/>
  <c r="S85" i="2"/>
  <c r="S77" i="2"/>
  <c r="S65" i="2"/>
  <c r="S53" i="2"/>
  <c r="S45" i="2"/>
  <c r="S33" i="2"/>
  <c r="S13" i="2"/>
  <c r="Q96" i="2"/>
  <c r="Q72" i="2"/>
  <c r="Q40" i="2"/>
  <c r="Q16" i="2"/>
  <c r="Q3" i="2"/>
  <c r="Q95" i="2"/>
  <c r="Q87" i="2"/>
  <c r="Q79" i="2"/>
  <c r="Q71" i="2"/>
  <c r="Q63" i="2"/>
  <c r="Q55" i="2"/>
  <c r="Q47" i="2"/>
  <c r="Q31" i="2"/>
  <c r="Q15" i="2"/>
  <c r="Q7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S104" i="2" s="1"/>
  <c r="S105" i="2" s="1"/>
  <c r="Q82" i="2"/>
  <c r="Q50" i="2"/>
  <c r="Q18" i="2"/>
  <c r="Q88" i="2"/>
  <c r="Q64" i="2"/>
  <c r="Q48" i="2"/>
  <c r="Q24" i="2"/>
  <c r="Q39" i="2"/>
  <c r="Q102" i="2"/>
  <c r="Q94" i="2"/>
  <c r="Q86" i="2"/>
  <c r="Q78" i="2"/>
  <c r="Q70" i="2"/>
  <c r="Q62" i="2"/>
  <c r="Q54" i="2"/>
  <c r="Q46" i="2"/>
  <c r="Q38" i="2"/>
  <c r="Q30" i="2"/>
  <c r="Q22" i="2"/>
  <c r="Q14" i="2"/>
  <c r="Q6" i="2"/>
  <c r="Q66" i="2"/>
  <c r="Q34" i="2"/>
  <c r="Q89" i="2"/>
  <c r="Q73" i="2"/>
  <c r="Q49" i="2"/>
  <c r="Q25" i="2"/>
  <c r="S101" i="2"/>
  <c r="S89" i="2"/>
  <c r="S73" i="2"/>
  <c r="S57" i="2"/>
  <c r="S41" i="2"/>
  <c r="S25" i="2"/>
  <c r="S9" i="2"/>
  <c r="Q80" i="2"/>
  <c r="Q56" i="2"/>
  <c r="Q32" i="2"/>
  <c r="Q8" i="2"/>
  <c r="Q23" i="2"/>
  <c r="Q101" i="2"/>
  <c r="Q93" i="2"/>
  <c r="Q85" i="2"/>
  <c r="Q77" i="2"/>
  <c r="Q69" i="2"/>
  <c r="Q61" i="2"/>
  <c r="Q53" i="2"/>
  <c r="Q45" i="2"/>
  <c r="Q37" i="2"/>
  <c r="Q29" i="2"/>
  <c r="Q21" i="2"/>
  <c r="Q13" i="2"/>
  <c r="S99" i="2"/>
  <c r="S95" i="2"/>
  <c r="S91" i="2"/>
  <c r="S87" i="2"/>
  <c r="S83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7" i="2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Q104" i="2" l="1"/>
  <c r="Q105" i="2" s="1"/>
  <c r="M109" i="2" s="1"/>
  <c r="N109" i="2" s="1"/>
  <c r="R104" i="2"/>
  <c r="R105" i="2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I6" i="1"/>
  <c r="D6" i="1"/>
  <c r="L6" i="1"/>
</calcChain>
</file>

<file path=xl/sharedStrings.xml><?xml version="1.0" encoding="utf-8"?>
<sst xmlns="http://schemas.openxmlformats.org/spreadsheetml/2006/main" count="50" uniqueCount="22">
  <si>
    <t>t[s]</t>
  </si>
  <si>
    <t>100 testów, 100 000 000 wywołań funkcji min dla 100 000 000 różnych danych</t>
  </si>
  <si>
    <t>Język C</t>
  </si>
  <si>
    <t>t[ns]</t>
  </si>
  <si>
    <t>t[ms]</t>
  </si>
  <si>
    <t>Nasza implementacja w javie</t>
  </si>
  <si>
    <t>Biblioteczna implementacja w Javie</t>
  </si>
  <si>
    <t>suma</t>
  </si>
  <si>
    <t>wśrednia</t>
  </si>
  <si>
    <t>tu (xk-xśr)2 =&gt;</t>
  </si>
  <si>
    <t>wynik</t>
  </si>
  <si>
    <t>Nasza implementacja w Javie</t>
  </si>
  <si>
    <t>Wyniki ostateczne</t>
  </si>
  <si>
    <t>Średni czas wykonania 100 milionów wywołań funkcji min(a,b) [s]</t>
  </si>
  <si>
    <t>Niepewność bezwględna pomiaru czasu wykonania 100 milionów wywołań funkcji min(a,b) [s]</t>
  </si>
  <si>
    <t>Niepewność względna pomiaru czasu wykonania 100 milionów wywołań funkcji min(a,b) [%]</t>
  </si>
  <si>
    <t>Wyniki ostateczne (100 milinów wywołań funkcji)</t>
  </si>
  <si>
    <t>Średni czas wykonania funkcji min(a,b) [s]</t>
  </si>
  <si>
    <t>Niepewność bezwględna pomiaru czasu wykonania funkcji min(a,b) [s]</t>
  </si>
  <si>
    <t>Niepewność względna pomiaru czasu wykonania funkcji min(a,b) [%]</t>
  </si>
  <si>
    <t>Nasza impl.</t>
  </si>
  <si>
    <t>Biblioteczna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</si>
</sst>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Arkusz1!$D$6:$D$105</c:f>
              <c:numCache>
                <c:formatCode>General</c:formatCode>
                <c:ptCount val="100"/>
                <c:pt idx="0">
                  <c:v>0.7614889680000001</c:v>
                </c:pt>
                <c:pt idx="1">
                  <c:v>0.72813277300000001</c:v>
                </c:pt>
                <c:pt idx="2">
                  <c:v>0.75726106000000004</c:v>
                </c:pt>
                <c:pt idx="3">
                  <c:v>0.73198536600000008</c:v>
                </c:pt>
                <c:pt idx="4">
                  <c:v>0.68353124500000007</c:v>
                </c:pt>
                <c:pt idx="5">
                  <c:v>0.67409383900000008</c:v>
                </c:pt>
                <c:pt idx="6">
                  <c:v>0.73426420000000003</c:v>
                </c:pt>
                <c:pt idx="7">
                  <c:v>0.77586384900000005</c:v>
                </c:pt>
                <c:pt idx="8">
                  <c:v>0.70184212400000001</c:v>
                </c:pt>
                <c:pt idx="9">
                  <c:v>0.68589412500000002</c:v>
                </c:pt>
                <c:pt idx="10">
                  <c:v>0.66370242800000001</c:v>
                </c:pt>
                <c:pt idx="11">
                  <c:v>0.67774305400000001</c:v>
                </c:pt>
                <c:pt idx="12">
                  <c:v>0.68093226900000003</c:v>
                </c:pt>
                <c:pt idx="13">
                  <c:v>0.68945159700000003</c:v>
                </c:pt>
                <c:pt idx="14">
                  <c:v>0.70136159200000003</c:v>
                </c:pt>
                <c:pt idx="15">
                  <c:v>0.704994126</c:v>
                </c:pt>
                <c:pt idx="16">
                  <c:v>0.68941759499999999</c:v>
                </c:pt>
                <c:pt idx="17">
                  <c:v>0.69230527400000008</c:v>
                </c:pt>
                <c:pt idx="18">
                  <c:v>0.69759753600000007</c:v>
                </c:pt>
                <c:pt idx="19">
                  <c:v>0.66607878000000009</c:v>
                </c:pt>
                <c:pt idx="20">
                  <c:v>0.69298918100000007</c:v>
                </c:pt>
                <c:pt idx="21">
                  <c:v>0.66395263700000007</c:v>
                </c:pt>
                <c:pt idx="22">
                  <c:v>0.68185227200000009</c:v>
                </c:pt>
                <c:pt idx="23">
                  <c:v>0.69791960100000006</c:v>
                </c:pt>
                <c:pt idx="24">
                  <c:v>0.72698758200000002</c:v>
                </c:pt>
                <c:pt idx="25">
                  <c:v>0.70292187300000009</c:v>
                </c:pt>
                <c:pt idx="26">
                  <c:v>0.72379644100000007</c:v>
                </c:pt>
                <c:pt idx="27">
                  <c:v>0.72492174400000009</c:v>
                </c:pt>
                <c:pt idx="28">
                  <c:v>0.67795220500000009</c:v>
                </c:pt>
                <c:pt idx="29">
                  <c:v>0.70418190600000008</c:v>
                </c:pt>
                <c:pt idx="30">
                  <c:v>0.71662375600000006</c:v>
                </c:pt>
                <c:pt idx="31">
                  <c:v>0.746338434</c:v>
                </c:pt>
                <c:pt idx="32">
                  <c:v>0.69604366800000006</c:v>
                </c:pt>
                <c:pt idx="33">
                  <c:v>0.71194932200000005</c:v>
                </c:pt>
                <c:pt idx="34">
                  <c:v>0.761179092</c:v>
                </c:pt>
                <c:pt idx="35">
                  <c:v>0.72690097000000009</c:v>
                </c:pt>
                <c:pt idx="36">
                  <c:v>0.84328131700000009</c:v>
                </c:pt>
                <c:pt idx="37">
                  <c:v>0.80668458400000009</c:v>
                </c:pt>
                <c:pt idx="38">
                  <c:v>0.80260102800000011</c:v>
                </c:pt>
                <c:pt idx="39">
                  <c:v>0.818346291</c:v>
                </c:pt>
                <c:pt idx="40">
                  <c:v>0.80565166500000007</c:v>
                </c:pt>
                <c:pt idx="41">
                  <c:v>0.70603731000000003</c:v>
                </c:pt>
                <c:pt idx="42">
                  <c:v>0.77622505000000008</c:v>
                </c:pt>
                <c:pt idx="43">
                  <c:v>0.74812005600000009</c:v>
                </c:pt>
                <c:pt idx="44">
                  <c:v>0.78237893200000008</c:v>
                </c:pt>
                <c:pt idx="45">
                  <c:v>0.75334752100000002</c:v>
                </c:pt>
                <c:pt idx="46">
                  <c:v>0.730656686</c:v>
                </c:pt>
                <c:pt idx="47">
                  <c:v>0.75891308700000004</c:v>
                </c:pt>
                <c:pt idx="48">
                  <c:v>0.72719737300000009</c:v>
                </c:pt>
                <c:pt idx="49">
                  <c:v>0.73272573000000008</c:v>
                </c:pt>
                <c:pt idx="50">
                  <c:v>0.74273990100000009</c:v>
                </c:pt>
                <c:pt idx="51">
                  <c:v>0.72144382700000009</c:v>
                </c:pt>
                <c:pt idx="52">
                  <c:v>0.75014162600000001</c:v>
                </c:pt>
                <c:pt idx="53">
                  <c:v>0.77403026100000005</c:v>
                </c:pt>
                <c:pt idx="54">
                  <c:v>0.79000392000000008</c:v>
                </c:pt>
                <c:pt idx="55">
                  <c:v>0.73548894500000006</c:v>
                </c:pt>
                <c:pt idx="56">
                  <c:v>0.77232947400000007</c:v>
                </c:pt>
                <c:pt idx="57">
                  <c:v>0.7942760940000001</c:v>
                </c:pt>
                <c:pt idx="58">
                  <c:v>0.76621472700000004</c:v>
                </c:pt>
                <c:pt idx="59">
                  <c:v>0.76796812300000006</c:v>
                </c:pt>
                <c:pt idx="60">
                  <c:v>0.73907849600000008</c:v>
                </c:pt>
                <c:pt idx="61">
                  <c:v>0.72597968400000001</c:v>
                </c:pt>
                <c:pt idx="62">
                  <c:v>0.77802014600000002</c:v>
                </c:pt>
                <c:pt idx="63">
                  <c:v>0.75471661800000001</c:v>
                </c:pt>
                <c:pt idx="64">
                  <c:v>0.75883610000000001</c:v>
                </c:pt>
                <c:pt idx="65">
                  <c:v>0.76186492300000008</c:v>
                </c:pt>
                <c:pt idx="66">
                  <c:v>0.74293301200000006</c:v>
                </c:pt>
                <c:pt idx="67">
                  <c:v>0.75955016100000006</c:v>
                </c:pt>
                <c:pt idx="68">
                  <c:v>0.76050416700000001</c:v>
                </c:pt>
                <c:pt idx="69">
                  <c:v>0.70823659100000003</c:v>
                </c:pt>
                <c:pt idx="70">
                  <c:v>0.71060396200000009</c:v>
                </c:pt>
                <c:pt idx="71">
                  <c:v>0.79439799200000005</c:v>
                </c:pt>
                <c:pt idx="72">
                  <c:v>0.76144405800000003</c:v>
                </c:pt>
                <c:pt idx="73">
                  <c:v>0.74893163600000001</c:v>
                </c:pt>
                <c:pt idx="74">
                  <c:v>0.75473329900000008</c:v>
                </c:pt>
                <c:pt idx="75">
                  <c:v>0.76055035900000001</c:v>
                </c:pt>
                <c:pt idx="76">
                  <c:v>0.81657814200000001</c:v>
                </c:pt>
                <c:pt idx="77">
                  <c:v>0.8091950240000001</c:v>
                </c:pt>
                <c:pt idx="78">
                  <c:v>0.76424320100000009</c:v>
                </c:pt>
                <c:pt idx="79">
                  <c:v>0.755687946</c:v>
                </c:pt>
                <c:pt idx="80">
                  <c:v>0.75492448500000009</c:v>
                </c:pt>
                <c:pt idx="81">
                  <c:v>0.74256796200000008</c:v>
                </c:pt>
                <c:pt idx="82">
                  <c:v>0.754012181</c:v>
                </c:pt>
                <c:pt idx="83">
                  <c:v>0.70921240900000004</c:v>
                </c:pt>
                <c:pt idx="84">
                  <c:v>0.74925755100000002</c:v>
                </c:pt>
                <c:pt idx="85">
                  <c:v>0.71925673500000009</c:v>
                </c:pt>
                <c:pt idx="86">
                  <c:v>0.72455669600000006</c:v>
                </c:pt>
                <c:pt idx="87">
                  <c:v>0.75455237800000008</c:v>
                </c:pt>
                <c:pt idx="88">
                  <c:v>0.80902500900000007</c:v>
                </c:pt>
                <c:pt idx="89">
                  <c:v>0.84794548700000005</c:v>
                </c:pt>
                <c:pt idx="90">
                  <c:v>0.78275938</c:v>
                </c:pt>
                <c:pt idx="91">
                  <c:v>0.74410900000000002</c:v>
                </c:pt>
                <c:pt idx="92">
                  <c:v>0.75407312900000001</c:v>
                </c:pt>
                <c:pt idx="93">
                  <c:v>0.76998712400000002</c:v>
                </c:pt>
                <c:pt idx="94">
                  <c:v>0.77574901000000007</c:v>
                </c:pt>
                <c:pt idx="95">
                  <c:v>0.78737094100000005</c:v>
                </c:pt>
                <c:pt idx="96">
                  <c:v>0.79295768</c:v>
                </c:pt>
                <c:pt idx="97">
                  <c:v>0.78659080000000003</c:v>
                </c:pt>
                <c:pt idx="98">
                  <c:v>0.766643933</c:v>
                </c:pt>
                <c:pt idx="99">
                  <c:v>0.71902641500000009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Arkusz1!$I$6:$I$105</c:f>
              <c:numCache>
                <c:formatCode>General</c:formatCode>
                <c:ptCount val="100"/>
                <c:pt idx="0">
                  <c:v>3.5998796E-2</c:v>
                </c:pt>
                <c:pt idx="1">
                  <c:v>5.2862306000000005E-2</c:v>
                </c:pt>
                <c:pt idx="2">
                  <c:v>5.8084636000000002E-2</c:v>
                </c:pt>
                <c:pt idx="3">
                  <c:v>6.327745500000001E-2</c:v>
                </c:pt>
                <c:pt idx="4">
                  <c:v>6.2012291000000004E-2</c:v>
                </c:pt>
                <c:pt idx="5">
                  <c:v>6.7718361000000005E-2</c:v>
                </c:pt>
                <c:pt idx="6">
                  <c:v>7.1783312000000002E-2</c:v>
                </c:pt>
                <c:pt idx="7">
                  <c:v>6.2473575000000003E-2</c:v>
                </c:pt>
                <c:pt idx="8">
                  <c:v>6.9262605000000005E-2</c:v>
                </c:pt>
                <c:pt idx="9">
                  <c:v>6.2645514999999999E-2</c:v>
                </c:pt>
                <c:pt idx="10">
                  <c:v>6.5748119000000008E-2</c:v>
                </c:pt>
                <c:pt idx="11">
                  <c:v>6.4616399000000005E-2</c:v>
                </c:pt>
                <c:pt idx="12">
                  <c:v>6.9901603000000007E-2</c:v>
                </c:pt>
                <c:pt idx="13">
                  <c:v>5.3960662000000006E-2</c:v>
                </c:pt>
                <c:pt idx="14">
                  <c:v>7.0054936999999998E-2</c:v>
                </c:pt>
                <c:pt idx="15">
                  <c:v>6.1366878000000007E-2</c:v>
                </c:pt>
                <c:pt idx="16">
                  <c:v>7.6362152000000003E-2</c:v>
                </c:pt>
                <c:pt idx="17">
                  <c:v>6.653916700000001E-2</c:v>
                </c:pt>
                <c:pt idx="18">
                  <c:v>6.7702963000000005E-2</c:v>
                </c:pt>
                <c:pt idx="19">
                  <c:v>5.5957211000000007E-2</c:v>
                </c:pt>
                <c:pt idx="20">
                  <c:v>6.2485765000000006E-2</c:v>
                </c:pt>
                <c:pt idx="21">
                  <c:v>7.0663781000000009E-2</c:v>
                </c:pt>
                <c:pt idx="22">
                  <c:v>6.1211618000000002E-2</c:v>
                </c:pt>
                <c:pt idx="23">
                  <c:v>6.6833002000000002E-2</c:v>
                </c:pt>
                <c:pt idx="24">
                  <c:v>4.7596348000000004E-2</c:v>
                </c:pt>
                <c:pt idx="25">
                  <c:v>0.10856802400000001</c:v>
                </c:pt>
                <c:pt idx="26">
                  <c:v>6.7208958999999999E-2</c:v>
                </c:pt>
                <c:pt idx="27">
                  <c:v>7.0756166000000009E-2</c:v>
                </c:pt>
                <c:pt idx="28">
                  <c:v>5.8345752000000001E-2</c:v>
                </c:pt>
                <c:pt idx="29">
                  <c:v>6.902266E-2</c:v>
                </c:pt>
                <c:pt idx="30">
                  <c:v>4.0908044000000005E-2</c:v>
                </c:pt>
                <c:pt idx="31">
                  <c:v>5.5714699000000006E-2</c:v>
                </c:pt>
                <c:pt idx="32">
                  <c:v>6.4652968000000005E-2</c:v>
                </c:pt>
                <c:pt idx="33">
                  <c:v>6.3555252000000007E-2</c:v>
                </c:pt>
                <c:pt idx="34">
                  <c:v>9.0534301000000011E-2</c:v>
                </c:pt>
                <c:pt idx="35">
                  <c:v>6.9806011000000001E-2</c:v>
                </c:pt>
                <c:pt idx="36">
                  <c:v>5.3467299000000003E-2</c:v>
                </c:pt>
                <c:pt idx="37">
                  <c:v>6.5234226000000006E-2</c:v>
                </c:pt>
                <c:pt idx="38">
                  <c:v>9.6793398000000003E-2</c:v>
                </c:pt>
                <c:pt idx="39">
                  <c:v>6.3095893E-2</c:v>
                </c:pt>
                <c:pt idx="40">
                  <c:v>6.0815775000000002E-2</c:v>
                </c:pt>
                <c:pt idx="41">
                  <c:v>7.0725372000000009E-2</c:v>
                </c:pt>
                <c:pt idx="42">
                  <c:v>5.1785762000000006E-2</c:v>
                </c:pt>
                <c:pt idx="43">
                  <c:v>7.6463520000000007E-2</c:v>
                </c:pt>
                <c:pt idx="44">
                  <c:v>6.4841589000000005E-2</c:v>
                </c:pt>
                <c:pt idx="45">
                  <c:v>7.1419543000000002E-2</c:v>
                </c:pt>
                <c:pt idx="46">
                  <c:v>6.2629477000000003E-2</c:v>
                </c:pt>
                <c:pt idx="47">
                  <c:v>5.6858607000000005E-2</c:v>
                </c:pt>
                <c:pt idx="48">
                  <c:v>6.3138236E-2</c:v>
                </c:pt>
                <c:pt idx="49">
                  <c:v>5.3064398000000006E-2</c:v>
                </c:pt>
                <c:pt idx="50">
                  <c:v>4.9889298000000006E-2</c:v>
                </c:pt>
                <c:pt idx="51">
                  <c:v>6.493718100000001E-2</c:v>
                </c:pt>
                <c:pt idx="52">
                  <c:v>5.9311308000000007E-2</c:v>
                </c:pt>
                <c:pt idx="53">
                  <c:v>7.6220367000000011E-2</c:v>
                </c:pt>
                <c:pt idx="54">
                  <c:v>6.0175495000000002E-2</c:v>
                </c:pt>
                <c:pt idx="55">
                  <c:v>7.4284769E-2</c:v>
                </c:pt>
                <c:pt idx="56">
                  <c:v>5.4387946000000006E-2</c:v>
                </c:pt>
                <c:pt idx="57">
                  <c:v>5.2533183000000004E-2</c:v>
                </c:pt>
                <c:pt idx="58">
                  <c:v>6.1843560000000006E-2</c:v>
                </c:pt>
                <c:pt idx="59">
                  <c:v>5.7966589000000006E-2</c:v>
                </c:pt>
                <c:pt idx="60">
                  <c:v>6.0108770000000006E-2</c:v>
                </c:pt>
                <c:pt idx="61">
                  <c:v>6.9850920000000011E-2</c:v>
                </c:pt>
                <c:pt idx="62">
                  <c:v>6.4249423999999999E-2</c:v>
                </c:pt>
                <c:pt idx="63">
                  <c:v>7.5250322000000008E-2</c:v>
                </c:pt>
                <c:pt idx="64">
                  <c:v>6.4765242000000001E-2</c:v>
                </c:pt>
                <c:pt idx="65">
                  <c:v>6.8830833000000008E-2</c:v>
                </c:pt>
                <c:pt idx="66">
                  <c:v>5.3381971E-2</c:v>
                </c:pt>
                <c:pt idx="67">
                  <c:v>7.1873128000000008E-2</c:v>
                </c:pt>
                <c:pt idx="68">
                  <c:v>4.8067898000000005E-2</c:v>
                </c:pt>
                <c:pt idx="69">
                  <c:v>7.0219820000000002E-2</c:v>
                </c:pt>
                <c:pt idx="70">
                  <c:v>6.4384153E-2</c:v>
                </c:pt>
                <c:pt idx="71">
                  <c:v>5.8188569000000002E-2</c:v>
                </c:pt>
                <c:pt idx="72">
                  <c:v>6.1057002000000006E-2</c:v>
                </c:pt>
                <c:pt idx="73">
                  <c:v>5.8934709000000002E-2</c:v>
                </c:pt>
                <c:pt idx="74">
                  <c:v>5.3669393000000003E-2</c:v>
                </c:pt>
                <c:pt idx="75">
                  <c:v>7.129123100000001E-2</c:v>
                </c:pt>
                <c:pt idx="76">
                  <c:v>5.8358584000000005E-2</c:v>
                </c:pt>
                <c:pt idx="77">
                  <c:v>6.3949171999999999E-2</c:v>
                </c:pt>
                <c:pt idx="78">
                  <c:v>6.5628144999999999E-2</c:v>
                </c:pt>
                <c:pt idx="79">
                  <c:v>6.0397474000000007E-2</c:v>
                </c:pt>
                <c:pt idx="80">
                  <c:v>7.2695614000000006E-2</c:v>
                </c:pt>
                <c:pt idx="81">
                  <c:v>6.4418155000000005E-2</c:v>
                </c:pt>
                <c:pt idx="82">
                  <c:v>7.2011708000000008E-2</c:v>
                </c:pt>
                <c:pt idx="83">
                  <c:v>6.5411939000000002E-2</c:v>
                </c:pt>
                <c:pt idx="84">
                  <c:v>7.7336689E-2</c:v>
                </c:pt>
                <c:pt idx="85">
                  <c:v>7.4126943000000001E-2</c:v>
                </c:pt>
                <c:pt idx="86">
                  <c:v>6.0038199E-2</c:v>
                </c:pt>
                <c:pt idx="87">
                  <c:v>5.9181711000000005E-2</c:v>
                </c:pt>
                <c:pt idx="88">
                  <c:v>7.2533941000000005E-2</c:v>
                </c:pt>
                <c:pt idx="89">
                  <c:v>7.1771763000000002E-2</c:v>
                </c:pt>
                <c:pt idx="90">
                  <c:v>7.0094073000000007E-2</c:v>
                </c:pt>
                <c:pt idx="91">
                  <c:v>6.3355727000000001E-2</c:v>
                </c:pt>
                <c:pt idx="92">
                  <c:v>6.2177173000000002E-2</c:v>
                </c:pt>
                <c:pt idx="93">
                  <c:v>8.7146202000000006E-2</c:v>
                </c:pt>
                <c:pt idx="94">
                  <c:v>6.8778865000000008E-2</c:v>
                </c:pt>
                <c:pt idx="95">
                  <c:v>7.436239800000001E-2</c:v>
                </c:pt>
                <c:pt idx="96">
                  <c:v>6.1833936000000006E-2</c:v>
                </c:pt>
                <c:pt idx="97">
                  <c:v>7.1793577000000011E-2</c:v>
                </c:pt>
                <c:pt idx="98">
                  <c:v>7.3547609999999999E-2</c:v>
                </c:pt>
                <c:pt idx="99">
                  <c:v>5.6113111E-2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344"/>
        <c:axId val="82761920"/>
      </c:scatterChart>
      <c:valAx>
        <c:axId val="827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761920"/>
        <c:crosses val="autoZero"/>
        <c:crossBetween val="midCat"/>
      </c:valAx>
      <c:valAx>
        <c:axId val="827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6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100</a:t>
            </a:r>
            <a:r>
              <a:rPr lang="pl-PL" baseline="0"/>
              <a:t> milionów wywołań funkcji min(a,b)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Nasza impl.</c:v>
                </c:pt>
              </c:strCache>
            </c:strRef>
          </c:tx>
          <c:spPr>
            <a:ln w="28575">
              <a:noFill/>
            </a:ln>
          </c:spPr>
          <c:yVal>
            <c:numRef>
              <c:f>Arkusz1!$D$6:$D$105</c:f>
              <c:numCache>
                <c:formatCode>General</c:formatCode>
                <c:ptCount val="100"/>
                <c:pt idx="0">
                  <c:v>0.7614889680000001</c:v>
                </c:pt>
                <c:pt idx="1">
                  <c:v>0.72813277300000001</c:v>
                </c:pt>
                <c:pt idx="2">
                  <c:v>0.75726106000000004</c:v>
                </c:pt>
                <c:pt idx="3">
                  <c:v>0.73198536600000008</c:v>
                </c:pt>
                <c:pt idx="4">
                  <c:v>0.68353124500000007</c:v>
                </c:pt>
                <c:pt idx="5">
                  <c:v>0.67409383900000008</c:v>
                </c:pt>
                <c:pt idx="6">
                  <c:v>0.73426420000000003</c:v>
                </c:pt>
                <c:pt idx="7">
                  <c:v>0.77586384900000005</c:v>
                </c:pt>
                <c:pt idx="8">
                  <c:v>0.70184212400000001</c:v>
                </c:pt>
                <c:pt idx="9">
                  <c:v>0.68589412500000002</c:v>
                </c:pt>
                <c:pt idx="10">
                  <c:v>0.66370242800000001</c:v>
                </c:pt>
                <c:pt idx="11">
                  <c:v>0.67774305400000001</c:v>
                </c:pt>
                <c:pt idx="12">
                  <c:v>0.68093226900000003</c:v>
                </c:pt>
                <c:pt idx="13">
                  <c:v>0.68945159700000003</c:v>
                </c:pt>
                <c:pt idx="14">
                  <c:v>0.70136159200000003</c:v>
                </c:pt>
                <c:pt idx="15">
                  <c:v>0.704994126</c:v>
                </c:pt>
                <c:pt idx="16">
                  <c:v>0.68941759499999999</c:v>
                </c:pt>
                <c:pt idx="17">
                  <c:v>0.69230527400000008</c:v>
                </c:pt>
                <c:pt idx="18">
                  <c:v>0.69759753600000007</c:v>
                </c:pt>
                <c:pt idx="19">
                  <c:v>0.66607878000000009</c:v>
                </c:pt>
                <c:pt idx="20">
                  <c:v>0.69298918100000007</c:v>
                </c:pt>
                <c:pt idx="21">
                  <c:v>0.66395263700000007</c:v>
                </c:pt>
                <c:pt idx="22">
                  <c:v>0.68185227200000009</c:v>
                </c:pt>
                <c:pt idx="23">
                  <c:v>0.69791960100000006</c:v>
                </c:pt>
                <c:pt idx="24">
                  <c:v>0.72698758200000002</c:v>
                </c:pt>
                <c:pt idx="25">
                  <c:v>0.70292187300000009</c:v>
                </c:pt>
                <c:pt idx="26">
                  <c:v>0.72379644100000007</c:v>
                </c:pt>
                <c:pt idx="27">
                  <c:v>0.72492174400000009</c:v>
                </c:pt>
                <c:pt idx="28">
                  <c:v>0.67795220500000009</c:v>
                </c:pt>
                <c:pt idx="29">
                  <c:v>0.70418190600000008</c:v>
                </c:pt>
                <c:pt idx="30">
                  <c:v>0.71662375600000006</c:v>
                </c:pt>
                <c:pt idx="31">
                  <c:v>0.746338434</c:v>
                </c:pt>
                <c:pt idx="32">
                  <c:v>0.69604366800000006</c:v>
                </c:pt>
                <c:pt idx="33">
                  <c:v>0.71194932200000005</c:v>
                </c:pt>
                <c:pt idx="34">
                  <c:v>0.761179092</c:v>
                </c:pt>
                <c:pt idx="35">
                  <c:v>0.72690097000000009</c:v>
                </c:pt>
                <c:pt idx="36">
                  <c:v>0.84328131700000009</c:v>
                </c:pt>
                <c:pt idx="37">
                  <c:v>0.80668458400000009</c:v>
                </c:pt>
                <c:pt idx="38">
                  <c:v>0.80260102800000011</c:v>
                </c:pt>
                <c:pt idx="39">
                  <c:v>0.818346291</c:v>
                </c:pt>
                <c:pt idx="40">
                  <c:v>0.80565166500000007</c:v>
                </c:pt>
                <c:pt idx="41">
                  <c:v>0.70603731000000003</c:v>
                </c:pt>
                <c:pt idx="42">
                  <c:v>0.77622505000000008</c:v>
                </c:pt>
                <c:pt idx="43">
                  <c:v>0.74812005600000009</c:v>
                </c:pt>
                <c:pt idx="44">
                  <c:v>0.78237893200000008</c:v>
                </c:pt>
                <c:pt idx="45">
                  <c:v>0.75334752100000002</c:v>
                </c:pt>
                <c:pt idx="46">
                  <c:v>0.730656686</c:v>
                </c:pt>
                <c:pt idx="47">
                  <c:v>0.75891308700000004</c:v>
                </c:pt>
                <c:pt idx="48">
                  <c:v>0.72719737300000009</c:v>
                </c:pt>
                <c:pt idx="49">
                  <c:v>0.73272573000000008</c:v>
                </c:pt>
                <c:pt idx="50">
                  <c:v>0.74273990100000009</c:v>
                </c:pt>
                <c:pt idx="51">
                  <c:v>0.72144382700000009</c:v>
                </c:pt>
                <c:pt idx="52">
                  <c:v>0.75014162600000001</c:v>
                </c:pt>
                <c:pt idx="53">
                  <c:v>0.77403026100000005</c:v>
                </c:pt>
                <c:pt idx="54">
                  <c:v>0.79000392000000008</c:v>
                </c:pt>
                <c:pt idx="55">
                  <c:v>0.73548894500000006</c:v>
                </c:pt>
                <c:pt idx="56">
                  <c:v>0.77232947400000007</c:v>
                </c:pt>
                <c:pt idx="57">
                  <c:v>0.7942760940000001</c:v>
                </c:pt>
                <c:pt idx="58">
                  <c:v>0.76621472700000004</c:v>
                </c:pt>
                <c:pt idx="59">
                  <c:v>0.76796812300000006</c:v>
                </c:pt>
                <c:pt idx="60">
                  <c:v>0.73907849600000008</c:v>
                </c:pt>
                <c:pt idx="61">
                  <c:v>0.72597968400000001</c:v>
                </c:pt>
                <c:pt idx="62">
                  <c:v>0.77802014600000002</c:v>
                </c:pt>
                <c:pt idx="63">
                  <c:v>0.75471661800000001</c:v>
                </c:pt>
                <c:pt idx="64">
                  <c:v>0.75883610000000001</c:v>
                </c:pt>
                <c:pt idx="65">
                  <c:v>0.76186492300000008</c:v>
                </c:pt>
                <c:pt idx="66">
                  <c:v>0.74293301200000006</c:v>
                </c:pt>
                <c:pt idx="67">
                  <c:v>0.75955016100000006</c:v>
                </c:pt>
                <c:pt idx="68">
                  <c:v>0.76050416700000001</c:v>
                </c:pt>
                <c:pt idx="69">
                  <c:v>0.70823659100000003</c:v>
                </c:pt>
                <c:pt idx="70">
                  <c:v>0.71060396200000009</c:v>
                </c:pt>
                <c:pt idx="71">
                  <c:v>0.79439799200000005</c:v>
                </c:pt>
                <c:pt idx="72">
                  <c:v>0.76144405800000003</c:v>
                </c:pt>
                <c:pt idx="73">
                  <c:v>0.74893163600000001</c:v>
                </c:pt>
                <c:pt idx="74">
                  <c:v>0.75473329900000008</c:v>
                </c:pt>
                <c:pt idx="75">
                  <c:v>0.76055035900000001</c:v>
                </c:pt>
                <c:pt idx="76">
                  <c:v>0.81657814200000001</c:v>
                </c:pt>
                <c:pt idx="77">
                  <c:v>0.8091950240000001</c:v>
                </c:pt>
                <c:pt idx="78">
                  <c:v>0.76424320100000009</c:v>
                </c:pt>
                <c:pt idx="79">
                  <c:v>0.755687946</c:v>
                </c:pt>
                <c:pt idx="80">
                  <c:v>0.75492448500000009</c:v>
                </c:pt>
                <c:pt idx="81">
                  <c:v>0.74256796200000008</c:v>
                </c:pt>
                <c:pt idx="82">
                  <c:v>0.754012181</c:v>
                </c:pt>
                <c:pt idx="83">
                  <c:v>0.70921240900000004</c:v>
                </c:pt>
                <c:pt idx="84">
                  <c:v>0.74925755100000002</c:v>
                </c:pt>
                <c:pt idx="85">
                  <c:v>0.71925673500000009</c:v>
                </c:pt>
                <c:pt idx="86">
                  <c:v>0.72455669600000006</c:v>
                </c:pt>
                <c:pt idx="87">
                  <c:v>0.75455237800000008</c:v>
                </c:pt>
                <c:pt idx="88">
                  <c:v>0.80902500900000007</c:v>
                </c:pt>
                <c:pt idx="89">
                  <c:v>0.84794548700000005</c:v>
                </c:pt>
                <c:pt idx="90">
                  <c:v>0.78275938</c:v>
                </c:pt>
                <c:pt idx="91">
                  <c:v>0.74410900000000002</c:v>
                </c:pt>
                <c:pt idx="92">
                  <c:v>0.75407312900000001</c:v>
                </c:pt>
                <c:pt idx="93">
                  <c:v>0.76998712400000002</c:v>
                </c:pt>
                <c:pt idx="94">
                  <c:v>0.77574901000000007</c:v>
                </c:pt>
                <c:pt idx="95">
                  <c:v>0.78737094100000005</c:v>
                </c:pt>
                <c:pt idx="96">
                  <c:v>0.79295768</c:v>
                </c:pt>
                <c:pt idx="97">
                  <c:v>0.78659080000000003</c:v>
                </c:pt>
                <c:pt idx="98">
                  <c:v>0.766643933</c:v>
                </c:pt>
                <c:pt idx="99">
                  <c:v>0.71902641500000009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Arkusz1!$H$4</c:f>
              <c:strCache>
                <c:ptCount val="1"/>
                <c:pt idx="0">
                  <c:v>Biblioteczna Java</c:v>
                </c:pt>
              </c:strCache>
            </c:strRef>
          </c:tx>
          <c:spPr>
            <a:ln w="28575">
              <a:noFill/>
            </a:ln>
          </c:spPr>
          <c:yVal>
            <c:numRef>
              <c:f>Arkusz1!$I$6:$I$105</c:f>
              <c:numCache>
                <c:formatCode>General</c:formatCode>
                <c:ptCount val="100"/>
                <c:pt idx="0">
                  <c:v>3.5998796E-2</c:v>
                </c:pt>
                <c:pt idx="1">
                  <c:v>5.2862306000000005E-2</c:v>
                </c:pt>
                <c:pt idx="2">
                  <c:v>5.8084636000000002E-2</c:v>
                </c:pt>
                <c:pt idx="3">
                  <c:v>6.327745500000001E-2</c:v>
                </c:pt>
                <c:pt idx="4">
                  <c:v>6.2012291000000004E-2</c:v>
                </c:pt>
                <c:pt idx="5">
                  <c:v>6.7718361000000005E-2</c:v>
                </c:pt>
                <c:pt idx="6">
                  <c:v>7.1783312000000002E-2</c:v>
                </c:pt>
                <c:pt idx="7">
                  <c:v>6.2473575000000003E-2</c:v>
                </c:pt>
                <c:pt idx="8">
                  <c:v>6.9262605000000005E-2</c:v>
                </c:pt>
                <c:pt idx="9">
                  <c:v>6.2645514999999999E-2</c:v>
                </c:pt>
                <c:pt idx="10">
                  <c:v>6.5748119000000008E-2</c:v>
                </c:pt>
                <c:pt idx="11">
                  <c:v>6.4616399000000005E-2</c:v>
                </c:pt>
                <c:pt idx="12">
                  <c:v>6.9901603000000007E-2</c:v>
                </c:pt>
                <c:pt idx="13">
                  <c:v>5.3960662000000006E-2</c:v>
                </c:pt>
                <c:pt idx="14">
                  <c:v>7.0054936999999998E-2</c:v>
                </c:pt>
                <c:pt idx="15">
                  <c:v>6.1366878000000007E-2</c:v>
                </c:pt>
                <c:pt idx="16">
                  <c:v>7.6362152000000003E-2</c:v>
                </c:pt>
                <c:pt idx="17">
                  <c:v>6.653916700000001E-2</c:v>
                </c:pt>
                <c:pt idx="18">
                  <c:v>6.7702963000000005E-2</c:v>
                </c:pt>
                <c:pt idx="19">
                  <c:v>5.5957211000000007E-2</c:v>
                </c:pt>
                <c:pt idx="20">
                  <c:v>6.2485765000000006E-2</c:v>
                </c:pt>
                <c:pt idx="21">
                  <c:v>7.0663781000000009E-2</c:v>
                </c:pt>
                <c:pt idx="22">
                  <c:v>6.1211618000000002E-2</c:v>
                </c:pt>
                <c:pt idx="23">
                  <c:v>6.6833002000000002E-2</c:v>
                </c:pt>
                <c:pt idx="24">
                  <c:v>4.7596348000000004E-2</c:v>
                </c:pt>
                <c:pt idx="25">
                  <c:v>0.10856802400000001</c:v>
                </c:pt>
                <c:pt idx="26">
                  <c:v>6.7208958999999999E-2</c:v>
                </c:pt>
                <c:pt idx="27">
                  <c:v>7.0756166000000009E-2</c:v>
                </c:pt>
                <c:pt idx="28">
                  <c:v>5.8345752000000001E-2</c:v>
                </c:pt>
                <c:pt idx="29">
                  <c:v>6.902266E-2</c:v>
                </c:pt>
                <c:pt idx="30">
                  <c:v>4.0908044000000005E-2</c:v>
                </c:pt>
                <c:pt idx="31">
                  <c:v>5.5714699000000006E-2</c:v>
                </c:pt>
                <c:pt idx="32">
                  <c:v>6.4652968000000005E-2</c:v>
                </c:pt>
                <c:pt idx="33">
                  <c:v>6.3555252000000007E-2</c:v>
                </c:pt>
                <c:pt idx="34">
                  <c:v>9.0534301000000011E-2</c:v>
                </c:pt>
                <c:pt idx="35">
                  <c:v>6.9806011000000001E-2</c:v>
                </c:pt>
                <c:pt idx="36">
                  <c:v>5.3467299000000003E-2</c:v>
                </c:pt>
                <c:pt idx="37">
                  <c:v>6.5234226000000006E-2</c:v>
                </c:pt>
                <c:pt idx="38">
                  <c:v>9.6793398000000003E-2</c:v>
                </c:pt>
                <c:pt idx="39">
                  <c:v>6.3095893E-2</c:v>
                </c:pt>
                <c:pt idx="40">
                  <c:v>6.0815775000000002E-2</c:v>
                </c:pt>
                <c:pt idx="41">
                  <c:v>7.0725372000000009E-2</c:v>
                </c:pt>
                <c:pt idx="42">
                  <c:v>5.1785762000000006E-2</c:v>
                </c:pt>
                <c:pt idx="43">
                  <c:v>7.6463520000000007E-2</c:v>
                </c:pt>
                <c:pt idx="44">
                  <c:v>6.4841589000000005E-2</c:v>
                </c:pt>
                <c:pt idx="45">
                  <c:v>7.1419543000000002E-2</c:v>
                </c:pt>
                <c:pt idx="46">
                  <c:v>6.2629477000000003E-2</c:v>
                </c:pt>
                <c:pt idx="47">
                  <c:v>5.6858607000000005E-2</c:v>
                </c:pt>
                <c:pt idx="48">
                  <c:v>6.3138236E-2</c:v>
                </c:pt>
                <c:pt idx="49">
                  <c:v>5.3064398000000006E-2</c:v>
                </c:pt>
                <c:pt idx="50">
                  <c:v>4.9889298000000006E-2</c:v>
                </c:pt>
                <c:pt idx="51">
                  <c:v>6.493718100000001E-2</c:v>
                </c:pt>
                <c:pt idx="52">
                  <c:v>5.9311308000000007E-2</c:v>
                </c:pt>
                <c:pt idx="53">
                  <c:v>7.6220367000000011E-2</c:v>
                </c:pt>
                <c:pt idx="54">
                  <c:v>6.0175495000000002E-2</c:v>
                </c:pt>
                <c:pt idx="55">
                  <c:v>7.4284769E-2</c:v>
                </c:pt>
                <c:pt idx="56">
                  <c:v>5.4387946000000006E-2</c:v>
                </c:pt>
                <c:pt idx="57">
                  <c:v>5.2533183000000004E-2</c:v>
                </c:pt>
                <c:pt idx="58">
                  <c:v>6.1843560000000006E-2</c:v>
                </c:pt>
                <c:pt idx="59">
                  <c:v>5.7966589000000006E-2</c:v>
                </c:pt>
                <c:pt idx="60">
                  <c:v>6.0108770000000006E-2</c:v>
                </c:pt>
                <c:pt idx="61">
                  <c:v>6.9850920000000011E-2</c:v>
                </c:pt>
                <c:pt idx="62">
                  <c:v>6.4249423999999999E-2</c:v>
                </c:pt>
                <c:pt idx="63">
                  <c:v>7.5250322000000008E-2</c:v>
                </c:pt>
                <c:pt idx="64">
                  <c:v>6.4765242000000001E-2</c:v>
                </c:pt>
                <c:pt idx="65">
                  <c:v>6.8830833000000008E-2</c:v>
                </c:pt>
                <c:pt idx="66">
                  <c:v>5.3381971E-2</c:v>
                </c:pt>
                <c:pt idx="67">
                  <c:v>7.1873128000000008E-2</c:v>
                </c:pt>
                <c:pt idx="68">
                  <c:v>4.8067898000000005E-2</c:v>
                </c:pt>
                <c:pt idx="69">
                  <c:v>7.0219820000000002E-2</c:v>
                </c:pt>
                <c:pt idx="70">
                  <c:v>6.4384153E-2</c:v>
                </c:pt>
                <c:pt idx="71">
                  <c:v>5.8188569000000002E-2</c:v>
                </c:pt>
                <c:pt idx="72">
                  <c:v>6.1057002000000006E-2</c:v>
                </c:pt>
                <c:pt idx="73">
                  <c:v>5.8934709000000002E-2</c:v>
                </c:pt>
                <c:pt idx="74">
                  <c:v>5.3669393000000003E-2</c:v>
                </c:pt>
                <c:pt idx="75">
                  <c:v>7.129123100000001E-2</c:v>
                </c:pt>
                <c:pt idx="76">
                  <c:v>5.8358584000000005E-2</c:v>
                </c:pt>
                <c:pt idx="77">
                  <c:v>6.3949171999999999E-2</c:v>
                </c:pt>
                <c:pt idx="78">
                  <c:v>6.5628144999999999E-2</c:v>
                </c:pt>
                <c:pt idx="79">
                  <c:v>6.0397474000000007E-2</c:v>
                </c:pt>
                <c:pt idx="80">
                  <c:v>7.2695614000000006E-2</c:v>
                </c:pt>
                <c:pt idx="81">
                  <c:v>6.4418155000000005E-2</c:v>
                </c:pt>
                <c:pt idx="82">
                  <c:v>7.2011708000000008E-2</c:v>
                </c:pt>
                <c:pt idx="83">
                  <c:v>6.5411939000000002E-2</c:v>
                </c:pt>
                <c:pt idx="84">
                  <c:v>7.7336689E-2</c:v>
                </c:pt>
                <c:pt idx="85">
                  <c:v>7.4126943000000001E-2</c:v>
                </c:pt>
                <c:pt idx="86">
                  <c:v>6.0038199E-2</c:v>
                </c:pt>
                <c:pt idx="87">
                  <c:v>5.9181711000000005E-2</c:v>
                </c:pt>
                <c:pt idx="88">
                  <c:v>7.2533941000000005E-2</c:v>
                </c:pt>
                <c:pt idx="89">
                  <c:v>7.1771763000000002E-2</c:v>
                </c:pt>
                <c:pt idx="90">
                  <c:v>7.0094073000000007E-2</c:v>
                </c:pt>
                <c:pt idx="91">
                  <c:v>6.3355727000000001E-2</c:v>
                </c:pt>
                <c:pt idx="92">
                  <c:v>6.2177173000000002E-2</c:v>
                </c:pt>
                <c:pt idx="93">
                  <c:v>8.7146202000000006E-2</c:v>
                </c:pt>
                <c:pt idx="94">
                  <c:v>6.8778865000000008E-2</c:v>
                </c:pt>
                <c:pt idx="95">
                  <c:v>7.436239800000001E-2</c:v>
                </c:pt>
                <c:pt idx="96">
                  <c:v>6.1833936000000006E-2</c:v>
                </c:pt>
                <c:pt idx="97">
                  <c:v>7.1793577000000011E-2</c:v>
                </c:pt>
                <c:pt idx="98">
                  <c:v>7.3547609999999999E-2</c:v>
                </c:pt>
                <c:pt idx="99">
                  <c:v>5.6113111E-2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Arkusz1!$K$4</c:f>
              <c:strCache>
                <c:ptCount val="1"/>
                <c:pt idx="0">
                  <c:v>Język C</c:v>
                </c:pt>
              </c:strCache>
            </c:strRef>
          </c:tx>
          <c:spPr>
            <a:ln w="28575">
              <a:noFill/>
            </a:ln>
          </c:spPr>
          <c:yVal>
            <c:numRef>
              <c:f>Arkusz1!$L$6:$L$105</c:f>
              <c:numCache>
                <c:formatCode>General</c:formatCode>
                <c:ptCount val="100"/>
                <c:pt idx="0">
                  <c:v>-5.3711740000000003E-3</c:v>
                </c:pt>
                <c:pt idx="1">
                  <c:v>5.5340667000000003E-2</c:v>
                </c:pt>
                <c:pt idx="2">
                  <c:v>2.2346957000000001E-2</c:v>
                </c:pt>
                <c:pt idx="3">
                  <c:v>5.2298371000000003E-2</c:v>
                </c:pt>
                <c:pt idx="4">
                  <c:v>9.5885586000000009E-2</c:v>
                </c:pt>
                <c:pt idx="5">
                  <c:v>3.1373761999999999E-2</c:v>
                </c:pt>
                <c:pt idx="6">
                  <c:v>7.0453990000000008E-2</c:v>
                </c:pt>
                <c:pt idx="7">
                  <c:v>4.7863239000000002E-2</c:v>
                </c:pt>
                <c:pt idx="8">
                  <c:v>5.2551146999999999E-2</c:v>
                </c:pt>
                <c:pt idx="9">
                  <c:v>6.8304109000000002E-2</c:v>
                </c:pt>
                <c:pt idx="10">
                  <c:v>6.5283625999999997E-2</c:v>
                </c:pt>
                <c:pt idx="11">
                  <c:v>5.1055661000000002E-2</c:v>
                </c:pt>
                <c:pt idx="12">
                  <c:v>5.2818038000000005E-2</c:v>
                </c:pt>
                <c:pt idx="13">
                  <c:v>5.0808017999999996E-2</c:v>
                </c:pt>
                <c:pt idx="14">
                  <c:v>4.8400869999999999E-2</c:v>
                </c:pt>
                <c:pt idx="15">
                  <c:v>3.5246242000000004E-2</c:v>
                </c:pt>
                <c:pt idx="16">
                  <c:v>4.1599008E-2</c:v>
                </c:pt>
                <c:pt idx="17">
                  <c:v>4.2661437999999996E-2</c:v>
                </c:pt>
                <c:pt idx="18">
                  <c:v>5.8465084E-2</c:v>
                </c:pt>
                <c:pt idx="19">
                  <c:v>6.2073881000000004E-2</c:v>
                </c:pt>
                <c:pt idx="20">
                  <c:v>5.2809056E-2</c:v>
                </c:pt>
                <c:pt idx="21">
                  <c:v>5.4957012E-2</c:v>
                </c:pt>
                <c:pt idx="22">
                  <c:v>4.8590772999999997E-2</c:v>
                </c:pt>
                <c:pt idx="23">
                  <c:v>4.4359658000000003E-2</c:v>
                </c:pt>
                <c:pt idx="24">
                  <c:v>5.0205589000000002E-2</c:v>
                </c:pt>
                <c:pt idx="25">
                  <c:v>5.2192512999999996E-2</c:v>
                </c:pt>
                <c:pt idx="26">
                  <c:v>6.1660713999999998E-2</c:v>
                </c:pt>
                <c:pt idx="27">
                  <c:v>4.3674468000000001E-2</c:v>
                </c:pt>
                <c:pt idx="28">
                  <c:v>5.6966389999999999E-2</c:v>
                </c:pt>
                <c:pt idx="29">
                  <c:v>6.5473529000000003E-2</c:v>
                </c:pt>
                <c:pt idx="30">
                  <c:v>5.6383209000000004E-2</c:v>
                </c:pt>
                <c:pt idx="31">
                  <c:v>4.3341496E-2</c:v>
                </c:pt>
                <c:pt idx="32">
                  <c:v>6.0406455999999997E-2</c:v>
                </c:pt>
                <c:pt idx="33">
                  <c:v>6.6938219000000007E-2</c:v>
                </c:pt>
                <c:pt idx="34">
                  <c:v>4.7847199999999999E-2</c:v>
                </c:pt>
                <c:pt idx="35">
                  <c:v>4.0486536000000004E-2</c:v>
                </c:pt>
                <c:pt idx="36">
                  <c:v>5.0190832999999997E-2</c:v>
                </c:pt>
                <c:pt idx="37">
                  <c:v>5.8679366000000004E-2</c:v>
                </c:pt>
                <c:pt idx="38">
                  <c:v>5.6499332000000006E-2</c:v>
                </c:pt>
                <c:pt idx="39">
                  <c:v>4.8307201000000001E-2</c:v>
                </c:pt>
                <c:pt idx="40">
                  <c:v>6.9997195999999998E-2</c:v>
                </c:pt>
                <c:pt idx="41">
                  <c:v>6.208992E-2</c:v>
                </c:pt>
                <c:pt idx="42">
                  <c:v>4.3172765000000002E-2</c:v>
                </c:pt>
                <c:pt idx="43">
                  <c:v>4.6378660000000002E-2</c:v>
                </c:pt>
                <c:pt idx="44">
                  <c:v>4.2910364999999999E-2</c:v>
                </c:pt>
                <c:pt idx="45">
                  <c:v>5.1613181000000001E-2</c:v>
                </c:pt>
                <c:pt idx="46">
                  <c:v>8.2142644000000001E-2</c:v>
                </c:pt>
                <c:pt idx="47">
                  <c:v>5.4889647999999999E-2</c:v>
                </c:pt>
                <c:pt idx="48">
                  <c:v>5.8268124000000004E-2</c:v>
                </c:pt>
                <c:pt idx="49">
                  <c:v>3.7431409000000006E-2</c:v>
                </c:pt>
                <c:pt idx="50">
                  <c:v>6.1069834000000003E-2</c:v>
                </c:pt>
                <c:pt idx="51">
                  <c:v>6.2584566000000008E-2</c:v>
                </c:pt>
                <c:pt idx="52">
                  <c:v>7.3536062999999999E-2</c:v>
                </c:pt>
                <c:pt idx="53">
                  <c:v>6.2936784999999995E-2</c:v>
                </c:pt>
                <c:pt idx="54">
                  <c:v>5.2916196999999998E-2</c:v>
                </c:pt>
                <c:pt idx="55">
                  <c:v>7.1646016000000007E-2</c:v>
                </c:pt>
                <c:pt idx="56">
                  <c:v>5.4242950999999998E-2</c:v>
                </c:pt>
                <c:pt idx="57">
                  <c:v>7.4536903000000002E-2</c:v>
                </c:pt>
                <c:pt idx="58">
                  <c:v>6.9474963000000001E-2</c:v>
                </c:pt>
                <c:pt idx="59">
                  <c:v>6.6127923999999991E-2</c:v>
                </c:pt>
                <c:pt idx="60">
                  <c:v>5.5109704000000002E-2</c:v>
                </c:pt>
                <c:pt idx="61">
                  <c:v>6.0473821000000004E-2</c:v>
                </c:pt>
                <c:pt idx="62">
                  <c:v>5.5993779000000007E-2</c:v>
                </c:pt>
                <c:pt idx="63">
                  <c:v>6.1040962999999997E-2</c:v>
                </c:pt>
                <c:pt idx="64">
                  <c:v>6.414677399999999E-2</c:v>
                </c:pt>
                <c:pt idx="65">
                  <c:v>4.9144441999999997E-2</c:v>
                </c:pt>
                <c:pt idx="66">
                  <c:v>6.4926916000000001E-2</c:v>
                </c:pt>
                <c:pt idx="67">
                  <c:v>4.1973039999999996E-2</c:v>
                </c:pt>
                <c:pt idx="68">
                  <c:v>4.7025357000000004E-2</c:v>
                </c:pt>
                <c:pt idx="69">
                  <c:v>6.2701971999999995E-2</c:v>
                </c:pt>
                <c:pt idx="70">
                  <c:v>4.9641013000000005E-2</c:v>
                </c:pt>
                <c:pt idx="71">
                  <c:v>7.1533101000000002E-2</c:v>
                </c:pt>
                <c:pt idx="72">
                  <c:v>5.5461923000000003E-2</c:v>
                </c:pt>
                <c:pt idx="73">
                  <c:v>5.2633909000000006E-2</c:v>
                </c:pt>
                <c:pt idx="74">
                  <c:v>5.7257660000000002E-2</c:v>
                </c:pt>
                <c:pt idx="75">
                  <c:v>5.3713019000000001E-2</c:v>
                </c:pt>
                <c:pt idx="76">
                  <c:v>7.4341868000000005E-2</c:v>
                </c:pt>
                <c:pt idx="77">
                  <c:v>4.0574431000000001E-2</c:v>
                </c:pt>
                <c:pt idx="78">
                  <c:v>6.8822492999999998E-2</c:v>
                </c:pt>
                <c:pt idx="79">
                  <c:v>4.8780676000000002E-2</c:v>
                </c:pt>
                <c:pt idx="80">
                  <c:v>4.4554051999999997E-2</c:v>
                </c:pt>
                <c:pt idx="81">
                  <c:v>6.1124366999999999E-2</c:v>
                </c:pt>
                <c:pt idx="82">
                  <c:v>5.6662289000000005E-2</c:v>
                </c:pt>
                <c:pt idx="83">
                  <c:v>4.6048895999999999E-2</c:v>
                </c:pt>
                <c:pt idx="84">
                  <c:v>5.6274784000000001E-2</c:v>
                </c:pt>
                <c:pt idx="85">
                  <c:v>4.7921621000000005E-2</c:v>
                </c:pt>
                <c:pt idx="86">
                  <c:v>4.6389567E-2</c:v>
                </c:pt>
                <c:pt idx="87">
                  <c:v>5.4553468000000001E-2</c:v>
                </c:pt>
                <c:pt idx="88">
                  <c:v>5.6600057000000002E-2</c:v>
                </c:pt>
                <c:pt idx="89">
                  <c:v>6.3028528E-2</c:v>
                </c:pt>
                <c:pt idx="90">
                  <c:v>5.2060992E-2</c:v>
                </c:pt>
                <c:pt idx="91">
                  <c:v>8.8652594000000001E-2</c:v>
                </c:pt>
                <c:pt idx="92">
                  <c:v>6.8827625000000003E-2</c:v>
                </c:pt>
                <c:pt idx="93">
                  <c:v>4.5051264000000008E-2</c:v>
                </c:pt>
                <c:pt idx="94">
                  <c:v>5.9402409000000003E-2</c:v>
                </c:pt>
                <c:pt idx="95">
                  <c:v>6.1115385000000001E-2</c:v>
                </c:pt>
                <c:pt idx="96">
                  <c:v>7.0860100000000009E-2</c:v>
                </c:pt>
                <c:pt idx="97">
                  <c:v>4.6515313000000003E-2</c:v>
                </c:pt>
                <c:pt idx="98">
                  <c:v>5.3432014000000007E-2</c:v>
                </c:pt>
                <c:pt idx="99">
                  <c:v>5.8953956000000002E-2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2384"/>
        <c:axId val="111632960"/>
      </c:scatterChart>
      <c:valAx>
        <c:axId val="111632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pomiaru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1632960"/>
        <c:crosses val="autoZero"/>
        <c:crossBetween val="midCat"/>
      </c:valAx>
      <c:valAx>
        <c:axId val="111632960"/>
        <c:scaling>
          <c:orientation val="minMax"/>
          <c:max val="0.8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63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100 milionów wywołań</a:t>
            </a:r>
            <a:r>
              <a:rPr lang="pl-PL" baseline="0"/>
              <a:t> funkcji min(a,b)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Arkusz1!$H$4</c:f>
              <c:strCache>
                <c:ptCount val="1"/>
                <c:pt idx="0">
                  <c:v>Biblioteczna Java</c:v>
                </c:pt>
              </c:strCache>
            </c:strRef>
          </c:tx>
          <c:spPr>
            <a:ln w="28575">
              <a:noFill/>
            </a:ln>
          </c:spPr>
          <c:yVal>
            <c:numRef>
              <c:f>Arkusz1!$I$6:$I$105</c:f>
              <c:numCache>
                <c:formatCode>General</c:formatCode>
                <c:ptCount val="100"/>
                <c:pt idx="0">
                  <c:v>3.5998796E-2</c:v>
                </c:pt>
                <c:pt idx="1">
                  <c:v>5.2862306000000005E-2</c:v>
                </c:pt>
                <c:pt idx="2">
                  <c:v>5.8084636000000002E-2</c:v>
                </c:pt>
                <c:pt idx="3">
                  <c:v>6.327745500000001E-2</c:v>
                </c:pt>
                <c:pt idx="4">
                  <c:v>6.2012291000000004E-2</c:v>
                </c:pt>
                <c:pt idx="5">
                  <c:v>6.7718361000000005E-2</c:v>
                </c:pt>
                <c:pt idx="6">
                  <c:v>7.1783312000000002E-2</c:v>
                </c:pt>
                <c:pt idx="7">
                  <c:v>6.2473575000000003E-2</c:v>
                </c:pt>
                <c:pt idx="8">
                  <c:v>6.9262605000000005E-2</c:v>
                </c:pt>
                <c:pt idx="9">
                  <c:v>6.2645514999999999E-2</c:v>
                </c:pt>
                <c:pt idx="10">
                  <c:v>6.5748119000000008E-2</c:v>
                </c:pt>
                <c:pt idx="11">
                  <c:v>6.4616399000000005E-2</c:v>
                </c:pt>
                <c:pt idx="12">
                  <c:v>6.9901603000000007E-2</c:v>
                </c:pt>
                <c:pt idx="13">
                  <c:v>5.3960662000000006E-2</c:v>
                </c:pt>
                <c:pt idx="14">
                  <c:v>7.0054936999999998E-2</c:v>
                </c:pt>
                <c:pt idx="15">
                  <c:v>6.1366878000000007E-2</c:v>
                </c:pt>
                <c:pt idx="16">
                  <c:v>7.6362152000000003E-2</c:v>
                </c:pt>
                <c:pt idx="17">
                  <c:v>6.653916700000001E-2</c:v>
                </c:pt>
                <c:pt idx="18">
                  <c:v>6.7702963000000005E-2</c:v>
                </c:pt>
                <c:pt idx="19">
                  <c:v>5.5957211000000007E-2</c:v>
                </c:pt>
                <c:pt idx="20">
                  <c:v>6.2485765000000006E-2</c:v>
                </c:pt>
                <c:pt idx="21">
                  <c:v>7.0663781000000009E-2</c:v>
                </c:pt>
                <c:pt idx="22">
                  <c:v>6.1211618000000002E-2</c:v>
                </c:pt>
                <c:pt idx="23">
                  <c:v>6.6833002000000002E-2</c:v>
                </c:pt>
                <c:pt idx="24">
                  <c:v>4.7596348000000004E-2</c:v>
                </c:pt>
                <c:pt idx="25">
                  <c:v>0.10856802400000001</c:v>
                </c:pt>
                <c:pt idx="26">
                  <c:v>6.7208958999999999E-2</c:v>
                </c:pt>
                <c:pt idx="27">
                  <c:v>7.0756166000000009E-2</c:v>
                </c:pt>
                <c:pt idx="28">
                  <c:v>5.8345752000000001E-2</c:v>
                </c:pt>
                <c:pt idx="29">
                  <c:v>6.902266E-2</c:v>
                </c:pt>
                <c:pt idx="30">
                  <c:v>4.0908044000000005E-2</c:v>
                </c:pt>
                <c:pt idx="31">
                  <c:v>5.5714699000000006E-2</c:v>
                </c:pt>
                <c:pt idx="32">
                  <c:v>6.4652968000000005E-2</c:v>
                </c:pt>
                <c:pt idx="33">
                  <c:v>6.3555252000000007E-2</c:v>
                </c:pt>
                <c:pt idx="34">
                  <c:v>9.0534301000000011E-2</c:v>
                </c:pt>
                <c:pt idx="35">
                  <c:v>6.9806011000000001E-2</c:v>
                </c:pt>
                <c:pt idx="36">
                  <c:v>5.3467299000000003E-2</c:v>
                </c:pt>
                <c:pt idx="37">
                  <c:v>6.5234226000000006E-2</c:v>
                </c:pt>
                <c:pt idx="38">
                  <c:v>9.6793398000000003E-2</c:v>
                </c:pt>
                <c:pt idx="39">
                  <c:v>6.3095893E-2</c:v>
                </c:pt>
                <c:pt idx="40">
                  <c:v>6.0815775000000002E-2</c:v>
                </c:pt>
                <c:pt idx="41">
                  <c:v>7.0725372000000009E-2</c:v>
                </c:pt>
                <c:pt idx="42">
                  <c:v>5.1785762000000006E-2</c:v>
                </c:pt>
                <c:pt idx="43">
                  <c:v>7.6463520000000007E-2</c:v>
                </c:pt>
                <c:pt idx="44">
                  <c:v>6.4841589000000005E-2</c:v>
                </c:pt>
                <c:pt idx="45">
                  <c:v>7.1419543000000002E-2</c:v>
                </c:pt>
                <c:pt idx="46">
                  <c:v>6.2629477000000003E-2</c:v>
                </c:pt>
                <c:pt idx="47">
                  <c:v>5.6858607000000005E-2</c:v>
                </c:pt>
                <c:pt idx="48">
                  <c:v>6.3138236E-2</c:v>
                </c:pt>
                <c:pt idx="49">
                  <c:v>5.3064398000000006E-2</c:v>
                </c:pt>
                <c:pt idx="50">
                  <c:v>4.9889298000000006E-2</c:v>
                </c:pt>
                <c:pt idx="51">
                  <c:v>6.493718100000001E-2</c:v>
                </c:pt>
                <c:pt idx="52">
                  <c:v>5.9311308000000007E-2</c:v>
                </c:pt>
                <c:pt idx="53">
                  <c:v>7.6220367000000011E-2</c:v>
                </c:pt>
                <c:pt idx="54">
                  <c:v>6.0175495000000002E-2</c:v>
                </c:pt>
                <c:pt idx="55">
                  <c:v>7.4284769E-2</c:v>
                </c:pt>
                <c:pt idx="56">
                  <c:v>5.4387946000000006E-2</c:v>
                </c:pt>
                <c:pt idx="57">
                  <c:v>5.2533183000000004E-2</c:v>
                </c:pt>
                <c:pt idx="58">
                  <c:v>6.1843560000000006E-2</c:v>
                </c:pt>
                <c:pt idx="59">
                  <c:v>5.7966589000000006E-2</c:v>
                </c:pt>
                <c:pt idx="60">
                  <c:v>6.0108770000000006E-2</c:v>
                </c:pt>
                <c:pt idx="61">
                  <c:v>6.9850920000000011E-2</c:v>
                </c:pt>
                <c:pt idx="62">
                  <c:v>6.4249423999999999E-2</c:v>
                </c:pt>
                <c:pt idx="63">
                  <c:v>7.5250322000000008E-2</c:v>
                </c:pt>
                <c:pt idx="64">
                  <c:v>6.4765242000000001E-2</c:v>
                </c:pt>
                <c:pt idx="65">
                  <c:v>6.8830833000000008E-2</c:v>
                </c:pt>
                <c:pt idx="66">
                  <c:v>5.3381971E-2</c:v>
                </c:pt>
                <c:pt idx="67">
                  <c:v>7.1873128000000008E-2</c:v>
                </c:pt>
                <c:pt idx="68">
                  <c:v>4.8067898000000005E-2</c:v>
                </c:pt>
                <c:pt idx="69">
                  <c:v>7.0219820000000002E-2</c:v>
                </c:pt>
                <c:pt idx="70">
                  <c:v>6.4384153E-2</c:v>
                </c:pt>
                <c:pt idx="71">
                  <c:v>5.8188569000000002E-2</c:v>
                </c:pt>
                <c:pt idx="72">
                  <c:v>6.1057002000000006E-2</c:v>
                </c:pt>
                <c:pt idx="73">
                  <c:v>5.8934709000000002E-2</c:v>
                </c:pt>
                <c:pt idx="74">
                  <c:v>5.3669393000000003E-2</c:v>
                </c:pt>
                <c:pt idx="75">
                  <c:v>7.129123100000001E-2</c:v>
                </c:pt>
                <c:pt idx="76">
                  <c:v>5.8358584000000005E-2</c:v>
                </c:pt>
                <c:pt idx="77">
                  <c:v>6.3949171999999999E-2</c:v>
                </c:pt>
                <c:pt idx="78">
                  <c:v>6.5628144999999999E-2</c:v>
                </c:pt>
                <c:pt idx="79">
                  <c:v>6.0397474000000007E-2</c:v>
                </c:pt>
                <c:pt idx="80">
                  <c:v>7.2695614000000006E-2</c:v>
                </c:pt>
                <c:pt idx="81">
                  <c:v>6.4418155000000005E-2</c:v>
                </c:pt>
                <c:pt idx="82">
                  <c:v>7.2011708000000008E-2</c:v>
                </c:pt>
                <c:pt idx="83">
                  <c:v>6.5411939000000002E-2</c:v>
                </c:pt>
                <c:pt idx="84">
                  <c:v>7.7336689E-2</c:v>
                </c:pt>
                <c:pt idx="85">
                  <c:v>7.4126943000000001E-2</c:v>
                </c:pt>
                <c:pt idx="86">
                  <c:v>6.0038199E-2</c:v>
                </c:pt>
                <c:pt idx="87">
                  <c:v>5.9181711000000005E-2</c:v>
                </c:pt>
                <c:pt idx="88">
                  <c:v>7.2533941000000005E-2</c:v>
                </c:pt>
                <c:pt idx="89">
                  <c:v>7.1771763000000002E-2</c:v>
                </c:pt>
                <c:pt idx="90">
                  <c:v>7.0094073000000007E-2</c:v>
                </c:pt>
                <c:pt idx="91">
                  <c:v>6.3355727000000001E-2</c:v>
                </c:pt>
                <c:pt idx="92">
                  <c:v>6.2177173000000002E-2</c:v>
                </c:pt>
                <c:pt idx="93">
                  <c:v>8.7146202000000006E-2</c:v>
                </c:pt>
                <c:pt idx="94">
                  <c:v>6.8778865000000008E-2</c:v>
                </c:pt>
                <c:pt idx="95">
                  <c:v>7.436239800000001E-2</c:v>
                </c:pt>
                <c:pt idx="96">
                  <c:v>6.1833936000000006E-2</c:v>
                </c:pt>
                <c:pt idx="97">
                  <c:v>7.1793577000000011E-2</c:v>
                </c:pt>
                <c:pt idx="98">
                  <c:v>7.3547609999999999E-2</c:v>
                </c:pt>
                <c:pt idx="99">
                  <c:v>5.6113111E-2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Arkusz1!$K$4</c:f>
              <c:strCache>
                <c:ptCount val="1"/>
                <c:pt idx="0">
                  <c:v>Język C</c:v>
                </c:pt>
              </c:strCache>
            </c:strRef>
          </c:tx>
          <c:spPr>
            <a:ln w="28575">
              <a:noFill/>
            </a:ln>
          </c:spPr>
          <c:yVal>
            <c:numRef>
              <c:f>Arkusz1!$L$6:$L$105</c:f>
              <c:numCache>
                <c:formatCode>General</c:formatCode>
                <c:ptCount val="100"/>
                <c:pt idx="0">
                  <c:v>-5.3711740000000003E-3</c:v>
                </c:pt>
                <c:pt idx="1">
                  <c:v>5.5340667000000003E-2</c:v>
                </c:pt>
                <c:pt idx="2">
                  <c:v>2.2346957000000001E-2</c:v>
                </c:pt>
                <c:pt idx="3">
                  <c:v>5.2298371000000003E-2</c:v>
                </c:pt>
                <c:pt idx="4">
                  <c:v>9.5885586000000009E-2</c:v>
                </c:pt>
                <c:pt idx="5">
                  <c:v>3.1373761999999999E-2</c:v>
                </c:pt>
                <c:pt idx="6">
                  <c:v>7.0453990000000008E-2</c:v>
                </c:pt>
                <c:pt idx="7">
                  <c:v>4.7863239000000002E-2</c:v>
                </c:pt>
                <c:pt idx="8">
                  <c:v>5.2551146999999999E-2</c:v>
                </c:pt>
                <c:pt idx="9">
                  <c:v>6.8304109000000002E-2</c:v>
                </c:pt>
                <c:pt idx="10">
                  <c:v>6.5283625999999997E-2</c:v>
                </c:pt>
                <c:pt idx="11">
                  <c:v>5.1055661000000002E-2</c:v>
                </c:pt>
                <c:pt idx="12">
                  <c:v>5.2818038000000005E-2</c:v>
                </c:pt>
                <c:pt idx="13">
                  <c:v>5.0808017999999996E-2</c:v>
                </c:pt>
                <c:pt idx="14">
                  <c:v>4.8400869999999999E-2</c:v>
                </c:pt>
                <c:pt idx="15">
                  <c:v>3.5246242000000004E-2</c:v>
                </c:pt>
                <c:pt idx="16">
                  <c:v>4.1599008E-2</c:v>
                </c:pt>
                <c:pt idx="17">
                  <c:v>4.2661437999999996E-2</c:v>
                </c:pt>
                <c:pt idx="18">
                  <c:v>5.8465084E-2</c:v>
                </c:pt>
                <c:pt idx="19">
                  <c:v>6.2073881000000004E-2</c:v>
                </c:pt>
                <c:pt idx="20">
                  <c:v>5.2809056E-2</c:v>
                </c:pt>
                <c:pt idx="21">
                  <c:v>5.4957012E-2</c:v>
                </c:pt>
                <c:pt idx="22">
                  <c:v>4.8590772999999997E-2</c:v>
                </c:pt>
                <c:pt idx="23">
                  <c:v>4.4359658000000003E-2</c:v>
                </c:pt>
                <c:pt idx="24">
                  <c:v>5.0205589000000002E-2</c:v>
                </c:pt>
                <c:pt idx="25">
                  <c:v>5.2192512999999996E-2</c:v>
                </c:pt>
                <c:pt idx="26">
                  <c:v>6.1660713999999998E-2</c:v>
                </c:pt>
                <c:pt idx="27">
                  <c:v>4.3674468000000001E-2</c:v>
                </c:pt>
                <c:pt idx="28">
                  <c:v>5.6966389999999999E-2</c:v>
                </c:pt>
                <c:pt idx="29">
                  <c:v>6.5473529000000003E-2</c:v>
                </c:pt>
                <c:pt idx="30">
                  <c:v>5.6383209000000004E-2</c:v>
                </c:pt>
                <c:pt idx="31">
                  <c:v>4.3341496E-2</c:v>
                </c:pt>
                <c:pt idx="32">
                  <c:v>6.0406455999999997E-2</c:v>
                </c:pt>
                <c:pt idx="33">
                  <c:v>6.6938219000000007E-2</c:v>
                </c:pt>
                <c:pt idx="34">
                  <c:v>4.7847199999999999E-2</c:v>
                </c:pt>
                <c:pt idx="35">
                  <c:v>4.0486536000000004E-2</c:v>
                </c:pt>
                <c:pt idx="36">
                  <c:v>5.0190832999999997E-2</c:v>
                </c:pt>
                <c:pt idx="37">
                  <c:v>5.8679366000000004E-2</c:v>
                </c:pt>
                <c:pt idx="38">
                  <c:v>5.6499332000000006E-2</c:v>
                </c:pt>
                <c:pt idx="39">
                  <c:v>4.8307201000000001E-2</c:v>
                </c:pt>
                <c:pt idx="40">
                  <c:v>6.9997195999999998E-2</c:v>
                </c:pt>
                <c:pt idx="41">
                  <c:v>6.208992E-2</c:v>
                </c:pt>
                <c:pt idx="42">
                  <c:v>4.3172765000000002E-2</c:v>
                </c:pt>
                <c:pt idx="43">
                  <c:v>4.6378660000000002E-2</c:v>
                </c:pt>
                <c:pt idx="44">
                  <c:v>4.2910364999999999E-2</c:v>
                </c:pt>
                <c:pt idx="45">
                  <c:v>5.1613181000000001E-2</c:v>
                </c:pt>
                <c:pt idx="46">
                  <c:v>8.2142644000000001E-2</c:v>
                </c:pt>
                <c:pt idx="47">
                  <c:v>5.4889647999999999E-2</c:v>
                </c:pt>
                <c:pt idx="48">
                  <c:v>5.8268124000000004E-2</c:v>
                </c:pt>
                <c:pt idx="49">
                  <c:v>3.7431409000000006E-2</c:v>
                </c:pt>
                <c:pt idx="50">
                  <c:v>6.1069834000000003E-2</c:v>
                </c:pt>
                <c:pt idx="51">
                  <c:v>6.2584566000000008E-2</c:v>
                </c:pt>
                <c:pt idx="52">
                  <c:v>7.3536062999999999E-2</c:v>
                </c:pt>
                <c:pt idx="53">
                  <c:v>6.2936784999999995E-2</c:v>
                </c:pt>
                <c:pt idx="54">
                  <c:v>5.2916196999999998E-2</c:v>
                </c:pt>
                <c:pt idx="55">
                  <c:v>7.1646016000000007E-2</c:v>
                </c:pt>
                <c:pt idx="56">
                  <c:v>5.4242950999999998E-2</c:v>
                </c:pt>
                <c:pt idx="57">
                  <c:v>7.4536903000000002E-2</c:v>
                </c:pt>
                <c:pt idx="58">
                  <c:v>6.9474963000000001E-2</c:v>
                </c:pt>
                <c:pt idx="59">
                  <c:v>6.6127923999999991E-2</c:v>
                </c:pt>
                <c:pt idx="60">
                  <c:v>5.5109704000000002E-2</c:v>
                </c:pt>
                <c:pt idx="61">
                  <c:v>6.0473821000000004E-2</c:v>
                </c:pt>
                <c:pt idx="62">
                  <c:v>5.5993779000000007E-2</c:v>
                </c:pt>
                <c:pt idx="63">
                  <c:v>6.1040962999999997E-2</c:v>
                </c:pt>
                <c:pt idx="64">
                  <c:v>6.414677399999999E-2</c:v>
                </c:pt>
                <c:pt idx="65">
                  <c:v>4.9144441999999997E-2</c:v>
                </c:pt>
                <c:pt idx="66">
                  <c:v>6.4926916000000001E-2</c:v>
                </c:pt>
                <c:pt idx="67">
                  <c:v>4.1973039999999996E-2</c:v>
                </c:pt>
                <c:pt idx="68">
                  <c:v>4.7025357000000004E-2</c:v>
                </c:pt>
                <c:pt idx="69">
                  <c:v>6.2701971999999995E-2</c:v>
                </c:pt>
                <c:pt idx="70">
                  <c:v>4.9641013000000005E-2</c:v>
                </c:pt>
                <c:pt idx="71">
                  <c:v>7.1533101000000002E-2</c:v>
                </c:pt>
                <c:pt idx="72">
                  <c:v>5.5461923000000003E-2</c:v>
                </c:pt>
                <c:pt idx="73">
                  <c:v>5.2633909000000006E-2</c:v>
                </c:pt>
                <c:pt idx="74">
                  <c:v>5.7257660000000002E-2</c:v>
                </c:pt>
                <c:pt idx="75">
                  <c:v>5.3713019000000001E-2</c:v>
                </c:pt>
                <c:pt idx="76">
                  <c:v>7.4341868000000005E-2</c:v>
                </c:pt>
                <c:pt idx="77">
                  <c:v>4.0574431000000001E-2</c:v>
                </c:pt>
                <c:pt idx="78">
                  <c:v>6.8822492999999998E-2</c:v>
                </c:pt>
                <c:pt idx="79">
                  <c:v>4.8780676000000002E-2</c:v>
                </c:pt>
                <c:pt idx="80">
                  <c:v>4.4554051999999997E-2</c:v>
                </c:pt>
                <c:pt idx="81">
                  <c:v>6.1124366999999999E-2</c:v>
                </c:pt>
                <c:pt idx="82">
                  <c:v>5.6662289000000005E-2</c:v>
                </c:pt>
                <c:pt idx="83">
                  <c:v>4.6048895999999999E-2</c:v>
                </c:pt>
                <c:pt idx="84">
                  <c:v>5.6274784000000001E-2</c:v>
                </c:pt>
                <c:pt idx="85">
                  <c:v>4.7921621000000005E-2</c:v>
                </c:pt>
                <c:pt idx="86">
                  <c:v>4.6389567E-2</c:v>
                </c:pt>
                <c:pt idx="87">
                  <c:v>5.4553468000000001E-2</c:v>
                </c:pt>
                <c:pt idx="88">
                  <c:v>5.6600057000000002E-2</c:v>
                </c:pt>
                <c:pt idx="89">
                  <c:v>6.3028528E-2</c:v>
                </c:pt>
                <c:pt idx="90">
                  <c:v>5.2060992E-2</c:v>
                </c:pt>
                <c:pt idx="91">
                  <c:v>8.8652594000000001E-2</c:v>
                </c:pt>
                <c:pt idx="92">
                  <c:v>6.8827625000000003E-2</c:v>
                </c:pt>
                <c:pt idx="93">
                  <c:v>4.5051264000000008E-2</c:v>
                </c:pt>
                <c:pt idx="94">
                  <c:v>5.9402409000000003E-2</c:v>
                </c:pt>
                <c:pt idx="95">
                  <c:v>6.1115385000000001E-2</c:v>
                </c:pt>
                <c:pt idx="96">
                  <c:v>7.0860100000000009E-2</c:v>
                </c:pt>
                <c:pt idx="97">
                  <c:v>4.6515313000000003E-2</c:v>
                </c:pt>
                <c:pt idx="98">
                  <c:v>5.3432014000000007E-2</c:v>
                </c:pt>
                <c:pt idx="99">
                  <c:v>5.8953956000000002E-2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5264"/>
        <c:axId val="111635840"/>
      </c:scatterChart>
      <c:valAx>
        <c:axId val="1116352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pomiaru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1635840"/>
        <c:crosses val="autoZero"/>
        <c:crossBetween val="midCat"/>
      </c:valAx>
      <c:valAx>
        <c:axId val="11163584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63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70</xdr:row>
      <xdr:rowOff>163830</xdr:rowOff>
    </xdr:from>
    <xdr:to>
      <xdr:col>27</xdr:col>
      <xdr:colOff>137160</xdr:colOff>
      <xdr:row>95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40</xdr:row>
      <xdr:rowOff>45720</xdr:rowOff>
    </xdr:from>
    <xdr:to>
      <xdr:col>22</xdr:col>
      <xdr:colOff>350520</xdr:colOff>
      <xdr:row>59</xdr:row>
      <xdr:rowOff>175260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426720</xdr:colOff>
      <xdr:row>40</xdr:row>
      <xdr:rowOff>30480</xdr:rowOff>
    </xdr:from>
    <xdr:to>
      <xdr:col>32</xdr:col>
      <xdr:colOff>243840</xdr:colOff>
      <xdr:row>59</xdr:row>
      <xdr:rowOff>121920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5"/>
  <sheetViews>
    <sheetView tabSelected="1" topLeftCell="K16" workbookViewId="0">
      <selection activeCell="X63" sqref="X63"/>
    </sheetView>
  </sheetViews>
  <sheetFormatPr defaultRowHeight="14.4" x14ac:dyDescent="0.3"/>
  <cols>
    <col min="3" max="3" width="7.33203125" customWidth="1"/>
    <col min="4" max="4" width="6.6640625" customWidth="1"/>
    <col min="8" max="8" width="6.5546875" customWidth="1"/>
    <col min="9" max="9" width="6.6640625" customWidth="1"/>
    <col min="12" max="12" width="11.6640625" customWidth="1"/>
  </cols>
  <sheetData>
    <row r="2" spans="3:12" x14ac:dyDescent="0.3">
      <c r="C2" s="4" t="s">
        <v>1</v>
      </c>
      <c r="D2" s="4"/>
      <c r="E2" s="4"/>
      <c r="F2" s="4"/>
      <c r="G2" s="4"/>
      <c r="H2" s="4"/>
      <c r="I2" s="4"/>
      <c r="J2" s="4"/>
      <c r="K2" s="4"/>
      <c r="L2" s="4"/>
    </row>
    <row r="4" spans="3:12" x14ac:dyDescent="0.3">
      <c r="C4" s="4" t="s">
        <v>20</v>
      </c>
      <c r="D4" s="4"/>
      <c r="H4" s="4" t="s">
        <v>21</v>
      </c>
      <c r="I4" s="4"/>
      <c r="K4" s="4" t="s">
        <v>2</v>
      </c>
      <c r="L4" s="4"/>
    </row>
    <row r="5" spans="3:12" x14ac:dyDescent="0.3">
      <c r="C5" t="s">
        <v>3</v>
      </c>
      <c r="D5" t="s">
        <v>0</v>
      </c>
      <c r="H5" t="s">
        <v>3</v>
      </c>
      <c r="I5" t="s">
        <v>0</v>
      </c>
      <c r="K5" t="s">
        <v>4</v>
      </c>
      <c r="L5" t="s">
        <v>0</v>
      </c>
    </row>
    <row r="6" spans="3:12" x14ac:dyDescent="0.3">
      <c r="C6">
        <v>761488968</v>
      </c>
      <c r="D6">
        <f>C6*POWER(10,-9)</f>
        <v>0.7614889680000001</v>
      </c>
      <c r="H6">
        <v>35998796</v>
      </c>
      <c r="I6">
        <f>H6*POWER(10,-9)</f>
        <v>3.5998796E-2</v>
      </c>
      <c r="K6">
        <v>-5.3711739999999999</v>
      </c>
      <c r="L6">
        <f>K6*POWER(10,-3)</f>
        <v>-5.3711740000000003E-3</v>
      </c>
    </row>
    <row r="7" spans="3:12" x14ac:dyDescent="0.3">
      <c r="C7">
        <v>728132773</v>
      </c>
      <c r="D7">
        <f t="shared" ref="D7:D70" si="0">C7*POWER(10,-9)</f>
        <v>0.72813277300000001</v>
      </c>
      <c r="H7">
        <v>52862306</v>
      </c>
      <c r="I7">
        <f t="shared" ref="I7:I70" si="1">H7*POWER(10,-9)</f>
        <v>5.2862306000000005E-2</v>
      </c>
      <c r="K7">
        <v>55.340667000000003</v>
      </c>
      <c r="L7">
        <f t="shared" ref="L7:L70" si="2">K7*POWER(10,-3)</f>
        <v>5.5340667000000003E-2</v>
      </c>
    </row>
    <row r="8" spans="3:12" x14ac:dyDescent="0.3">
      <c r="C8">
        <v>757261060</v>
      </c>
      <c r="D8">
        <f t="shared" si="0"/>
        <v>0.75726106000000004</v>
      </c>
      <c r="H8">
        <v>58084636</v>
      </c>
      <c r="I8">
        <f t="shared" si="1"/>
        <v>5.8084636000000002E-2</v>
      </c>
      <c r="K8">
        <v>22.346957</v>
      </c>
      <c r="L8">
        <f t="shared" si="2"/>
        <v>2.2346957000000001E-2</v>
      </c>
    </row>
    <row r="9" spans="3:12" x14ac:dyDescent="0.3">
      <c r="C9">
        <v>731985366</v>
      </c>
      <c r="D9">
        <f t="shared" si="0"/>
        <v>0.73198536600000008</v>
      </c>
      <c r="H9">
        <v>63277455</v>
      </c>
      <c r="I9">
        <f t="shared" si="1"/>
        <v>6.327745500000001E-2</v>
      </c>
      <c r="K9">
        <v>52.298371000000003</v>
      </c>
      <c r="L9">
        <f t="shared" si="2"/>
        <v>5.2298371000000003E-2</v>
      </c>
    </row>
    <row r="10" spans="3:12" x14ac:dyDescent="0.3">
      <c r="C10">
        <v>683531245</v>
      </c>
      <c r="D10">
        <f t="shared" si="0"/>
        <v>0.68353124500000007</v>
      </c>
      <c r="H10">
        <v>62012291</v>
      </c>
      <c r="I10">
        <f t="shared" si="1"/>
        <v>6.2012291000000004E-2</v>
      </c>
      <c r="K10">
        <v>95.885586000000004</v>
      </c>
      <c r="L10">
        <f t="shared" si="2"/>
        <v>9.5885586000000009E-2</v>
      </c>
    </row>
    <row r="11" spans="3:12" x14ac:dyDescent="0.3">
      <c r="C11">
        <v>674093839</v>
      </c>
      <c r="D11">
        <f t="shared" si="0"/>
        <v>0.67409383900000008</v>
      </c>
      <c r="H11">
        <v>67718361</v>
      </c>
      <c r="I11">
        <f t="shared" si="1"/>
        <v>6.7718361000000005E-2</v>
      </c>
      <c r="K11">
        <v>31.373761999999999</v>
      </c>
      <c r="L11">
        <f t="shared" si="2"/>
        <v>3.1373761999999999E-2</v>
      </c>
    </row>
    <row r="12" spans="3:12" x14ac:dyDescent="0.3">
      <c r="C12">
        <v>734264200</v>
      </c>
      <c r="D12">
        <f t="shared" si="0"/>
        <v>0.73426420000000003</v>
      </c>
      <c r="H12">
        <v>71783312</v>
      </c>
      <c r="I12">
        <f t="shared" si="1"/>
        <v>7.1783312000000002E-2</v>
      </c>
      <c r="K12">
        <v>70.453990000000005</v>
      </c>
      <c r="L12">
        <f t="shared" si="2"/>
        <v>7.0453990000000008E-2</v>
      </c>
    </row>
    <row r="13" spans="3:12" x14ac:dyDescent="0.3">
      <c r="C13">
        <v>775863849</v>
      </c>
      <c r="D13">
        <f t="shared" si="0"/>
        <v>0.77586384900000005</v>
      </c>
      <c r="H13">
        <v>62473575</v>
      </c>
      <c r="I13">
        <f t="shared" si="1"/>
        <v>6.2473575000000003E-2</v>
      </c>
      <c r="K13">
        <v>47.863239</v>
      </c>
      <c r="L13">
        <f t="shared" si="2"/>
        <v>4.7863239000000002E-2</v>
      </c>
    </row>
    <row r="14" spans="3:12" x14ac:dyDescent="0.3">
      <c r="C14">
        <v>701842124</v>
      </c>
      <c r="D14">
        <f t="shared" si="0"/>
        <v>0.70184212400000001</v>
      </c>
      <c r="H14">
        <v>69262605</v>
      </c>
      <c r="I14">
        <f t="shared" si="1"/>
        <v>6.9262605000000005E-2</v>
      </c>
      <c r="K14">
        <v>52.551147</v>
      </c>
      <c r="L14">
        <f t="shared" si="2"/>
        <v>5.2551146999999999E-2</v>
      </c>
    </row>
    <row r="15" spans="3:12" x14ac:dyDescent="0.3">
      <c r="C15">
        <v>685894125</v>
      </c>
      <c r="D15">
        <f t="shared" si="0"/>
        <v>0.68589412500000002</v>
      </c>
      <c r="H15">
        <v>62645515</v>
      </c>
      <c r="I15">
        <f t="shared" si="1"/>
        <v>6.2645514999999999E-2</v>
      </c>
      <c r="K15">
        <v>68.304108999999997</v>
      </c>
      <c r="L15">
        <f t="shared" si="2"/>
        <v>6.8304109000000002E-2</v>
      </c>
    </row>
    <row r="16" spans="3:12" x14ac:dyDescent="0.3">
      <c r="C16">
        <v>663702428</v>
      </c>
      <c r="D16">
        <f t="shared" si="0"/>
        <v>0.66370242800000001</v>
      </c>
      <c r="H16">
        <v>65748119</v>
      </c>
      <c r="I16">
        <f t="shared" si="1"/>
        <v>6.5748119000000008E-2</v>
      </c>
      <c r="K16">
        <v>65.283625999999998</v>
      </c>
      <c r="L16">
        <f t="shared" si="2"/>
        <v>6.5283625999999997E-2</v>
      </c>
    </row>
    <row r="17" spans="3:12" x14ac:dyDescent="0.3">
      <c r="C17">
        <v>677743054</v>
      </c>
      <c r="D17">
        <f t="shared" si="0"/>
        <v>0.67774305400000001</v>
      </c>
      <c r="H17">
        <v>64616399</v>
      </c>
      <c r="I17">
        <f t="shared" si="1"/>
        <v>6.4616399000000005E-2</v>
      </c>
      <c r="K17">
        <v>51.055661000000001</v>
      </c>
      <c r="L17">
        <f t="shared" si="2"/>
        <v>5.1055661000000002E-2</v>
      </c>
    </row>
    <row r="18" spans="3:12" x14ac:dyDescent="0.3">
      <c r="C18">
        <v>680932269</v>
      </c>
      <c r="D18">
        <f t="shared" si="0"/>
        <v>0.68093226900000003</v>
      </c>
      <c r="H18">
        <v>69901603</v>
      </c>
      <c r="I18">
        <f t="shared" si="1"/>
        <v>6.9901603000000007E-2</v>
      </c>
      <c r="K18">
        <v>52.818038000000001</v>
      </c>
      <c r="L18">
        <f t="shared" si="2"/>
        <v>5.2818038000000005E-2</v>
      </c>
    </row>
    <row r="19" spans="3:12" x14ac:dyDescent="0.3">
      <c r="C19">
        <v>689451597</v>
      </c>
      <c r="D19">
        <f t="shared" si="0"/>
        <v>0.68945159700000003</v>
      </c>
      <c r="H19">
        <v>53960662</v>
      </c>
      <c r="I19">
        <f t="shared" si="1"/>
        <v>5.3960662000000006E-2</v>
      </c>
      <c r="K19">
        <v>50.808017999999997</v>
      </c>
      <c r="L19">
        <f t="shared" si="2"/>
        <v>5.0808017999999996E-2</v>
      </c>
    </row>
    <row r="20" spans="3:12" x14ac:dyDescent="0.3">
      <c r="C20">
        <v>701361592</v>
      </c>
      <c r="D20">
        <f t="shared" si="0"/>
        <v>0.70136159200000003</v>
      </c>
      <c r="H20">
        <v>70054937</v>
      </c>
      <c r="I20">
        <f t="shared" si="1"/>
        <v>7.0054936999999998E-2</v>
      </c>
      <c r="K20">
        <v>48.400869999999998</v>
      </c>
      <c r="L20">
        <f t="shared" si="2"/>
        <v>4.8400869999999999E-2</v>
      </c>
    </row>
    <row r="21" spans="3:12" x14ac:dyDescent="0.3">
      <c r="C21">
        <v>704994126</v>
      </c>
      <c r="D21">
        <f t="shared" si="0"/>
        <v>0.704994126</v>
      </c>
      <c r="H21">
        <v>61366878</v>
      </c>
      <c r="I21">
        <f t="shared" si="1"/>
        <v>6.1366878000000007E-2</v>
      </c>
      <c r="K21">
        <v>35.246242000000002</v>
      </c>
      <c r="L21">
        <f t="shared" si="2"/>
        <v>3.5246242000000004E-2</v>
      </c>
    </row>
    <row r="22" spans="3:12" x14ac:dyDescent="0.3">
      <c r="C22">
        <v>689417595</v>
      </c>
      <c r="D22">
        <f t="shared" si="0"/>
        <v>0.68941759499999999</v>
      </c>
      <c r="H22">
        <v>76362152</v>
      </c>
      <c r="I22">
        <f t="shared" si="1"/>
        <v>7.6362152000000003E-2</v>
      </c>
      <c r="K22">
        <v>41.599007999999998</v>
      </c>
      <c r="L22">
        <f t="shared" si="2"/>
        <v>4.1599008E-2</v>
      </c>
    </row>
    <row r="23" spans="3:12" x14ac:dyDescent="0.3">
      <c r="C23">
        <v>692305274</v>
      </c>
      <c r="D23">
        <f t="shared" si="0"/>
        <v>0.69230527400000008</v>
      </c>
      <c r="H23">
        <v>66539167</v>
      </c>
      <c r="I23">
        <f t="shared" si="1"/>
        <v>6.653916700000001E-2</v>
      </c>
      <c r="K23">
        <v>42.661437999999997</v>
      </c>
      <c r="L23">
        <f t="shared" si="2"/>
        <v>4.2661437999999996E-2</v>
      </c>
    </row>
    <row r="24" spans="3:12" x14ac:dyDescent="0.3">
      <c r="C24">
        <v>697597536</v>
      </c>
      <c r="D24">
        <f t="shared" si="0"/>
        <v>0.69759753600000007</v>
      </c>
      <c r="H24">
        <v>67702963</v>
      </c>
      <c r="I24">
        <f t="shared" si="1"/>
        <v>6.7702963000000005E-2</v>
      </c>
      <c r="K24">
        <v>58.465083999999997</v>
      </c>
      <c r="L24">
        <f t="shared" si="2"/>
        <v>5.8465084E-2</v>
      </c>
    </row>
    <row r="25" spans="3:12" x14ac:dyDescent="0.3">
      <c r="C25">
        <v>666078780</v>
      </c>
      <c r="D25">
        <f t="shared" si="0"/>
        <v>0.66607878000000009</v>
      </c>
      <c r="H25">
        <v>55957211</v>
      </c>
      <c r="I25">
        <f t="shared" si="1"/>
        <v>5.5957211000000007E-2</v>
      </c>
      <c r="K25">
        <v>62.073881</v>
      </c>
      <c r="L25">
        <f t="shared" si="2"/>
        <v>6.2073881000000004E-2</v>
      </c>
    </row>
    <row r="26" spans="3:12" x14ac:dyDescent="0.3">
      <c r="C26">
        <v>692989181</v>
      </c>
      <c r="D26">
        <f t="shared" si="0"/>
        <v>0.69298918100000007</v>
      </c>
      <c r="H26">
        <v>62485765</v>
      </c>
      <c r="I26">
        <f t="shared" si="1"/>
        <v>6.2485765000000006E-2</v>
      </c>
      <c r="K26">
        <v>52.809055999999998</v>
      </c>
      <c r="L26">
        <f t="shared" si="2"/>
        <v>5.2809056E-2</v>
      </c>
    </row>
    <row r="27" spans="3:12" x14ac:dyDescent="0.3">
      <c r="C27">
        <v>663952637</v>
      </c>
      <c r="D27">
        <f t="shared" si="0"/>
        <v>0.66395263700000007</v>
      </c>
      <c r="H27">
        <v>70663781</v>
      </c>
      <c r="I27">
        <f t="shared" si="1"/>
        <v>7.0663781000000009E-2</v>
      </c>
      <c r="K27">
        <v>54.957011999999999</v>
      </c>
      <c r="L27">
        <f t="shared" si="2"/>
        <v>5.4957012E-2</v>
      </c>
    </row>
    <row r="28" spans="3:12" x14ac:dyDescent="0.3">
      <c r="C28">
        <v>681852272</v>
      </c>
      <c r="D28">
        <f t="shared" si="0"/>
        <v>0.68185227200000009</v>
      </c>
      <c r="H28">
        <v>61211618</v>
      </c>
      <c r="I28">
        <f t="shared" si="1"/>
        <v>6.1211618000000002E-2</v>
      </c>
      <c r="K28">
        <v>48.590772999999999</v>
      </c>
      <c r="L28">
        <f t="shared" si="2"/>
        <v>4.8590772999999997E-2</v>
      </c>
    </row>
    <row r="29" spans="3:12" x14ac:dyDescent="0.3">
      <c r="C29">
        <v>697919601</v>
      </c>
      <c r="D29">
        <f t="shared" si="0"/>
        <v>0.69791960100000006</v>
      </c>
      <c r="H29">
        <v>66833002</v>
      </c>
      <c r="I29">
        <f t="shared" si="1"/>
        <v>6.6833002000000002E-2</v>
      </c>
      <c r="K29">
        <v>44.359658000000003</v>
      </c>
      <c r="L29">
        <f t="shared" si="2"/>
        <v>4.4359658000000003E-2</v>
      </c>
    </row>
    <row r="30" spans="3:12" x14ac:dyDescent="0.3">
      <c r="C30">
        <v>726987582</v>
      </c>
      <c r="D30">
        <f t="shared" si="0"/>
        <v>0.72698758200000002</v>
      </c>
      <c r="H30">
        <v>47596348</v>
      </c>
      <c r="I30">
        <f t="shared" si="1"/>
        <v>4.7596348000000004E-2</v>
      </c>
      <c r="K30">
        <v>50.205589000000003</v>
      </c>
      <c r="L30">
        <f t="shared" si="2"/>
        <v>5.0205589000000002E-2</v>
      </c>
    </row>
    <row r="31" spans="3:12" x14ac:dyDescent="0.3">
      <c r="C31">
        <v>702921873</v>
      </c>
      <c r="D31">
        <f t="shared" si="0"/>
        <v>0.70292187300000009</v>
      </c>
      <c r="H31">
        <v>108568024</v>
      </c>
      <c r="I31">
        <f t="shared" si="1"/>
        <v>0.10856802400000001</v>
      </c>
      <c r="K31">
        <v>52.192512999999998</v>
      </c>
      <c r="L31">
        <f t="shared" si="2"/>
        <v>5.2192512999999996E-2</v>
      </c>
    </row>
    <row r="32" spans="3:12" x14ac:dyDescent="0.3">
      <c r="C32">
        <v>723796441</v>
      </c>
      <c r="D32">
        <f t="shared" si="0"/>
        <v>0.72379644100000007</v>
      </c>
      <c r="H32">
        <v>67208959</v>
      </c>
      <c r="I32">
        <f t="shared" si="1"/>
        <v>6.7208958999999999E-2</v>
      </c>
      <c r="K32">
        <v>61.660713999999999</v>
      </c>
      <c r="L32">
        <f t="shared" si="2"/>
        <v>6.1660713999999998E-2</v>
      </c>
    </row>
    <row r="33" spans="3:12" x14ac:dyDescent="0.3">
      <c r="C33">
        <v>724921744</v>
      </c>
      <c r="D33">
        <f t="shared" si="0"/>
        <v>0.72492174400000009</v>
      </c>
      <c r="H33">
        <v>70756166</v>
      </c>
      <c r="I33">
        <f t="shared" si="1"/>
        <v>7.0756166000000009E-2</v>
      </c>
      <c r="K33">
        <v>43.674467999999997</v>
      </c>
      <c r="L33">
        <f t="shared" si="2"/>
        <v>4.3674468000000001E-2</v>
      </c>
    </row>
    <row r="34" spans="3:12" x14ac:dyDescent="0.3">
      <c r="C34">
        <v>677952205</v>
      </c>
      <c r="D34">
        <f t="shared" si="0"/>
        <v>0.67795220500000009</v>
      </c>
      <c r="H34">
        <v>58345752</v>
      </c>
      <c r="I34">
        <f t="shared" si="1"/>
        <v>5.8345752000000001E-2</v>
      </c>
      <c r="K34">
        <v>56.966389999999997</v>
      </c>
      <c r="L34">
        <f t="shared" si="2"/>
        <v>5.6966389999999999E-2</v>
      </c>
    </row>
    <row r="35" spans="3:12" x14ac:dyDescent="0.3">
      <c r="C35">
        <v>704181906</v>
      </c>
      <c r="D35">
        <f t="shared" si="0"/>
        <v>0.70418190600000008</v>
      </c>
      <c r="H35">
        <v>69022660</v>
      </c>
      <c r="I35">
        <f t="shared" si="1"/>
        <v>6.902266E-2</v>
      </c>
      <c r="K35">
        <v>65.473528999999999</v>
      </c>
      <c r="L35">
        <f t="shared" si="2"/>
        <v>6.5473529000000003E-2</v>
      </c>
    </row>
    <row r="36" spans="3:12" x14ac:dyDescent="0.3">
      <c r="C36">
        <v>716623756</v>
      </c>
      <c r="D36">
        <f t="shared" si="0"/>
        <v>0.71662375600000006</v>
      </c>
      <c r="H36">
        <v>40908044</v>
      </c>
      <c r="I36">
        <f t="shared" si="1"/>
        <v>4.0908044000000005E-2</v>
      </c>
      <c r="K36">
        <v>56.383209000000001</v>
      </c>
      <c r="L36">
        <f t="shared" si="2"/>
        <v>5.6383209000000004E-2</v>
      </c>
    </row>
    <row r="37" spans="3:12" x14ac:dyDescent="0.3">
      <c r="C37">
        <v>746338434</v>
      </c>
      <c r="D37">
        <f t="shared" si="0"/>
        <v>0.746338434</v>
      </c>
      <c r="H37">
        <v>55714699</v>
      </c>
      <c r="I37">
        <f t="shared" si="1"/>
        <v>5.5714699000000006E-2</v>
      </c>
      <c r="K37">
        <v>43.341495999999999</v>
      </c>
      <c r="L37">
        <f t="shared" si="2"/>
        <v>4.3341496E-2</v>
      </c>
    </row>
    <row r="38" spans="3:12" x14ac:dyDescent="0.3">
      <c r="C38">
        <v>696043668</v>
      </c>
      <c r="D38">
        <f t="shared" si="0"/>
        <v>0.69604366800000006</v>
      </c>
      <c r="H38">
        <v>64652968</v>
      </c>
      <c r="I38">
        <f t="shared" si="1"/>
        <v>6.4652968000000005E-2</v>
      </c>
      <c r="K38">
        <v>60.406455999999999</v>
      </c>
      <c r="L38">
        <f t="shared" si="2"/>
        <v>6.0406455999999997E-2</v>
      </c>
    </row>
    <row r="39" spans="3:12" x14ac:dyDescent="0.3">
      <c r="C39">
        <v>711949322</v>
      </c>
      <c r="D39">
        <f t="shared" si="0"/>
        <v>0.71194932200000005</v>
      </c>
      <c r="H39">
        <v>63555252</v>
      </c>
      <c r="I39">
        <f t="shared" si="1"/>
        <v>6.3555252000000007E-2</v>
      </c>
      <c r="K39">
        <v>66.938219000000004</v>
      </c>
      <c r="L39">
        <f t="shared" si="2"/>
        <v>6.6938219000000007E-2</v>
      </c>
    </row>
    <row r="40" spans="3:12" x14ac:dyDescent="0.3">
      <c r="C40">
        <v>761179092</v>
      </c>
      <c r="D40">
        <f t="shared" si="0"/>
        <v>0.761179092</v>
      </c>
      <c r="H40">
        <v>90534301</v>
      </c>
      <c r="I40">
        <f t="shared" si="1"/>
        <v>9.0534301000000011E-2</v>
      </c>
      <c r="K40">
        <v>47.847200000000001</v>
      </c>
      <c r="L40">
        <f t="shared" si="2"/>
        <v>4.7847199999999999E-2</v>
      </c>
    </row>
    <row r="41" spans="3:12" x14ac:dyDescent="0.3">
      <c r="C41">
        <v>726900970</v>
      </c>
      <c r="D41">
        <f t="shared" si="0"/>
        <v>0.72690097000000009</v>
      </c>
      <c r="H41">
        <v>69806011</v>
      </c>
      <c r="I41">
        <f t="shared" si="1"/>
        <v>6.9806011000000001E-2</v>
      </c>
      <c r="K41">
        <v>40.486536000000001</v>
      </c>
      <c r="L41">
        <f t="shared" si="2"/>
        <v>4.0486536000000004E-2</v>
      </c>
    </row>
    <row r="42" spans="3:12" x14ac:dyDescent="0.3">
      <c r="C42">
        <v>843281317</v>
      </c>
      <c r="D42">
        <f t="shared" si="0"/>
        <v>0.84328131700000009</v>
      </c>
      <c r="H42">
        <v>53467299</v>
      </c>
      <c r="I42">
        <f t="shared" si="1"/>
        <v>5.3467299000000003E-2</v>
      </c>
      <c r="K42">
        <v>50.190832999999998</v>
      </c>
      <c r="L42">
        <f t="shared" si="2"/>
        <v>5.0190832999999997E-2</v>
      </c>
    </row>
    <row r="43" spans="3:12" x14ac:dyDescent="0.3">
      <c r="C43">
        <v>806684584</v>
      </c>
      <c r="D43">
        <f t="shared" si="0"/>
        <v>0.80668458400000009</v>
      </c>
      <c r="H43">
        <v>65234226</v>
      </c>
      <c r="I43">
        <f t="shared" si="1"/>
        <v>6.5234226000000006E-2</v>
      </c>
      <c r="K43">
        <v>58.679366000000002</v>
      </c>
      <c r="L43">
        <f t="shared" si="2"/>
        <v>5.8679366000000004E-2</v>
      </c>
    </row>
    <row r="44" spans="3:12" x14ac:dyDescent="0.3">
      <c r="C44">
        <v>802601028</v>
      </c>
      <c r="D44">
        <f t="shared" si="0"/>
        <v>0.80260102800000011</v>
      </c>
      <c r="H44">
        <v>96793398</v>
      </c>
      <c r="I44">
        <f t="shared" si="1"/>
        <v>9.6793398000000003E-2</v>
      </c>
      <c r="K44">
        <v>56.499332000000003</v>
      </c>
      <c r="L44">
        <f t="shared" si="2"/>
        <v>5.6499332000000006E-2</v>
      </c>
    </row>
    <row r="45" spans="3:12" x14ac:dyDescent="0.3">
      <c r="C45">
        <v>818346291</v>
      </c>
      <c r="D45">
        <f t="shared" si="0"/>
        <v>0.818346291</v>
      </c>
      <c r="H45">
        <v>63095893</v>
      </c>
      <c r="I45">
        <f t="shared" si="1"/>
        <v>6.3095893E-2</v>
      </c>
      <c r="K45">
        <v>48.307200999999999</v>
      </c>
      <c r="L45">
        <f t="shared" si="2"/>
        <v>4.8307201000000001E-2</v>
      </c>
    </row>
    <row r="46" spans="3:12" x14ac:dyDescent="0.3">
      <c r="C46">
        <v>805651665</v>
      </c>
      <c r="D46">
        <f t="shared" si="0"/>
        <v>0.80565166500000007</v>
      </c>
      <c r="H46">
        <v>60815775</v>
      </c>
      <c r="I46">
        <f t="shared" si="1"/>
        <v>6.0815775000000002E-2</v>
      </c>
      <c r="K46">
        <v>69.997196000000002</v>
      </c>
      <c r="L46">
        <f t="shared" si="2"/>
        <v>6.9997195999999998E-2</v>
      </c>
    </row>
    <row r="47" spans="3:12" x14ac:dyDescent="0.3">
      <c r="C47">
        <v>706037310</v>
      </c>
      <c r="D47">
        <f t="shared" si="0"/>
        <v>0.70603731000000003</v>
      </c>
      <c r="H47">
        <v>70725372</v>
      </c>
      <c r="I47">
        <f t="shared" si="1"/>
        <v>7.0725372000000009E-2</v>
      </c>
      <c r="K47">
        <v>62.089919999999999</v>
      </c>
      <c r="L47">
        <f t="shared" si="2"/>
        <v>6.208992E-2</v>
      </c>
    </row>
    <row r="48" spans="3:12" x14ac:dyDescent="0.3">
      <c r="C48">
        <v>776225050</v>
      </c>
      <c r="D48">
        <f t="shared" si="0"/>
        <v>0.77622505000000008</v>
      </c>
      <c r="H48">
        <v>51785762</v>
      </c>
      <c r="I48">
        <f t="shared" si="1"/>
        <v>5.1785762000000006E-2</v>
      </c>
      <c r="K48">
        <v>43.172764999999998</v>
      </c>
      <c r="L48">
        <f t="shared" si="2"/>
        <v>4.3172765000000002E-2</v>
      </c>
    </row>
    <row r="49" spans="3:12" x14ac:dyDescent="0.3">
      <c r="C49">
        <v>748120056</v>
      </c>
      <c r="D49">
        <f t="shared" si="0"/>
        <v>0.74812005600000009</v>
      </c>
      <c r="H49">
        <v>76463520</v>
      </c>
      <c r="I49">
        <f t="shared" si="1"/>
        <v>7.6463520000000007E-2</v>
      </c>
      <c r="K49">
        <v>46.378660000000004</v>
      </c>
      <c r="L49">
        <f t="shared" si="2"/>
        <v>4.6378660000000002E-2</v>
      </c>
    </row>
    <row r="50" spans="3:12" x14ac:dyDescent="0.3">
      <c r="C50">
        <v>782378932</v>
      </c>
      <c r="D50">
        <f t="shared" si="0"/>
        <v>0.78237893200000008</v>
      </c>
      <c r="H50">
        <v>64841589</v>
      </c>
      <c r="I50">
        <f t="shared" si="1"/>
        <v>6.4841589000000005E-2</v>
      </c>
      <c r="K50">
        <v>42.910364999999999</v>
      </c>
      <c r="L50">
        <f t="shared" si="2"/>
        <v>4.2910364999999999E-2</v>
      </c>
    </row>
    <row r="51" spans="3:12" x14ac:dyDescent="0.3">
      <c r="C51">
        <v>753347521</v>
      </c>
      <c r="D51">
        <f t="shared" si="0"/>
        <v>0.75334752100000002</v>
      </c>
      <c r="H51">
        <v>71419543</v>
      </c>
      <c r="I51">
        <f t="shared" si="1"/>
        <v>7.1419543000000002E-2</v>
      </c>
      <c r="K51">
        <v>51.613180999999997</v>
      </c>
      <c r="L51">
        <f t="shared" si="2"/>
        <v>5.1613181000000001E-2</v>
      </c>
    </row>
    <row r="52" spans="3:12" x14ac:dyDescent="0.3">
      <c r="C52">
        <v>730656686</v>
      </c>
      <c r="D52">
        <f t="shared" si="0"/>
        <v>0.730656686</v>
      </c>
      <c r="H52">
        <v>62629477</v>
      </c>
      <c r="I52">
        <f t="shared" si="1"/>
        <v>6.2629477000000003E-2</v>
      </c>
      <c r="K52">
        <v>82.142644000000004</v>
      </c>
      <c r="L52">
        <f t="shared" si="2"/>
        <v>8.2142644000000001E-2</v>
      </c>
    </row>
    <row r="53" spans="3:12" x14ac:dyDescent="0.3">
      <c r="C53">
        <v>758913087</v>
      </c>
      <c r="D53">
        <f t="shared" si="0"/>
        <v>0.75891308700000004</v>
      </c>
      <c r="H53">
        <v>56858607</v>
      </c>
      <c r="I53">
        <f t="shared" si="1"/>
        <v>5.6858607000000005E-2</v>
      </c>
      <c r="K53">
        <v>54.889648000000001</v>
      </c>
      <c r="L53">
        <f t="shared" si="2"/>
        <v>5.4889647999999999E-2</v>
      </c>
    </row>
    <row r="54" spans="3:12" x14ac:dyDescent="0.3">
      <c r="C54">
        <v>727197373</v>
      </c>
      <c r="D54">
        <f t="shared" si="0"/>
        <v>0.72719737300000009</v>
      </c>
      <c r="H54">
        <v>63138236</v>
      </c>
      <c r="I54">
        <f t="shared" si="1"/>
        <v>6.3138236E-2</v>
      </c>
      <c r="K54">
        <v>58.268124</v>
      </c>
      <c r="L54">
        <f t="shared" si="2"/>
        <v>5.8268124000000004E-2</v>
      </c>
    </row>
    <row r="55" spans="3:12" x14ac:dyDescent="0.3">
      <c r="C55">
        <v>732725730</v>
      </c>
      <c r="D55">
        <f t="shared" si="0"/>
        <v>0.73272573000000008</v>
      </c>
      <c r="H55">
        <v>53064398</v>
      </c>
      <c r="I55">
        <f t="shared" si="1"/>
        <v>5.3064398000000006E-2</v>
      </c>
      <c r="K55">
        <v>37.431409000000002</v>
      </c>
      <c r="L55">
        <f t="shared" si="2"/>
        <v>3.7431409000000006E-2</v>
      </c>
    </row>
    <row r="56" spans="3:12" x14ac:dyDescent="0.3">
      <c r="C56">
        <v>742739901</v>
      </c>
      <c r="D56">
        <f t="shared" si="0"/>
        <v>0.74273990100000009</v>
      </c>
      <c r="H56">
        <v>49889298</v>
      </c>
      <c r="I56">
        <f t="shared" si="1"/>
        <v>4.9889298000000006E-2</v>
      </c>
      <c r="K56">
        <v>61.069834</v>
      </c>
      <c r="L56">
        <f t="shared" si="2"/>
        <v>6.1069834000000003E-2</v>
      </c>
    </row>
    <row r="57" spans="3:12" x14ac:dyDescent="0.3">
      <c r="C57">
        <v>721443827</v>
      </c>
      <c r="D57">
        <f t="shared" si="0"/>
        <v>0.72144382700000009</v>
      </c>
      <c r="H57">
        <v>64937181</v>
      </c>
      <c r="I57">
        <f t="shared" si="1"/>
        <v>6.493718100000001E-2</v>
      </c>
      <c r="K57">
        <v>62.584566000000002</v>
      </c>
      <c r="L57">
        <f t="shared" si="2"/>
        <v>6.2584566000000008E-2</v>
      </c>
    </row>
    <row r="58" spans="3:12" x14ac:dyDescent="0.3">
      <c r="C58">
        <v>750141626</v>
      </c>
      <c r="D58">
        <f t="shared" si="0"/>
        <v>0.75014162600000001</v>
      </c>
      <c r="H58">
        <v>59311308</v>
      </c>
      <c r="I58">
        <f t="shared" si="1"/>
        <v>5.9311308000000007E-2</v>
      </c>
      <c r="K58">
        <v>73.536062999999999</v>
      </c>
      <c r="L58">
        <f t="shared" si="2"/>
        <v>7.3536062999999999E-2</v>
      </c>
    </row>
    <row r="59" spans="3:12" x14ac:dyDescent="0.3">
      <c r="C59">
        <v>774030261</v>
      </c>
      <c r="D59">
        <f t="shared" si="0"/>
        <v>0.77403026100000005</v>
      </c>
      <c r="H59">
        <v>76220367</v>
      </c>
      <c r="I59">
        <f t="shared" si="1"/>
        <v>7.6220367000000011E-2</v>
      </c>
      <c r="K59">
        <v>62.936785</v>
      </c>
      <c r="L59">
        <f t="shared" si="2"/>
        <v>6.2936784999999995E-2</v>
      </c>
    </row>
    <row r="60" spans="3:12" x14ac:dyDescent="0.3">
      <c r="C60">
        <v>790003920</v>
      </c>
      <c r="D60">
        <f t="shared" si="0"/>
        <v>0.79000392000000008</v>
      </c>
      <c r="H60">
        <v>60175495</v>
      </c>
      <c r="I60">
        <f t="shared" si="1"/>
        <v>6.0175495000000002E-2</v>
      </c>
      <c r="K60">
        <v>52.916196999999997</v>
      </c>
      <c r="L60">
        <f t="shared" si="2"/>
        <v>5.2916196999999998E-2</v>
      </c>
    </row>
    <row r="61" spans="3:12" x14ac:dyDescent="0.3">
      <c r="C61">
        <v>735488945</v>
      </c>
      <c r="D61">
        <f t="shared" si="0"/>
        <v>0.73548894500000006</v>
      </c>
      <c r="H61">
        <v>74284769</v>
      </c>
      <c r="I61">
        <f t="shared" si="1"/>
        <v>7.4284769E-2</v>
      </c>
      <c r="K61">
        <v>71.646016000000003</v>
      </c>
      <c r="L61">
        <f t="shared" si="2"/>
        <v>7.1646016000000007E-2</v>
      </c>
    </row>
    <row r="62" spans="3:12" x14ac:dyDescent="0.3">
      <c r="C62">
        <v>772329474</v>
      </c>
      <c r="D62">
        <f t="shared" si="0"/>
        <v>0.77232947400000007</v>
      </c>
      <c r="H62">
        <v>54387946</v>
      </c>
      <c r="I62">
        <f t="shared" si="1"/>
        <v>5.4387946000000006E-2</v>
      </c>
      <c r="K62">
        <v>54.242950999999998</v>
      </c>
      <c r="L62">
        <f t="shared" si="2"/>
        <v>5.4242950999999998E-2</v>
      </c>
    </row>
    <row r="63" spans="3:12" x14ac:dyDescent="0.3">
      <c r="C63">
        <v>794276094</v>
      </c>
      <c r="D63">
        <f t="shared" si="0"/>
        <v>0.7942760940000001</v>
      </c>
      <c r="H63">
        <v>52533183</v>
      </c>
      <c r="I63">
        <f t="shared" si="1"/>
        <v>5.2533183000000004E-2</v>
      </c>
      <c r="K63">
        <v>74.536902999999995</v>
      </c>
      <c r="L63">
        <f t="shared" si="2"/>
        <v>7.4536903000000002E-2</v>
      </c>
    </row>
    <row r="64" spans="3:12" x14ac:dyDescent="0.3">
      <c r="C64">
        <v>766214727</v>
      </c>
      <c r="D64">
        <f t="shared" si="0"/>
        <v>0.76621472700000004</v>
      </c>
      <c r="H64">
        <v>61843560</v>
      </c>
      <c r="I64">
        <f t="shared" si="1"/>
        <v>6.1843560000000006E-2</v>
      </c>
      <c r="K64">
        <v>69.474963000000002</v>
      </c>
      <c r="L64">
        <f t="shared" si="2"/>
        <v>6.9474963000000001E-2</v>
      </c>
    </row>
    <row r="65" spans="3:12" x14ac:dyDescent="0.3">
      <c r="C65">
        <v>767968123</v>
      </c>
      <c r="D65">
        <f t="shared" si="0"/>
        <v>0.76796812300000006</v>
      </c>
      <c r="H65">
        <v>57966589</v>
      </c>
      <c r="I65">
        <f t="shared" si="1"/>
        <v>5.7966589000000006E-2</v>
      </c>
      <c r="K65">
        <v>66.127923999999993</v>
      </c>
      <c r="L65">
        <f t="shared" si="2"/>
        <v>6.6127923999999991E-2</v>
      </c>
    </row>
    <row r="66" spans="3:12" x14ac:dyDescent="0.3">
      <c r="C66">
        <v>739078496</v>
      </c>
      <c r="D66">
        <f t="shared" si="0"/>
        <v>0.73907849600000008</v>
      </c>
      <c r="H66">
        <v>60108770</v>
      </c>
      <c r="I66">
        <f t="shared" si="1"/>
        <v>6.0108770000000006E-2</v>
      </c>
      <c r="K66">
        <v>55.109704000000001</v>
      </c>
      <c r="L66">
        <f t="shared" si="2"/>
        <v>5.5109704000000002E-2</v>
      </c>
    </row>
    <row r="67" spans="3:12" x14ac:dyDescent="0.3">
      <c r="C67">
        <v>725979684</v>
      </c>
      <c r="D67">
        <f t="shared" si="0"/>
        <v>0.72597968400000001</v>
      </c>
      <c r="H67">
        <v>69850920</v>
      </c>
      <c r="I67">
        <f t="shared" si="1"/>
        <v>6.9850920000000011E-2</v>
      </c>
      <c r="K67">
        <v>60.473821000000001</v>
      </c>
      <c r="L67">
        <f t="shared" si="2"/>
        <v>6.0473821000000004E-2</v>
      </c>
    </row>
    <row r="68" spans="3:12" x14ac:dyDescent="0.3">
      <c r="C68">
        <v>778020146</v>
      </c>
      <c r="D68">
        <f t="shared" si="0"/>
        <v>0.77802014600000002</v>
      </c>
      <c r="H68">
        <v>64249424</v>
      </c>
      <c r="I68">
        <f t="shared" si="1"/>
        <v>6.4249423999999999E-2</v>
      </c>
      <c r="K68">
        <v>55.993779000000004</v>
      </c>
      <c r="L68">
        <f t="shared" si="2"/>
        <v>5.5993779000000007E-2</v>
      </c>
    </row>
    <row r="69" spans="3:12" x14ac:dyDescent="0.3">
      <c r="C69">
        <v>754716618</v>
      </c>
      <c r="D69">
        <f t="shared" si="0"/>
        <v>0.75471661800000001</v>
      </c>
      <c r="H69">
        <v>75250322</v>
      </c>
      <c r="I69">
        <f t="shared" si="1"/>
        <v>7.5250322000000008E-2</v>
      </c>
      <c r="K69">
        <v>61.040962999999998</v>
      </c>
      <c r="L69">
        <f t="shared" si="2"/>
        <v>6.1040962999999997E-2</v>
      </c>
    </row>
    <row r="70" spans="3:12" x14ac:dyDescent="0.3">
      <c r="C70">
        <v>758836100</v>
      </c>
      <c r="D70">
        <f t="shared" si="0"/>
        <v>0.75883610000000001</v>
      </c>
      <c r="H70">
        <v>64765242</v>
      </c>
      <c r="I70">
        <f t="shared" si="1"/>
        <v>6.4765242000000001E-2</v>
      </c>
      <c r="K70">
        <v>64.146773999999994</v>
      </c>
      <c r="L70">
        <f t="shared" si="2"/>
        <v>6.414677399999999E-2</v>
      </c>
    </row>
    <row r="71" spans="3:12" x14ac:dyDescent="0.3">
      <c r="C71">
        <v>761864923</v>
      </c>
      <c r="D71">
        <f t="shared" ref="D71:D105" si="3">C71*POWER(10,-9)</f>
        <v>0.76186492300000008</v>
      </c>
      <c r="H71">
        <v>68830833</v>
      </c>
      <c r="I71">
        <f t="shared" ref="I71:I105" si="4">H71*POWER(10,-9)</f>
        <v>6.8830833000000008E-2</v>
      </c>
      <c r="K71">
        <v>49.144441999999998</v>
      </c>
      <c r="L71">
        <f t="shared" ref="L71:L105" si="5">K71*POWER(10,-3)</f>
        <v>4.9144441999999997E-2</v>
      </c>
    </row>
    <row r="72" spans="3:12" x14ac:dyDescent="0.3">
      <c r="C72">
        <v>742933012</v>
      </c>
      <c r="D72">
        <f t="shared" si="3"/>
        <v>0.74293301200000006</v>
      </c>
      <c r="H72">
        <v>53381971</v>
      </c>
      <c r="I72">
        <f t="shared" si="4"/>
        <v>5.3381971E-2</v>
      </c>
      <c r="K72">
        <v>64.926916000000006</v>
      </c>
      <c r="L72">
        <f t="shared" si="5"/>
        <v>6.4926916000000001E-2</v>
      </c>
    </row>
    <row r="73" spans="3:12" x14ac:dyDescent="0.3">
      <c r="C73">
        <v>759550161</v>
      </c>
      <c r="D73">
        <f t="shared" si="3"/>
        <v>0.75955016100000006</v>
      </c>
      <c r="H73">
        <v>71873128</v>
      </c>
      <c r="I73">
        <f t="shared" si="4"/>
        <v>7.1873128000000008E-2</v>
      </c>
      <c r="K73">
        <v>41.973039999999997</v>
      </c>
      <c r="L73">
        <f t="shared" si="5"/>
        <v>4.1973039999999996E-2</v>
      </c>
    </row>
    <row r="74" spans="3:12" x14ac:dyDescent="0.3">
      <c r="C74">
        <v>760504167</v>
      </c>
      <c r="D74">
        <f t="shared" si="3"/>
        <v>0.76050416700000001</v>
      </c>
      <c r="H74">
        <v>48067898</v>
      </c>
      <c r="I74">
        <f t="shared" si="4"/>
        <v>4.8067898000000005E-2</v>
      </c>
      <c r="K74">
        <v>47.025357</v>
      </c>
      <c r="L74">
        <f t="shared" si="5"/>
        <v>4.7025357000000004E-2</v>
      </c>
    </row>
    <row r="75" spans="3:12" x14ac:dyDescent="0.3">
      <c r="C75">
        <v>708236591</v>
      </c>
      <c r="D75">
        <f t="shared" si="3"/>
        <v>0.70823659100000003</v>
      </c>
      <c r="H75">
        <v>70219820</v>
      </c>
      <c r="I75">
        <f t="shared" si="4"/>
        <v>7.0219820000000002E-2</v>
      </c>
      <c r="K75">
        <v>62.701971999999998</v>
      </c>
      <c r="L75">
        <f t="shared" si="5"/>
        <v>6.2701971999999995E-2</v>
      </c>
    </row>
    <row r="76" spans="3:12" x14ac:dyDescent="0.3">
      <c r="C76">
        <v>710603962</v>
      </c>
      <c r="D76">
        <f t="shared" si="3"/>
        <v>0.71060396200000009</v>
      </c>
      <c r="H76">
        <v>64384153</v>
      </c>
      <c r="I76">
        <f t="shared" si="4"/>
        <v>6.4384153E-2</v>
      </c>
      <c r="K76">
        <v>49.641013000000001</v>
      </c>
      <c r="L76">
        <f t="shared" si="5"/>
        <v>4.9641013000000005E-2</v>
      </c>
    </row>
    <row r="77" spans="3:12" x14ac:dyDescent="0.3">
      <c r="C77">
        <v>794397992</v>
      </c>
      <c r="D77">
        <f t="shared" si="3"/>
        <v>0.79439799200000005</v>
      </c>
      <c r="H77">
        <v>58188569</v>
      </c>
      <c r="I77">
        <f t="shared" si="4"/>
        <v>5.8188569000000002E-2</v>
      </c>
      <c r="K77">
        <v>71.533101000000002</v>
      </c>
      <c r="L77">
        <f t="shared" si="5"/>
        <v>7.1533101000000002E-2</v>
      </c>
    </row>
    <row r="78" spans="3:12" x14ac:dyDescent="0.3">
      <c r="C78">
        <v>761444058</v>
      </c>
      <c r="D78">
        <f t="shared" si="3"/>
        <v>0.76144405800000003</v>
      </c>
      <c r="H78">
        <v>61057002</v>
      </c>
      <c r="I78">
        <f t="shared" si="4"/>
        <v>6.1057002000000006E-2</v>
      </c>
      <c r="K78">
        <v>55.461922999999999</v>
      </c>
      <c r="L78">
        <f t="shared" si="5"/>
        <v>5.5461923000000003E-2</v>
      </c>
    </row>
    <row r="79" spans="3:12" x14ac:dyDescent="0.3">
      <c r="C79">
        <v>748931636</v>
      </c>
      <c r="D79">
        <f t="shared" si="3"/>
        <v>0.74893163600000001</v>
      </c>
      <c r="H79">
        <v>58934709</v>
      </c>
      <c r="I79">
        <f t="shared" si="4"/>
        <v>5.8934709000000002E-2</v>
      </c>
      <c r="K79">
        <v>52.633909000000003</v>
      </c>
      <c r="L79">
        <f t="shared" si="5"/>
        <v>5.2633909000000006E-2</v>
      </c>
    </row>
    <row r="80" spans="3:12" x14ac:dyDescent="0.3">
      <c r="C80">
        <v>754733299</v>
      </c>
      <c r="D80">
        <f t="shared" si="3"/>
        <v>0.75473329900000008</v>
      </c>
      <c r="H80">
        <v>53669393</v>
      </c>
      <c r="I80">
        <f t="shared" si="4"/>
        <v>5.3669393000000003E-2</v>
      </c>
      <c r="K80">
        <v>57.257660000000001</v>
      </c>
      <c r="L80">
        <f t="shared" si="5"/>
        <v>5.7257660000000002E-2</v>
      </c>
    </row>
    <row r="81" spans="3:12" x14ac:dyDescent="0.3">
      <c r="C81">
        <v>760550359</v>
      </c>
      <c r="D81">
        <f t="shared" si="3"/>
        <v>0.76055035900000001</v>
      </c>
      <c r="H81">
        <v>71291231</v>
      </c>
      <c r="I81">
        <f t="shared" si="4"/>
        <v>7.129123100000001E-2</v>
      </c>
      <c r="K81">
        <v>53.713019000000003</v>
      </c>
      <c r="L81">
        <f t="shared" si="5"/>
        <v>5.3713019000000001E-2</v>
      </c>
    </row>
    <row r="82" spans="3:12" x14ac:dyDescent="0.3">
      <c r="C82">
        <v>816578142</v>
      </c>
      <c r="D82">
        <f t="shared" si="3"/>
        <v>0.81657814200000001</v>
      </c>
      <c r="H82">
        <v>58358584</v>
      </c>
      <c r="I82">
        <f t="shared" si="4"/>
        <v>5.8358584000000005E-2</v>
      </c>
      <c r="K82">
        <v>74.341868000000005</v>
      </c>
      <c r="L82">
        <f t="shared" si="5"/>
        <v>7.4341868000000005E-2</v>
      </c>
    </row>
    <row r="83" spans="3:12" x14ac:dyDescent="0.3">
      <c r="C83">
        <v>809195024</v>
      </c>
      <c r="D83">
        <f t="shared" si="3"/>
        <v>0.8091950240000001</v>
      </c>
      <c r="H83">
        <v>63949172</v>
      </c>
      <c r="I83">
        <f t="shared" si="4"/>
        <v>6.3949171999999999E-2</v>
      </c>
      <c r="K83">
        <v>40.574430999999997</v>
      </c>
      <c r="L83">
        <f t="shared" si="5"/>
        <v>4.0574431000000001E-2</v>
      </c>
    </row>
    <row r="84" spans="3:12" x14ac:dyDescent="0.3">
      <c r="C84">
        <v>764243201</v>
      </c>
      <c r="D84">
        <f t="shared" si="3"/>
        <v>0.76424320100000009</v>
      </c>
      <c r="H84">
        <v>65628145</v>
      </c>
      <c r="I84">
        <f t="shared" si="4"/>
        <v>6.5628144999999999E-2</v>
      </c>
      <c r="K84">
        <v>68.822492999999994</v>
      </c>
      <c r="L84">
        <f t="shared" si="5"/>
        <v>6.8822492999999998E-2</v>
      </c>
    </row>
    <row r="85" spans="3:12" x14ac:dyDescent="0.3">
      <c r="C85">
        <v>755687946</v>
      </c>
      <c r="D85">
        <f t="shared" si="3"/>
        <v>0.755687946</v>
      </c>
      <c r="H85">
        <v>60397474</v>
      </c>
      <c r="I85">
        <f t="shared" si="4"/>
        <v>6.0397474000000007E-2</v>
      </c>
      <c r="K85">
        <v>48.780676</v>
      </c>
      <c r="L85">
        <f t="shared" si="5"/>
        <v>4.8780676000000002E-2</v>
      </c>
    </row>
    <row r="86" spans="3:12" x14ac:dyDescent="0.3">
      <c r="C86">
        <v>754924485</v>
      </c>
      <c r="D86">
        <f t="shared" si="3"/>
        <v>0.75492448500000009</v>
      </c>
      <c r="H86">
        <v>72695614</v>
      </c>
      <c r="I86">
        <f t="shared" si="4"/>
        <v>7.2695614000000006E-2</v>
      </c>
      <c r="K86">
        <v>44.554051999999999</v>
      </c>
      <c r="L86">
        <f t="shared" si="5"/>
        <v>4.4554051999999997E-2</v>
      </c>
    </row>
    <row r="87" spans="3:12" x14ac:dyDescent="0.3">
      <c r="C87">
        <v>742567962</v>
      </c>
      <c r="D87">
        <f t="shared" si="3"/>
        <v>0.74256796200000008</v>
      </c>
      <c r="H87">
        <v>64418155</v>
      </c>
      <c r="I87">
        <f t="shared" si="4"/>
        <v>6.4418155000000005E-2</v>
      </c>
      <c r="K87">
        <v>61.124366999999999</v>
      </c>
      <c r="L87">
        <f t="shared" si="5"/>
        <v>6.1124366999999999E-2</v>
      </c>
    </row>
    <row r="88" spans="3:12" x14ac:dyDescent="0.3">
      <c r="C88">
        <v>754012181</v>
      </c>
      <c r="D88">
        <f t="shared" si="3"/>
        <v>0.754012181</v>
      </c>
      <c r="H88">
        <v>72011708</v>
      </c>
      <c r="I88">
        <f t="shared" si="4"/>
        <v>7.2011708000000008E-2</v>
      </c>
      <c r="K88">
        <v>56.662289000000001</v>
      </c>
      <c r="L88">
        <f t="shared" si="5"/>
        <v>5.6662289000000005E-2</v>
      </c>
    </row>
    <row r="89" spans="3:12" x14ac:dyDescent="0.3">
      <c r="C89">
        <v>709212409</v>
      </c>
      <c r="D89">
        <f t="shared" si="3"/>
        <v>0.70921240900000004</v>
      </c>
      <c r="H89">
        <v>65411939</v>
      </c>
      <c r="I89">
        <f t="shared" si="4"/>
        <v>6.5411939000000002E-2</v>
      </c>
      <c r="K89">
        <v>46.048895999999999</v>
      </c>
      <c r="L89">
        <f t="shared" si="5"/>
        <v>4.6048895999999999E-2</v>
      </c>
    </row>
    <row r="90" spans="3:12" x14ac:dyDescent="0.3">
      <c r="C90">
        <v>749257551</v>
      </c>
      <c r="D90">
        <f t="shared" si="3"/>
        <v>0.74925755100000002</v>
      </c>
      <c r="H90">
        <v>77336689</v>
      </c>
      <c r="I90">
        <f t="shared" si="4"/>
        <v>7.7336689E-2</v>
      </c>
      <c r="K90">
        <v>56.274783999999997</v>
      </c>
      <c r="L90">
        <f t="shared" si="5"/>
        <v>5.6274784000000001E-2</v>
      </c>
    </row>
    <row r="91" spans="3:12" x14ac:dyDescent="0.3">
      <c r="C91">
        <v>719256735</v>
      </c>
      <c r="D91">
        <f t="shared" si="3"/>
        <v>0.71925673500000009</v>
      </c>
      <c r="H91">
        <v>74126943</v>
      </c>
      <c r="I91">
        <f t="shared" si="4"/>
        <v>7.4126943000000001E-2</v>
      </c>
      <c r="K91">
        <v>47.921621000000002</v>
      </c>
      <c r="L91">
        <f t="shared" si="5"/>
        <v>4.7921621000000005E-2</v>
      </c>
    </row>
    <row r="92" spans="3:12" x14ac:dyDescent="0.3">
      <c r="C92">
        <v>724556696</v>
      </c>
      <c r="D92">
        <f t="shared" si="3"/>
        <v>0.72455669600000006</v>
      </c>
      <c r="H92">
        <v>60038199</v>
      </c>
      <c r="I92">
        <f t="shared" si="4"/>
        <v>6.0038199E-2</v>
      </c>
      <c r="K92">
        <v>46.389567</v>
      </c>
      <c r="L92">
        <f t="shared" si="5"/>
        <v>4.6389567E-2</v>
      </c>
    </row>
    <row r="93" spans="3:12" x14ac:dyDescent="0.3">
      <c r="C93">
        <v>754552378</v>
      </c>
      <c r="D93">
        <f t="shared" si="3"/>
        <v>0.75455237800000008</v>
      </c>
      <c r="H93">
        <v>59181711</v>
      </c>
      <c r="I93">
        <f t="shared" si="4"/>
        <v>5.9181711000000005E-2</v>
      </c>
      <c r="K93">
        <v>54.553468000000002</v>
      </c>
      <c r="L93">
        <f t="shared" si="5"/>
        <v>5.4553468000000001E-2</v>
      </c>
    </row>
    <row r="94" spans="3:12" x14ac:dyDescent="0.3">
      <c r="C94">
        <v>809025009</v>
      </c>
      <c r="D94">
        <f t="shared" si="3"/>
        <v>0.80902500900000007</v>
      </c>
      <c r="H94">
        <v>72533941</v>
      </c>
      <c r="I94">
        <f t="shared" si="4"/>
        <v>7.2533941000000005E-2</v>
      </c>
      <c r="K94">
        <v>56.600057</v>
      </c>
      <c r="L94">
        <f t="shared" si="5"/>
        <v>5.6600057000000002E-2</v>
      </c>
    </row>
    <row r="95" spans="3:12" x14ac:dyDescent="0.3">
      <c r="C95">
        <v>847945487</v>
      </c>
      <c r="D95">
        <f t="shared" si="3"/>
        <v>0.84794548700000005</v>
      </c>
      <c r="H95">
        <v>71771763</v>
      </c>
      <c r="I95">
        <f t="shared" si="4"/>
        <v>7.1771763000000002E-2</v>
      </c>
      <c r="K95">
        <v>63.028528000000001</v>
      </c>
      <c r="L95">
        <f t="shared" si="5"/>
        <v>6.3028528E-2</v>
      </c>
    </row>
    <row r="96" spans="3:12" x14ac:dyDescent="0.3">
      <c r="C96">
        <v>782759380</v>
      </c>
      <c r="D96">
        <f t="shared" si="3"/>
        <v>0.78275938</v>
      </c>
      <c r="H96">
        <v>70094073</v>
      </c>
      <c r="I96">
        <f t="shared" si="4"/>
        <v>7.0094073000000007E-2</v>
      </c>
      <c r="K96">
        <v>52.060991999999999</v>
      </c>
      <c r="L96">
        <f t="shared" si="5"/>
        <v>5.2060992E-2</v>
      </c>
    </row>
    <row r="97" spans="3:12" x14ac:dyDescent="0.3">
      <c r="C97">
        <v>744109000</v>
      </c>
      <c r="D97">
        <f t="shared" si="3"/>
        <v>0.74410900000000002</v>
      </c>
      <c r="H97">
        <v>63355727</v>
      </c>
      <c r="I97">
        <f t="shared" si="4"/>
        <v>6.3355727000000001E-2</v>
      </c>
      <c r="K97">
        <v>88.652593999999993</v>
      </c>
      <c r="L97">
        <f t="shared" si="5"/>
        <v>8.8652594000000001E-2</v>
      </c>
    </row>
    <row r="98" spans="3:12" x14ac:dyDescent="0.3">
      <c r="C98">
        <v>754073129</v>
      </c>
      <c r="D98">
        <f t="shared" si="3"/>
        <v>0.75407312900000001</v>
      </c>
      <c r="H98">
        <v>62177173</v>
      </c>
      <c r="I98">
        <f t="shared" si="4"/>
        <v>6.2177173000000002E-2</v>
      </c>
      <c r="K98">
        <v>68.827624999999998</v>
      </c>
      <c r="L98">
        <f t="shared" si="5"/>
        <v>6.8827625000000003E-2</v>
      </c>
    </row>
    <row r="99" spans="3:12" x14ac:dyDescent="0.3">
      <c r="C99">
        <v>769987124</v>
      </c>
      <c r="D99">
        <f t="shared" si="3"/>
        <v>0.76998712400000002</v>
      </c>
      <c r="H99">
        <v>87146202</v>
      </c>
      <c r="I99">
        <f t="shared" si="4"/>
        <v>8.7146202000000006E-2</v>
      </c>
      <c r="K99">
        <v>45.051264000000003</v>
      </c>
      <c r="L99">
        <f t="shared" si="5"/>
        <v>4.5051264000000008E-2</v>
      </c>
    </row>
    <row r="100" spans="3:12" x14ac:dyDescent="0.3">
      <c r="C100">
        <v>775749010</v>
      </c>
      <c r="D100">
        <f t="shared" si="3"/>
        <v>0.77574901000000007</v>
      </c>
      <c r="H100">
        <v>68778865</v>
      </c>
      <c r="I100">
        <f t="shared" si="4"/>
        <v>6.8778865000000008E-2</v>
      </c>
      <c r="K100">
        <v>59.402408999999999</v>
      </c>
      <c r="L100">
        <f t="shared" si="5"/>
        <v>5.9402409000000003E-2</v>
      </c>
    </row>
    <row r="101" spans="3:12" x14ac:dyDescent="0.3">
      <c r="C101">
        <v>787370941</v>
      </c>
      <c r="D101">
        <f t="shared" si="3"/>
        <v>0.78737094100000005</v>
      </c>
      <c r="H101">
        <v>74362398</v>
      </c>
      <c r="I101">
        <f t="shared" si="4"/>
        <v>7.436239800000001E-2</v>
      </c>
      <c r="K101">
        <v>61.115385000000003</v>
      </c>
      <c r="L101">
        <f t="shared" si="5"/>
        <v>6.1115385000000001E-2</v>
      </c>
    </row>
    <row r="102" spans="3:12" x14ac:dyDescent="0.3">
      <c r="C102">
        <v>792957680</v>
      </c>
      <c r="D102">
        <f t="shared" si="3"/>
        <v>0.79295768</v>
      </c>
      <c r="H102">
        <v>61833936</v>
      </c>
      <c r="I102">
        <f t="shared" si="4"/>
        <v>6.1833936000000006E-2</v>
      </c>
      <c r="K102">
        <v>70.860100000000003</v>
      </c>
      <c r="L102">
        <f t="shared" si="5"/>
        <v>7.0860100000000009E-2</v>
      </c>
    </row>
    <row r="103" spans="3:12" x14ac:dyDescent="0.3">
      <c r="C103">
        <v>786590800</v>
      </c>
      <c r="D103">
        <f t="shared" si="3"/>
        <v>0.78659080000000003</v>
      </c>
      <c r="H103">
        <v>71793577</v>
      </c>
      <c r="I103">
        <f t="shared" si="4"/>
        <v>7.1793577000000011E-2</v>
      </c>
      <c r="K103">
        <v>46.515312999999999</v>
      </c>
      <c r="L103">
        <f t="shared" si="5"/>
        <v>4.6515313000000003E-2</v>
      </c>
    </row>
    <row r="104" spans="3:12" x14ac:dyDescent="0.3">
      <c r="C104">
        <v>766643933</v>
      </c>
      <c r="D104">
        <f t="shared" si="3"/>
        <v>0.766643933</v>
      </c>
      <c r="H104">
        <v>73547610</v>
      </c>
      <c r="I104">
        <f t="shared" si="4"/>
        <v>7.3547609999999999E-2</v>
      </c>
      <c r="K104">
        <v>53.432014000000002</v>
      </c>
      <c r="L104">
        <f t="shared" si="5"/>
        <v>5.3432014000000007E-2</v>
      </c>
    </row>
    <row r="105" spans="3:12" x14ac:dyDescent="0.3">
      <c r="C105">
        <v>719026415</v>
      </c>
      <c r="D105">
        <f t="shared" si="3"/>
        <v>0.71902641500000009</v>
      </c>
      <c r="H105">
        <v>56113111</v>
      </c>
      <c r="I105">
        <f t="shared" si="4"/>
        <v>5.6113111E-2</v>
      </c>
      <c r="K105">
        <v>58.953955999999998</v>
      </c>
      <c r="L105">
        <f t="shared" si="5"/>
        <v>5.8953956000000002E-2</v>
      </c>
    </row>
  </sheetData>
  <mergeCells count="4">
    <mergeCell ref="C4:D4"/>
    <mergeCell ref="H4:I4"/>
    <mergeCell ref="K4:L4"/>
    <mergeCell ref="C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opLeftCell="G43" workbookViewId="0">
      <selection activeCell="O108" sqref="O108"/>
    </sheetView>
  </sheetViews>
  <sheetFormatPr defaultRowHeight="14.4" x14ac:dyDescent="0.3"/>
  <cols>
    <col min="2" max="2" width="12" bestFit="1" customWidth="1"/>
    <col min="3" max="3" width="10" bestFit="1" customWidth="1"/>
    <col min="4" max="4" width="12" bestFit="1" customWidth="1"/>
    <col min="5" max="5" width="10" bestFit="1" customWidth="1"/>
    <col min="11" max="11" width="18.44140625" bestFit="1" customWidth="1"/>
    <col min="12" max="12" width="13.44140625" style="1" bestFit="1" customWidth="1"/>
    <col min="13" max="13" width="13.33203125" style="1" customWidth="1"/>
    <col min="14" max="14" width="12.6640625" style="1" bestFit="1" customWidth="1"/>
    <col min="16" max="16" width="12.44140625" bestFit="1" customWidth="1"/>
    <col min="17" max="17" width="13.21875" customWidth="1"/>
    <col min="18" max="18" width="18.21875" customWidth="1"/>
    <col min="19" max="19" width="15.77734375" customWidth="1"/>
    <col min="20" max="20" width="17" customWidth="1"/>
  </cols>
  <sheetData>
    <row r="1" spans="1:19" ht="55.2" customHeight="1" x14ac:dyDescent="0.3">
      <c r="A1" s="6" t="s">
        <v>5</v>
      </c>
      <c r="B1" s="6"/>
      <c r="C1" s="6" t="s">
        <v>6</v>
      </c>
      <c r="D1" s="6"/>
      <c r="E1" s="5" t="s">
        <v>2</v>
      </c>
      <c r="F1" s="5"/>
      <c r="L1" s="7" t="s">
        <v>5</v>
      </c>
      <c r="M1" s="7" t="s">
        <v>6</v>
      </c>
      <c r="N1" s="7" t="s">
        <v>2</v>
      </c>
      <c r="P1" t="s">
        <v>9</v>
      </c>
      <c r="Q1" s="7" t="s">
        <v>5</v>
      </c>
      <c r="R1" s="7" t="s">
        <v>6</v>
      </c>
      <c r="S1" s="7" t="s">
        <v>2</v>
      </c>
    </row>
    <row r="2" spans="1:19" x14ac:dyDescent="0.3">
      <c r="A2" t="s">
        <v>3</v>
      </c>
      <c r="B2" t="s">
        <v>0</v>
      </c>
      <c r="C2" t="s">
        <v>3</v>
      </c>
      <c r="D2" t="s">
        <v>0</v>
      </c>
      <c r="E2" t="s">
        <v>4</v>
      </c>
      <c r="F2" t="s">
        <v>0</v>
      </c>
      <c r="L2" s="1" t="s">
        <v>0</v>
      </c>
      <c r="M2" s="1" t="s">
        <v>0</v>
      </c>
      <c r="N2" s="1" t="s">
        <v>0</v>
      </c>
      <c r="Q2" s="1" t="s">
        <v>0</v>
      </c>
      <c r="R2" s="1" t="s">
        <v>0</v>
      </c>
      <c r="S2" s="1" t="s">
        <v>0</v>
      </c>
    </row>
    <row r="3" spans="1:19" x14ac:dyDescent="0.3">
      <c r="A3">
        <v>761488968</v>
      </c>
      <c r="B3">
        <f t="shared" ref="B3:B34" si="0">A3*POWER(10,-9)</f>
        <v>0.7614889680000001</v>
      </c>
      <c r="C3">
        <v>35998796</v>
      </c>
      <c r="D3">
        <f t="shared" ref="D3:D34" si="1">C3*POWER(10,-9)</f>
        <v>3.5998796E-2</v>
      </c>
      <c r="E3">
        <v>-5.3711739999999999</v>
      </c>
      <c r="F3">
        <f t="shared" ref="F3:F34" si="2">E3*POWER(10,-3)</f>
        <v>-5.3711740000000003E-3</v>
      </c>
      <c r="L3" s="1">
        <v>0.7614889680000001</v>
      </c>
      <c r="M3" s="1">
        <v>3.5998796E-2</v>
      </c>
      <c r="N3" s="1">
        <v>-5.3711740000000003E-3</v>
      </c>
      <c r="Q3">
        <f>POWER((L3 - L$105), 2)</f>
        <v>1.2695780774227584E-4</v>
      </c>
      <c r="R3">
        <f t="shared" ref="R3:S18" si="3">POWER((M3 - M$105), 2)</f>
        <v>8.7316093588249823E-4</v>
      </c>
      <c r="S3">
        <f t="shared" si="3"/>
        <v>3.749974563219953E-3</v>
      </c>
    </row>
    <row r="4" spans="1:19" x14ac:dyDescent="0.3">
      <c r="A4">
        <v>728132773</v>
      </c>
      <c r="B4">
        <f t="shared" si="0"/>
        <v>0.72813277300000001</v>
      </c>
      <c r="C4">
        <v>52862306</v>
      </c>
      <c r="D4">
        <f t="shared" si="1"/>
        <v>5.2862306000000005E-2</v>
      </c>
      <c r="E4">
        <v>55.340667000000003</v>
      </c>
      <c r="F4">
        <f t="shared" si="2"/>
        <v>5.5340667000000003E-2</v>
      </c>
      <c r="L4" s="1">
        <v>0.72813277300000001</v>
      </c>
      <c r="M4" s="1">
        <v>5.2862306000000005E-2</v>
      </c>
      <c r="N4" s="1">
        <v>5.5340667000000003E-2</v>
      </c>
      <c r="Q4">
        <f t="shared" ref="Q4:Q67" si="4">POWER((L4 - L$105), 2)</f>
        <v>4.8790799339914169E-4</v>
      </c>
      <c r="R4">
        <f t="shared" si="3"/>
        <v>1.6092918437729111E-4</v>
      </c>
      <c r="S4">
        <f t="shared" si="3"/>
        <v>2.7582966070500393E-7</v>
      </c>
    </row>
    <row r="5" spans="1:19" x14ac:dyDescent="0.3">
      <c r="A5">
        <v>757261060</v>
      </c>
      <c r="B5">
        <f t="shared" si="0"/>
        <v>0.75726106000000004</v>
      </c>
      <c r="C5">
        <v>58084636</v>
      </c>
      <c r="D5">
        <f t="shared" si="1"/>
        <v>5.8084636000000002E-2</v>
      </c>
      <c r="E5">
        <v>22.346957</v>
      </c>
      <c r="F5">
        <f t="shared" si="2"/>
        <v>2.2346957000000001E-2</v>
      </c>
      <c r="L5" s="1">
        <v>0.75726106000000004</v>
      </c>
      <c r="M5" s="1">
        <v>5.8084636000000002E-2</v>
      </c>
      <c r="N5" s="1">
        <v>2.2346957000000001E-2</v>
      </c>
      <c r="Q5">
        <f t="shared" si="4"/>
        <v>4.9556637422008125E-5</v>
      </c>
      <c r="R5">
        <f t="shared" si="3"/>
        <v>5.5703186018318321E-5</v>
      </c>
      <c r="S5">
        <f t="shared" si="3"/>
        <v>1.1235169842732293E-3</v>
      </c>
    </row>
    <row r="6" spans="1:19" x14ac:dyDescent="0.3">
      <c r="A6">
        <v>731985366</v>
      </c>
      <c r="B6">
        <f t="shared" si="0"/>
        <v>0.73198536600000008</v>
      </c>
      <c r="C6">
        <v>63277455</v>
      </c>
      <c r="D6">
        <f t="shared" si="1"/>
        <v>6.327745500000001E-2</v>
      </c>
      <c r="E6">
        <v>52.298371000000003</v>
      </c>
      <c r="F6">
        <f t="shared" si="2"/>
        <v>5.2298371000000003E-2</v>
      </c>
      <c r="L6" s="1">
        <v>0.73198536600000008</v>
      </c>
      <c r="M6" s="1">
        <v>6.327745500000001E-2</v>
      </c>
      <c r="N6" s="1">
        <v>5.2298371000000003E-2</v>
      </c>
      <c r="Q6">
        <f t="shared" si="4"/>
        <v>3.3255339066074586E-4</v>
      </c>
      <c r="R6">
        <f t="shared" si="3"/>
        <v>5.1557955967711578E-6</v>
      </c>
      <c r="S6">
        <f t="shared" si="3"/>
        <v>1.2726991170234638E-5</v>
      </c>
    </row>
    <row r="7" spans="1:19" x14ac:dyDescent="0.3">
      <c r="A7">
        <v>683531245</v>
      </c>
      <c r="B7">
        <f t="shared" si="0"/>
        <v>0.68353124500000007</v>
      </c>
      <c r="C7">
        <v>62012291</v>
      </c>
      <c r="D7">
        <f t="shared" si="1"/>
        <v>6.2012291000000004E-2</v>
      </c>
      <c r="E7">
        <v>95.885586000000004</v>
      </c>
      <c r="F7">
        <f t="shared" si="2"/>
        <v>9.5885586000000009E-2</v>
      </c>
      <c r="L7" s="1">
        <v>0.68353124500000007</v>
      </c>
      <c r="M7" s="1">
        <v>6.2012291000000004E-2</v>
      </c>
      <c r="N7" s="1">
        <v>9.5885586000000009E-2</v>
      </c>
      <c r="Q7">
        <f t="shared" si="4"/>
        <v>4.4475784364625959E-3</v>
      </c>
      <c r="R7">
        <f t="shared" si="3"/>
        <v>1.250189371172392E-5</v>
      </c>
      <c r="S7">
        <f t="shared" si="3"/>
        <v>1.6015783187379286E-3</v>
      </c>
    </row>
    <row r="8" spans="1:19" x14ac:dyDescent="0.3">
      <c r="A8">
        <v>674093839</v>
      </c>
      <c r="B8">
        <f t="shared" si="0"/>
        <v>0.67409383900000008</v>
      </c>
      <c r="C8">
        <v>67718361</v>
      </c>
      <c r="D8">
        <f t="shared" si="1"/>
        <v>6.7718361000000005E-2</v>
      </c>
      <c r="E8">
        <v>31.373761999999999</v>
      </c>
      <c r="F8">
        <f t="shared" si="2"/>
        <v>3.1373761999999999E-2</v>
      </c>
      <c r="L8" s="1">
        <v>0.67409383900000008</v>
      </c>
      <c r="M8" s="1">
        <v>6.7718361000000005E-2</v>
      </c>
      <c r="N8" s="1">
        <v>3.1373761999999999E-2</v>
      </c>
      <c r="Q8">
        <f t="shared" si="4"/>
        <v>5.7954074416151488E-3</v>
      </c>
      <c r="R8">
        <f t="shared" si="3"/>
        <v>4.7100644632943562E-6</v>
      </c>
      <c r="S8">
        <f t="shared" si="3"/>
        <v>5.9986295647252092E-4</v>
      </c>
    </row>
    <row r="9" spans="1:19" x14ac:dyDescent="0.3">
      <c r="A9">
        <v>734264200</v>
      </c>
      <c r="B9">
        <f t="shared" si="0"/>
        <v>0.73426420000000003</v>
      </c>
      <c r="C9">
        <v>71783312</v>
      </c>
      <c r="D9">
        <f t="shared" si="1"/>
        <v>7.1783312000000002E-2</v>
      </c>
      <c r="E9">
        <v>70.453990000000005</v>
      </c>
      <c r="F9">
        <f t="shared" si="2"/>
        <v>7.0453990000000008E-2</v>
      </c>
      <c r="L9" s="1">
        <v>0.73426420000000003</v>
      </c>
      <c r="M9" s="1">
        <v>7.1783312000000002E-2</v>
      </c>
      <c r="N9" s="1">
        <v>7.0453990000000008E-2</v>
      </c>
      <c r="Q9">
        <f t="shared" si="4"/>
        <v>2.5463262964187095E-4</v>
      </c>
      <c r="R9">
        <f t="shared" si="3"/>
        <v>3.8877959630918011E-5</v>
      </c>
      <c r="S9">
        <f t="shared" si="3"/>
        <v>2.1281348208090033E-4</v>
      </c>
    </row>
    <row r="10" spans="1:19" x14ac:dyDescent="0.3">
      <c r="A10">
        <v>775863849</v>
      </c>
      <c r="B10">
        <f t="shared" si="0"/>
        <v>0.77586384900000005</v>
      </c>
      <c r="C10">
        <v>62473575</v>
      </c>
      <c r="D10">
        <f t="shared" si="1"/>
        <v>6.2473575000000003E-2</v>
      </c>
      <c r="E10">
        <v>47.863239</v>
      </c>
      <c r="F10">
        <f t="shared" si="2"/>
        <v>4.7863239000000002E-2</v>
      </c>
      <c r="L10" s="1">
        <v>0.77586384900000005</v>
      </c>
      <c r="M10" s="1">
        <v>6.2473575000000003E-2</v>
      </c>
      <c r="N10" s="1">
        <v>4.7863239000000002E-2</v>
      </c>
      <c r="Q10">
        <f t="shared" si="4"/>
        <v>6.5753455146963069E-4</v>
      </c>
      <c r="R10">
        <f t="shared" si="3"/>
        <v>9.4526591310911435E-6</v>
      </c>
      <c r="S10">
        <f t="shared" si="3"/>
        <v>6.4041972940099057E-5</v>
      </c>
    </row>
    <row r="11" spans="1:19" x14ac:dyDescent="0.3">
      <c r="A11">
        <v>701842124</v>
      </c>
      <c r="B11">
        <f t="shared" si="0"/>
        <v>0.70184212400000001</v>
      </c>
      <c r="C11">
        <v>69262605</v>
      </c>
      <c r="D11">
        <f t="shared" si="1"/>
        <v>6.9262605000000005E-2</v>
      </c>
      <c r="E11">
        <v>52.551147</v>
      </c>
      <c r="F11">
        <f t="shared" si="2"/>
        <v>5.2551146999999999E-2</v>
      </c>
      <c r="L11" s="1">
        <v>0.70184212400000001</v>
      </c>
      <c r="M11" s="1">
        <v>6.9262605000000005E-2</v>
      </c>
      <c r="N11" s="1">
        <v>5.2551146999999999E-2</v>
      </c>
      <c r="Q11">
        <f t="shared" si="4"/>
        <v>2.3405555523454843E-3</v>
      </c>
      <c r="R11">
        <f t="shared" si="3"/>
        <v>1.3797601574323056E-5</v>
      </c>
      <c r="S11">
        <f t="shared" si="3"/>
        <v>1.0987334727657697E-5</v>
      </c>
    </row>
    <row r="12" spans="1:19" x14ac:dyDescent="0.3">
      <c r="A12">
        <v>685894125</v>
      </c>
      <c r="B12">
        <f t="shared" si="0"/>
        <v>0.68589412500000002</v>
      </c>
      <c r="C12">
        <v>62645515</v>
      </c>
      <c r="D12">
        <f t="shared" si="1"/>
        <v>6.2645514999999999E-2</v>
      </c>
      <c r="E12">
        <v>68.304108999999997</v>
      </c>
      <c r="F12">
        <f t="shared" si="2"/>
        <v>6.8304109000000002E-2</v>
      </c>
      <c r="L12" s="1">
        <v>0.68589412500000002</v>
      </c>
      <c r="M12" s="1">
        <v>6.2645514999999999E-2</v>
      </c>
      <c r="N12" s="1">
        <v>6.8304109000000002E-2</v>
      </c>
      <c r="Q12">
        <f t="shared" si="4"/>
        <v>4.1379999125592737E-3</v>
      </c>
      <c r="R12">
        <f t="shared" si="3"/>
        <v>8.4249573455837052E-6</v>
      </c>
      <c r="S12">
        <f t="shared" si="3"/>
        <v>1.5470999144834185E-4</v>
      </c>
    </row>
    <row r="13" spans="1:19" x14ac:dyDescent="0.3">
      <c r="A13">
        <v>663702428</v>
      </c>
      <c r="B13">
        <f t="shared" si="0"/>
        <v>0.66370242800000001</v>
      </c>
      <c r="C13">
        <v>65748119</v>
      </c>
      <c r="D13">
        <f t="shared" si="1"/>
        <v>6.5748119000000008E-2</v>
      </c>
      <c r="E13">
        <v>65.283625999999998</v>
      </c>
      <c r="F13">
        <f t="shared" si="2"/>
        <v>6.5283625999999997E-2</v>
      </c>
      <c r="L13" s="1">
        <v>0.66370242800000001</v>
      </c>
      <c r="M13" s="1">
        <v>6.5748119000000008E-2</v>
      </c>
      <c r="N13" s="1">
        <v>6.5283625999999997E-2</v>
      </c>
      <c r="Q13">
        <f t="shared" si="4"/>
        <v>7.4855346727937533E-3</v>
      </c>
      <c r="R13">
        <f t="shared" si="3"/>
        <v>4.0010517863048377E-8</v>
      </c>
      <c r="S13">
        <f t="shared" si="3"/>
        <v>8.86942810427904E-5</v>
      </c>
    </row>
    <row r="14" spans="1:19" x14ac:dyDescent="0.3">
      <c r="A14">
        <v>677743054</v>
      </c>
      <c r="B14">
        <f t="shared" si="0"/>
        <v>0.67774305400000001</v>
      </c>
      <c r="C14">
        <v>64616399</v>
      </c>
      <c r="D14">
        <f t="shared" si="1"/>
        <v>6.4616399000000005E-2</v>
      </c>
      <c r="E14">
        <v>51.055661000000001</v>
      </c>
      <c r="F14">
        <f t="shared" si="2"/>
        <v>5.1055661000000002E-2</v>
      </c>
      <c r="L14" s="1">
        <v>0.67774305400000001</v>
      </c>
      <c r="M14" s="1">
        <v>6.4616399000000005E-2</v>
      </c>
      <c r="N14" s="1">
        <v>5.1055661000000002E-2</v>
      </c>
      <c r="Q14">
        <f t="shared" si="4"/>
        <v>5.2531124457298045E-3</v>
      </c>
      <c r="R14">
        <f t="shared" si="3"/>
        <v>8.6805316379510065E-7</v>
      </c>
      <c r="S14">
        <f t="shared" si="3"/>
        <v>2.3138032494291591E-5</v>
      </c>
    </row>
    <row r="15" spans="1:19" x14ac:dyDescent="0.3">
      <c r="A15">
        <v>680932269</v>
      </c>
      <c r="B15">
        <f t="shared" si="0"/>
        <v>0.68093226900000003</v>
      </c>
      <c r="C15">
        <v>69901603</v>
      </c>
      <c r="D15">
        <f t="shared" si="1"/>
        <v>6.9901603000000007E-2</v>
      </c>
      <c r="E15">
        <v>52.818038000000001</v>
      </c>
      <c r="F15">
        <f t="shared" si="2"/>
        <v>5.2818038000000005E-2</v>
      </c>
      <c r="L15" s="1">
        <v>0.68093226900000003</v>
      </c>
      <c r="M15" s="1">
        <v>6.9901603000000007E-2</v>
      </c>
      <c r="N15" s="1">
        <v>5.2818038000000005E-2</v>
      </c>
      <c r="Q15">
        <f t="shared" si="4"/>
        <v>4.8009854020643703E-3</v>
      </c>
      <c r="R15">
        <f t="shared" si="3"/>
        <v>1.8953051870641574E-5</v>
      </c>
      <c r="S15">
        <f t="shared" si="3"/>
        <v>9.2892303961095176E-6</v>
      </c>
    </row>
    <row r="16" spans="1:19" x14ac:dyDescent="0.3">
      <c r="A16">
        <v>689451597</v>
      </c>
      <c r="B16">
        <f t="shared" si="0"/>
        <v>0.68945159700000003</v>
      </c>
      <c r="C16">
        <v>53960662</v>
      </c>
      <c r="D16">
        <f t="shared" si="1"/>
        <v>5.3960662000000006E-2</v>
      </c>
      <c r="E16">
        <v>50.808017999999997</v>
      </c>
      <c r="F16">
        <f t="shared" si="2"/>
        <v>5.0808017999999996E-2</v>
      </c>
      <c r="L16" s="1">
        <v>0.68945159700000003</v>
      </c>
      <c r="M16" s="1">
        <v>5.3960662000000006E-2</v>
      </c>
      <c r="N16" s="1">
        <v>5.0808017999999996E-2</v>
      </c>
      <c r="Q16">
        <f t="shared" si="4"/>
        <v>3.692970471607195E-3</v>
      </c>
      <c r="R16">
        <f t="shared" si="3"/>
        <v>1.3426855039116442E-4</v>
      </c>
      <c r="S16">
        <f t="shared" si="3"/>
        <v>2.5581784702191979E-5</v>
      </c>
    </row>
    <row r="17" spans="1:19" x14ac:dyDescent="0.3">
      <c r="A17">
        <v>701361592</v>
      </c>
      <c r="B17">
        <f t="shared" si="0"/>
        <v>0.70136159200000003</v>
      </c>
      <c r="C17">
        <v>70054937</v>
      </c>
      <c r="D17">
        <f t="shared" si="1"/>
        <v>7.0054936999999998E-2</v>
      </c>
      <c r="E17">
        <v>48.400869999999998</v>
      </c>
      <c r="F17">
        <f t="shared" si="2"/>
        <v>4.8400869999999999E-2</v>
      </c>
      <c r="L17" s="1">
        <v>0.70136159200000003</v>
      </c>
      <c r="M17" s="1">
        <v>7.0054936999999998E-2</v>
      </c>
      <c r="N17" s="1">
        <v>4.8400869999999999E-2</v>
      </c>
      <c r="Q17">
        <f t="shared" si="4"/>
        <v>2.3872820558374932E-3</v>
      </c>
      <c r="R17">
        <f t="shared" si="3"/>
        <v>2.0311645480709545E-5</v>
      </c>
      <c r="S17">
        <f t="shared" si="3"/>
        <v>5.57261037503689E-5</v>
      </c>
    </row>
    <row r="18" spans="1:19" x14ac:dyDescent="0.3">
      <c r="A18">
        <v>704994126</v>
      </c>
      <c r="B18">
        <f t="shared" si="0"/>
        <v>0.704994126</v>
      </c>
      <c r="C18">
        <v>61366878</v>
      </c>
      <c r="D18">
        <f t="shared" si="1"/>
        <v>6.1366878000000007E-2</v>
      </c>
      <c r="E18">
        <v>35.246242000000002</v>
      </c>
      <c r="F18">
        <f t="shared" si="2"/>
        <v>3.5246242000000004E-2</v>
      </c>
      <c r="L18" s="1">
        <v>0.704994126</v>
      </c>
      <c r="M18" s="1">
        <v>6.1366878000000007E-2</v>
      </c>
      <c r="N18" s="1">
        <v>3.5246242000000004E-2</v>
      </c>
      <c r="Q18">
        <f t="shared" si="4"/>
        <v>2.0455074409552036E-3</v>
      </c>
      <c r="R18">
        <f t="shared" si="3"/>
        <v>1.7482556426624113E-5</v>
      </c>
      <c r="S18">
        <f t="shared" si="3"/>
        <v>4.2516872394570381E-4</v>
      </c>
    </row>
    <row r="19" spans="1:19" x14ac:dyDescent="0.3">
      <c r="A19">
        <v>689417595</v>
      </c>
      <c r="B19">
        <f t="shared" si="0"/>
        <v>0.68941759499999999</v>
      </c>
      <c r="C19">
        <v>76362152</v>
      </c>
      <c r="D19">
        <f t="shared" si="1"/>
        <v>7.6362152000000003E-2</v>
      </c>
      <c r="E19">
        <v>41.599007999999998</v>
      </c>
      <c r="F19">
        <f t="shared" si="2"/>
        <v>4.1599008E-2</v>
      </c>
      <c r="L19" s="1">
        <v>0.68941759499999999</v>
      </c>
      <c r="M19" s="1">
        <v>7.6362152000000003E-2</v>
      </c>
      <c r="N19" s="1">
        <v>4.1599008E-2</v>
      </c>
      <c r="Q19">
        <f t="shared" si="4"/>
        <v>3.6971042182740608E-3</v>
      </c>
      <c r="R19">
        <f t="shared" ref="R19:R82" si="5">POWER((M19 - M$105), 2)</f>
        <v>1.16943878390991E-4</v>
      </c>
      <c r="S19">
        <f t="shared" ref="S19:S82" si="6">POWER((N19 - N$105), 2)</f>
        <v>2.0354311959868454E-4</v>
      </c>
    </row>
    <row r="20" spans="1:19" x14ac:dyDescent="0.3">
      <c r="A20">
        <v>692305274</v>
      </c>
      <c r="B20">
        <f t="shared" si="0"/>
        <v>0.69230527400000008</v>
      </c>
      <c r="C20">
        <v>66539167</v>
      </c>
      <c r="D20">
        <f t="shared" si="1"/>
        <v>6.653916700000001E-2</v>
      </c>
      <c r="E20">
        <v>42.661437999999997</v>
      </c>
      <c r="F20">
        <f t="shared" si="2"/>
        <v>4.2661437999999996E-2</v>
      </c>
      <c r="L20" s="1">
        <v>0.69230527400000008</v>
      </c>
      <c r="M20" s="1">
        <v>6.653916700000001E-2</v>
      </c>
      <c r="N20" s="1">
        <v>4.2661437999999996E-2</v>
      </c>
      <c r="Q20">
        <f t="shared" si="4"/>
        <v>3.3542790946561049E-3</v>
      </c>
      <c r="R20">
        <f t="shared" si="5"/>
        <v>9.8222825410536782E-7</v>
      </c>
      <c r="S20">
        <f t="shared" si="6"/>
        <v>1.7435680997070346E-4</v>
      </c>
    </row>
    <row r="21" spans="1:19" x14ac:dyDescent="0.3">
      <c r="A21">
        <v>697597536</v>
      </c>
      <c r="B21">
        <f t="shared" si="0"/>
        <v>0.69759753600000007</v>
      </c>
      <c r="C21">
        <v>67702963</v>
      </c>
      <c r="D21">
        <f t="shared" si="1"/>
        <v>6.7702963000000005E-2</v>
      </c>
      <c r="E21">
        <v>58.465083999999997</v>
      </c>
      <c r="F21">
        <f t="shared" si="2"/>
        <v>5.8465084E-2</v>
      </c>
      <c r="L21" s="1">
        <v>0.69759753600000007</v>
      </c>
      <c r="M21" s="1">
        <v>6.7702963000000005E-2</v>
      </c>
      <c r="N21" s="1">
        <v>5.8465084E-2</v>
      </c>
      <c r="Q21">
        <f t="shared" si="4"/>
        <v>2.769272374166376E-3</v>
      </c>
      <c r="R21">
        <f t="shared" si="5"/>
        <v>4.6434659793493054E-6</v>
      </c>
      <c r="S21">
        <f t="shared" si="6"/>
        <v>6.7559556353984785E-6</v>
      </c>
    </row>
    <row r="22" spans="1:19" x14ac:dyDescent="0.3">
      <c r="A22">
        <v>666078780</v>
      </c>
      <c r="B22">
        <f t="shared" si="0"/>
        <v>0.66607878000000009</v>
      </c>
      <c r="C22">
        <v>55957211</v>
      </c>
      <c r="D22">
        <f t="shared" si="1"/>
        <v>5.5957211000000007E-2</v>
      </c>
      <c r="E22">
        <v>62.073881</v>
      </c>
      <c r="F22">
        <f t="shared" si="2"/>
        <v>6.2073881000000004E-2</v>
      </c>
      <c r="L22" s="1">
        <v>0.66607878000000009</v>
      </c>
      <c r="M22" s="1">
        <v>5.5957211000000007E-2</v>
      </c>
      <c r="N22" s="1">
        <v>6.2073881000000004E-2</v>
      </c>
      <c r="Q22">
        <f t="shared" si="4"/>
        <v>7.0799825980805801E-3</v>
      </c>
      <c r="R22">
        <f t="shared" si="5"/>
        <v>9.1985011919022905E-5</v>
      </c>
      <c r="S22">
        <f t="shared" si="6"/>
        <v>3.8539501409335464E-5</v>
      </c>
    </row>
    <row r="23" spans="1:19" x14ac:dyDescent="0.3">
      <c r="A23">
        <v>692989181</v>
      </c>
      <c r="B23">
        <f t="shared" si="0"/>
        <v>0.69298918100000007</v>
      </c>
      <c r="C23">
        <v>62485765</v>
      </c>
      <c r="D23">
        <f t="shared" si="1"/>
        <v>6.2485765000000006E-2</v>
      </c>
      <c r="E23">
        <v>52.809055999999998</v>
      </c>
      <c r="F23">
        <f t="shared" si="2"/>
        <v>5.2809056E-2</v>
      </c>
      <c r="L23" s="1">
        <v>0.69298918100000007</v>
      </c>
      <c r="M23" s="1">
        <v>6.2485765000000006E-2</v>
      </c>
      <c r="N23" s="1">
        <v>5.2809056E-2</v>
      </c>
      <c r="Q23">
        <f t="shared" si="4"/>
        <v>3.2755283184228742E-3</v>
      </c>
      <c r="R23">
        <f t="shared" si="5"/>
        <v>9.3778509854927462E-6</v>
      </c>
      <c r="S23">
        <f t="shared" si="6"/>
        <v>9.3440621805920918E-6</v>
      </c>
    </row>
    <row r="24" spans="1:19" x14ac:dyDescent="0.3">
      <c r="A24">
        <v>663952637</v>
      </c>
      <c r="B24">
        <f t="shared" si="0"/>
        <v>0.66395263700000007</v>
      </c>
      <c r="C24">
        <v>70663781</v>
      </c>
      <c r="D24">
        <f t="shared" si="1"/>
        <v>7.0663781000000009E-2</v>
      </c>
      <c r="E24">
        <v>54.957011999999999</v>
      </c>
      <c r="F24">
        <f t="shared" si="2"/>
        <v>5.4957012E-2</v>
      </c>
      <c r="L24" s="1">
        <v>0.66395263700000007</v>
      </c>
      <c r="M24" s="1">
        <v>7.0663781000000009E-2</v>
      </c>
      <c r="N24" s="1">
        <v>5.4957012E-2</v>
      </c>
      <c r="Q24">
        <f t="shared" si="4"/>
        <v>7.4423016201695955E-3</v>
      </c>
      <c r="R24">
        <f t="shared" si="5"/>
        <v>2.6170266710414169E-5</v>
      </c>
      <c r="S24">
        <f t="shared" si="6"/>
        <v>8.2600810217272978E-7</v>
      </c>
    </row>
    <row r="25" spans="1:19" x14ac:dyDescent="0.3">
      <c r="A25">
        <v>681852272</v>
      </c>
      <c r="B25">
        <f t="shared" si="0"/>
        <v>0.68185227200000009</v>
      </c>
      <c r="C25">
        <v>61211618</v>
      </c>
      <c r="D25">
        <f t="shared" si="1"/>
        <v>6.1211618000000002E-2</v>
      </c>
      <c r="E25">
        <v>48.590772999999999</v>
      </c>
      <c r="F25">
        <f t="shared" si="2"/>
        <v>4.8590772999999997E-2</v>
      </c>
      <c r="L25" s="1">
        <v>0.68185227200000009</v>
      </c>
      <c r="M25" s="1">
        <v>6.1211618000000002E-2</v>
      </c>
      <c r="N25" s="1">
        <v>4.8590772999999997E-2</v>
      </c>
      <c r="Q25">
        <f t="shared" si="4"/>
        <v>4.6743393678745611E-3</v>
      </c>
      <c r="R25">
        <f t="shared" si="5"/>
        <v>1.8805012885063737E-5</v>
      </c>
      <c r="S25">
        <f t="shared" si="6"/>
        <v>5.2926918194263014E-5</v>
      </c>
    </row>
    <row r="26" spans="1:19" x14ac:dyDescent="0.3">
      <c r="A26">
        <v>697919601</v>
      </c>
      <c r="B26">
        <f t="shared" si="0"/>
        <v>0.69791960100000006</v>
      </c>
      <c r="C26">
        <v>66833002</v>
      </c>
      <c r="D26">
        <f t="shared" si="1"/>
        <v>6.6833002000000002E-2</v>
      </c>
      <c r="E26">
        <v>44.359658000000003</v>
      </c>
      <c r="F26">
        <f t="shared" si="2"/>
        <v>4.4359658000000003E-2</v>
      </c>
      <c r="L26" s="1">
        <v>0.69791960100000006</v>
      </c>
      <c r="M26" s="1">
        <v>6.6833002000000002E-2</v>
      </c>
      <c r="N26" s="1">
        <v>4.4359658000000003E-2</v>
      </c>
      <c r="Q26">
        <f t="shared" si="4"/>
        <v>2.7354794824834302E-3</v>
      </c>
      <c r="R26">
        <f t="shared" si="5"/>
        <v>1.6509918910561262E-6</v>
      </c>
      <c r="S26">
        <f t="shared" si="6"/>
        <v>1.32392727700233E-4</v>
      </c>
    </row>
    <row r="27" spans="1:19" x14ac:dyDescent="0.3">
      <c r="A27">
        <v>726987582</v>
      </c>
      <c r="B27">
        <f t="shared" si="0"/>
        <v>0.72698758200000002</v>
      </c>
      <c r="C27">
        <v>47596348</v>
      </c>
      <c r="D27">
        <f t="shared" si="1"/>
        <v>4.7596348000000004E-2</v>
      </c>
      <c r="E27">
        <v>50.205589000000003</v>
      </c>
      <c r="F27">
        <f t="shared" si="2"/>
        <v>5.0205589000000002E-2</v>
      </c>
      <c r="L27" s="1">
        <v>0.72698758200000002</v>
      </c>
      <c r="M27" s="1">
        <v>4.7596348000000004E-2</v>
      </c>
      <c r="N27" s="1">
        <v>5.0205589000000002E-2</v>
      </c>
      <c r="Q27">
        <f t="shared" si="4"/>
        <v>5.3981087805993829E-4</v>
      </c>
      <c r="R27">
        <f t="shared" si="5"/>
        <v>3.222651380278401E-4</v>
      </c>
      <c r="S27">
        <f t="shared" si="6"/>
        <v>3.2038689062341522E-5</v>
      </c>
    </row>
    <row r="28" spans="1:19" x14ac:dyDescent="0.3">
      <c r="A28">
        <v>702921873</v>
      </c>
      <c r="B28">
        <f t="shared" si="0"/>
        <v>0.70292187300000009</v>
      </c>
      <c r="C28">
        <v>108568024</v>
      </c>
      <c r="D28">
        <f t="shared" si="1"/>
        <v>0.10856802400000001</v>
      </c>
      <c r="E28">
        <v>52.192512999999998</v>
      </c>
      <c r="F28">
        <f t="shared" si="2"/>
        <v>5.2192512999999996E-2</v>
      </c>
      <c r="L28" s="1">
        <v>0.70292187300000009</v>
      </c>
      <c r="M28" s="1">
        <v>0.10856802400000001</v>
      </c>
      <c r="N28" s="1">
        <v>5.2192512999999996E-2</v>
      </c>
      <c r="Q28">
        <f t="shared" si="4"/>
        <v>2.2372464335676506E-3</v>
      </c>
      <c r="R28">
        <f t="shared" si="5"/>
        <v>1.8507144884483604E-3</v>
      </c>
      <c r="S28">
        <f t="shared" si="6"/>
        <v>1.3493491985292144E-5</v>
      </c>
    </row>
    <row r="29" spans="1:19" x14ac:dyDescent="0.3">
      <c r="A29">
        <v>723796441</v>
      </c>
      <c r="B29">
        <f t="shared" si="0"/>
        <v>0.72379644100000007</v>
      </c>
      <c r="C29">
        <v>67208959</v>
      </c>
      <c r="D29">
        <f t="shared" si="1"/>
        <v>6.7208958999999999E-2</v>
      </c>
      <c r="E29">
        <v>61.660713999999999</v>
      </c>
      <c r="F29">
        <f t="shared" si="2"/>
        <v>6.1660713999999998E-2</v>
      </c>
      <c r="L29" s="1">
        <v>0.72379644100000007</v>
      </c>
      <c r="M29" s="1">
        <v>6.7208958999999999E-2</v>
      </c>
      <c r="N29" s="1">
        <v>6.1660713999999998E-2</v>
      </c>
      <c r="Q29">
        <f t="shared" si="4"/>
        <v>6.9827911690738221E-4</v>
      </c>
      <c r="R29">
        <f t="shared" si="5"/>
        <v>2.7584768429887708E-6</v>
      </c>
      <c r="S29">
        <f t="shared" si="6"/>
        <v>3.3580311106716683E-5</v>
      </c>
    </row>
    <row r="30" spans="1:19" x14ac:dyDescent="0.3">
      <c r="A30">
        <v>724921744</v>
      </c>
      <c r="B30">
        <f t="shared" si="0"/>
        <v>0.72492174400000009</v>
      </c>
      <c r="C30">
        <v>70756166</v>
      </c>
      <c r="D30">
        <f t="shared" si="1"/>
        <v>7.0756166000000009E-2</v>
      </c>
      <c r="E30">
        <v>43.674467999999997</v>
      </c>
      <c r="F30">
        <f t="shared" si="2"/>
        <v>4.3674468000000001E-2</v>
      </c>
      <c r="L30" s="1">
        <v>0.72492174400000009</v>
      </c>
      <c r="M30" s="1">
        <v>7.0756166000000009E-2</v>
      </c>
      <c r="N30" s="1">
        <v>4.3674468000000001E-2</v>
      </c>
      <c r="Q30">
        <f t="shared" si="4"/>
        <v>6.4007322442102789E-4</v>
      </c>
      <c r="R30">
        <f t="shared" si="5"/>
        <v>2.7124027424523725E-5</v>
      </c>
      <c r="S30">
        <f t="shared" si="6"/>
        <v>1.4863008470774637E-4</v>
      </c>
    </row>
    <row r="31" spans="1:19" x14ac:dyDescent="0.3">
      <c r="A31">
        <v>677952205</v>
      </c>
      <c r="B31">
        <f t="shared" si="0"/>
        <v>0.67795220500000009</v>
      </c>
      <c r="C31">
        <v>58345752</v>
      </c>
      <c r="D31">
        <f t="shared" si="1"/>
        <v>5.8345752000000001E-2</v>
      </c>
      <c r="E31">
        <v>56.966389999999997</v>
      </c>
      <c r="F31">
        <f t="shared" si="2"/>
        <v>5.6966389999999999E-2</v>
      </c>
      <c r="L31" s="1">
        <v>0.67795220500000009</v>
      </c>
      <c r="M31" s="1">
        <v>5.8345752000000001E-2</v>
      </c>
      <c r="N31" s="1">
        <v>5.6966389999999999E-2</v>
      </c>
      <c r="Q31">
        <f t="shared" si="4"/>
        <v>5.2228383475681163E-3</v>
      </c>
      <c r="R31">
        <f t="shared" si="5"/>
        <v>5.1873711660727401E-5</v>
      </c>
      <c r="S31">
        <f t="shared" si="6"/>
        <v>1.2111621455786943E-6</v>
      </c>
    </row>
    <row r="32" spans="1:19" x14ac:dyDescent="0.3">
      <c r="A32">
        <v>704181906</v>
      </c>
      <c r="B32">
        <f t="shared" si="0"/>
        <v>0.70418190600000008</v>
      </c>
      <c r="C32">
        <v>69022660</v>
      </c>
      <c r="D32">
        <f t="shared" si="1"/>
        <v>6.902266E-2</v>
      </c>
      <c r="E32">
        <v>65.473528999999999</v>
      </c>
      <c r="F32">
        <f t="shared" si="2"/>
        <v>6.5473529000000003E-2</v>
      </c>
      <c r="L32" s="1">
        <v>0.70418190600000008</v>
      </c>
      <c r="M32" s="1">
        <v>6.902266E-2</v>
      </c>
      <c r="N32" s="1">
        <v>6.5473529000000003E-2</v>
      </c>
      <c r="Q32">
        <f t="shared" si="4"/>
        <v>2.1196361555082264E-3</v>
      </c>
      <c r="R32">
        <f t="shared" si="5"/>
        <v>1.2072617873094166E-5</v>
      </c>
      <c r="S32">
        <f t="shared" si="6"/>
        <v>9.2307267512020601E-5</v>
      </c>
    </row>
    <row r="33" spans="1:19" x14ac:dyDescent="0.3">
      <c r="A33">
        <v>716623756</v>
      </c>
      <c r="B33">
        <f t="shared" si="0"/>
        <v>0.71662375600000006</v>
      </c>
      <c r="C33">
        <v>40908044</v>
      </c>
      <c r="D33">
        <f t="shared" si="1"/>
        <v>4.0908044000000005E-2</v>
      </c>
      <c r="E33">
        <v>56.383209000000001</v>
      </c>
      <c r="F33">
        <f t="shared" si="2"/>
        <v>5.6383209000000004E-2</v>
      </c>
      <c r="L33" s="1">
        <v>0.71662375600000006</v>
      </c>
      <c r="M33" s="1">
        <v>4.0908044000000005E-2</v>
      </c>
      <c r="N33" s="1">
        <v>5.6383209000000004E-2</v>
      </c>
      <c r="Q33">
        <f t="shared" si="4"/>
        <v>1.1288025199164041E-3</v>
      </c>
      <c r="R33">
        <f t="shared" si="5"/>
        <v>6.0713200028681541E-4</v>
      </c>
      <c r="S33">
        <f t="shared" si="6"/>
        <v>2.6764804382648037E-7</v>
      </c>
    </row>
    <row r="34" spans="1:19" x14ac:dyDescent="0.3">
      <c r="A34">
        <v>746338434</v>
      </c>
      <c r="B34">
        <f t="shared" si="0"/>
        <v>0.746338434</v>
      </c>
      <c r="C34">
        <v>55714699</v>
      </c>
      <c r="D34">
        <f t="shared" si="1"/>
        <v>5.5714699000000006E-2</v>
      </c>
      <c r="E34">
        <v>43.341495999999999</v>
      </c>
      <c r="F34">
        <f t="shared" si="2"/>
        <v>4.3341496E-2</v>
      </c>
      <c r="L34" s="1">
        <v>0.746338434</v>
      </c>
      <c r="M34" s="1">
        <v>5.5714699000000006E-2</v>
      </c>
      <c r="N34" s="1">
        <v>4.3341496E-2</v>
      </c>
      <c r="Q34">
        <f t="shared" si="4"/>
        <v>1.5077521756909114E-5</v>
      </c>
      <c r="R34">
        <f t="shared" si="5"/>
        <v>9.6695631798257166E-5</v>
      </c>
      <c r="S34">
        <f t="shared" si="6"/>
        <v>1.5685974066574588E-4</v>
      </c>
    </row>
    <row r="35" spans="1:19" x14ac:dyDescent="0.3">
      <c r="A35">
        <v>696043668</v>
      </c>
      <c r="B35">
        <f t="shared" ref="B35:B66" si="7">A35*POWER(10,-9)</f>
        <v>0.69604366800000006</v>
      </c>
      <c r="C35">
        <v>64652968</v>
      </c>
      <c r="D35">
        <f t="shared" ref="D35:D66" si="8">C35*POWER(10,-9)</f>
        <v>6.4652968000000005E-2</v>
      </c>
      <c r="E35">
        <v>60.406455999999999</v>
      </c>
      <c r="F35">
        <f t="shared" ref="F35:F66" si="9">E35*POWER(10,-3)</f>
        <v>6.0406455999999997E-2</v>
      </c>
      <c r="L35" s="1">
        <v>0.69604366800000006</v>
      </c>
      <c r="M35" s="1">
        <v>6.4652968000000005E-2</v>
      </c>
      <c r="N35" s="1">
        <v>6.0406455999999997E-2</v>
      </c>
      <c r="Q35">
        <f t="shared" si="4"/>
        <v>2.935227995276536E-3</v>
      </c>
      <c r="R35">
        <f t="shared" si="5"/>
        <v>8.0124824120836516E-7</v>
      </c>
      <c r="S35">
        <f t="shared" si="6"/>
        <v>2.0616994973586117E-5</v>
      </c>
    </row>
    <row r="36" spans="1:19" x14ac:dyDescent="0.3">
      <c r="A36">
        <v>711949322</v>
      </c>
      <c r="B36">
        <f t="shared" si="7"/>
        <v>0.71194932200000005</v>
      </c>
      <c r="C36">
        <v>63555252</v>
      </c>
      <c r="D36">
        <f t="shared" si="8"/>
        <v>6.3555252000000007E-2</v>
      </c>
      <c r="E36">
        <v>66.938219000000004</v>
      </c>
      <c r="F36">
        <f t="shared" si="9"/>
        <v>6.6938219000000007E-2</v>
      </c>
      <c r="L36" s="1">
        <v>0.71194932200000005</v>
      </c>
      <c r="M36" s="1">
        <v>6.3555252000000007E-2</v>
      </c>
      <c r="N36" s="1">
        <v>6.6938219000000007E-2</v>
      </c>
      <c r="Q36">
        <f t="shared" si="4"/>
        <v>1.4647529085340873E-3</v>
      </c>
      <c r="R36">
        <f t="shared" si="5"/>
        <v>3.9714140837579498E-6</v>
      </c>
      <c r="S36">
        <f t="shared" si="6"/>
        <v>1.225970922196571E-4</v>
      </c>
    </row>
    <row r="37" spans="1:19" x14ac:dyDescent="0.3">
      <c r="A37">
        <v>761179092</v>
      </c>
      <c r="B37">
        <f t="shared" si="7"/>
        <v>0.761179092</v>
      </c>
      <c r="C37">
        <v>90534301</v>
      </c>
      <c r="D37">
        <f t="shared" si="8"/>
        <v>9.0534301000000011E-2</v>
      </c>
      <c r="E37">
        <v>47.847200000000001</v>
      </c>
      <c r="F37">
        <f t="shared" si="9"/>
        <v>4.7847199999999999E-2</v>
      </c>
      <c r="L37" s="1">
        <v>0.761179092</v>
      </c>
      <c r="M37" s="1">
        <v>9.0534301000000011E-2</v>
      </c>
      <c r="N37" s="1">
        <v>4.7847199999999999E-2</v>
      </c>
      <c r="Q37">
        <f t="shared" si="4"/>
        <v>1.2007074079950328E-4</v>
      </c>
      <c r="R37">
        <f t="shared" si="5"/>
        <v>6.2431060485765039E-4</v>
      </c>
      <c r="S37">
        <f t="shared" si="6"/>
        <v>6.4298938326325846E-5</v>
      </c>
    </row>
    <row r="38" spans="1:19" x14ac:dyDescent="0.3">
      <c r="A38">
        <v>726900970</v>
      </c>
      <c r="B38">
        <f t="shared" si="7"/>
        <v>0.72690097000000009</v>
      </c>
      <c r="C38">
        <v>69806011</v>
      </c>
      <c r="D38">
        <f t="shared" si="8"/>
        <v>6.9806011000000001E-2</v>
      </c>
      <c r="E38">
        <v>40.486536000000001</v>
      </c>
      <c r="F38">
        <f t="shared" si="9"/>
        <v>4.0486536000000004E-2</v>
      </c>
      <c r="L38" s="1">
        <v>0.72690097000000009</v>
      </c>
      <c r="M38" s="1">
        <v>6.9806011000000001E-2</v>
      </c>
      <c r="N38" s="1">
        <v>4.0486536000000004E-2</v>
      </c>
      <c r="Q38">
        <f t="shared" si="4"/>
        <v>5.4384303674688702E-4</v>
      </c>
      <c r="R38">
        <f t="shared" si="5"/>
        <v>1.8129868189262126E-5</v>
      </c>
      <c r="S38">
        <f t="shared" si="6"/>
        <v>2.3652366448595423E-4</v>
      </c>
    </row>
    <row r="39" spans="1:19" x14ac:dyDescent="0.3">
      <c r="A39">
        <v>843281317</v>
      </c>
      <c r="B39">
        <f t="shared" si="7"/>
        <v>0.84328131700000009</v>
      </c>
      <c r="C39">
        <v>53467299</v>
      </c>
      <c r="D39">
        <f t="shared" si="8"/>
        <v>5.3467299000000003E-2</v>
      </c>
      <c r="E39">
        <v>50.190832999999998</v>
      </c>
      <c r="F39">
        <f t="shared" si="9"/>
        <v>5.0190832999999997E-2</v>
      </c>
      <c r="L39" s="1">
        <v>0.84328131700000009</v>
      </c>
      <c r="M39" s="1">
        <v>5.3467299000000003E-2</v>
      </c>
      <c r="N39" s="1">
        <v>5.0190832999999997E-2</v>
      </c>
      <c r="Q39">
        <f t="shared" si="4"/>
        <v>8.6601458321291097E-3</v>
      </c>
      <c r="R39">
        <f t="shared" si="5"/>
        <v>1.4594557659279852E-4</v>
      </c>
      <c r="S39">
        <f t="shared" si="6"/>
        <v>3.2205952775076358E-5</v>
      </c>
    </row>
    <row r="40" spans="1:19" x14ac:dyDescent="0.3">
      <c r="A40">
        <v>806684584</v>
      </c>
      <c r="B40">
        <f t="shared" si="7"/>
        <v>0.80668458400000009</v>
      </c>
      <c r="C40">
        <v>65234226</v>
      </c>
      <c r="D40">
        <f t="shared" si="8"/>
        <v>6.5234226000000006E-2</v>
      </c>
      <c r="E40">
        <v>58.679366000000002</v>
      </c>
      <c r="F40">
        <f t="shared" si="9"/>
        <v>5.8679366000000004E-2</v>
      </c>
      <c r="L40" s="1">
        <v>0.80668458400000009</v>
      </c>
      <c r="M40" s="1">
        <v>6.5234226000000006E-2</v>
      </c>
      <c r="N40" s="1">
        <v>5.8679366000000004E-2</v>
      </c>
      <c r="Q40">
        <f t="shared" si="4"/>
        <v>3.1880897398307555E-3</v>
      </c>
      <c r="R40">
        <f t="shared" si="5"/>
        <v>9.8512309807389395E-8</v>
      </c>
      <c r="S40">
        <f t="shared" si="6"/>
        <v>7.9158054400776517E-6</v>
      </c>
    </row>
    <row r="41" spans="1:19" x14ac:dyDescent="0.3">
      <c r="A41">
        <v>802601028</v>
      </c>
      <c r="B41">
        <f t="shared" si="7"/>
        <v>0.80260102800000011</v>
      </c>
      <c r="C41">
        <v>96793398</v>
      </c>
      <c r="D41">
        <f t="shared" si="8"/>
        <v>9.6793398000000003E-2</v>
      </c>
      <c r="E41">
        <v>56.499332000000003</v>
      </c>
      <c r="F41">
        <f t="shared" si="9"/>
        <v>5.6499332000000006E-2</v>
      </c>
      <c r="L41" s="1">
        <v>0.80260102800000011</v>
      </c>
      <c r="M41" s="1">
        <v>9.6793398000000003E-2</v>
      </c>
      <c r="N41" s="1">
        <v>5.6499332000000006E-2</v>
      </c>
      <c r="Q41">
        <f t="shared" si="4"/>
        <v>2.7436241236314489E-3</v>
      </c>
      <c r="R41">
        <f t="shared" si="5"/>
        <v>9.7626910284835699E-4</v>
      </c>
      <c r="S41">
        <f t="shared" si="6"/>
        <v>4.0128439446851654E-7</v>
      </c>
    </row>
    <row r="42" spans="1:19" x14ac:dyDescent="0.3">
      <c r="A42">
        <v>818346291</v>
      </c>
      <c r="B42">
        <f t="shared" si="7"/>
        <v>0.818346291</v>
      </c>
      <c r="C42">
        <v>63095893</v>
      </c>
      <c r="D42">
        <f t="shared" si="8"/>
        <v>6.3095893E-2</v>
      </c>
      <c r="E42">
        <v>48.307200999999999</v>
      </c>
      <c r="F42">
        <f t="shared" si="9"/>
        <v>4.8307201000000001E-2</v>
      </c>
      <c r="L42" s="1">
        <v>0.818346291</v>
      </c>
      <c r="M42" s="1">
        <v>6.3095893E-2</v>
      </c>
      <c r="N42" s="1">
        <v>4.8307201000000001E-2</v>
      </c>
      <c r="Q42">
        <f t="shared" si="4"/>
        <v>4.6409990754566581E-3</v>
      </c>
      <c r="R42">
        <f t="shared" si="5"/>
        <v>6.0132834033575382E-6</v>
      </c>
      <c r="S42">
        <f t="shared" si="6"/>
        <v>5.7133354280518222E-5</v>
      </c>
    </row>
    <row r="43" spans="1:19" x14ac:dyDescent="0.3">
      <c r="A43">
        <v>805651665</v>
      </c>
      <c r="B43">
        <f t="shared" si="7"/>
        <v>0.80565166500000007</v>
      </c>
      <c r="C43">
        <v>60815775</v>
      </c>
      <c r="D43">
        <f t="shared" si="8"/>
        <v>6.0815775000000002E-2</v>
      </c>
      <c r="E43">
        <v>69.997196000000002</v>
      </c>
      <c r="F43">
        <f t="shared" si="9"/>
        <v>6.9997195999999998E-2</v>
      </c>
      <c r="L43" s="1">
        <v>0.80565166500000007</v>
      </c>
      <c r="M43" s="1">
        <v>6.0815775000000002E-2</v>
      </c>
      <c r="N43" s="1">
        <v>6.9997195999999998E-2</v>
      </c>
      <c r="Q43">
        <f t="shared" si="4"/>
        <v>3.0725128961330626E-3</v>
      </c>
      <c r="R43">
        <f t="shared" si="5"/>
        <v>2.2394830880654693E-5</v>
      </c>
      <c r="S43">
        <f t="shared" si="6"/>
        <v>1.9969460404533409E-4</v>
      </c>
    </row>
    <row r="44" spans="1:19" x14ac:dyDescent="0.3">
      <c r="A44">
        <v>706037310</v>
      </c>
      <c r="B44">
        <f t="shared" si="7"/>
        <v>0.70603731000000003</v>
      </c>
      <c r="C44">
        <v>70725372</v>
      </c>
      <c r="D44">
        <f t="shared" si="8"/>
        <v>7.0725372000000009E-2</v>
      </c>
      <c r="E44">
        <v>62.089919999999999</v>
      </c>
      <c r="F44">
        <f t="shared" si="9"/>
        <v>6.208992E-2</v>
      </c>
      <c r="L44" s="1">
        <v>0.70603731000000003</v>
      </c>
      <c r="M44" s="1">
        <v>7.0725372000000009E-2</v>
      </c>
      <c r="N44" s="1">
        <v>6.208992E-2</v>
      </c>
      <c r="Q44">
        <f t="shared" si="4"/>
        <v>1.952234910606385E-3</v>
      </c>
      <c r="R44">
        <f t="shared" si="5"/>
        <v>2.6804220876994788E-5</v>
      </c>
      <c r="S44">
        <f t="shared" si="6"/>
        <v>3.8738899496226649E-5</v>
      </c>
    </row>
    <row r="45" spans="1:19" x14ac:dyDescent="0.3">
      <c r="A45">
        <v>776225050</v>
      </c>
      <c r="B45">
        <f t="shared" si="7"/>
        <v>0.77622505000000008</v>
      </c>
      <c r="C45">
        <v>51785762</v>
      </c>
      <c r="D45">
        <f t="shared" si="8"/>
        <v>5.1785762000000006E-2</v>
      </c>
      <c r="E45">
        <v>43.172764999999998</v>
      </c>
      <c r="F45">
        <f t="shared" si="9"/>
        <v>4.3172765000000002E-2</v>
      </c>
      <c r="L45" s="1">
        <v>0.77622505000000008</v>
      </c>
      <c r="M45" s="1">
        <v>5.1785762000000006E-2</v>
      </c>
      <c r="N45" s="1">
        <v>4.3172765000000002E-2</v>
      </c>
      <c r="Q45">
        <f t="shared" si="4"/>
        <v>6.7618916507004585E-4</v>
      </c>
      <c r="R45">
        <f t="shared" si="5"/>
        <v>1.8940174649078044E-4</v>
      </c>
      <c r="S45">
        <f t="shared" si="6"/>
        <v>1.6111470837429435E-4</v>
      </c>
    </row>
    <row r="46" spans="1:19" x14ac:dyDescent="0.3">
      <c r="A46">
        <v>748120056</v>
      </c>
      <c r="B46">
        <f t="shared" si="7"/>
        <v>0.74812005600000009</v>
      </c>
      <c r="C46">
        <v>76463520</v>
      </c>
      <c r="D46">
        <f t="shared" si="8"/>
        <v>7.6463520000000007E-2</v>
      </c>
      <c r="E46">
        <v>46.378660000000004</v>
      </c>
      <c r="F46">
        <f t="shared" si="9"/>
        <v>4.6378660000000002E-2</v>
      </c>
      <c r="L46" s="1">
        <v>0.74812005600000009</v>
      </c>
      <c r="M46" s="1">
        <v>7.6463520000000007E-2</v>
      </c>
      <c r="N46" s="1">
        <v>4.6378660000000002E-2</v>
      </c>
      <c r="Q46">
        <f t="shared" si="4"/>
        <v>4.415698991511581E-6</v>
      </c>
      <c r="R46">
        <f t="shared" si="5"/>
        <v>1.1914655298722642E-4</v>
      </c>
      <c r="S46">
        <f t="shared" si="6"/>
        <v>9.0006999488876082E-5</v>
      </c>
    </row>
    <row r="47" spans="1:19" x14ac:dyDescent="0.3">
      <c r="A47">
        <v>782378932</v>
      </c>
      <c r="B47">
        <f t="shared" si="7"/>
        <v>0.78237893200000008</v>
      </c>
      <c r="C47">
        <v>64841589</v>
      </c>
      <c r="D47">
        <f t="shared" si="8"/>
        <v>6.4841589000000005E-2</v>
      </c>
      <c r="E47">
        <v>42.910364999999999</v>
      </c>
      <c r="F47">
        <f t="shared" si="9"/>
        <v>4.2910364999999999E-2</v>
      </c>
      <c r="L47" s="1">
        <v>0.78237893200000008</v>
      </c>
      <c r="M47" s="1">
        <v>6.4841589000000005E-2</v>
      </c>
      <c r="N47" s="1">
        <v>4.2910364999999999E-2</v>
      </c>
      <c r="Q47">
        <f t="shared" si="4"/>
        <v>1.0341060626666424E-3</v>
      </c>
      <c r="R47">
        <f t="shared" si="5"/>
        <v>4.9914748810460901E-7</v>
      </c>
      <c r="S47">
        <f t="shared" si="6"/>
        <v>1.678448993762823E-4</v>
      </c>
    </row>
    <row r="48" spans="1:19" x14ac:dyDescent="0.3">
      <c r="A48">
        <v>753347521</v>
      </c>
      <c r="B48">
        <f t="shared" si="7"/>
        <v>0.75334752100000002</v>
      </c>
      <c r="C48">
        <v>71419543</v>
      </c>
      <c r="D48">
        <f t="shared" si="8"/>
        <v>7.1419543000000002E-2</v>
      </c>
      <c r="E48">
        <v>51.613180999999997</v>
      </c>
      <c r="F48">
        <f t="shared" si="9"/>
        <v>5.1613181000000001E-2</v>
      </c>
      <c r="L48" s="1">
        <v>0.75334752100000002</v>
      </c>
      <c r="M48" s="1">
        <v>7.1419543000000002E-2</v>
      </c>
      <c r="N48" s="1">
        <v>5.1613181000000001E-2</v>
      </c>
      <c r="Q48">
        <f t="shared" si="4"/>
        <v>9.7725545748096576E-6</v>
      </c>
      <c r="R48">
        <f t="shared" si="5"/>
        <v>3.4473928542339799E-5</v>
      </c>
      <c r="S48">
        <f t="shared" si="6"/>
        <v>1.8085294656807977E-5</v>
      </c>
    </row>
    <row r="49" spans="1:19" x14ac:dyDescent="0.3">
      <c r="A49">
        <v>730656686</v>
      </c>
      <c r="B49">
        <f t="shared" si="7"/>
        <v>0.730656686</v>
      </c>
      <c r="C49">
        <v>62629477</v>
      </c>
      <c r="D49">
        <f t="shared" si="8"/>
        <v>6.2629477000000003E-2</v>
      </c>
      <c r="E49">
        <v>82.142644000000004</v>
      </c>
      <c r="F49">
        <f t="shared" si="9"/>
        <v>8.2142644000000001E-2</v>
      </c>
      <c r="L49" s="1">
        <v>0.730656686</v>
      </c>
      <c r="M49" s="1">
        <v>6.2629477000000003E-2</v>
      </c>
      <c r="N49" s="1">
        <v>8.2142644000000001E-2</v>
      </c>
      <c r="Q49">
        <f t="shared" si="4"/>
        <v>3.8277852163644212E-4</v>
      </c>
      <c r="R49">
        <f t="shared" si="5"/>
        <v>8.5183176455596802E-6</v>
      </c>
      <c r="S49">
        <f t="shared" si="6"/>
        <v>6.904692786456534E-4</v>
      </c>
    </row>
    <row r="50" spans="1:19" x14ac:dyDescent="0.3">
      <c r="A50">
        <v>758913087</v>
      </c>
      <c r="B50">
        <f t="shared" si="7"/>
        <v>0.75891308700000004</v>
      </c>
      <c r="C50">
        <v>56858607</v>
      </c>
      <c r="D50">
        <f t="shared" si="8"/>
        <v>5.6858607000000005E-2</v>
      </c>
      <c r="E50">
        <v>54.889648000000001</v>
      </c>
      <c r="F50">
        <f t="shared" si="9"/>
        <v>5.4889647999999999E-2</v>
      </c>
      <c r="L50" s="1">
        <v>0.75891308700000004</v>
      </c>
      <c r="M50" s="1">
        <v>5.6858607000000005E-2</v>
      </c>
      <c r="N50" s="1">
        <v>5.4889647999999999E-2</v>
      </c>
      <c r="Q50">
        <f t="shared" si="4"/>
        <v>7.5545206228511897E-5</v>
      </c>
      <c r="R50">
        <f t="shared" si="5"/>
        <v>7.5507161853385573E-5</v>
      </c>
      <c r="S50">
        <f t="shared" si="6"/>
        <v>9.5299353713806285E-7</v>
      </c>
    </row>
    <row r="51" spans="1:19" x14ac:dyDescent="0.3">
      <c r="A51">
        <v>727197373</v>
      </c>
      <c r="B51">
        <f t="shared" si="7"/>
        <v>0.72719737300000009</v>
      </c>
      <c r="C51">
        <v>63138236</v>
      </c>
      <c r="D51">
        <f t="shared" si="8"/>
        <v>6.3138236E-2</v>
      </c>
      <c r="E51">
        <v>58.268124</v>
      </c>
      <c r="F51">
        <f t="shared" si="9"/>
        <v>5.8268124000000004E-2</v>
      </c>
      <c r="L51" s="1">
        <v>0.72719737300000009</v>
      </c>
      <c r="M51" s="1">
        <v>6.3138236E-2</v>
      </c>
      <c r="N51" s="1">
        <v>5.8268124000000004E-2</v>
      </c>
      <c r="Q51">
        <f t="shared" si="4"/>
        <v>5.3010639326959877E-4</v>
      </c>
      <c r="R51">
        <f t="shared" si="5"/>
        <v>5.8074093486135493E-6</v>
      </c>
      <c r="S51">
        <f t="shared" si="6"/>
        <v>5.7708632990106159E-6</v>
      </c>
    </row>
    <row r="52" spans="1:19" x14ac:dyDescent="0.3">
      <c r="A52">
        <v>732725730</v>
      </c>
      <c r="B52">
        <f t="shared" si="7"/>
        <v>0.73272573000000008</v>
      </c>
      <c r="C52">
        <v>53064398</v>
      </c>
      <c r="D52">
        <f t="shared" si="8"/>
        <v>5.3064398000000006E-2</v>
      </c>
      <c r="E52">
        <v>37.431409000000002</v>
      </c>
      <c r="F52">
        <f t="shared" si="9"/>
        <v>3.7431409000000006E-2</v>
      </c>
      <c r="L52" s="1">
        <v>0.73272573000000008</v>
      </c>
      <c r="M52" s="1">
        <v>5.3064398000000006E-2</v>
      </c>
      <c r="N52" s="1">
        <v>3.7431409000000006E-2</v>
      </c>
      <c r="Q52">
        <f t="shared" si="4"/>
        <v>3.0609890490373905E-4</v>
      </c>
      <c r="R52">
        <f t="shared" si="5"/>
        <v>1.5584263353934442E-4</v>
      </c>
      <c r="S52">
        <f t="shared" si="6"/>
        <v>3.3982905294025026E-4</v>
      </c>
    </row>
    <row r="53" spans="1:19" x14ac:dyDescent="0.3">
      <c r="A53">
        <v>742739901</v>
      </c>
      <c r="B53">
        <f t="shared" si="7"/>
        <v>0.74273990100000009</v>
      </c>
      <c r="C53">
        <v>49889298</v>
      </c>
      <c r="D53">
        <f t="shared" si="8"/>
        <v>4.9889298000000006E-2</v>
      </c>
      <c r="E53">
        <v>61.069834</v>
      </c>
      <c r="F53">
        <f t="shared" si="9"/>
        <v>6.1069834000000003E-2</v>
      </c>
      <c r="L53" s="1">
        <v>0.74273990100000009</v>
      </c>
      <c r="M53" s="1">
        <v>4.9889298000000006E-2</v>
      </c>
      <c r="N53" s="1">
        <v>6.1069834000000003E-2</v>
      </c>
      <c r="Q53">
        <f t="shared" si="4"/>
        <v>5.597301379563678E-5</v>
      </c>
      <c r="R53">
        <f t="shared" si="5"/>
        <v>2.4519785167818463E-4</v>
      </c>
      <c r="S53">
        <f t="shared" si="6"/>
        <v>2.7081325838353095E-5</v>
      </c>
    </row>
    <row r="54" spans="1:19" x14ac:dyDescent="0.3">
      <c r="A54">
        <v>721443827</v>
      </c>
      <c r="B54">
        <f t="shared" si="7"/>
        <v>0.72144382700000009</v>
      </c>
      <c r="C54">
        <v>64937181</v>
      </c>
      <c r="D54">
        <f t="shared" si="8"/>
        <v>6.493718100000001E-2</v>
      </c>
      <c r="E54">
        <v>62.584566000000002</v>
      </c>
      <c r="F54">
        <f t="shared" si="9"/>
        <v>6.2584566000000008E-2</v>
      </c>
      <c r="L54" s="1">
        <v>0.72144382700000009</v>
      </c>
      <c r="M54" s="1">
        <v>6.493718100000001E-2</v>
      </c>
      <c r="N54" s="1">
        <v>6.2584566000000008E-2</v>
      </c>
      <c r="Q54">
        <f t="shared" si="4"/>
        <v>8.2814942517503247E-4</v>
      </c>
      <c r="R54">
        <f t="shared" si="5"/>
        <v>3.7321311383600199E-7</v>
      </c>
      <c r="S54">
        <f t="shared" si="6"/>
        <v>4.514098506839295E-5</v>
      </c>
    </row>
    <row r="55" spans="1:19" x14ac:dyDescent="0.3">
      <c r="A55">
        <v>750141626</v>
      </c>
      <c r="B55">
        <f t="shared" si="7"/>
        <v>0.75014162600000001</v>
      </c>
      <c r="C55">
        <v>59311308</v>
      </c>
      <c r="D55">
        <f t="shared" si="8"/>
        <v>5.9311308000000007E-2</v>
      </c>
      <c r="E55">
        <v>73.536062999999999</v>
      </c>
      <c r="F55">
        <f t="shared" si="9"/>
        <v>7.3536062999999999E-2</v>
      </c>
      <c r="L55" s="1">
        <v>0.75014162600000001</v>
      </c>
      <c r="M55" s="1">
        <v>5.9311308000000007E-2</v>
      </c>
      <c r="N55" s="1">
        <v>7.3536062999999999E-2</v>
      </c>
      <c r="Q55">
        <f t="shared" si="4"/>
        <v>6.3658799407982968E-9</v>
      </c>
      <c r="R55">
        <f t="shared" si="5"/>
        <v>3.8897483482350649E-5</v>
      </c>
      <c r="S55">
        <f t="shared" si="6"/>
        <v>3.1223600766408629E-4</v>
      </c>
    </row>
    <row r="56" spans="1:19" x14ac:dyDescent="0.3">
      <c r="A56">
        <v>774030261</v>
      </c>
      <c r="B56">
        <f t="shared" si="7"/>
        <v>0.77403026100000005</v>
      </c>
      <c r="C56">
        <v>76220367</v>
      </c>
      <c r="D56">
        <f t="shared" si="8"/>
        <v>7.6220367000000011E-2</v>
      </c>
      <c r="E56">
        <v>62.936785</v>
      </c>
      <c r="F56">
        <f t="shared" si="9"/>
        <v>6.2936784999999995E-2</v>
      </c>
      <c r="L56" s="1">
        <v>0.77403026100000005</v>
      </c>
      <c r="M56" s="1">
        <v>7.6220367000000011E-2</v>
      </c>
      <c r="N56" s="1">
        <v>6.2936784999999995E-2</v>
      </c>
      <c r="Q56">
        <f t="shared" si="4"/>
        <v>5.6686126857940339E-4</v>
      </c>
      <c r="R56">
        <f t="shared" si="5"/>
        <v>1.1389743858352021E-4</v>
      </c>
      <c r="S56">
        <f t="shared" si="6"/>
        <v>4.9997953786092196E-5</v>
      </c>
    </row>
    <row r="57" spans="1:19" x14ac:dyDescent="0.3">
      <c r="A57">
        <v>790003920</v>
      </c>
      <c r="B57">
        <f t="shared" si="7"/>
        <v>0.79000392000000008</v>
      </c>
      <c r="C57">
        <v>60175495</v>
      </c>
      <c r="D57">
        <f t="shared" si="8"/>
        <v>6.0175495000000002E-2</v>
      </c>
      <c r="E57">
        <v>52.916196999999997</v>
      </c>
      <c r="F57">
        <f t="shared" si="9"/>
        <v>5.2916196999999998E-2</v>
      </c>
      <c r="L57" s="1">
        <v>0.79000392000000008</v>
      </c>
      <c r="M57" s="1">
        <v>6.0175495000000002E-2</v>
      </c>
      <c r="N57" s="1">
        <v>5.2916196999999998E-2</v>
      </c>
      <c r="Q57">
        <f t="shared" si="4"/>
        <v>1.5826479058004585E-3</v>
      </c>
      <c r="R57">
        <f t="shared" si="5"/>
        <v>2.8864806122021125E-5</v>
      </c>
      <c r="S57">
        <f t="shared" si="6"/>
        <v>8.7005228971546796E-6</v>
      </c>
    </row>
    <row r="58" spans="1:19" x14ac:dyDescent="0.3">
      <c r="A58">
        <v>735488945</v>
      </c>
      <c r="B58">
        <f t="shared" si="7"/>
        <v>0.73548894500000006</v>
      </c>
      <c r="C58">
        <v>74284769</v>
      </c>
      <c r="D58">
        <f t="shared" si="8"/>
        <v>7.4284769E-2</v>
      </c>
      <c r="E58">
        <v>71.646016000000003</v>
      </c>
      <c r="F58">
        <f t="shared" si="9"/>
        <v>7.1646016000000007E-2</v>
      </c>
      <c r="L58" s="1">
        <v>0.73548894500000006</v>
      </c>
      <c r="M58" s="1">
        <v>7.4284769E-2</v>
      </c>
      <c r="N58" s="1">
        <v>7.1646016000000007E-2</v>
      </c>
      <c r="Q58">
        <f t="shared" si="4"/>
        <v>2.1704559759686812E-4</v>
      </c>
      <c r="R58">
        <f t="shared" si="5"/>
        <v>7.6329512647433178E-5</v>
      </c>
      <c r="S58">
        <f t="shared" si="6"/>
        <v>2.4901326408920832E-4</v>
      </c>
    </row>
    <row r="59" spans="1:19" x14ac:dyDescent="0.3">
      <c r="A59">
        <v>772329474</v>
      </c>
      <c r="B59">
        <f t="shared" si="7"/>
        <v>0.77232947400000007</v>
      </c>
      <c r="C59">
        <v>54387946</v>
      </c>
      <c r="D59">
        <f t="shared" si="8"/>
        <v>5.4387946000000006E-2</v>
      </c>
      <c r="E59">
        <v>54.242950999999998</v>
      </c>
      <c r="F59">
        <f t="shared" si="9"/>
        <v>5.4242950999999998E-2</v>
      </c>
      <c r="L59" s="1">
        <v>0.77232947400000007</v>
      </c>
      <c r="M59" s="1">
        <v>5.4387946000000006E-2</v>
      </c>
      <c r="N59" s="1">
        <v>5.4242950999999998E-2</v>
      </c>
      <c r="Q59">
        <f t="shared" si="4"/>
        <v>4.8876638485097679E-4</v>
      </c>
      <c r="R59">
        <f t="shared" si="5"/>
        <v>1.2454887452334045E-4</v>
      </c>
      <c r="S59">
        <f t="shared" si="6"/>
        <v>2.6338397204880296E-6</v>
      </c>
    </row>
    <row r="60" spans="1:19" x14ac:dyDescent="0.3">
      <c r="A60">
        <v>794276094</v>
      </c>
      <c r="B60">
        <f t="shared" si="7"/>
        <v>0.7942760940000001</v>
      </c>
      <c r="C60">
        <v>52533183</v>
      </c>
      <c r="D60">
        <f t="shared" si="8"/>
        <v>5.2533183000000004E-2</v>
      </c>
      <c r="E60">
        <v>74.536902999999995</v>
      </c>
      <c r="F60">
        <f t="shared" si="9"/>
        <v>7.4536903000000002E-2</v>
      </c>
      <c r="L60" s="1">
        <v>0.7942760940000001</v>
      </c>
      <c r="M60" s="1">
        <v>5.2533183000000004E-2</v>
      </c>
      <c r="N60" s="1">
        <v>7.4536903000000002E-2</v>
      </c>
      <c r="Q60">
        <f t="shared" si="4"/>
        <v>1.9408149651814186E-3</v>
      </c>
      <c r="R60">
        <f t="shared" si="5"/>
        <v>1.6938787468320256E-4</v>
      </c>
      <c r="S60">
        <f t="shared" si="6"/>
        <v>3.486077765499943E-4</v>
      </c>
    </row>
    <row r="61" spans="1:19" x14ac:dyDescent="0.3">
      <c r="A61">
        <v>766214727</v>
      </c>
      <c r="B61">
        <f t="shared" si="7"/>
        <v>0.76621472700000004</v>
      </c>
      <c r="C61">
        <v>61843560</v>
      </c>
      <c r="D61">
        <f t="shared" si="8"/>
        <v>6.1843560000000006E-2</v>
      </c>
      <c r="E61">
        <v>69.474963000000002</v>
      </c>
      <c r="F61">
        <f t="shared" si="9"/>
        <v>6.9474963000000001E-2</v>
      </c>
      <c r="L61" s="1">
        <v>0.76621472700000004</v>
      </c>
      <c r="M61" s="1">
        <v>6.1843560000000006E-2</v>
      </c>
      <c r="N61" s="1">
        <v>6.9474963000000001E-2</v>
      </c>
      <c r="Q61">
        <f t="shared" si="4"/>
        <v>2.5578610982674842E-4</v>
      </c>
      <c r="R61">
        <f t="shared" si="5"/>
        <v>1.3723562577756392E-5</v>
      </c>
      <c r="S61">
        <f t="shared" si="6"/>
        <v>1.8520763332737723E-4</v>
      </c>
    </row>
    <row r="62" spans="1:19" x14ac:dyDescent="0.3">
      <c r="A62">
        <v>767968123</v>
      </c>
      <c r="B62">
        <f t="shared" si="7"/>
        <v>0.76796812300000006</v>
      </c>
      <c r="C62">
        <v>57966589</v>
      </c>
      <c r="D62">
        <f t="shared" si="8"/>
        <v>5.7966589000000006E-2</v>
      </c>
      <c r="E62">
        <v>66.127923999999993</v>
      </c>
      <c r="F62">
        <f t="shared" si="9"/>
        <v>6.6127923999999991E-2</v>
      </c>
      <c r="L62" s="1">
        <v>0.76796812300000006</v>
      </c>
      <c r="M62" s="1">
        <v>5.7966589000000006E-2</v>
      </c>
      <c r="N62" s="1">
        <v>6.6127923999999991E-2</v>
      </c>
      <c r="Q62">
        <f t="shared" si="4"/>
        <v>3.1494573482562631E-4</v>
      </c>
      <c r="R62">
        <f t="shared" si="5"/>
        <v>5.7479198460326403E-5</v>
      </c>
      <c r="S62">
        <f t="shared" si="6"/>
        <v>1.0530991897961657E-4</v>
      </c>
    </row>
    <row r="63" spans="1:19" x14ac:dyDescent="0.3">
      <c r="A63">
        <v>739078496</v>
      </c>
      <c r="B63">
        <f t="shared" si="7"/>
        <v>0.73907849600000008</v>
      </c>
      <c r="C63">
        <v>60108770</v>
      </c>
      <c r="D63">
        <f t="shared" si="8"/>
        <v>6.0108770000000006E-2</v>
      </c>
      <c r="E63">
        <v>55.109704000000001</v>
      </c>
      <c r="F63">
        <f t="shared" si="9"/>
        <v>5.5109704000000002E-2</v>
      </c>
      <c r="L63" s="1">
        <v>0.73907849600000008</v>
      </c>
      <c r="M63" s="1">
        <v>6.0108770000000006E-2</v>
      </c>
      <c r="N63" s="1">
        <v>5.5109704000000002E-2</v>
      </c>
      <c r="Q63">
        <f t="shared" si="4"/>
        <v>1.2416458733808985E-4</v>
      </c>
      <c r="R63">
        <f t="shared" si="5"/>
        <v>2.9586231511654669E-5</v>
      </c>
      <c r="S63">
        <f t="shared" si="6"/>
        <v>5.7177473765296989E-7</v>
      </c>
    </row>
    <row r="64" spans="1:19" x14ac:dyDescent="0.3">
      <c r="A64">
        <v>725979684</v>
      </c>
      <c r="B64">
        <f t="shared" si="7"/>
        <v>0.72597968400000001</v>
      </c>
      <c r="C64">
        <v>69850920</v>
      </c>
      <c r="D64">
        <f t="shared" si="8"/>
        <v>6.9850920000000011E-2</v>
      </c>
      <c r="E64">
        <v>60.473821000000001</v>
      </c>
      <c r="F64">
        <f t="shared" si="9"/>
        <v>6.0473821000000004E-2</v>
      </c>
      <c r="L64" s="1">
        <v>0.72597968400000001</v>
      </c>
      <c r="M64" s="1">
        <v>6.9850920000000011E-2</v>
      </c>
      <c r="N64" s="1">
        <v>6.0473821000000004E-2</v>
      </c>
      <c r="Q64">
        <f t="shared" si="4"/>
        <v>5.8766139895365533E-4</v>
      </c>
      <c r="R64">
        <f t="shared" si="5"/>
        <v>1.8514322712777534E-5</v>
      </c>
      <c r="S64">
        <f t="shared" si="6"/>
        <v>2.1233287262762088E-5</v>
      </c>
    </row>
    <row r="65" spans="1:19" x14ac:dyDescent="0.3">
      <c r="A65">
        <v>778020146</v>
      </c>
      <c r="B65">
        <f t="shared" si="7"/>
        <v>0.77802014600000002</v>
      </c>
      <c r="C65">
        <v>64249424</v>
      </c>
      <c r="D65">
        <f t="shared" si="8"/>
        <v>6.4249423999999999E-2</v>
      </c>
      <c r="E65">
        <v>55.993779000000004</v>
      </c>
      <c r="F65">
        <f t="shared" si="9"/>
        <v>5.5993779000000007E-2</v>
      </c>
      <c r="L65" s="1">
        <v>0.77802014600000002</v>
      </c>
      <c r="M65" s="1">
        <v>6.4249423999999999E-2</v>
      </c>
      <c r="N65" s="1">
        <v>5.5993779000000007E-2</v>
      </c>
      <c r="Q65">
        <f t="shared" si="4"/>
        <v>7.7276958616958442E-4</v>
      </c>
      <c r="R65">
        <f t="shared" si="5"/>
        <v>1.6865404107246385E-6</v>
      </c>
      <c r="S65">
        <f t="shared" si="6"/>
        <v>1.6362789899200235E-8</v>
      </c>
    </row>
    <row r="66" spans="1:19" x14ac:dyDescent="0.3">
      <c r="A66">
        <v>754716618</v>
      </c>
      <c r="B66">
        <f t="shared" si="7"/>
        <v>0.75471661800000001</v>
      </c>
      <c r="C66">
        <v>75250322</v>
      </c>
      <c r="D66">
        <f t="shared" si="8"/>
        <v>7.5250322000000008E-2</v>
      </c>
      <c r="E66">
        <v>61.040962999999998</v>
      </c>
      <c r="F66">
        <f t="shared" si="9"/>
        <v>6.1040962999999997E-2</v>
      </c>
      <c r="L66" s="1">
        <v>0.75471661800000001</v>
      </c>
      <c r="M66" s="1">
        <v>7.5250322000000008E-2</v>
      </c>
      <c r="N66" s="1">
        <v>6.1040962999999997E-2</v>
      </c>
      <c r="Q66">
        <f t="shared" si="4"/>
        <v>2.0206872805072119E-5</v>
      </c>
      <c r="R66">
        <f t="shared" si="5"/>
        <v>9.4133253252575894E-5</v>
      </c>
      <c r="S66">
        <f t="shared" si="6"/>
        <v>2.6781671614770993E-5</v>
      </c>
    </row>
    <row r="67" spans="1:19" x14ac:dyDescent="0.3">
      <c r="A67">
        <v>758836100</v>
      </c>
      <c r="B67">
        <f t="shared" ref="B67:B98" si="10">A67*POWER(10,-9)</f>
        <v>0.75883610000000001</v>
      </c>
      <c r="C67">
        <v>64765242</v>
      </c>
      <c r="D67">
        <f t="shared" ref="D67:D98" si="11">C67*POWER(10,-9)</f>
        <v>6.4765242000000001E-2</v>
      </c>
      <c r="E67">
        <v>64.146773999999994</v>
      </c>
      <c r="F67">
        <f t="shared" ref="F67:F98" si="12">E67*POWER(10,-3)</f>
        <v>6.414677399999999E-2</v>
      </c>
      <c r="L67" s="1">
        <v>0.75883610000000001</v>
      </c>
      <c r="M67" s="1">
        <v>6.4765242000000001E-2</v>
      </c>
      <c r="N67" s="1">
        <v>6.414677399999999E-2</v>
      </c>
      <c r="Q67">
        <f t="shared" si="4"/>
        <v>7.4212841331773889E-5</v>
      </c>
      <c r="R67">
        <f t="shared" si="5"/>
        <v>6.1285522956106584E-7</v>
      </c>
      <c r="S67">
        <f t="shared" si="6"/>
        <v>6.8573505559237779E-5</v>
      </c>
    </row>
    <row r="68" spans="1:19" x14ac:dyDescent="0.3">
      <c r="A68">
        <v>761864923</v>
      </c>
      <c r="B68">
        <f t="shared" si="10"/>
        <v>0.76186492300000008</v>
      </c>
      <c r="C68">
        <v>68830833</v>
      </c>
      <c r="D68">
        <f t="shared" si="11"/>
        <v>6.8830833000000008E-2</v>
      </c>
      <c r="E68">
        <v>49.144441999999998</v>
      </c>
      <c r="F68">
        <f t="shared" si="12"/>
        <v>4.9144441999999997E-2</v>
      </c>
      <c r="L68" s="1">
        <v>0.76186492300000008</v>
      </c>
      <c r="M68" s="1">
        <v>6.8830833000000008E-2</v>
      </c>
      <c r="N68" s="1">
        <v>4.9144441999999997E-2</v>
      </c>
      <c r="Q68">
        <f t="shared" ref="Q68:Q102" si="13">POWER((L68 - L$105), 2)</f>
        <v>1.3557133758688812E-4</v>
      </c>
      <c r="R68">
        <f t="shared" si="5"/>
        <v>1.0776383830821717E-5</v>
      </c>
      <c r="S68">
        <f t="shared" si="6"/>
        <v>4.5177485186964815E-5</v>
      </c>
    </row>
    <row r="69" spans="1:19" x14ac:dyDescent="0.3">
      <c r="A69">
        <v>742933012</v>
      </c>
      <c r="B69">
        <f t="shared" si="10"/>
        <v>0.74293301200000006</v>
      </c>
      <c r="C69">
        <v>53381971</v>
      </c>
      <c r="D69">
        <f t="shared" si="11"/>
        <v>5.3381971E-2</v>
      </c>
      <c r="E69">
        <v>64.926916000000006</v>
      </c>
      <c r="F69">
        <f t="shared" si="12"/>
        <v>6.4926916000000001E-2</v>
      </c>
      <c r="L69" s="1">
        <v>0.74293301200000006</v>
      </c>
      <c r="M69" s="1">
        <v>5.3381971E-2</v>
      </c>
      <c r="N69" s="1">
        <v>6.4926916000000001E-2</v>
      </c>
      <c r="Q69">
        <f t="shared" si="13"/>
        <v>5.3120781333059551E-5</v>
      </c>
      <c r="R69">
        <f t="shared" si="5"/>
        <v>1.4801451739125643E-4</v>
      </c>
      <c r="S69">
        <f t="shared" si="6"/>
        <v>8.2102701787535319E-5</v>
      </c>
    </row>
    <row r="70" spans="1:19" x14ac:dyDescent="0.3">
      <c r="A70">
        <v>759550161</v>
      </c>
      <c r="B70">
        <f t="shared" si="10"/>
        <v>0.75955016100000006</v>
      </c>
      <c r="C70">
        <v>71873128</v>
      </c>
      <c r="D70">
        <f t="shared" si="11"/>
        <v>7.1873128000000008E-2</v>
      </c>
      <c r="E70">
        <v>41.973039999999997</v>
      </c>
      <c r="F70">
        <f t="shared" si="12"/>
        <v>4.1973039999999996E-2</v>
      </c>
      <c r="L70" s="1">
        <v>0.75955016100000006</v>
      </c>
      <c r="M70" s="1">
        <v>7.1873128000000008E-2</v>
      </c>
      <c r="N70" s="1">
        <v>4.1973039999999996E-2</v>
      </c>
      <c r="Q70">
        <f t="shared" si="13"/>
        <v>8.7025549235859729E-5</v>
      </c>
      <c r="R70">
        <f t="shared" si="5"/>
        <v>4.0006071456801565E-5</v>
      </c>
      <c r="S70">
        <f t="shared" si="6"/>
        <v>1.9301049975572706E-4</v>
      </c>
    </row>
    <row r="71" spans="1:19" x14ac:dyDescent="0.3">
      <c r="A71">
        <v>760504167</v>
      </c>
      <c r="B71">
        <f t="shared" si="10"/>
        <v>0.76050416700000001</v>
      </c>
      <c r="C71">
        <v>48067898</v>
      </c>
      <c r="D71">
        <f t="shared" si="11"/>
        <v>4.8067898000000005E-2</v>
      </c>
      <c r="E71">
        <v>47.025357</v>
      </c>
      <c r="F71">
        <f t="shared" si="12"/>
        <v>4.7025357000000004E-2</v>
      </c>
      <c r="L71" s="1">
        <v>0.76050416700000001</v>
      </c>
      <c r="M71" s="1">
        <v>4.8067898000000005E-2</v>
      </c>
      <c r="N71" s="1">
        <v>4.7025357000000004E-2</v>
      </c>
      <c r="Q71">
        <f t="shared" si="13"/>
        <v>1.0573504083433161E-4</v>
      </c>
      <c r="R71">
        <f t="shared" si="5"/>
        <v>3.0555720699710173E-4</v>
      </c>
      <c r="S71">
        <f t="shared" si="6"/>
        <v>7.8154526511872089E-5</v>
      </c>
    </row>
    <row r="72" spans="1:19" x14ac:dyDescent="0.3">
      <c r="A72">
        <v>708236591</v>
      </c>
      <c r="B72">
        <f t="shared" si="10"/>
        <v>0.70823659100000003</v>
      </c>
      <c r="C72">
        <v>70219820</v>
      </c>
      <c r="D72">
        <f t="shared" si="11"/>
        <v>7.0219820000000002E-2</v>
      </c>
      <c r="E72">
        <v>62.701971999999998</v>
      </c>
      <c r="F72">
        <f t="shared" si="12"/>
        <v>6.2701971999999995E-2</v>
      </c>
      <c r="L72" s="1">
        <v>0.70823659100000003</v>
      </c>
      <c r="M72" s="1">
        <v>7.0219820000000002E-2</v>
      </c>
      <c r="N72" s="1">
        <v>6.2701971999999995E-2</v>
      </c>
      <c r="Q72">
        <f t="shared" si="13"/>
        <v>1.7627252334182456E-3</v>
      </c>
      <c r="R72">
        <f t="shared" si="5"/>
        <v>2.1825035899500714E-5</v>
      </c>
      <c r="S72">
        <f t="shared" si="6"/>
        <v>4.6732401589338829E-5</v>
      </c>
    </row>
    <row r="73" spans="1:19" x14ac:dyDescent="0.3">
      <c r="A73">
        <v>710603962</v>
      </c>
      <c r="B73">
        <f t="shared" si="10"/>
        <v>0.71060396200000009</v>
      </c>
      <c r="C73">
        <v>64384153</v>
      </c>
      <c r="D73">
        <f t="shared" si="11"/>
        <v>6.4384153E-2</v>
      </c>
      <c r="E73">
        <v>49.641013000000001</v>
      </c>
      <c r="F73">
        <f t="shared" si="12"/>
        <v>4.9641013000000005E-2</v>
      </c>
      <c r="L73" s="1">
        <v>0.71060396200000009</v>
      </c>
      <c r="M73" s="1">
        <v>6.4384153E-2</v>
      </c>
      <c r="N73" s="1">
        <v>4.9641013000000005E-2</v>
      </c>
      <c r="Q73">
        <f t="shared" si="13"/>
        <v>1.5695423813187181E-3</v>
      </c>
      <c r="R73">
        <f t="shared" si="5"/>
        <v>1.3547556416957862E-6</v>
      </c>
      <c r="S73">
        <f t="shared" si="6"/>
        <v>3.8748743563746567E-5</v>
      </c>
    </row>
    <row r="74" spans="1:19" x14ac:dyDescent="0.3">
      <c r="A74">
        <v>794397992</v>
      </c>
      <c r="B74">
        <f t="shared" si="10"/>
        <v>0.79439799200000005</v>
      </c>
      <c r="C74">
        <v>58188569</v>
      </c>
      <c r="D74">
        <f t="shared" si="11"/>
        <v>5.8188569000000002E-2</v>
      </c>
      <c r="E74">
        <v>71.533101000000002</v>
      </c>
      <c r="F74">
        <f t="shared" si="12"/>
        <v>7.1533101000000002E-2</v>
      </c>
      <c r="L74" s="1">
        <v>0.79439799200000005</v>
      </c>
      <c r="M74" s="1">
        <v>5.8188569000000002E-2</v>
      </c>
      <c r="N74" s="1">
        <v>7.1533101000000002E-2</v>
      </c>
      <c r="Q74">
        <f t="shared" si="13"/>
        <v>1.9515701794434116E-3</v>
      </c>
      <c r="R74">
        <f t="shared" si="5"/>
        <v>5.4162589194935355E-5</v>
      </c>
      <c r="S74">
        <f t="shared" si="6"/>
        <v>2.4546238168123984E-4</v>
      </c>
    </row>
    <row r="75" spans="1:19" x14ac:dyDescent="0.3">
      <c r="A75">
        <v>761444058</v>
      </c>
      <c r="B75">
        <f t="shared" si="10"/>
        <v>0.76144405800000003</v>
      </c>
      <c r="C75">
        <v>61057002</v>
      </c>
      <c r="D75">
        <f t="shared" si="11"/>
        <v>6.1057002000000006E-2</v>
      </c>
      <c r="E75">
        <v>55.461922999999999</v>
      </c>
      <c r="F75">
        <f t="shared" si="12"/>
        <v>5.5461923000000003E-2</v>
      </c>
      <c r="L75" s="1">
        <v>0.76144405800000003</v>
      </c>
      <c r="M75" s="1">
        <v>6.1057002000000006E-2</v>
      </c>
      <c r="N75" s="1">
        <v>5.5461923000000003E-2</v>
      </c>
      <c r="Q75">
        <f t="shared" si="13"/>
        <v>1.2594777281218892E-4</v>
      </c>
      <c r="R75">
        <f t="shared" si="5"/>
        <v>2.0169895739136584E-5</v>
      </c>
      <c r="S75">
        <f t="shared" si="6"/>
        <v>1.6316661779640024E-7</v>
      </c>
    </row>
    <row r="76" spans="1:19" x14ac:dyDescent="0.3">
      <c r="A76">
        <v>748931636</v>
      </c>
      <c r="B76">
        <f t="shared" si="10"/>
        <v>0.74893163600000001</v>
      </c>
      <c r="C76">
        <v>58934709</v>
      </c>
      <c r="D76">
        <f t="shared" si="11"/>
        <v>5.8934709000000002E-2</v>
      </c>
      <c r="E76">
        <v>52.633909000000003</v>
      </c>
      <c r="F76">
        <f t="shared" si="12"/>
        <v>5.2633909000000006E-2</v>
      </c>
      <c r="L76" s="1">
        <v>0.74893163600000001</v>
      </c>
      <c r="M76" s="1">
        <v>5.8934709000000002E-2</v>
      </c>
      <c r="N76" s="1">
        <v>5.2633909000000006E-2</v>
      </c>
      <c r="Q76">
        <f t="shared" si="13"/>
        <v>1.6635233287561886E-6</v>
      </c>
      <c r="R76">
        <f t="shared" si="5"/>
        <v>4.3736844056947934E-5</v>
      </c>
      <c r="S76">
        <f t="shared" si="6"/>
        <v>1.0445519410705169E-5</v>
      </c>
    </row>
    <row r="77" spans="1:19" x14ac:dyDescent="0.3">
      <c r="A77">
        <v>754733299</v>
      </c>
      <c r="B77">
        <f t="shared" si="10"/>
        <v>0.75473329900000008</v>
      </c>
      <c r="C77">
        <v>53669393</v>
      </c>
      <c r="D77">
        <f t="shared" si="11"/>
        <v>5.3669393000000003E-2</v>
      </c>
      <c r="E77">
        <v>57.257660000000001</v>
      </c>
      <c r="F77">
        <f t="shared" si="12"/>
        <v>5.7257660000000002E-2</v>
      </c>
      <c r="L77" s="1">
        <v>0.75473329900000008</v>
      </c>
      <c r="M77" s="1">
        <v>5.3669393000000003E-2</v>
      </c>
      <c r="N77" s="1">
        <v>5.7257660000000002E-2</v>
      </c>
      <c r="Q77">
        <f t="shared" si="13"/>
        <v>2.0357120107904249E-5</v>
      </c>
      <c r="R77">
        <f t="shared" si="5"/>
        <v>1.4110350673076104E-4</v>
      </c>
      <c r="S77">
        <f t="shared" si="6"/>
        <v>1.9371020102096156E-6</v>
      </c>
    </row>
    <row r="78" spans="1:19" x14ac:dyDescent="0.3">
      <c r="A78">
        <v>760550359</v>
      </c>
      <c r="B78">
        <f t="shared" si="10"/>
        <v>0.76055035900000001</v>
      </c>
      <c r="C78">
        <v>71291231</v>
      </c>
      <c r="D78">
        <f t="shared" si="11"/>
        <v>7.129123100000001E-2</v>
      </c>
      <c r="E78">
        <v>53.713019000000003</v>
      </c>
      <c r="F78">
        <f t="shared" si="12"/>
        <v>5.3713019000000001E-2</v>
      </c>
      <c r="L78" s="1">
        <v>0.76055035900000001</v>
      </c>
      <c r="M78" s="1">
        <v>7.129123100000001E-2</v>
      </c>
      <c r="N78" s="1">
        <v>5.3713019000000001E-2</v>
      </c>
      <c r="Q78">
        <f t="shared" si="13"/>
        <v>1.066871365301897E-4</v>
      </c>
      <c r="R78">
        <f t="shared" si="5"/>
        <v>3.29836374517112E-5</v>
      </c>
      <c r="S78">
        <f t="shared" si="6"/>
        <v>4.6347324607476475E-6</v>
      </c>
    </row>
    <row r="79" spans="1:19" x14ac:dyDescent="0.3">
      <c r="A79">
        <v>816578142</v>
      </c>
      <c r="B79">
        <f t="shared" si="10"/>
        <v>0.81657814200000001</v>
      </c>
      <c r="C79">
        <v>58358584</v>
      </c>
      <c r="D79">
        <f t="shared" si="11"/>
        <v>5.8358584000000005E-2</v>
      </c>
      <c r="E79">
        <v>74.341868000000005</v>
      </c>
      <c r="F79">
        <f t="shared" si="12"/>
        <v>7.4341868000000005E-2</v>
      </c>
      <c r="L79" s="1">
        <v>0.81657814200000001</v>
      </c>
      <c r="M79" s="1">
        <v>5.8358584000000005E-2</v>
      </c>
      <c r="N79" s="1">
        <v>7.4341868000000005E-2</v>
      </c>
      <c r="Q79">
        <f t="shared" si="13"/>
        <v>4.403215554628046E-3</v>
      </c>
      <c r="R79">
        <f t="shared" si="5"/>
        <v>5.1689035449045079E-5</v>
      </c>
      <c r="S79">
        <f t="shared" si="6"/>
        <v>3.4136280219106824E-4</v>
      </c>
    </row>
    <row r="80" spans="1:19" x14ac:dyDescent="0.3">
      <c r="A80">
        <v>809195024</v>
      </c>
      <c r="B80">
        <f t="shared" si="10"/>
        <v>0.8091950240000001</v>
      </c>
      <c r="C80">
        <v>63949172</v>
      </c>
      <c r="D80">
        <f t="shared" si="11"/>
        <v>6.3949171999999999E-2</v>
      </c>
      <c r="E80">
        <v>40.574430999999997</v>
      </c>
      <c r="F80">
        <f t="shared" si="12"/>
        <v>4.0574431000000001E-2</v>
      </c>
      <c r="L80" s="1">
        <v>0.8091950240000001</v>
      </c>
      <c r="M80" s="1">
        <v>6.3949171999999999E-2</v>
      </c>
      <c r="N80" s="1">
        <v>4.0574431000000001E-2</v>
      </c>
      <c r="Q80">
        <f t="shared" si="13"/>
        <v>3.4778868575227819E-3</v>
      </c>
      <c r="R80">
        <f t="shared" si="5"/>
        <v>2.5565474274994142E-6</v>
      </c>
      <c r="S80">
        <f t="shared" si="6"/>
        <v>2.338278583207472E-4</v>
      </c>
    </row>
    <row r="81" spans="1:19" x14ac:dyDescent="0.3">
      <c r="A81">
        <v>764243201</v>
      </c>
      <c r="B81">
        <f t="shared" si="10"/>
        <v>0.76424320100000009</v>
      </c>
      <c r="C81">
        <v>65628145</v>
      </c>
      <c r="D81">
        <f t="shared" si="11"/>
        <v>6.5628144999999999E-2</v>
      </c>
      <c r="E81">
        <v>68.822492999999994</v>
      </c>
      <c r="F81">
        <f t="shared" si="12"/>
        <v>6.8822492999999998E-2</v>
      </c>
      <c r="L81" s="1">
        <v>0.76424320100000009</v>
      </c>
      <c r="M81" s="1">
        <v>6.5628144999999999E-2</v>
      </c>
      <c r="N81" s="1">
        <v>6.8822492999999998E-2</v>
      </c>
      <c r="Q81">
        <f t="shared" si="13"/>
        <v>1.9661055373017136E-4</v>
      </c>
      <c r="R81">
        <f t="shared" si="5"/>
        <v>6.4083696032411473E-9</v>
      </c>
      <c r="S81">
        <f t="shared" si="6"/>
        <v>1.6787429001116261E-4</v>
      </c>
    </row>
    <row r="82" spans="1:19" x14ac:dyDescent="0.3">
      <c r="A82">
        <v>755687946</v>
      </c>
      <c r="B82">
        <f t="shared" si="10"/>
        <v>0.755687946</v>
      </c>
      <c r="C82">
        <v>60397474</v>
      </c>
      <c r="D82">
        <f t="shared" si="11"/>
        <v>6.0397474000000007E-2</v>
      </c>
      <c r="E82">
        <v>48.780676</v>
      </c>
      <c r="F82">
        <f t="shared" si="12"/>
        <v>4.8780676000000002E-2</v>
      </c>
      <c r="L82" s="1">
        <v>0.755687946</v>
      </c>
      <c r="M82" s="1">
        <v>6.0397474000000007E-2</v>
      </c>
      <c r="N82" s="1">
        <v>4.8780676000000002E-2</v>
      </c>
      <c r="Q82">
        <f t="shared" si="13"/>
        <v>2.9882988893143604E-5</v>
      </c>
      <c r="R82">
        <f t="shared" si="5"/>
        <v>2.6528873065626397E-5</v>
      </c>
      <c r="S82">
        <f t="shared" si="6"/>
        <v>5.0199858936975038E-5</v>
      </c>
    </row>
    <row r="83" spans="1:19" x14ac:dyDescent="0.3">
      <c r="A83">
        <v>754924485</v>
      </c>
      <c r="B83">
        <f t="shared" si="10"/>
        <v>0.75492448500000009</v>
      </c>
      <c r="C83">
        <v>72695614</v>
      </c>
      <c r="D83">
        <f t="shared" si="11"/>
        <v>7.2695614000000006E-2</v>
      </c>
      <c r="E83">
        <v>44.554051999999999</v>
      </c>
      <c r="F83">
        <f t="shared" si="12"/>
        <v>4.4554051999999997E-2</v>
      </c>
      <c r="L83" s="1">
        <v>0.75492448500000009</v>
      </c>
      <c r="M83" s="1">
        <v>7.2695614000000006E-2</v>
      </c>
      <c r="N83" s="1">
        <v>4.4554051999999997E-2</v>
      </c>
      <c r="Q83">
        <f t="shared" si="13"/>
        <v>2.211889127279653E-5</v>
      </c>
      <c r="R83">
        <f t="shared" ref="R83:R102" si="14">POWER((M83 - M$105), 2)</f>
        <v>5.1087060632878073E-5</v>
      </c>
      <c r="S83">
        <f t="shared" ref="S83:S102" si="15">POWER((N83 - N$105), 2)</f>
        <v>1.2795704273384296E-4</v>
      </c>
    </row>
    <row r="84" spans="1:19" x14ac:dyDescent="0.3">
      <c r="A84">
        <v>742567962</v>
      </c>
      <c r="B84">
        <f t="shared" si="10"/>
        <v>0.74256796200000008</v>
      </c>
      <c r="C84">
        <v>64418155</v>
      </c>
      <c r="D84">
        <f t="shared" si="11"/>
        <v>6.4418155000000005E-2</v>
      </c>
      <c r="E84">
        <v>61.124366999999999</v>
      </c>
      <c r="F84">
        <f t="shared" si="12"/>
        <v>6.1124366999999999E-2</v>
      </c>
      <c r="L84" s="1">
        <v>0.74256796200000008</v>
      </c>
      <c r="M84" s="1">
        <v>6.4418155000000005E-2</v>
      </c>
      <c r="N84" s="1">
        <v>6.1124366999999999E-2</v>
      </c>
      <c r="Q84">
        <f t="shared" si="13"/>
        <v>5.8575304014797637E-5</v>
      </c>
      <c r="R84">
        <f t="shared" si="14"/>
        <v>1.2767592218601397E-6</v>
      </c>
      <c r="S84">
        <f t="shared" si="15"/>
        <v>2.7651876109814169E-5</v>
      </c>
    </row>
    <row r="85" spans="1:19" x14ac:dyDescent="0.3">
      <c r="A85">
        <v>754012181</v>
      </c>
      <c r="B85">
        <f t="shared" si="10"/>
        <v>0.754012181</v>
      </c>
      <c r="C85">
        <v>72011708</v>
      </c>
      <c r="D85">
        <f t="shared" si="11"/>
        <v>7.2011708000000008E-2</v>
      </c>
      <c r="E85">
        <v>56.662289000000001</v>
      </c>
      <c r="F85">
        <f t="shared" si="12"/>
        <v>5.6662289000000005E-2</v>
      </c>
      <c r="L85" s="1">
        <v>0.754012181</v>
      </c>
      <c r="M85" s="1">
        <v>7.2011708000000008E-2</v>
      </c>
      <c r="N85" s="1">
        <v>5.6662289000000005E-2</v>
      </c>
      <c r="Q85">
        <f t="shared" si="13"/>
        <v>1.4369926088625575E-5</v>
      </c>
      <c r="R85">
        <f t="shared" si="14"/>
        <v>4.1778322654989849E-5</v>
      </c>
      <c r="S85">
        <f t="shared" si="15"/>
        <v>6.3429615940224552E-7</v>
      </c>
    </row>
    <row r="86" spans="1:19" x14ac:dyDescent="0.3">
      <c r="A86">
        <v>709212409</v>
      </c>
      <c r="B86">
        <f t="shared" si="10"/>
        <v>0.70921240900000004</v>
      </c>
      <c r="C86">
        <v>65411939</v>
      </c>
      <c r="D86">
        <f t="shared" si="11"/>
        <v>6.5411939000000002E-2</v>
      </c>
      <c r="E86">
        <v>46.048895999999999</v>
      </c>
      <c r="F86">
        <f t="shared" si="12"/>
        <v>4.6048895999999999E-2</v>
      </c>
      <c r="L86" s="1">
        <v>0.70921240900000004</v>
      </c>
      <c r="M86" s="1">
        <v>6.5411939000000002E-2</v>
      </c>
      <c r="N86" s="1">
        <v>4.6048895999999999E-2</v>
      </c>
      <c r="Q86">
        <f t="shared" si="13"/>
        <v>1.6817383651633912E-3</v>
      </c>
      <c r="R86">
        <f t="shared" si="14"/>
        <v>1.8537831949088469E-8</v>
      </c>
      <c r="S86">
        <f t="shared" si="15"/>
        <v>9.6372819065285354E-5</v>
      </c>
    </row>
    <row r="87" spans="1:19" x14ac:dyDescent="0.3">
      <c r="A87">
        <v>749257551</v>
      </c>
      <c r="B87">
        <f t="shared" si="10"/>
        <v>0.74925755100000002</v>
      </c>
      <c r="C87">
        <v>77336689</v>
      </c>
      <c r="D87">
        <f t="shared" si="11"/>
        <v>7.7336689E-2</v>
      </c>
      <c r="E87">
        <v>56.274783999999997</v>
      </c>
      <c r="F87">
        <f t="shared" si="12"/>
        <v>5.6274784000000001E-2</v>
      </c>
      <c r="L87" s="1">
        <v>0.74925755100000002</v>
      </c>
      <c r="M87" s="1">
        <v>7.7336689E-2</v>
      </c>
      <c r="N87" s="1">
        <v>5.6274784000000001E-2</v>
      </c>
      <c r="Q87">
        <f t="shared" si="13"/>
        <v>9.2902892303059982E-7</v>
      </c>
      <c r="R87">
        <f t="shared" si="14"/>
        <v>1.3897100255766686E-4</v>
      </c>
      <c r="S87">
        <f t="shared" si="15"/>
        <v>1.6721730121662768E-7</v>
      </c>
    </row>
    <row r="88" spans="1:19" x14ac:dyDescent="0.3">
      <c r="A88">
        <v>719256735</v>
      </c>
      <c r="B88">
        <f t="shared" si="10"/>
        <v>0.71925673500000009</v>
      </c>
      <c r="C88">
        <v>74126943</v>
      </c>
      <c r="D88">
        <f t="shared" si="11"/>
        <v>7.4126943000000001E-2</v>
      </c>
      <c r="E88">
        <v>47.921621000000002</v>
      </c>
      <c r="F88">
        <f t="shared" si="12"/>
        <v>4.7921621000000005E-2</v>
      </c>
      <c r="L88" s="1">
        <v>0.71925673500000009</v>
      </c>
      <c r="M88" s="1">
        <v>7.4126943000000001E-2</v>
      </c>
      <c r="N88" s="1">
        <v>4.7921621000000005E-2</v>
      </c>
      <c r="Q88">
        <f t="shared" si="13"/>
        <v>9.5881125048958584E-4</v>
      </c>
      <c r="R88">
        <f t="shared" si="14"/>
        <v>7.3596672348493454E-5</v>
      </c>
      <c r="S88">
        <f t="shared" si="15"/>
        <v>6.3110963140204225E-5</v>
      </c>
    </row>
    <row r="89" spans="1:19" x14ac:dyDescent="0.3">
      <c r="A89">
        <v>724556696</v>
      </c>
      <c r="B89">
        <f t="shared" si="10"/>
        <v>0.72455669600000006</v>
      </c>
      <c r="C89">
        <v>60038199</v>
      </c>
      <c r="D89">
        <f t="shared" si="11"/>
        <v>6.0038199E-2</v>
      </c>
      <c r="E89">
        <v>46.389567</v>
      </c>
      <c r="F89">
        <f t="shared" si="12"/>
        <v>4.6389567E-2</v>
      </c>
      <c r="L89" s="1">
        <v>0.72455669600000006</v>
      </c>
      <c r="M89" s="1">
        <v>6.0038199E-2</v>
      </c>
      <c r="N89" s="1">
        <v>4.6389567E-2</v>
      </c>
      <c r="Q89">
        <f t="shared" si="13"/>
        <v>6.5867767121069812E-4</v>
      </c>
      <c r="R89">
        <f t="shared" si="14"/>
        <v>3.0358928663217099E-5</v>
      </c>
      <c r="S89">
        <f t="shared" si="15"/>
        <v>8.980016462974125E-5</v>
      </c>
    </row>
    <row r="90" spans="1:19" x14ac:dyDescent="0.3">
      <c r="A90">
        <v>754552378</v>
      </c>
      <c r="B90">
        <f t="shared" si="10"/>
        <v>0.75455237800000008</v>
      </c>
      <c r="C90">
        <v>59181711</v>
      </c>
      <c r="D90">
        <f t="shared" si="11"/>
        <v>5.9181711000000005E-2</v>
      </c>
      <c r="E90">
        <v>54.553468000000002</v>
      </c>
      <c r="F90">
        <f t="shared" si="12"/>
        <v>5.4553468000000001E-2</v>
      </c>
      <c r="L90" s="1">
        <v>0.75455237800000008</v>
      </c>
      <c r="M90" s="1">
        <v>5.9181711000000005E-2</v>
      </c>
      <c r="N90" s="1">
        <v>5.4553468000000001E-2</v>
      </c>
      <c r="Q90">
        <f t="shared" si="13"/>
        <v>1.8757262468419862E-5</v>
      </c>
      <c r="R90">
        <f t="shared" si="14"/>
        <v>4.0530816040124146E-5</v>
      </c>
      <c r="S90">
        <f t="shared" si="15"/>
        <v>1.7223776930798726E-6</v>
      </c>
    </row>
    <row r="91" spans="1:19" x14ac:dyDescent="0.3">
      <c r="A91">
        <v>809025009</v>
      </c>
      <c r="B91">
        <f t="shared" si="10"/>
        <v>0.80902500900000007</v>
      </c>
      <c r="C91">
        <v>72533941</v>
      </c>
      <c r="D91">
        <f t="shared" si="11"/>
        <v>7.2533941000000005E-2</v>
      </c>
      <c r="E91">
        <v>56.600057</v>
      </c>
      <c r="F91">
        <f t="shared" si="12"/>
        <v>5.6600057000000002E-2</v>
      </c>
      <c r="L91" s="1">
        <v>0.80902500900000007</v>
      </c>
      <c r="M91" s="1">
        <v>7.2533941000000005E-2</v>
      </c>
      <c r="N91" s="1">
        <v>5.6600057000000002E-2</v>
      </c>
      <c r="Q91">
        <f t="shared" si="13"/>
        <v>3.457862965492638E-3</v>
      </c>
      <c r="R91">
        <f t="shared" si="14"/>
        <v>4.8802076371823529E-5</v>
      </c>
      <c r="S91">
        <f t="shared" si="15"/>
        <v>5.3904247601169517E-7</v>
      </c>
    </row>
    <row r="92" spans="1:19" x14ac:dyDescent="0.3">
      <c r="A92">
        <v>847945487</v>
      </c>
      <c r="B92">
        <f t="shared" si="10"/>
        <v>0.84794548700000005</v>
      </c>
      <c r="C92">
        <v>71771763</v>
      </c>
      <c r="D92">
        <f t="shared" si="11"/>
        <v>7.1771763000000002E-2</v>
      </c>
      <c r="E92">
        <v>63.028528000000001</v>
      </c>
      <c r="F92">
        <f t="shared" si="12"/>
        <v>6.3028528E-2</v>
      </c>
      <c r="L92" s="1">
        <v>0.84794548700000005</v>
      </c>
      <c r="M92" s="1">
        <v>7.1771763000000002E-2</v>
      </c>
      <c r="N92" s="1">
        <v>6.3028528E-2</v>
      </c>
      <c r="Q92">
        <f t="shared" si="13"/>
        <v>9.5499947437913228E-3</v>
      </c>
      <c r="R92">
        <f t="shared" si="14"/>
        <v>3.8734071915090933E-5</v>
      </c>
      <c r="S92">
        <f t="shared" si="15"/>
        <v>5.1303785963959998E-5</v>
      </c>
    </row>
    <row r="93" spans="1:19" x14ac:dyDescent="0.3">
      <c r="A93">
        <v>782759380</v>
      </c>
      <c r="B93">
        <f t="shared" si="10"/>
        <v>0.78275938</v>
      </c>
      <c r="C93">
        <v>70094073</v>
      </c>
      <c r="D93">
        <f t="shared" si="11"/>
        <v>7.0094073000000007E-2</v>
      </c>
      <c r="E93">
        <v>52.060991999999999</v>
      </c>
      <c r="F93">
        <f t="shared" si="12"/>
        <v>5.2060992E-2</v>
      </c>
      <c r="L93" s="1">
        <v>0.78275938</v>
      </c>
      <c r="M93" s="1">
        <v>7.0094073000000007E-2</v>
      </c>
      <c r="N93" s="1">
        <v>5.2060992E-2</v>
      </c>
      <c r="Q93">
        <f t="shared" si="13"/>
        <v>1.0587193313317137E-3</v>
      </c>
      <c r="R93">
        <f t="shared" si="14"/>
        <v>2.0665936823701787E-5</v>
      </c>
      <c r="S93">
        <f t="shared" si="15"/>
        <v>1.447703479450723E-5</v>
      </c>
    </row>
    <row r="94" spans="1:19" x14ac:dyDescent="0.3">
      <c r="A94">
        <v>744109000</v>
      </c>
      <c r="B94">
        <f t="shared" si="10"/>
        <v>0.74410900000000002</v>
      </c>
      <c r="C94">
        <v>63355727</v>
      </c>
      <c r="D94">
        <f t="shared" si="11"/>
        <v>6.3355727000000001E-2</v>
      </c>
      <c r="E94">
        <v>88.652593999999993</v>
      </c>
      <c r="F94">
        <f t="shared" si="12"/>
        <v>8.8652594000000001E-2</v>
      </c>
      <c r="L94" s="1">
        <v>0.74410900000000002</v>
      </c>
      <c r="M94" s="1">
        <v>6.3355727000000001E-2</v>
      </c>
      <c r="N94" s="1">
        <v>8.8652594000000001E-2</v>
      </c>
      <c r="Q94">
        <f t="shared" si="13"/>
        <v>3.7361586137966569E-5</v>
      </c>
      <c r="R94">
        <f t="shared" si="14"/>
        <v>4.8064673935395289E-6</v>
      </c>
      <c r="S94">
        <f t="shared" si="15"/>
        <v>1.0749698031881233E-3</v>
      </c>
    </row>
    <row r="95" spans="1:19" x14ac:dyDescent="0.3">
      <c r="A95">
        <v>754073129</v>
      </c>
      <c r="B95">
        <f t="shared" si="10"/>
        <v>0.75407312900000001</v>
      </c>
      <c r="C95">
        <v>62177173</v>
      </c>
      <c r="D95">
        <f t="shared" si="11"/>
        <v>6.2177173000000002E-2</v>
      </c>
      <c r="E95">
        <v>68.827624999999998</v>
      </c>
      <c r="F95">
        <f t="shared" si="12"/>
        <v>6.8827625000000003E-2</v>
      </c>
      <c r="L95" s="1">
        <v>0.75407312900000001</v>
      </c>
      <c r="M95" s="1">
        <v>6.2177173000000002E-2</v>
      </c>
      <c r="N95" s="1">
        <v>6.8827625000000003E-2</v>
      </c>
      <c r="Q95">
        <f t="shared" si="13"/>
        <v>1.4835720268715055E-5</v>
      </c>
      <c r="R95">
        <f t="shared" si="14"/>
        <v>1.1363099671517477E-5</v>
      </c>
      <c r="S95">
        <f t="shared" si="15"/>
        <v>1.6800730321041486E-4</v>
      </c>
    </row>
    <row r="96" spans="1:19" x14ac:dyDescent="0.3">
      <c r="A96">
        <v>769987124</v>
      </c>
      <c r="B96">
        <f t="shared" si="10"/>
        <v>0.76998712400000002</v>
      </c>
      <c r="C96">
        <v>87146202</v>
      </c>
      <c r="D96">
        <f t="shared" si="11"/>
        <v>8.7146202000000006E-2</v>
      </c>
      <c r="E96">
        <v>45.051264000000003</v>
      </c>
      <c r="F96">
        <f t="shared" si="12"/>
        <v>4.5051264000000008E-2</v>
      </c>
      <c r="L96" s="1">
        <v>0.76998712400000002</v>
      </c>
      <c r="M96" s="1">
        <v>8.7146202000000006E-2</v>
      </c>
      <c r="N96" s="1">
        <v>4.5051264000000008E-2</v>
      </c>
      <c r="Q96">
        <f t="shared" si="13"/>
        <v>3.9068335249880436E-4</v>
      </c>
      <c r="R96">
        <f t="shared" si="14"/>
        <v>4.6647832502932002E-4</v>
      </c>
      <c r="S96">
        <f t="shared" si="15"/>
        <v>1.1695552727988297E-4</v>
      </c>
    </row>
    <row r="97" spans="1:21" x14ac:dyDescent="0.3">
      <c r="A97">
        <v>775749010</v>
      </c>
      <c r="B97">
        <f t="shared" si="10"/>
        <v>0.77574901000000007</v>
      </c>
      <c r="C97">
        <v>68778865</v>
      </c>
      <c r="D97">
        <f t="shared" si="11"/>
        <v>6.8778865000000008E-2</v>
      </c>
      <c r="E97">
        <v>59.402408999999999</v>
      </c>
      <c r="F97">
        <f t="shared" si="12"/>
        <v>5.9402409000000003E-2</v>
      </c>
      <c r="L97" s="1">
        <v>0.77574901000000007</v>
      </c>
      <c r="M97" s="1">
        <v>6.8778865000000008E-2</v>
      </c>
      <c r="N97" s="1">
        <v>5.9402409000000003E-2</v>
      </c>
      <c r="Q97">
        <f t="shared" si="13"/>
        <v>6.516582359269859E-4</v>
      </c>
      <c r="R97">
        <f t="shared" si="14"/>
        <v>1.0437889608759818E-5</v>
      </c>
      <c r="S97">
        <f t="shared" si="15"/>
        <v>1.2507165540553815E-5</v>
      </c>
    </row>
    <row r="98" spans="1:21" x14ac:dyDescent="0.3">
      <c r="A98">
        <v>787370941</v>
      </c>
      <c r="B98">
        <f t="shared" si="10"/>
        <v>0.78737094100000005</v>
      </c>
      <c r="C98">
        <v>74362398</v>
      </c>
      <c r="D98">
        <f t="shared" si="11"/>
        <v>7.436239800000001E-2</v>
      </c>
      <c r="E98">
        <v>61.115385000000003</v>
      </c>
      <c r="F98">
        <f t="shared" si="12"/>
        <v>6.1115385000000001E-2</v>
      </c>
      <c r="L98" s="1">
        <v>0.78737094100000005</v>
      </c>
      <c r="M98" s="1">
        <v>7.436239800000001E-2</v>
      </c>
      <c r="N98" s="1">
        <v>6.1115385000000001E-2</v>
      </c>
      <c r="Q98">
        <f t="shared" si="13"/>
        <v>1.3800874703990419E-3</v>
      </c>
      <c r="R98">
        <f t="shared" si="14"/>
        <v>7.7691977796961968E-5</v>
      </c>
      <c r="S98">
        <f t="shared" si="15"/>
        <v>2.7557493000140739E-5</v>
      </c>
    </row>
    <row r="99" spans="1:21" x14ac:dyDescent="0.3">
      <c r="A99">
        <v>792957680</v>
      </c>
      <c r="B99">
        <f t="shared" ref="B99:B130" si="16">A99*POWER(10,-9)</f>
        <v>0.79295768</v>
      </c>
      <c r="C99">
        <v>61833936</v>
      </c>
      <c r="D99">
        <f t="shared" ref="D99:D130" si="17">C99*POWER(10,-9)</f>
        <v>6.1833936000000006E-2</v>
      </c>
      <c r="E99">
        <v>70.860100000000003</v>
      </c>
      <c r="F99">
        <f t="shared" ref="F99:F130" si="18">E99*POWER(10,-3)</f>
        <v>7.0860100000000009E-2</v>
      </c>
      <c r="L99" s="1">
        <v>0.79295768</v>
      </c>
      <c r="M99" s="1">
        <v>6.1833936000000006E-2</v>
      </c>
      <c r="N99" s="1">
        <v>7.0860100000000009E-2</v>
      </c>
      <c r="Q99">
        <f t="shared" si="13"/>
        <v>1.826388562853303E-3</v>
      </c>
      <c r="R99">
        <f t="shared" si="14"/>
        <v>1.3794960044678088E-5</v>
      </c>
      <c r="S99">
        <f t="shared" si="15"/>
        <v>2.2482717683561129E-4</v>
      </c>
    </row>
    <row r="100" spans="1:21" x14ac:dyDescent="0.3">
      <c r="A100">
        <v>786590800</v>
      </c>
      <c r="B100">
        <f t="shared" si="16"/>
        <v>0.78659080000000003</v>
      </c>
      <c r="C100">
        <v>71793577</v>
      </c>
      <c r="D100">
        <f t="shared" si="17"/>
        <v>7.1793577000000011E-2</v>
      </c>
      <c r="E100">
        <v>46.515312999999999</v>
      </c>
      <c r="F100">
        <f t="shared" si="18"/>
        <v>4.6515313000000003E-2</v>
      </c>
      <c r="L100" s="1">
        <v>0.78659080000000003</v>
      </c>
      <c r="M100" s="1">
        <v>7.1793577000000011E-2</v>
      </c>
      <c r="N100" s="1">
        <v>4.6515313000000003E-2</v>
      </c>
      <c r="Q100">
        <f t="shared" si="13"/>
        <v>1.3227323496967235E-3</v>
      </c>
      <c r="R100">
        <f t="shared" si="14"/>
        <v>3.9006074053226962E-5</v>
      </c>
      <c r="S100">
        <f t="shared" si="15"/>
        <v>8.7432764334601076E-5</v>
      </c>
    </row>
    <row r="101" spans="1:21" x14ac:dyDescent="0.3">
      <c r="A101">
        <v>766643933</v>
      </c>
      <c r="B101">
        <f t="shared" si="16"/>
        <v>0.766643933</v>
      </c>
      <c r="C101">
        <v>73547610</v>
      </c>
      <c r="D101">
        <f t="shared" si="17"/>
        <v>7.3547609999999999E-2</v>
      </c>
      <c r="E101">
        <v>53.432014000000002</v>
      </c>
      <c r="F101">
        <f t="shared" si="18"/>
        <v>5.3432014000000007E-2</v>
      </c>
      <c r="L101" s="1">
        <v>0.766643933</v>
      </c>
      <c r="M101" s="1">
        <v>7.3547609999999999E-2</v>
      </c>
      <c r="N101" s="1">
        <v>5.3432014000000007E-2</v>
      </c>
      <c r="Q101">
        <f t="shared" si="13"/>
        <v>2.6969918073410491E-4</v>
      </c>
      <c r="R101">
        <f t="shared" si="14"/>
        <v>6.3992276919875194E-5</v>
      </c>
      <c r="S101">
        <f t="shared" si="15"/>
        <v>5.9236154970801887E-6</v>
      </c>
    </row>
    <row r="102" spans="1:21" x14ac:dyDescent="0.3">
      <c r="A102">
        <v>719026415</v>
      </c>
      <c r="B102">
        <f t="shared" si="16"/>
        <v>0.71902641500000009</v>
      </c>
      <c r="C102">
        <v>56113111</v>
      </c>
      <c r="D102">
        <f t="shared" si="17"/>
        <v>5.6113111E-2</v>
      </c>
      <c r="E102">
        <v>58.953955999999998</v>
      </c>
      <c r="F102">
        <f t="shared" si="18"/>
        <v>5.8953956000000002E-2</v>
      </c>
      <c r="L102" s="1">
        <v>0.71902641500000009</v>
      </c>
      <c r="M102" s="1">
        <v>5.6113111E-2</v>
      </c>
      <c r="N102" s="1">
        <v>5.8953956000000002E-2</v>
      </c>
      <c r="Q102">
        <f t="shared" si="13"/>
        <v>9.7312786681930097E-4</v>
      </c>
      <c r="R102">
        <f t="shared" si="14"/>
        <v>8.9018879812758394E-5</v>
      </c>
      <c r="S102">
        <f t="shared" si="15"/>
        <v>9.5363253014649184E-6</v>
      </c>
    </row>
    <row r="103" spans="1:21" x14ac:dyDescent="0.3">
      <c r="L103" s="2"/>
      <c r="M103" s="2"/>
      <c r="N103" s="2"/>
    </row>
    <row r="104" spans="1:21" x14ac:dyDescent="0.3">
      <c r="K104" s="3" t="s">
        <v>7</v>
      </c>
      <c r="L104" s="3">
        <f>SUM(L3:L102)</f>
        <v>74.271919834000016</v>
      </c>
      <c r="M104" s="3">
        <f t="shared" ref="M104:N104" si="19">SUM(M3:M102)</f>
        <v>6.4892611779999969</v>
      </c>
      <c r="N104" s="3">
        <f t="shared" si="19"/>
        <v>5.5307203259999991</v>
      </c>
      <c r="P104" s="3" t="s">
        <v>7</v>
      </c>
      <c r="Q104" s="3">
        <f>SUM(Q3:Q102)</f>
        <v>0.17047132501504092</v>
      </c>
      <c r="R104" s="3">
        <f t="shared" ref="R104:S104" si="20">SUM(R3:R102)</f>
        <v>1.0205882928224065E-2</v>
      </c>
      <c r="S104" s="3">
        <f t="shared" si="20"/>
        <v>1.6701754454015082E-2</v>
      </c>
      <c r="U104">
        <f>99*98</f>
        <v>9702</v>
      </c>
    </row>
    <row r="105" spans="1:21" x14ac:dyDescent="0.3">
      <c r="K105" s="3" t="s">
        <v>8</v>
      </c>
      <c r="L105" s="3">
        <f>L104/99</f>
        <v>0.75022141246464658</v>
      </c>
      <c r="M105" s="3">
        <f t="shared" ref="M105:N105" si="21">M104/99</f>
        <v>6.5548092707070682E-2</v>
      </c>
      <c r="N105" s="3">
        <f t="shared" si="21"/>
        <v>5.5865861878787872E-2</v>
      </c>
      <c r="P105" t="s">
        <v>10</v>
      </c>
      <c r="Q105">
        <f>SQRT((Q104/$U$104))</f>
        <v>4.1917467207007088E-3</v>
      </c>
      <c r="R105">
        <f t="shared" ref="R105:S105" si="22">SQRT((R104/$U$104))</f>
        <v>1.0256393055947076E-3</v>
      </c>
      <c r="S105">
        <f t="shared" si="22"/>
        <v>1.3120500801036396E-3</v>
      </c>
    </row>
    <row r="106" spans="1:21" x14ac:dyDescent="0.3">
      <c r="K106" s="3"/>
      <c r="L106" s="3"/>
      <c r="M106" s="3"/>
      <c r="N106" s="3"/>
    </row>
    <row r="107" spans="1:21" x14ac:dyDescent="0.3">
      <c r="K107" s="10" t="s">
        <v>16</v>
      </c>
      <c r="L107" s="10"/>
      <c r="M107" s="10"/>
      <c r="N107" s="10"/>
      <c r="Q107" s="10" t="s">
        <v>12</v>
      </c>
      <c r="R107" s="10"/>
      <c r="S107" s="10"/>
      <c r="T107" s="10"/>
    </row>
    <row r="108" spans="1:21" ht="129.6" x14ac:dyDescent="0.3">
      <c r="K108" s="1"/>
      <c r="L108" s="7" t="s">
        <v>13</v>
      </c>
      <c r="M108" s="7" t="s">
        <v>14</v>
      </c>
      <c r="N108" s="7" t="s">
        <v>15</v>
      </c>
      <c r="Q108" s="1"/>
      <c r="R108" s="7" t="s">
        <v>17</v>
      </c>
      <c r="S108" s="7" t="s">
        <v>18</v>
      </c>
      <c r="T108" s="7" t="s">
        <v>19</v>
      </c>
    </row>
    <row r="109" spans="1:21" ht="43.2" x14ac:dyDescent="0.3">
      <c r="K109" s="7" t="s">
        <v>11</v>
      </c>
      <c r="L109" s="8">
        <f>L105</f>
        <v>0.75022141246464658</v>
      </c>
      <c r="M109" s="8">
        <f>Q105</f>
        <v>4.1917467207007088E-3</v>
      </c>
      <c r="N109" s="9">
        <f>M109/L109</f>
        <v>5.5873461501583579E-3</v>
      </c>
      <c r="Q109" s="7" t="s">
        <v>11</v>
      </c>
      <c r="R109" s="8">
        <f>L105/100000000</f>
        <v>7.5022141246464654E-9</v>
      </c>
      <c r="S109" s="8">
        <f>Q105/100000000</f>
        <v>4.1917467207007086E-11</v>
      </c>
      <c r="T109" s="9">
        <f>S109/R109</f>
        <v>5.5873461501583579E-3</v>
      </c>
    </row>
    <row r="110" spans="1:21" ht="62.4" customHeight="1" x14ac:dyDescent="0.3">
      <c r="K110" s="7" t="s">
        <v>6</v>
      </c>
      <c r="L110" s="8">
        <f>M105</f>
        <v>6.5548092707070682E-2</v>
      </c>
      <c r="M110" s="8">
        <f>R105</f>
        <v>1.0256393055947076E-3</v>
      </c>
      <c r="N110" s="9">
        <f t="shared" ref="N110:N111" si="23">M110/L110</f>
        <v>1.5647126609437893E-2</v>
      </c>
      <c r="Q110" s="7" t="s">
        <v>6</v>
      </c>
      <c r="R110" s="8">
        <f>M105/100000000</f>
        <v>6.5548092707070685E-10</v>
      </c>
      <c r="S110" s="8">
        <f>R105/100000000</f>
        <v>1.0256393055947075E-11</v>
      </c>
      <c r="T110" s="9">
        <f t="shared" ref="T110:T111" si="24">S110/R110</f>
        <v>1.5647126609437893E-2</v>
      </c>
    </row>
    <row r="111" spans="1:21" x14ac:dyDescent="0.3">
      <c r="K111" s="7" t="s">
        <v>2</v>
      </c>
      <c r="L111" s="8">
        <f>N105</f>
        <v>5.5865861878787872E-2</v>
      </c>
      <c r="M111" s="8">
        <f>S105</f>
        <v>1.3120500801036396E-3</v>
      </c>
      <c r="N111" s="9">
        <f t="shared" si="23"/>
        <v>2.3485721619231327E-2</v>
      </c>
      <c r="Q111" s="7" t="s">
        <v>2</v>
      </c>
      <c r="R111" s="8">
        <f>N105/100000000</f>
        <v>5.5865861878787876E-10</v>
      </c>
      <c r="S111" s="8">
        <f>S105/100000000</f>
        <v>1.3120500801036396E-11</v>
      </c>
      <c r="T111" s="9">
        <f t="shared" si="24"/>
        <v>2.3485721619231327E-2</v>
      </c>
    </row>
    <row r="112" spans="1:21" x14ac:dyDescent="0.3">
      <c r="K112" s="3"/>
      <c r="L112" s="3"/>
      <c r="M112" s="3"/>
      <c r="N112" s="3"/>
    </row>
    <row r="113" spans="11:14" x14ac:dyDescent="0.3">
      <c r="K113" s="3"/>
      <c r="L113" s="3"/>
      <c r="M113" s="3"/>
      <c r="N113" s="3"/>
    </row>
    <row r="114" spans="11:14" x14ac:dyDescent="0.3">
      <c r="K114" s="3"/>
      <c r="L114" s="3"/>
      <c r="M114" s="3"/>
      <c r="N114" s="3"/>
    </row>
    <row r="115" spans="11:14" x14ac:dyDescent="0.3">
      <c r="K115" s="3"/>
      <c r="L115" s="3"/>
      <c r="M115" s="3"/>
      <c r="N115" s="3"/>
    </row>
  </sheetData>
  <mergeCells count="5">
    <mergeCell ref="A1:B1"/>
    <mergeCell ref="C1:D1"/>
    <mergeCell ref="E1:F1"/>
    <mergeCell ref="K107:N107"/>
    <mergeCell ref="Q107:T10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2014-10-09T18:31:56Z</dcterms:modified>
</cp:coreProperties>
</file>