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cz\Desktop\Electronics\weti_indeks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" i="1" l="1"/>
  <c r="E8" i="1"/>
  <c r="R5" i="1"/>
  <c r="U5" i="1"/>
  <c r="L13" i="1"/>
  <c r="E10" i="1"/>
  <c r="M5" i="1"/>
  <c r="E5" i="1" l="1"/>
  <c r="E4" i="1"/>
  <c r="E3" i="1"/>
  <c r="H5" i="1" l="1"/>
  <c r="L10" i="1" s="1"/>
  <c r="T5" i="1"/>
  <c r="N5" i="1"/>
  <c r="S5" i="1"/>
  <c r="J5" i="1" l="1"/>
  <c r="I5" i="1"/>
  <c r="O5" i="1"/>
</calcChain>
</file>

<file path=xl/sharedStrings.xml><?xml version="1.0" encoding="utf-8"?>
<sst xmlns="http://schemas.openxmlformats.org/spreadsheetml/2006/main" count="34" uniqueCount="30">
  <si>
    <t>I = C * dV / dt</t>
  </si>
  <si>
    <t>C [μF]</t>
  </si>
  <si>
    <t>result [SI]</t>
  </si>
  <si>
    <t>[A]</t>
  </si>
  <si>
    <t>[mA]</t>
  </si>
  <si>
    <t>[μA]</t>
  </si>
  <si>
    <t>X</t>
  </si>
  <si>
    <t>multiplier to SI</t>
  </si>
  <si>
    <t>E = V^2 * C / 2</t>
  </si>
  <si>
    <t>V [V]</t>
  </si>
  <si>
    <t>T = C * R</t>
  </si>
  <si>
    <t>[s]</t>
  </si>
  <si>
    <t>[ms]</t>
  </si>
  <si>
    <t>[μs]</t>
  </si>
  <si>
    <t>[kwh]</t>
  </si>
  <si>
    <t>[J]</t>
  </si>
  <si>
    <t>[mJ]</t>
  </si>
  <si>
    <t>[μJ]</t>
  </si>
  <si>
    <t>E</t>
  </si>
  <si>
    <t>T</t>
  </si>
  <si>
    <t>I</t>
  </si>
  <si>
    <t>Current</t>
  </si>
  <si>
    <t>Energy</t>
  </si>
  <si>
    <t>Time constant</t>
  </si>
  <si>
    <t>value (non-SI)</t>
  </si>
  <si>
    <t>R [Ω]</t>
  </si>
  <si>
    <t>mW</t>
  </si>
  <si>
    <t>kwH</t>
  </si>
  <si>
    <t>Power: V^2 / R</t>
  </si>
  <si>
    <t>Power 2: I *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</si>
</sst>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3"/>
  <sheetViews>
    <sheetView tabSelected="1" workbookViewId="0">
      <selection activeCell="N13" sqref="N13"/>
    </sheetView>
  </sheetViews>
  <sheetFormatPr defaultRowHeight="15" x14ac:dyDescent="0.25"/>
  <cols>
    <col min="3" max="3" width="13.85546875" customWidth="1"/>
    <col min="4" max="4" width="14" customWidth="1"/>
    <col min="5" max="5" width="14.42578125" customWidth="1"/>
    <col min="11" max="11" width="8.85546875" customWidth="1"/>
    <col min="12" max="12" width="12.5703125" customWidth="1"/>
    <col min="13" max="13" width="10.140625" customWidth="1"/>
    <col min="16" max="16" width="8.7109375" customWidth="1"/>
    <col min="18" max="18" width="13.28515625" customWidth="1"/>
    <col min="21" max="21" width="12.5703125" customWidth="1"/>
  </cols>
  <sheetData>
    <row r="2" spans="2:21" x14ac:dyDescent="0.25">
      <c r="B2" s="2" t="s">
        <v>6</v>
      </c>
      <c r="C2" s="1" t="s">
        <v>24</v>
      </c>
      <c r="D2" s="1" t="s">
        <v>7</v>
      </c>
      <c r="E2" s="1" t="s">
        <v>2</v>
      </c>
      <c r="G2" s="10" t="s">
        <v>23</v>
      </c>
      <c r="H2" s="10"/>
      <c r="I2" s="10"/>
      <c r="J2" s="10"/>
      <c r="L2" s="10" t="s">
        <v>21</v>
      </c>
      <c r="M2" s="10"/>
      <c r="N2" s="10"/>
      <c r="O2" s="10"/>
      <c r="Q2" s="10" t="s">
        <v>22</v>
      </c>
      <c r="R2" s="10"/>
      <c r="S2" s="10"/>
      <c r="T2" s="10"/>
      <c r="U2" s="10"/>
    </row>
    <row r="3" spans="2:21" x14ac:dyDescent="0.25">
      <c r="B3" s="1" t="s">
        <v>1</v>
      </c>
      <c r="C3" s="3">
        <v>1</v>
      </c>
      <c r="D3" s="1">
        <v>9.9999999999999995E-7</v>
      </c>
      <c r="E3" s="4">
        <f>C3*D3</f>
        <v>9.9999999999999995E-7</v>
      </c>
      <c r="G3" s="7" t="s">
        <v>10</v>
      </c>
      <c r="H3" s="8"/>
      <c r="I3" s="8"/>
      <c r="J3" s="9"/>
      <c r="L3" s="7" t="s">
        <v>0</v>
      </c>
      <c r="M3" s="8"/>
      <c r="N3" s="8"/>
      <c r="O3" s="9"/>
      <c r="Q3" s="11" t="s">
        <v>8</v>
      </c>
      <c r="R3" s="11"/>
      <c r="S3" s="11"/>
      <c r="T3" s="11"/>
      <c r="U3" s="11"/>
    </row>
    <row r="4" spans="2:21" x14ac:dyDescent="0.25">
      <c r="B4" s="1" t="s">
        <v>9</v>
      </c>
      <c r="C4" s="3">
        <v>5.3</v>
      </c>
      <c r="D4" s="1">
        <v>1</v>
      </c>
      <c r="E4" s="4">
        <f>C4*D4</f>
        <v>5.3</v>
      </c>
      <c r="G4" s="2" t="s">
        <v>6</v>
      </c>
      <c r="H4" s="1" t="s">
        <v>11</v>
      </c>
      <c r="I4" s="1" t="s">
        <v>12</v>
      </c>
      <c r="J4" s="1" t="s">
        <v>13</v>
      </c>
      <c r="L4" s="2" t="s">
        <v>6</v>
      </c>
      <c r="M4" s="1" t="s">
        <v>3</v>
      </c>
      <c r="N4" s="1" t="s">
        <v>4</v>
      </c>
      <c r="O4" s="1" t="s">
        <v>5</v>
      </c>
      <c r="Q4" s="2" t="s">
        <v>6</v>
      </c>
      <c r="R4" s="1" t="s">
        <v>15</v>
      </c>
      <c r="S4" s="1" t="s">
        <v>16</v>
      </c>
      <c r="T4" s="1" t="s">
        <v>17</v>
      </c>
      <c r="U4" s="1" t="s">
        <v>14</v>
      </c>
    </row>
    <row r="5" spans="2:21" x14ac:dyDescent="0.25">
      <c r="B5" s="1" t="s">
        <v>25</v>
      </c>
      <c r="C5" s="3">
        <v>1000000</v>
      </c>
      <c r="D5" s="1">
        <v>1</v>
      </c>
      <c r="E5" s="4">
        <f>C5*D5</f>
        <v>1000000</v>
      </c>
      <c r="G5" s="1" t="s">
        <v>19</v>
      </c>
      <c r="H5" s="5">
        <f>E5*E3</f>
        <v>1</v>
      </c>
      <c r="I5" s="1">
        <f>H5*1000</f>
        <v>1000</v>
      </c>
      <c r="J5" s="1">
        <f>H5*1000000</f>
        <v>1000000</v>
      </c>
      <c r="L5" s="1" t="s">
        <v>20</v>
      </c>
      <c r="M5" s="1">
        <f>E3*E4/H5</f>
        <v>5.2999999999999992E-6</v>
      </c>
      <c r="N5" s="5">
        <f>M5*1000</f>
        <v>5.2999999999999992E-3</v>
      </c>
      <c r="O5" s="5">
        <f>M5*1000000</f>
        <v>5.2999999999999989</v>
      </c>
      <c r="Q5" s="1" t="s">
        <v>18</v>
      </c>
      <c r="R5" s="5">
        <f>E4^2*E3/2</f>
        <v>1.4044999999999999E-5</v>
      </c>
      <c r="S5" s="1">
        <f>R5*1000</f>
        <v>1.4044999999999998E-2</v>
      </c>
      <c r="T5" s="1">
        <f>R5*1000000</f>
        <v>14.044999999999998</v>
      </c>
      <c r="U5" s="6">
        <f>R5/3600000</f>
        <v>3.9013888888888887E-12</v>
      </c>
    </row>
    <row r="7" spans="2:21" x14ac:dyDescent="0.25">
      <c r="E7" t="s">
        <v>28</v>
      </c>
      <c r="L7" t="s">
        <v>29</v>
      </c>
    </row>
    <row r="8" spans="2:21" x14ac:dyDescent="0.25">
      <c r="E8">
        <f>E4^2/E5</f>
        <v>2.809E-5</v>
      </c>
      <c r="L8">
        <f>M5*C4</f>
        <v>2.8089999999999994E-5</v>
      </c>
    </row>
    <row r="10" spans="2:21" x14ac:dyDescent="0.25">
      <c r="D10" t="s">
        <v>26</v>
      </c>
      <c r="E10">
        <f>E8*1000</f>
        <v>2.809E-2</v>
      </c>
      <c r="K10" t="s">
        <v>26</v>
      </c>
      <c r="L10">
        <f>L8*1000</f>
        <v>2.8089999999999993E-2</v>
      </c>
    </row>
    <row r="13" spans="2:21" x14ac:dyDescent="0.25">
      <c r="K13" t="s">
        <v>27</v>
      </c>
      <c r="L13">
        <f>E8*3600</f>
        <v>0.10112400000000001</v>
      </c>
    </row>
  </sheetData>
  <mergeCells count="6">
    <mergeCell ref="L3:O3"/>
    <mergeCell ref="L2:O2"/>
    <mergeCell ref="G3:J3"/>
    <mergeCell ref="Q3:U3"/>
    <mergeCell ref="Q2:U2"/>
    <mergeCell ref="G2:J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Wilczewski</dc:creator>
  <cp:lastModifiedBy>Paweł Wilczewski</cp:lastModifiedBy>
  <dcterms:created xsi:type="dcterms:W3CDTF">2019-03-30T06:36:58Z</dcterms:created>
  <dcterms:modified xsi:type="dcterms:W3CDTF">2019-04-01T01:35:19Z</dcterms:modified>
</cp:coreProperties>
</file>