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58"/>
  </bookViews>
  <sheets>
    <sheet name="Sheet1" sheetId="1" r:id="rId1"/>
    <sheet name="Sheet2" sheetId="2" r:id="rId2"/>
    <sheet name="Sheet3" sheetId="3" r:id="rId3"/>
  </sheets>
  <calcPr calcId="145621" iterateDelta="1E-4"/>
  <fileRecoveryPr repairLoad="1"/>
</workbook>
</file>

<file path=xl/calcChain.xml><?xml version="1.0" encoding="utf-8"?>
<calcChain xmlns="http://schemas.openxmlformats.org/spreadsheetml/2006/main">
  <c r="AD52" i="1" l="1"/>
  <c r="AC52" i="1"/>
  <c r="AB52" i="1"/>
  <c r="Y52" i="1"/>
  <c r="X52" i="1"/>
  <c r="W52" i="1"/>
  <c r="T52" i="1"/>
  <c r="S52" i="1"/>
  <c r="R52" i="1"/>
  <c r="O52" i="1"/>
  <c r="N52" i="1"/>
  <c r="M52" i="1"/>
  <c r="J52" i="1"/>
  <c r="I52" i="1"/>
  <c r="H52" i="1"/>
  <c r="E52" i="1"/>
  <c r="D52" i="1"/>
  <c r="C52" i="1"/>
  <c r="AD51" i="1"/>
  <c r="AC51" i="1"/>
  <c r="AB51" i="1"/>
  <c r="Y51" i="1"/>
  <c r="X51" i="1"/>
  <c r="W51" i="1"/>
  <c r="T51" i="1"/>
  <c r="S51" i="1"/>
  <c r="R51" i="1"/>
  <c r="O51" i="1"/>
  <c r="N51" i="1"/>
  <c r="M51" i="1"/>
  <c r="J51" i="1"/>
  <c r="I51" i="1"/>
  <c r="H51" i="1"/>
  <c r="E51" i="1"/>
  <c r="D51" i="1"/>
  <c r="C51" i="1"/>
  <c r="AC50" i="1"/>
  <c r="D62" i="1" s="1"/>
  <c r="AB50" i="1"/>
  <c r="C62" i="1" s="1"/>
  <c r="W50" i="1"/>
  <c r="C61" i="1" s="1"/>
  <c r="T50" i="1"/>
  <c r="E60" i="1" s="1"/>
  <c r="O50" i="1"/>
  <c r="E59" i="1" s="1"/>
  <c r="N50" i="1"/>
  <c r="D59" i="1" s="1"/>
  <c r="I50" i="1"/>
  <c r="D58" i="1" s="1"/>
  <c r="H50" i="1"/>
  <c r="C58" i="1" s="1"/>
  <c r="C50" i="1"/>
  <c r="AD49" i="1"/>
  <c r="AD50" i="1" s="1"/>
  <c r="E62" i="1" s="1"/>
  <c r="AC49" i="1"/>
  <c r="AB49" i="1"/>
  <c r="Y49" i="1"/>
  <c r="Y50" i="1" s="1"/>
  <c r="E61" i="1" s="1"/>
  <c r="X49" i="1"/>
  <c r="X50" i="1" s="1"/>
  <c r="D61" i="1" s="1"/>
  <c r="W49" i="1"/>
  <c r="T49" i="1"/>
  <c r="S49" i="1"/>
  <c r="S50" i="1" s="1"/>
  <c r="D60" i="1" s="1"/>
  <c r="R49" i="1"/>
  <c r="R50" i="1" s="1"/>
  <c r="C60" i="1" s="1"/>
  <c r="O49" i="1"/>
  <c r="N49" i="1"/>
  <c r="M49" i="1"/>
  <c r="M50" i="1" s="1"/>
  <c r="C59" i="1" s="1"/>
  <c r="J49" i="1"/>
  <c r="J50" i="1" s="1"/>
  <c r="E58" i="1" s="1"/>
  <c r="I49" i="1"/>
  <c r="H49" i="1"/>
  <c r="E49" i="1"/>
  <c r="E50" i="1" s="1"/>
  <c r="E57" i="1" s="1"/>
  <c r="D49" i="1"/>
  <c r="D50" i="1" s="1"/>
  <c r="C49" i="1"/>
  <c r="AD34" i="1"/>
  <c r="AC34" i="1"/>
  <c r="AB34" i="1"/>
  <c r="Y34" i="1"/>
  <c r="X34" i="1"/>
  <c r="W34" i="1"/>
  <c r="T34" i="1"/>
  <c r="S34" i="1"/>
  <c r="R34" i="1"/>
  <c r="O34" i="1"/>
  <c r="N34" i="1"/>
  <c r="M34" i="1"/>
  <c r="J34" i="1"/>
  <c r="I34" i="1"/>
  <c r="H34" i="1"/>
  <c r="E34" i="1"/>
  <c r="D34" i="1"/>
  <c r="C34" i="1"/>
  <c r="AD33" i="1"/>
  <c r="AC33" i="1"/>
  <c r="AB33" i="1"/>
  <c r="Y33" i="1"/>
  <c r="X33" i="1"/>
  <c r="W33" i="1"/>
  <c r="T33" i="1"/>
  <c r="S33" i="1"/>
  <c r="R33" i="1"/>
  <c r="O33" i="1"/>
  <c r="N33" i="1"/>
  <c r="M33" i="1"/>
  <c r="J33" i="1"/>
  <c r="I33" i="1"/>
  <c r="H33" i="1"/>
  <c r="E33" i="1"/>
  <c r="D33" i="1"/>
  <c r="C33" i="1"/>
  <c r="AC32" i="1"/>
  <c r="I62" i="1" s="1"/>
  <c r="AB32" i="1"/>
  <c r="H62" i="1" s="1"/>
  <c r="W32" i="1"/>
  <c r="H61" i="1" s="1"/>
  <c r="T32" i="1"/>
  <c r="J60" i="1" s="1"/>
  <c r="O32" i="1"/>
  <c r="J59" i="1" s="1"/>
  <c r="N32" i="1"/>
  <c r="I59" i="1" s="1"/>
  <c r="I32" i="1"/>
  <c r="I58" i="1" s="1"/>
  <c r="H32" i="1"/>
  <c r="H58" i="1" s="1"/>
  <c r="C32" i="1"/>
  <c r="H57" i="1" s="1"/>
  <c r="AD31" i="1"/>
  <c r="AD32" i="1" s="1"/>
  <c r="J62" i="1" s="1"/>
  <c r="AC31" i="1"/>
  <c r="AB31" i="1"/>
  <c r="Y31" i="1"/>
  <c r="Y32" i="1" s="1"/>
  <c r="J61" i="1" s="1"/>
  <c r="X31" i="1"/>
  <c r="X32" i="1" s="1"/>
  <c r="I61" i="1" s="1"/>
  <c r="W31" i="1"/>
  <c r="T31" i="1"/>
  <c r="S31" i="1"/>
  <c r="S32" i="1" s="1"/>
  <c r="I60" i="1" s="1"/>
  <c r="R31" i="1"/>
  <c r="R32" i="1" s="1"/>
  <c r="H60" i="1" s="1"/>
  <c r="O31" i="1"/>
  <c r="N31" i="1"/>
  <c r="M31" i="1"/>
  <c r="M32" i="1" s="1"/>
  <c r="H59" i="1" s="1"/>
  <c r="J31" i="1"/>
  <c r="J32" i="1" s="1"/>
  <c r="J58" i="1" s="1"/>
  <c r="I31" i="1"/>
  <c r="H31" i="1"/>
  <c r="E31" i="1"/>
  <c r="E32" i="1" s="1"/>
  <c r="J57" i="1" s="1"/>
  <c r="D31" i="1"/>
  <c r="D32" i="1" s="1"/>
  <c r="I57" i="1" s="1"/>
  <c r="C31" i="1"/>
  <c r="AD16" i="1"/>
  <c r="AC16" i="1"/>
  <c r="AB16" i="1"/>
  <c r="Y16" i="1"/>
  <c r="X16" i="1"/>
  <c r="W16" i="1"/>
  <c r="T16" i="1"/>
  <c r="S16" i="1"/>
  <c r="R16" i="1"/>
  <c r="O16" i="1"/>
  <c r="N16" i="1"/>
  <c r="M16" i="1"/>
  <c r="J16" i="1"/>
  <c r="I16" i="1"/>
  <c r="H16" i="1"/>
  <c r="E16" i="1"/>
  <c r="D16" i="1"/>
  <c r="C16" i="1"/>
  <c r="AD15" i="1"/>
  <c r="AC15" i="1"/>
  <c r="AB15" i="1"/>
  <c r="Y15" i="1"/>
  <c r="X15" i="1"/>
  <c r="W15" i="1"/>
  <c r="T15" i="1"/>
  <c r="S15" i="1"/>
  <c r="R15" i="1"/>
  <c r="O15" i="1"/>
  <c r="N15" i="1"/>
  <c r="M15" i="1"/>
  <c r="J15" i="1"/>
  <c r="I15" i="1"/>
  <c r="H15" i="1"/>
  <c r="E15" i="1"/>
  <c r="D15" i="1"/>
  <c r="C15" i="1"/>
  <c r="AC14" i="1"/>
  <c r="N62" i="1" s="1"/>
  <c r="AB14" i="1"/>
  <c r="M62" i="1" s="1"/>
  <c r="W14" i="1"/>
  <c r="M61" i="1" s="1"/>
  <c r="T14" i="1"/>
  <c r="O60" i="1" s="1"/>
  <c r="O14" i="1"/>
  <c r="O59" i="1" s="1"/>
  <c r="N14" i="1"/>
  <c r="N59" i="1" s="1"/>
  <c r="I14" i="1"/>
  <c r="N58" i="1" s="1"/>
  <c r="H14" i="1"/>
  <c r="M58" i="1" s="1"/>
  <c r="C14" i="1"/>
  <c r="M57" i="1" s="1"/>
  <c r="AD13" i="1"/>
  <c r="AD14" i="1" s="1"/>
  <c r="O62" i="1" s="1"/>
  <c r="AC13" i="1"/>
  <c r="AB13" i="1"/>
  <c r="Y13" i="1"/>
  <c r="Y14" i="1" s="1"/>
  <c r="O61" i="1" s="1"/>
  <c r="X13" i="1"/>
  <c r="X14" i="1" s="1"/>
  <c r="N61" i="1" s="1"/>
  <c r="W13" i="1"/>
  <c r="T13" i="1"/>
  <c r="S13" i="1"/>
  <c r="S14" i="1" s="1"/>
  <c r="N60" i="1" s="1"/>
  <c r="R13" i="1"/>
  <c r="R14" i="1" s="1"/>
  <c r="M60" i="1" s="1"/>
  <c r="O13" i="1"/>
  <c r="N13" i="1"/>
  <c r="M13" i="1"/>
  <c r="M14" i="1" s="1"/>
  <c r="M59" i="1" s="1"/>
  <c r="J13" i="1"/>
  <c r="J14" i="1" s="1"/>
  <c r="O58" i="1" s="1"/>
  <c r="I13" i="1"/>
  <c r="H13" i="1"/>
  <c r="E13" i="1"/>
  <c r="E14" i="1" s="1"/>
  <c r="O57" i="1" s="1"/>
  <c r="D13" i="1"/>
  <c r="D14" i="1" s="1"/>
  <c r="N57" i="1" s="1"/>
  <c r="C13" i="1"/>
</calcChain>
</file>

<file path=xl/sharedStrings.xml><?xml version="1.0" encoding="utf-8"?>
<sst xmlns="http://schemas.openxmlformats.org/spreadsheetml/2006/main" count="175" uniqueCount="30">
  <si>
    <t>10 elementow rosnaco</t>
  </si>
  <si>
    <t>100 elementow rosnaco</t>
  </si>
  <si>
    <t>1000 elementow rosnaco</t>
  </si>
  <si>
    <t>10000 elementow rosnaco</t>
  </si>
  <si>
    <t>100000 elementow rosnaco</t>
  </si>
  <si>
    <t>1000000 elementow rosnaco</t>
  </si>
  <si>
    <t>Wykonanie</t>
  </si>
  <si>
    <t>Quick Sort</t>
  </si>
  <si>
    <t>Merge Sort</t>
  </si>
  <si>
    <t>Heap Sort</t>
  </si>
  <si>
    <t>suma</t>
  </si>
  <si>
    <t>średnia</t>
  </si>
  <si>
    <t>najlepszy</t>
  </si>
  <si>
    <t>najgorszy</t>
  </si>
  <si>
    <t>10 elementow losowo</t>
  </si>
  <si>
    <t>100 elementow losowo</t>
  </si>
  <si>
    <t>1000 elementow losowo</t>
  </si>
  <si>
    <t>10000 elementow losowo</t>
  </si>
  <si>
    <t>100000 elementow losowo</t>
  </si>
  <si>
    <t>1000000 elementow losowo</t>
  </si>
  <si>
    <t>10 elementow malejaco</t>
  </si>
  <si>
    <t>100 elementow malejaco</t>
  </si>
  <si>
    <t>1000 elementow malejaco</t>
  </si>
  <si>
    <t>10000 elementow malejaco</t>
  </si>
  <si>
    <t>100000 elementow malejaco</t>
  </si>
  <si>
    <t>1000000 elementow malejaco</t>
  </si>
  <si>
    <t>malejaco</t>
  </si>
  <si>
    <t>losowo</t>
  </si>
  <si>
    <t>rosnaco</t>
  </si>
  <si>
    <t xml:space="preserve">Dane usrednione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</si>
</sst>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Zależność czasu wykonywania sortowań od ilości elementów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9363502113488648E-2"/>
          <c:y val="9.9650802151801665E-2"/>
          <c:w val="0.70236710730065344"/>
          <c:h val="0.84144653614233156"/>
        </c:manualLayout>
      </c:layout>
      <c:scatterChart>
        <c:scatterStyle val="smoothMarker"/>
        <c:varyColors val="0"/>
        <c:ser>
          <c:idx val="0"/>
          <c:order val="0"/>
          <c:tx>
            <c:v>Quick Sort rosnaco</c:v>
          </c:tx>
          <c:marker>
            <c:symbol val="none"/>
          </c:marker>
          <c:xVal>
            <c:numRef>
              <c:f>Sheet1!$B$57:$B$62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Sheet1!$M$57:$M$62</c:f>
              <c:numCache>
                <c:formatCode>General</c:formatCode>
                <c:ptCount val="6"/>
                <c:pt idx="0">
                  <c:v>6.0000000000000006E-4</c:v>
                </c:pt>
                <c:pt idx="1">
                  <c:v>6.3999999999999986E-3</c:v>
                </c:pt>
                <c:pt idx="2">
                  <c:v>5.2200000000000003E-2</c:v>
                </c:pt>
                <c:pt idx="3">
                  <c:v>0.41909999999999997</c:v>
                </c:pt>
                <c:pt idx="4">
                  <c:v>4.9766999999999992</c:v>
                </c:pt>
                <c:pt idx="5">
                  <c:v>56.709900000000005</c:v>
                </c:pt>
              </c:numCache>
            </c:numRef>
          </c:yVal>
          <c:smooth val="1"/>
        </c:ser>
        <c:ser>
          <c:idx val="5"/>
          <c:order val="1"/>
          <c:tx>
            <c:v>Quick Sort losowo</c:v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none"/>
          </c:marker>
          <c:xVal>
            <c:numRef>
              <c:f>Sheet1!$G$57:$G$62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Sheet1!$H$57:$H$62</c:f>
              <c:numCache>
                <c:formatCode>General</c:formatCode>
                <c:ptCount val="6"/>
                <c:pt idx="0">
                  <c:v>4.0000000000000002E-4</c:v>
                </c:pt>
                <c:pt idx="1">
                  <c:v>6.6999999999999994E-3</c:v>
                </c:pt>
                <c:pt idx="2">
                  <c:v>0.18120000000000003</c:v>
                </c:pt>
                <c:pt idx="3">
                  <c:v>1.3754999999999999</c:v>
                </c:pt>
                <c:pt idx="4">
                  <c:v>15.560999999999998</c:v>
                </c:pt>
                <c:pt idx="5">
                  <c:v>222.96089999999998</c:v>
                </c:pt>
              </c:numCache>
            </c:numRef>
          </c:yVal>
          <c:smooth val="1"/>
        </c:ser>
        <c:ser>
          <c:idx val="6"/>
          <c:order val="2"/>
          <c:tx>
            <c:v>Quick Sort malejaco</c:v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none"/>
          </c:marker>
          <c:xVal>
            <c:numRef>
              <c:f>Sheet1!$L$57:$L$62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Sheet1!$C$57:$C$62</c:f>
              <c:numCache>
                <c:formatCode>General</c:formatCode>
                <c:ptCount val="6"/>
                <c:pt idx="0">
                  <c:v>5.9999999999999995E-4</c:v>
                </c:pt>
                <c:pt idx="1">
                  <c:v>8.9000000000000017E-3</c:v>
                </c:pt>
                <c:pt idx="2">
                  <c:v>4.0900000000000006E-2</c:v>
                </c:pt>
                <c:pt idx="3">
                  <c:v>0.38969999999999999</c:v>
                </c:pt>
                <c:pt idx="4">
                  <c:v>4.6818999999999997</c:v>
                </c:pt>
                <c:pt idx="5">
                  <c:v>50.357700000000001</c:v>
                </c:pt>
              </c:numCache>
            </c:numRef>
          </c:yVal>
          <c:smooth val="1"/>
        </c:ser>
        <c:ser>
          <c:idx val="1"/>
          <c:order val="3"/>
          <c:tx>
            <c:v>Merge Sort rosnaco</c:v>
          </c:tx>
          <c:marker>
            <c:symbol val="none"/>
          </c:marker>
          <c:xVal>
            <c:numRef>
              <c:f>Sheet1!$B$57:$B$62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Sheet1!$N$57:$N$62</c:f>
              <c:numCache>
                <c:formatCode>General</c:formatCode>
                <c:ptCount val="6"/>
                <c:pt idx="0">
                  <c:v>2.3000000000000008E-3</c:v>
                </c:pt>
                <c:pt idx="1">
                  <c:v>2.6600000000000002E-2</c:v>
                </c:pt>
                <c:pt idx="2">
                  <c:v>0.26890000000000003</c:v>
                </c:pt>
                <c:pt idx="3">
                  <c:v>10.772</c:v>
                </c:pt>
                <c:pt idx="4">
                  <c:v>981.53919999999994</c:v>
                </c:pt>
                <c:pt idx="5">
                  <c:v>3008.8920000000007</c:v>
                </c:pt>
              </c:numCache>
            </c:numRef>
          </c:yVal>
          <c:smooth val="1"/>
        </c:ser>
        <c:ser>
          <c:idx val="4"/>
          <c:order val="4"/>
          <c:tx>
            <c:v>Merge Sort losowo</c:v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xVal>
            <c:numRef>
              <c:f>Sheet1!$G$57:$G$62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Sheet1!$I$57:$I$62</c:f>
              <c:numCache>
                <c:formatCode>General</c:formatCode>
                <c:ptCount val="6"/>
                <c:pt idx="0">
                  <c:v>8.0000000000000004E-4</c:v>
                </c:pt>
                <c:pt idx="1">
                  <c:v>1.7000000000000001E-2</c:v>
                </c:pt>
                <c:pt idx="2">
                  <c:v>0.39030000000000004</c:v>
                </c:pt>
                <c:pt idx="3">
                  <c:v>10.9138</c:v>
                </c:pt>
                <c:pt idx="4">
                  <c:v>969.02190000000007</c:v>
                </c:pt>
                <c:pt idx="5">
                  <c:v>3949.7890000000007</c:v>
                </c:pt>
              </c:numCache>
            </c:numRef>
          </c:yVal>
          <c:smooth val="1"/>
        </c:ser>
        <c:ser>
          <c:idx val="7"/>
          <c:order val="5"/>
          <c:tx>
            <c:v>Merge Sort malejaco</c:v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xVal>
            <c:numRef>
              <c:f>Sheet1!$B$57:$B$62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Sheet1!$D$57:$D$62</c:f>
              <c:numCache>
                <c:formatCode>General</c:formatCode>
                <c:ptCount val="6"/>
                <c:pt idx="0">
                  <c:v>2.2000000000000001E-3</c:v>
                </c:pt>
                <c:pt idx="1">
                  <c:v>4.8199999999999993E-2</c:v>
                </c:pt>
                <c:pt idx="2">
                  <c:v>0.20350000000000001</c:v>
                </c:pt>
                <c:pt idx="3">
                  <c:v>10.2117</c:v>
                </c:pt>
                <c:pt idx="4">
                  <c:v>970.34889999999996</c:v>
                </c:pt>
                <c:pt idx="5">
                  <c:v>3102.6040000000003</c:v>
                </c:pt>
              </c:numCache>
            </c:numRef>
          </c:yVal>
          <c:smooth val="1"/>
        </c:ser>
        <c:ser>
          <c:idx val="2"/>
          <c:order val="6"/>
          <c:tx>
            <c:v>Heap Sort rosnaco</c:v>
          </c:tx>
          <c:marker>
            <c:symbol val="none"/>
          </c:marker>
          <c:xVal>
            <c:numRef>
              <c:f>Sheet1!$B$57:$B$62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Sheet1!$O$57:$O$62</c:f>
              <c:numCache>
                <c:formatCode>General</c:formatCode>
                <c:ptCount val="6"/>
                <c:pt idx="0">
                  <c:v>1.3000000000000004E-3</c:v>
                </c:pt>
                <c:pt idx="1">
                  <c:v>5.8300000000000005E-2</c:v>
                </c:pt>
                <c:pt idx="2">
                  <c:v>0.39199999999999996</c:v>
                </c:pt>
                <c:pt idx="3">
                  <c:v>2.3593999999999999</c:v>
                </c:pt>
                <c:pt idx="4">
                  <c:v>31.477000000000004</c:v>
                </c:pt>
                <c:pt idx="5">
                  <c:v>368.05689999999998</c:v>
                </c:pt>
              </c:numCache>
            </c:numRef>
          </c:yVal>
          <c:smooth val="1"/>
        </c:ser>
        <c:ser>
          <c:idx val="3"/>
          <c:order val="7"/>
          <c:tx>
            <c:v>Heap Sort losowo</c:v>
          </c:tx>
          <c:spPr>
            <a:ln>
              <a:solidFill>
                <a:schemeClr val="accent3">
                  <a:lumMod val="7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Sheet1!$G$57:$G$62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Sheet1!$J$57:$J$62</c:f>
              <c:numCache>
                <c:formatCode>General</c:formatCode>
                <c:ptCount val="6"/>
                <c:pt idx="0">
                  <c:v>5.0000000000000001E-4</c:v>
                </c:pt>
                <c:pt idx="1">
                  <c:v>1.1599999999999996E-2</c:v>
                </c:pt>
                <c:pt idx="2">
                  <c:v>0.3296</c:v>
                </c:pt>
                <c:pt idx="3">
                  <c:v>2.3120000000000003</c:v>
                </c:pt>
                <c:pt idx="4">
                  <c:v>30.818300000000001</c:v>
                </c:pt>
                <c:pt idx="5">
                  <c:v>528.4516000000001</c:v>
                </c:pt>
              </c:numCache>
            </c:numRef>
          </c:yVal>
          <c:smooth val="1"/>
        </c:ser>
        <c:ser>
          <c:idx val="8"/>
          <c:order val="8"/>
          <c:tx>
            <c:v>Heap Sort malejaco</c:v>
          </c:tx>
          <c:spPr>
            <a:ln>
              <a:solidFill>
                <a:schemeClr val="accent3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Sheet1!$B$57:$B$62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Sheet1!$E$57:$E$62</c:f>
              <c:numCache>
                <c:formatCode>General</c:formatCode>
                <c:ptCount val="6"/>
                <c:pt idx="0">
                  <c:v>1.2000000000000003E-3</c:v>
                </c:pt>
                <c:pt idx="1">
                  <c:v>2.5799999999999997E-2</c:v>
                </c:pt>
                <c:pt idx="2">
                  <c:v>0.2344</c:v>
                </c:pt>
                <c:pt idx="3">
                  <c:v>1.8548000000000002</c:v>
                </c:pt>
                <c:pt idx="4">
                  <c:v>23.491300000000003</c:v>
                </c:pt>
                <c:pt idx="5">
                  <c:v>287.44189999999998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53056"/>
        <c:axId val="244050176"/>
      </c:scatterChart>
      <c:valAx>
        <c:axId val="244053056"/>
        <c:scaling>
          <c:orientation val="minMax"/>
          <c:max val="1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050"/>
                  <a:t>Ilość</a:t>
                </a:r>
                <a:r>
                  <a:rPr lang="pl-PL" sz="1050" baseline="0"/>
                  <a:t> Elementów</a:t>
                </a:r>
                <a:endParaRPr lang="pl-PL" sz="1050"/>
              </a:p>
            </c:rich>
          </c:tx>
          <c:layout>
            <c:manualLayout>
              <c:xMode val="edge"/>
              <c:yMode val="edge"/>
              <c:x val="0.79387273629520683"/>
              <c:y val="0.9403077923744110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44050176"/>
        <c:crosses val="autoZero"/>
        <c:crossBetween val="midCat"/>
      </c:valAx>
      <c:valAx>
        <c:axId val="244050176"/>
        <c:scaling>
          <c:orientation val="minMax"/>
          <c:max val="40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 sz="1050"/>
                  <a:t>Czas</a:t>
                </a:r>
                <a:r>
                  <a:rPr lang="pl-PL" sz="1050" baseline="0"/>
                  <a:t> [ms]</a:t>
                </a:r>
                <a:endParaRPr lang="pl-PL" sz="1050"/>
              </a:p>
            </c:rich>
          </c:tx>
          <c:layout>
            <c:manualLayout>
              <c:xMode val="edge"/>
              <c:yMode val="edge"/>
              <c:x val="1.2148823082763858E-2"/>
              <c:y val="3.9829365588478376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44053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263525</xdr:colOff>
      <xdr:row>54</xdr:row>
      <xdr:rowOff>92075</xdr:rowOff>
    </xdr:from>
    <xdr:to>
      <xdr:col>30</xdr:col>
      <xdr:colOff>149225</xdr:colOff>
      <xdr:row>82</xdr:row>
      <xdr:rowOff>120651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62"/>
  <sheetViews>
    <sheetView tabSelected="1" topLeftCell="A10" zoomScale="60" zoomScaleNormal="60" workbookViewId="0">
      <selection activeCell="G68" sqref="G68"/>
    </sheetView>
  </sheetViews>
  <sheetFormatPr defaultRowHeight="15" x14ac:dyDescent="0.25"/>
  <cols>
    <col min="1" max="1" width="8.5703125"/>
    <col min="2" max="2" width="11"/>
    <col min="3" max="3" width="10"/>
    <col min="4" max="4" width="10.7109375"/>
    <col min="5" max="5" width="11.140625" bestFit="1" customWidth="1"/>
    <col min="6" max="6" width="8.5703125"/>
    <col min="7" max="7" width="11.28515625" bestFit="1" customWidth="1"/>
    <col min="8" max="10" width="11.140625" bestFit="1" customWidth="1"/>
    <col min="11" max="11" width="8.5703125"/>
    <col min="12" max="12" width="11.28515625" bestFit="1" customWidth="1"/>
    <col min="13" max="13" width="10.5703125" bestFit="1" customWidth="1"/>
    <col min="14" max="15" width="11.140625" bestFit="1" customWidth="1"/>
    <col min="16" max="16" width="8.5703125"/>
    <col min="17" max="17" width="11.28515625" bestFit="1" customWidth="1"/>
    <col min="18" max="18" width="10.5703125" bestFit="1" customWidth="1"/>
    <col min="19" max="19" width="11.140625" bestFit="1" customWidth="1"/>
    <col min="20" max="20" width="10.140625" bestFit="1" customWidth="1"/>
    <col min="21" max="21" width="8.5703125"/>
    <col min="22" max="22" width="11.28515625" bestFit="1" customWidth="1"/>
    <col min="23" max="23" width="10.5703125" bestFit="1" customWidth="1"/>
    <col min="24" max="24" width="11.140625" bestFit="1" customWidth="1"/>
    <col min="25" max="25" width="10.140625" bestFit="1" customWidth="1"/>
    <col min="26" max="26" width="8.5703125"/>
    <col min="27" max="27" width="11.28515625" bestFit="1" customWidth="1"/>
    <col min="28" max="29" width="11.140625" bestFit="1" customWidth="1"/>
    <col min="30" max="1025" width="8.5703125"/>
  </cols>
  <sheetData>
    <row r="1" spans="2:30" x14ac:dyDescent="0.25">
      <c r="B1" s="1" t="s">
        <v>0</v>
      </c>
      <c r="C1" s="1"/>
      <c r="D1" s="1"/>
      <c r="E1" s="1"/>
      <c r="G1" s="1" t="s">
        <v>1</v>
      </c>
      <c r="H1" s="1"/>
      <c r="I1" s="1"/>
      <c r="J1" s="1"/>
      <c r="L1" s="1" t="s">
        <v>2</v>
      </c>
      <c r="M1" s="1"/>
      <c r="N1" s="1"/>
      <c r="O1" s="1"/>
      <c r="Q1" s="1" t="s">
        <v>3</v>
      </c>
      <c r="R1" s="1"/>
      <c r="S1" s="1"/>
      <c r="T1" s="1"/>
      <c r="V1" s="1" t="s">
        <v>4</v>
      </c>
      <c r="W1" s="1"/>
      <c r="X1" s="1"/>
      <c r="Y1" s="1"/>
      <c r="AA1" s="1" t="s">
        <v>5</v>
      </c>
      <c r="AB1" s="1"/>
      <c r="AC1" s="1"/>
      <c r="AD1" s="1"/>
    </row>
    <row r="2" spans="2:30" x14ac:dyDescent="0.25">
      <c r="B2" s="2" t="s">
        <v>6</v>
      </c>
      <c r="C2" s="2" t="s">
        <v>7</v>
      </c>
      <c r="D2" s="2" t="s">
        <v>8</v>
      </c>
      <c r="E2" s="2" t="s">
        <v>9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6</v>
      </c>
      <c r="M2" s="2" t="s">
        <v>7</v>
      </c>
      <c r="N2" s="2" t="s">
        <v>8</v>
      </c>
      <c r="O2" s="2" t="s">
        <v>9</v>
      </c>
      <c r="Q2" s="2" t="s">
        <v>6</v>
      </c>
      <c r="R2" s="2" t="s">
        <v>7</v>
      </c>
      <c r="S2" s="2" t="s">
        <v>8</v>
      </c>
      <c r="T2" s="2" t="s">
        <v>9</v>
      </c>
      <c r="V2" s="2" t="s">
        <v>6</v>
      </c>
      <c r="W2" s="2" t="s">
        <v>7</v>
      </c>
      <c r="X2" s="2" t="s">
        <v>8</v>
      </c>
      <c r="Y2" s="2" t="s">
        <v>9</v>
      </c>
      <c r="AA2" s="2" t="s">
        <v>6</v>
      </c>
      <c r="AB2" s="2" t="s">
        <v>7</v>
      </c>
      <c r="AC2" s="2" t="s">
        <v>8</v>
      </c>
      <c r="AD2" s="2" t="s">
        <v>9</v>
      </c>
    </row>
    <row r="3" spans="2:30" x14ac:dyDescent="0.25">
      <c r="B3" s="2">
        <v>1</v>
      </c>
      <c r="C3" s="2">
        <v>1E-3</v>
      </c>
      <c r="D3" s="2">
        <v>4.0000000000000001E-3</v>
      </c>
      <c r="E3" s="2">
        <v>2E-3</v>
      </c>
      <c r="G3" s="2">
        <v>1</v>
      </c>
      <c r="H3" s="2">
        <v>1.2999999999999999E-2</v>
      </c>
      <c r="I3" s="2">
        <v>0.03</v>
      </c>
      <c r="J3" s="2">
        <v>7.1999999999999995E-2</v>
      </c>
      <c r="L3" s="2">
        <v>1</v>
      </c>
      <c r="M3" s="2">
        <v>3.1E-2</v>
      </c>
      <c r="N3" s="2">
        <v>0.13900000000000001</v>
      </c>
      <c r="O3" s="2">
        <v>0.17799999999999999</v>
      </c>
      <c r="Q3" s="2">
        <v>1</v>
      </c>
      <c r="R3" s="2">
        <v>1.07</v>
      </c>
      <c r="S3" s="2">
        <v>15.287000000000001</v>
      </c>
      <c r="T3" s="2">
        <v>2.214</v>
      </c>
      <c r="V3" s="2">
        <v>1</v>
      </c>
      <c r="W3" s="2">
        <v>5.0529999999999999</v>
      </c>
      <c r="X3" s="2">
        <v>1003.28</v>
      </c>
      <c r="Y3" s="2">
        <v>32.024000000000001</v>
      </c>
      <c r="AA3" s="2">
        <v>1</v>
      </c>
      <c r="AB3" s="2">
        <v>57.877000000000002</v>
      </c>
      <c r="AC3" s="2">
        <v>3047.07</v>
      </c>
      <c r="AD3" s="2">
        <v>370.21199999999999</v>
      </c>
    </row>
    <row r="4" spans="2:30" x14ac:dyDescent="0.25">
      <c r="B4" s="2">
        <v>2</v>
      </c>
      <c r="C4" s="2">
        <v>0</v>
      </c>
      <c r="D4" s="2">
        <v>2E-3</v>
      </c>
      <c r="E4" s="2">
        <v>2E-3</v>
      </c>
      <c r="G4" s="2">
        <v>2</v>
      </c>
      <c r="H4" s="2">
        <v>7.0000000000000001E-3</v>
      </c>
      <c r="I4" s="2">
        <v>2.5000000000000001E-2</v>
      </c>
      <c r="J4" s="2">
        <v>0.06</v>
      </c>
      <c r="L4" s="2">
        <v>2</v>
      </c>
      <c r="M4" s="2">
        <v>2.5000000000000001E-2</v>
      </c>
      <c r="N4" s="2">
        <v>0.128</v>
      </c>
      <c r="O4" s="2">
        <v>0.30299999999999999</v>
      </c>
      <c r="Q4" s="2">
        <v>2</v>
      </c>
      <c r="R4" s="2">
        <v>0.31900000000000001</v>
      </c>
      <c r="S4" s="2">
        <v>11.534000000000001</v>
      </c>
      <c r="T4" s="2">
        <v>2.39</v>
      </c>
      <c r="V4" s="2">
        <v>2</v>
      </c>
      <c r="W4" s="2">
        <v>5.593</v>
      </c>
      <c r="X4" s="2">
        <v>993.86099999999999</v>
      </c>
      <c r="Y4" s="2">
        <v>31.780999999999999</v>
      </c>
      <c r="AA4" s="2">
        <v>2</v>
      </c>
      <c r="AB4" s="2">
        <v>58.356999999999999</v>
      </c>
      <c r="AC4" s="2">
        <v>3075.22</v>
      </c>
      <c r="AD4" s="2">
        <v>369.50599999999997</v>
      </c>
    </row>
    <row r="5" spans="2:30" x14ac:dyDescent="0.25">
      <c r="B5" s="2">
        <v>3</v>
      </c>
      <c r="C5" s="2">
        <v>0</v>
      </c>
      <c r="D5" s="2">
        <v>3.0000000000000001E-3</v>
      </c>
      <c r="E5" s="2">
        <v>1E-3</v>
      </c>
      <c r="G5" s="2">
        <v>3</v>
      </c>
      <c r="H5" s="2">
        <v>5.0000000000000001E-3</v>
      </c>
      <c r="I5" s="2">
        <v>2.4E-2</v>
      </c>
      <c r="J5" s="2">
        <v>5.7000000000000002E-2</v>
      </c>
      <c r="L5" s="2">
        <v>3</v>
      </c>
      <c r="M5" s="2">
        <v>6.7000000000000004E-2</v>
      </c>
      <c r="N5" s="2">
        <v>0.307</v>
      </c>
      <c r="O5" s="2">
        <v>0.45500000000000002</v>
      </c>
      <c r="Q5" s="2">
        <v>3</v>
      </c>
      <c r="R5" s="2">
        <v>0.34200000000000003</v>
      </c>
      <c r="S5" s="2">
        <v>9.8450000000000006</v>
      </c>
      <c r="T5" s="2">
        <v>2.306</v>
      </c>
      <c r="V5" s="2">
        <v>3</v>
      </c>
      <c r="W5" s="2">
        <v>5.077</v>
      </c>
      <c r="X5" s="2">
        <v>971.83399999999995</v>
      </c>
      <c r="Y5" s="2">
        <v>30.981999999999999</v>
      </c>
      <c r="AA5" s="2">
        <v>3</v>
      </c>
      <c r="AB5" s="2">
        <v>57.435000000000002</v>
      </c>
      <c r="AC5" s="2">
        <v>3062.29</v>
      </c>
      <c r="AD5" s="2">
        <v>372.17200000000003</v>
      </c>
    </row>
    <row r="6" spans="2:30" x14ac:dyDescent="0.25">
      <c r="B6" s="2">
        <v>4</v>
      </c>
      <c r="C6" s="2">
        <v>1E-3</v>
      </c>
      <c r="D6" s="2">
        <v>3.0000000000000001E-3</v>
      </c>
      <c r="E6" s="2">
        <v>1E-3</v>
      </c>
      <c r="G6" s="2">
        <v>4</v>
      </c>
      <c r="H6" s="2">
        <v>7.0000000000000001E-3</v>
      </c>
      <c r="I6" s="2">
        <v>2.5000000000000001E-2</v>
      </c>
      <c r="J6" s="2">
        <v>5.8999999999999997E-2</v>
      </c>
      <c r="L6" s="2">
        <v>4</v>
      </c>
      <c r="M6" s="2">
        <v>4.4999999999999998E-2</v>
      </c>
      <c r="N6" s="2">
        <v>0.309</v>
      </c>
      <c r="O6" s="2">
        <v>0.46</v>
      </c>
      <c r="Q6" s="2">
        <v>4</v>
      </c>
      <c r="R6" s="2">
        <v>0.31900000000000001</v>
      </c>
      <c r="S6" s="2">
        <v>9.4849999999999994</v>
      </c>
      <c r="T6" s="2">
        <v>2.4430000000000001</v>
      </c>
      <c r="V6" s="2">
        <v>4</v>
      </c>
      <c r="W6" s="2">
        <v>4.75</v>
      </c>
      <c r="X6" s="2">
        <v>956.17399999999998</v>
      </c>
      <c r="Y6" s="2">
        <v>30.766999999999999</v>
      </c>
      <c r="AA6" s="2">
        <v>4</v>
      </c>
      <c r="AB6" s="2">
        <v>56.689</v>
      </c>
      <c r="AC6" s="2">
        <v>2990.3</v>
      </c>
      <c r="AD6" s="2">
        <v>360.98599999999999</v>
      </c>
    </row>
    <row r="7" spans="2:30" x14ac:dyDescent="0.25">
      <c r="B7" s="2">
        <v>5</v>
      </c>
      <c r="C7" s="2">
        <v>1E-3</v>
      </c>
      <c r="D7" s="2">
        <v>2E-3</v>
      </c>
      <c r="E7" s="2">
        <v>1E-3</v>
      </c>
      <c r="G7" s="2">
        <v>5</v>
      </c>
      <c r="H7" s="2">
        <v>6.0000000000000001E-3</v>
      </c>
      <c r="I7" s="2">
        <v>3.6999999999999998E-2</v>
      </c>
      <c r="J7" s="2">
        <v>6.9000000000000006E-2</v>
      </c>
      <c r="L7" s="2">
        <v>5</v>
      </c>
      <c r="M7" s="2">
        <v>6.0999999999999999E-2</v>
      </c>
      <c r="N7" s="2">
        <v>0.307</v>
      </c>
      <c r="O7" s="2">
        <v>0.47299999999999998</v>
      </c>
      <c r="Q7" s="2">
        <v>5</v>
      </c>
      <c r="R7" s="2">
        <v>0.45800000000000002</v>
      </c>
      <c r="S7" s="2">
        <v>10.494</v>
      </c>
      <c r="T7" s="2">
        <v>2.2410000000000001</v>
      </c>
      <c r="V7" s="2">
        <v>5</v>
      </c>
      <c r="W7" s="2">
        <v>4.9640000000000004</v>
      </c>
      <c r="X7" s="2">
        <v>959.43799999999999</v>
      </c>
      <c r="Y7" s="2">
        <v>30.54</v>
      </c>
      <c r="AA7" s="2">
        <v>5</v>
      </c>
      <c r="AB7" s="2">
        <v>57.08</v>
      </c>
      <c r="AC7" s="2">
        <v>3040.09</v>
      </c>
      <c r="AD7" s="2">
        <v>368.9</v>
      </c>
    </row>
    <row r="8" spans="2:30" x14ac:dyDescent="0.25">
      <c r="B8" s="2">
        <v>6</v>
      </c>
      <c r="C8" s="2">
        <v>1E-3</v>
      </c>
      <c r="D8" s="2">
        <v>2E-3</v>
      </c>
      <c r="E8" s="2">
        <v>1E-3</v>
      </c>
      <c r="G8" s="2">
        <v>6</v>
      </c>
      <c r="H8" s="2">
        <v>5.0000000000000001E-3</v>
      </c>
      <c r="I8" s="2">
        <v>2.5000000000000001E-2</v>
      </c>
      <c r="J8" s="2">
        <v>5.3999999999999999E-2</v>
      </c>
      <c r="L8" s="2">
        <v>6</v>
      </c>
      <c r="M8" s="2">
        <v>6.2E-2</v>
      </c>
      <c r="N8" s="2">
        <v>0.307</v>
      </c>
      <c r="O8" s="2">
        <v>0.45300000000000001</v>
      </c>
      <c r="Q8" s="2">
        <v>6</v>
      </c>
      <c r="R8" s="2">
        <v>0.32200000000000001</v>
      </c>
      <c r="S8" s="2">
        <v>9.4710000000000001</v>
      </c>
      <c r="T8" s="2">
        <v>2.2029999999999998</v>
      </c>
      <c r="V8" s="2">
        <v>6</v>
      </c>
      <c r="W8" s="2">
        <v>4.9370000000000003</v>
      </c>
      <c r="X8" s="2">
        <v>981.91899999999998</v>
      </c>
      <c r="Y8" s="2">
        <v>33.332000000000001</v>
      </c>
      <c r="AA8" s="2">
        <v>6</v>
      </c>
      <c r="AB8" s="2">
        <v>56.488</v>
      </c>
      <c r="AC8" s="2">
        <v>2979.45</v>
      </c>
      <c r="AD8" s="2">
        <v>369.197</v>
      </c>
    </row>
    <row r="9" spans="2:30" x14ac:dyDescent="0.25">
      <c r="B9" s="2">
        <v>7</v>
      </c>
      <c r="C9" s="2">
        <v>1E-3</v>
      </c>
      <c r="D9" s="2">
        <v>2E-3</v>
      </c>
      <c r="E9" s="2">
        <v>1E-3</v>
      </c>
      <c r="G9" s="2">
        <v>7</v>
      </c>
      <c r="H9" s="2">
        <v>6.0000000000000001E-3</v>
      </c>
      <c r="I9" s="2">
        <v>2.5999999999999999E-2</v>
      </c>
      <c r="J9" s="2">
        <v>5.6000000000000001E-2</v>
      </c>
      <c r="L9" s="2">
        <v>7</v>
      </c>
      <c r="M9" s="2">
        <v>6.0999999999999999E-2</v>
      </c>
      <c r="N9" s="2">
        <v>0.308</v>
      </c>
      <c r="O9" s="2">
        <v>0.45400000000000001</v>
      </c>
      <c r="Q9" s="2">
        <v>7</v>
      </c>
      <c r="R9" s="2">
        <v>0.34699999999999998</v>
      </c>
      <c r="S9" s="2">
        <v>11.317</v>
      </c>
      <c r="T9" s="2">
        <v>3.1659999999999999</v>
      </c>
      <c r="V9" s="2">
        <v>7</v>
      </c>
      <c r="W9" s="2">
        <v>4.7549999999999999</v>
      </c>
      <c r="X9" s="2">
        <v>1048.08</v>
      </c>
      <c r="Y9" s="2">
        <v>31.927</v>
      </c>
      <c r="AA9" s="2">
        <v>7</v>
      </c>
      <c r="AB9" s="2">
        <v>55.618000000000002</v>
      </c>
      <c r="AC9" s="2">
        <v>2954.99</v>
      </c>
      <c r="AD9" s="2">
        <v>370.22899999999998</v>
      </c>
    </row>
    <row r="10" spans="2:30" x14ac:dyDescent="0.25">
      <c r="B10" s="2">
        <v>8</v>
      </c>
      <c r="C10" s="2">
        <v>0</v>
      </c>
      <c r="D10" s="2">
        <v>2E-3</v>
      </c>
      <c r="E10" s="2">
        <v>1E-3</v>
      </c>
      <c r="G10" s="2">
        <v>8</v>
      </c>
      <c r="H10" s="2">
        <v>5.0000000000000001E-3</v>
      </c>
      <c r="I10" s="2">
        <v>2.5000000000000001E-2</v>
      </c>
      <c r="J10" s="2">
        <v>5.2999999999999999E-2</v>
      </c>
      <c r="L10" s="2">
        <v>8</v>
      </c>
      <c r="M10" s="2">
        <v>6.0999999999999999E-2</v>
      </c>
      <c r="N10" s="2">
        <v>0.34200000000000003</v>
      </c>
      <c r="O10" s="2">
        <v>0.45700000000000002</v>
      </c>
      <c r="Q10" s="2">
        <v>8</v>
      </c>
      <c r="R10" s="2">
        <v>0.36899999999999999</v>
      </c>
      <c r="S10" s="2">
        <v>9.641</v>
      </c>
      <c r="T10" s="2">
        <v>2.2029999999999998</v>
      </c>
      <c r="V10" s="2">
        <v>8</v>
      </c>
      <c r="W10" s="2">
        <v>4.9029999999999996</v>
      </c>
      <c r="X10" s="2">
        <v>973.31299999999999</v>
      </c>
      <c r="Y10" s="2">
        <v>32.043999999999997</v>
      </c>
      <c r="AA10" s="2">
        <v>8</v>
      </c>
      <c r="AB10" s="2">
        <v>55.084000000000003</v>
      </c>
      <c r="AC10" s="2">
        <v>2923.36</v>
      </c>
      <c r="AD10" s="2">
        <v>359.34699999999998</v>
      </c>
    </row>
    <row r="11" spans="2:30" x14ac:dyDescent="0.25">
      <c r="B11" s="2">
        <v>9</v>
      </c>
      <c r="C11" s="2">
        <v>0</v>
      </c>
      <c r="D11" s="2">
        <v>2E-3</v>
      </c>
      <c r="E11" s="2">
        <v>1E-3</v>
      </c>
      <c r="G11" s="2">
        <v>9</v>
      </c>
      <c r="H11" s="2">
        <v>5.0000000000000001E-3</v>
      </c>
      <c r="I11" s="2">
        <v>2.4E-2</v>
      </c>
      <c r="J11" s="2">
        <v>5.1999999999999998E-2</v>
      </c>
      <c r="L11" s="2">
        <v>9</v>
      </c>
      <c r="M11" s="2">
        <v>6.2E-2</v>
      </c>
      <c r="N11" s="2">
        <v>0.31</v>
      </c>
      <c r="O11" s="2">
        <v>0.34699999999999998</v>
      </c>
      <c r="Q11" s="2">
        <v>9</v>
      </c>
      <c r="R11" s="2">
        <v>0.32700000000000001</v>
      </c>
      <c r="S11" s="2">
        <v>9.5269999999999992</v>
      </c>
      <c r="T11" s="2">
        <v>2.2069999999999999</v>
      </c>
      <c r="V11" s="2">
        <v>9</v>
      </c>
      <c r="W11" s="2">
        <v>4.6710000000000003</v>
      </c>
      <c r="X11" s="2">
        <v>968.62800000000004</v>
      </c>
      <c r="Y11" s="2">
        <v>29.975000000000001</v>
      </c>
      <c r="AA11" s="2">
        <v>9</v>
      </c>
      <c r="AB11" s="2">
        <v>55.390999999999998</v>
      </c>
      <c r="AC11" s="2">
        <v>2983.38</v>
      </c>
      <c r="AD11" s="2">
        <v>368.80399999999997</v>
      </c>
    </row>
    <row r="12" spans="2:30" x14ac:dyDescent="0.25">
      <c r="B12" s="2">
        <v>10</v>
      </c>
      <c r="C12" s="2">
        <v>1E-3</v>
      </c>
      <c r="D12" s="2">
        <v>1E-3</v>
      </c>
      <c r="E12" s="2">
        <v>2E-3</v>
      </c>
      <c r="G12" s="2">
        <v>10</v>
      </c>
      <c r="H12" s="2">
        <v>5.0000000000000001E-3</v>
      </c>
      <c r="I12" s="2">
        <v>2.5000000000000001E-2</v>
      </c>
      <c r="J12" s="2">
        <v>5.0999999999999997E-2</v>
      </c>
      <c r="L12" s="2">
        <v>10</v>
      </c>
      <c r="M12" s="2">
        <v>4.7E-2</v>
      </c>
      <c r="N12" s="2">
        <v>0.23200000000000001</v>
      </c>
      <c r="O12" s="2">
        <v>0.34</v>
      </c>
      <c r="Q12" s="2">
        <v>10</v>
      </c>
      <c r="R12" s="2">
        <v>0.318</v>
      </c>
      <c r="S12" s="2">
        <v>11.119</v>
      </c>
      <c r="T12" s="2">
        <v>2.2210000000000001</v>
      </c>
      <c r="V12" s="2">
        <v>10</v>
      </c>
      <c r="W12" s="2">
        <v>5.0640000000000001</v>
      </c>
      <c r="X12" s="2">
        <v>958.86500000000001</v>
      </c>
      <c r="Y12" s="2">
        <v>31.398</v>
      </c>
      <c r="AA12" s="2">
        <v>10</v>
      </c>
      <c r="AB12" s="2">
        <v>57.08</v>
      </c>
      <c r="AC12" s="2">
        <v>3032.77</v>
      </c>
      <c r="AD12" s="2">
        <v>371.21600000000001</v>
      </c>
    </row>
    <row r="13" spans="2:30" x14ac:dyDescent="0.25">
      <c r="B13" s="3" t="s">
        <v>10</v>
      </c>
      <c r="C13" s="3">
        <f>SUM(C3:C12)</f>
        <v>6.0000000000000001E-3</v>
      </c>
      <c r="D13" s="3">
        <f>SUM(D3:D12)</f>
        <v>2.3000000000000007E-2</v>
      </c>
      <c r="E13" s="3">
        <f>SUM(E3:E12)</f>
        <v>1.3000000000000003E-2</v>
      </c>
      <c r="G13" s="3" t="s">
        <v>10</v>
      </c>
      <c r="H13" s="3">
        <f>SUM(H3:H12)</f>
        <v>6.3999999999999987E-2</v>
      </c>
      <c r="I13" s="3">
        <f>SUM(I3:I12)</f>
        <v>0.26600000000000001</v>
      </c>
      <c r="J13" s="3">
        <f>SUM(J3:J12)</f>
        <v>0.58300000000000007</v>
      </c>
      <c r="L13" s="3" t="s">
        <v>10</v>
      </c>
      <c r="M13" s="3">
        <f>SUM(M3:M12)</f>
        <v>0.52200000000000002</v>
      </c>
      <c r="N13" s="3">
        <f>SUM(N3:N12)</f>
        <v>2.6890000000000001</v>
      </c>
      <c r="O13" s="3">
        <f>SUM(O3:O12)</f>
        <v>3.9199999999999995</v>
      </c>
      <c r="Q13" s="3" t="s">
        <v>10</v>
      </c>
      <c r="R13" s="3">
        <f>SUM(R3:R12)</f>
        <v>4.1909999999999998</v>
      </c>
      <c r="S13" s="3">
        <f>SUM(S3:S12)</f>
        <v>107.72</v>
      </c>
      <c r="T13" s="3">
        <f>SUM(T3:T12)</f>
        <v>23.593999999999998</v>
      </c>
      <c r="V13" s="3" t="s">
        <v>10</v>
      </c>
      <c r="W13" s="3">
        <f>SUM(W3:W12)</f>
        <v>49.766999999999996</v>
      </c>
      <c r="X13" s="3">
        <f>SUM(X3:X12)</f>
        <v>9815.3919999999998</v>
      </c>
      <c r="Y13" s="3">
        <f>SUM(Y3:Y12)</f>
        <v>314.77000000000004</v>
      </c>
      <c r="AA13" s="3" t="s">
        <v>10</v>
      </c>
      <c r="AB13" s="3">
        <f>SUM(AB3:AB12)</f>
        <v>567.09900000000005</v>
      </c>
      <c r="AC13" s="3">
        <f>SUM(AC3:AC12)</f>
        <v>30088.920000000006</v>
      </c>
      <c r="AD13" s="3">
        <f>SUM(AD3:AD12)</f>
        <v>3680.569</v>
      </c>
    </row>
    <row r="14" spans="2:30" x14ac:dyDescent="0.25">
      <c r="B14" s="4" t="s">
        <v>11</v>
      </c>
      <c r="C14" s="5">
        <f>C13/10</f>
        <v>6.0000000000000006E-4</v>
      </c>
      <c r="D14" s="5">
        <f>D13/10</f>
        <v>2.3000000000000008E-3</v>
      </c>
      <c r="E14" s="6">
        <f>E13/10</f>
        <v>1.3000000000000004E-3</v>
      </c>
      <c r="G14" s="4" t="s">
        <v>11</v>
      </c>
      <c r="H14" s="5">
        <f>H13/10</f>
        <v>6.3999999999999986E-3</v>
      </c>
      <c r="I14" s="5">
        <f>I13/10</f>
        <v>2.6600000000000002E-2</v>
      </c>
      <c r="J14" s="6">
        <f>J13/10</f>
        <v>5.8300000000000005E-2</v>
      </c>
      <c r="L14" s="4" t="s">
        <v>11</v>
      </c>
      <c r="M14" s="5">
        <f>M13/10</f>
        <v>5.2200000000000003E-2</v>
      </c>
      <c r="N14" s="5">
        <f>N13/10</f>
        <v>0.26890000000000003</v>
      </c>
      <c r="O14" s="6">
        <f>O13/10</f>
        <v>0.39199999999999996</v>
      </c>
      <c r="Q14" s="4" t="s">
        <v>11</v>
      </c>
      <c r="R14" s="5">
        <f>R13/10</f>
        <v>0.41909999999999997</v>
      </c>
      <c r="S14" s="5">
        <f>S13/10</f>
        <v>10.772</v>
      </c>
      <c r="T14" s="6">
        <f>T13/10</f>
        <v>2.3593999999999999</v>
      </c>
      <c r="V14" s="4" t="s">
        <v>11</v>
      </c>
      <c r="W14" s="5">
        <f>W13/10</f>
        <v>4.9766999999999992</v>
      </c>
      <c r="X14" s="5">
        <f>X13/10</f>
        <v>981.53919999999994</v>
      </c>
      <c r="Y14" s="5">
        <f>Y13/10</f>
        <v>31.477000000000004</v>
      </c>
      <c r="Z14" s="7"/>
      <c r="AA14" s="5" t="s">
        <v>11</v>
      </c>
      <c r="AB14" s="5">
        <f>AB13/10</f>
        <v>56.709900000000005</v>
      </c>
      <c r="AC14" s="5">
        <f>AC13/10</f>
        <v>3008.8920000000007</v>
      </c>
      <c r="AD14" s="6">
        <f>AD13/10</f>
        <v>368.05689999999998</v>
      </c>
    </row>
    <row r="15" spans="2:30" x14ac:dyDescent="0.25">
      <c r="B15" s="8" t="s">
        <v>12</v>
      </c>
      <c r="C15" s="8">
        <f>MIN(C3:C12)</f>
        <v>0</v>
      </c>
      <c r="D15" s="8">
        <f>MIN(D3:D12)</f>
        <v>1E-3</v>
      </c>
      <c r="E15" s="8">
        <f>MIN(E3:E12)</f>
        <v>1E-3</v>
      </c>
      <c r="G15" s="8" t="s">
        <v>12</v>
      </c>
      <c r="H15" s="8">
        <f>MIN(H3:H12)</f>
        <v>5.0000000000000001E-3</v>
      </c>
      <c r="I15" s="8">
        <f>MIN(I3:I12)</f>
        <v>2.4E-2</v>
      </c>
      <c r="J15" s="8">
        <f>MIN(J3:J12)</f>
        <v>5.0999999999999997E-2</v>
      </c>
      <c r="L15" s="8" t="s">
        <v>12</v>
      </c>
      <c r="M15" s="8">
        <f>MIN(M3:M12)</f>
        <v>2.5000000000000001E-2</v>
      </c>
      <c r="N15" s="8">
        <f>MIN(N3:N12)</f>
        <v>0.128</v>
      </c>
      <c r="O15" s="8">
        <f>MIN(O3:O12)</f>
        <v>0.17799999999999999</v>
      </c>
      <c r="Q15" s="8" t="s">
        <v>12</v>
      </c>
      <c r="R15" s="8">
        <f>MIN(R3:R12)</f>
        <v>0.318</v>
      </c>
      <c r="S15" s="8">
        <f>MIN(S3:S12)</f>
        <v>9.4710000000000001</v>
      </c>
      <c r="T15" s="8">
        <f>MIN(T3:T12)</f>
        <v>2.2029999999999998</v>
      </c>
      <c r="V15" s="8" t="s">
        <v>12</v>
      </c>
      <c r="W15" s="8">
        <f>MIN(W3:W12)</f>
        <v>4.6710000000000003</v>
      </c>
      <c r="X15" s="8">
        <f>MIN(X3:X12)</f>
        <v>956.17399999999998</v>
      </c>
      <c r="Y15" s="8">
        <f>MIN(Y3:Y12)</f>
        <v>29.975000000000001</v>
      </c>
      <c r="AA15" s="8" t="s">
        <v>12</v>
      </c>
      <c r="AB15" s="8">
        <f>MIN(AB3:AB12)</f>
        <v>55.084000000000003</v>
      </c>
      <c r="AC15" s="8">
        <f>MIN(AC3:AC12)</f>
        <v>2923.36</v>
      </c>
      <c r="AD15" s="8">
        <f>MIN(AD3:AD12)</f>
        <v>359.34699999999998</v>
      </c>
    </row>
    <row r="16" spans="2:30" x14ac:dyDescent="0.25">
      <c r="B16" s="2" t="s">
        <v>13</v>
      </c>
      <c r="C16" s="2">
        <f>MAX(C3:C12)</f>
        <v>1E-3</v>
      </c>
      <c r="D16" s="2">
        <f>MAX(D3:D12)</f>
        <v>4.0000000000000001E-3</v>
      </c>
      <c r="E16" s="2">
        <f>MAX(E3:E12)</f>
        <v>2E-3</v>
      </c>
      <c r="G16" s="2" t="s">
        <v>13</v>
      </c>
      <c r="H16" s="2">
        <f>MAX(H3:H12)</f>
        <v>1.2999999999999999E-2</v>
      </c>
      <c r="I16" s="2">
        <f>MAX(I3:I12)</f>
        <v>3.6999999999999998E-2</v>
      </c>
      <c r="J16" s="2">
        <f>MAX(J3:J12)</f>
        <v>7.1999999999999995E-2</v>
      </c>
      <c r="L16" s="2" t="s">
        <v>13</v>
      </c>
      <c r="M16" s="2">
        <f>MAX(M3:M12)</f>
        <v>6.7000000000000004E-2</v>
      </c>
      <c r="N16" s="2">
        <f>MAX(N3:N12)</f>
        <v>0.34200000000000003</v>
      </c>
      <c r="O16" s="2">
        <f>MAX(O3:O12)</f>
        <v>0.47299999999999998</v>
      </c>
      <c r="Q16" s="2" t="s">
        <v>13</v>
      </c>
      <c r="R16" s="2">
        <f>MAX(R3:R12)</f>
        <v>1.07</v>
      </c>
      <c r="S16" s="2">
        <f>MAX(S3:S12)</f>
        <v>15.287000000000001</v>
      </c>
      <c r="T16" s="2">
        <f>MAX(T3:T12)</f>
        <v>3.1659999999999999</v>
      </c>
      <c r="V16" s="2" t="s">
        <v>13</v>
      </c>
      <c r="W16" s="2">
        <f>MAX(W3:W12)</f>
        <v>5.593</v>
      </c>
      <c r="X16" s="2">
        <f>MAX(X3:X12)</f>
        <v>1048.08</v>
      </c>
      <c r="Y16" s="2">
        <f>MAX(Y3:Y12)</f>
        <v>33.332000000000001</v>
      </c>
      <c r="AA16" s="2" t="s">
        <v>13</v>
      </c>
      <c r="AB16" s="2">
        <f>MAX(AB3:AB12)</f>
        <v>58.356999999999999</v>
      </c>
      <c r="AC16" s="2">
        <f>MAX(AC3:AC12)</f>
        <v>3075.22</v>
      </c>
      <c r="AD16" s="2">
        <f>MAX(AD3:AD12)</f>
        <v>372.17200000000003</v>
      </c>
    </row>
    <row r="19" spans="2:30" x14ac:dyDescent="0.25">
      <c r="B19" s="1" t="s">
        <v>14</v>
      </c>
      <c r="C19" s="1"/>
      <c r="D19" s="1"/>
      <c r="E19" s="1"/>
      <c r="G19" s="1" t="s">
        <v>15</v>
      </c>
      <c r="H19" s="1"/>
      <c r="I19" s="1"/>
      <c r="J19" s="1"/>
      <c r="L19" s="1" t="s">
        <v>16</v>
      </c>
      <c r="M19" s="1"/>
      <c r="N19" s="1"/>
      <c r="O19" s="1"/>
      <c r="Q19" s="1" t="s">
        <v>17</v>
      </c>
      <c r="R19" s="1"/>
      <c r="S19" s="1"/>
      <c r="T19" s="1"/>
      <c r="V19" s="1" t="s">
        <v>18</v>
      </c>
      <c r="W19" s="1"/>
      <c r="X19" s="1"/>
      <c r="Y19" s="1"/>
      <c r="AA19" s="1" t="s">
        <v>19</v>
      </c>
      <c r="AB19" s="1"/>
      <c r="AC19" s="1"/>
      <c r="AD19" s="1"/>
    </row>
    <row r="20" spans="2:30" x14ac:dyDescent="0.25">
      <c r="B20" s="2" t="s">
        <v>6</v>
      </c>
      <c r="C20" s="2" t="s">
        <v>7</v>
      </c>
      <c r="D20" s="2" t="s">
        <v>8</v>
      </c>
      <c r="E20" s="2" t="s">
        <v>9</v>
      </c>
      <c r="G20" s="2" t="s">
        <v>6</v>
      </c>
      <c r="H20" s="2" t="s">
        <v>7</v>
      </c>
      <c r="I20" s="2" t="s">
        <v>8</v>
      </c>
      <c r="J20" s="2" t="s">
        <v>9</v>
      </c>
      <c r="L20" s="2" t="s">
        <v>6</v>
      </c>
      <c r="M20" s="2" t="s">
        <v>7</v>
      </c>
      <c r="N20" s="2" t="s">
        <v>8</v>
      </c>
      <c r="O20" s="2" t="s">
        <v>9</v>
      </c>
      <c r="Q20" s="2" t="s">
        <v>6</v>
      </c>
      <c r="R20" s="2" t="s">
        <v>7</v>
      </c>
      <c r="S20" s="2" t="s">
        <v>8</v>
      </c>
      <c r="T20" s="2" t="s">
        <v>9</v>
      </c>
      <c r="V20" s="2" t="s">
        <v>6</v>
      </c>
      <c r="W20" s="2" t="s">
        <v>7</v>
      </c>
      <c r="X20" s="2" t="s">
        <v>8</v>
      </c>
      <c r="Y20" s="2" t="s">
        <v>9</v>
      </c>
      <c r="AA20" s="2" t="s">
        <v>6</v>
      </c>
      <c r="AB20" s="2" t="s">
        <v>7</v>
      </c>
      <c r="AC20" s="2" t="s">
        <v>8</v>
      </c>
      <c r="AD20" s="2" t="s">
        <v>9</v>
      </c>
    </row>
    <row r="21" spans="2:30" x14ac:dyDescent="0.25">
      <c r="B21" s="2">
        <v>1</v>
      </c>
      <c r="C21" s="2">
        <v>1E-3</v>
      </c>
      <c r="D21" s="2">
        <v>2E-3</v>
      </c>
      <c r="E21" s="2">
        <v>1E-3</v>
      </c>
      <c r="G21" s="2">
        <v>1</v>
      </c>
      <c r="H21" s="2">
        <v>1.0999999999999999E-2</v>
      </c>
      <c r="I21" s="2">
        <v>2.7E-2</v>
      </c>
      <c r="J21" s="2">
        <v>1.6E-2</v>
      </c>
      <c r="L21" s="2">
        <v>1</v>
      </c>
      <c r="M21" s="2">
        <v>0.152</v>
      </c>
      <c r="N21" s="2">
        <v>0.67400000000000004</v>
      </c>
      <c r="O21" s="2">
        <v>0.375</v>
      </c>
      <c r="Q21" s="2">
        <v>1</v>
      </c>
      <c r="R21" s="2">
        <v>2.3559999999999999</v>
      </c>
      <c r="S21" s="2">
        <v>12.939</v>
      </c>
      <c r="T21" s="2">
        <v>2.3769999999999998</v>
      </c>
      <c r="V21" s="2">
        <v>1</v>
      </c>
      <c r="W21" s="2">
        <v>14.967000000000001</v>
      </c>
      <c r="X21" s="2">
        <v>989.15</v>
      </c>
      <c r="Y21" s="2">
        <v>31.442</v>
      </c>
      <c r="AA21" s="2">
        <v>1</v>
      </c>
      <c r="AB21" s="2">
        <v>222.25800000000001</v>
      </c>
      <c r="AC21" s="2">
        <v>3979.39</v>
      </c>
      <c r="AD21" s="2">
        <v>510.61599999999999</v>
      </c>
    </row>
    <row r="22" spans="2:30" x14ac:dyDescent="0.25">
      <c r="B22" s="2">
        <v>2</v>
      </c>
      <c r="C22" s="2">
        <v>1E-3</v>
      </c>
      <c r="D22" s="2">
        <v>1E-3</v>
      </c>
      <c r="E22" s="2">
        <v>1E-3</v>
      </c>
      <c r="G22" s="2">
        <v>2</v>
      </c>
      <c r="H22" s="2">
        <v>0.01</v>
      </c>
      <c r="I22" s="2">
        <v>2.5000000000000001E-2</v>
      </c>
      <c r="J22" s="2">
        <v>1.4999999999999999E-2</v>
      </c>
      <c r="L22" s="2">
        <v>2</v>
      </c>
      <c r="M22" s="2">
        <v>0.13400000000000001</v>
      </c>
      <c r="N22" s="2">
        <v>0.29599999999999999</v>
      </c>
      <c r="O22" s="2">
        <v>0.24</v>
      </c>
      <c r="Q22" s="2">
        <v>2</v>
      </c>
      <c r="R22" s="2">
        <v>1.345</v>
      </c>
      <c r="S22" s="2">
        <v>10.446999999999999</v>
      </c>
      <c r="T22" s="2">
        <v>2.2869999999999999</v>
      </c>
      <c r="V22" s="2">
        <v>2</v>
      </c>
      <c r="W22" s="2">
        <v>15.638</v>
      </c>
      <c r="X22" s="2">
        <v>974.23599999999999</v>
      </c>
      <c r="Y22" s="2">
        <v>30.43</v>
      </c>
      <c r="AA22" s="2">
        <v>2</v>
      </c>
      <c r="AB22" s="2">
        <v>221.797</v>
      </c>
      <c r="AC22" s="2">
        <v>3884.83</v>
      </c>
      <c r="AD22" s="2">
        <v>520.52599999999995</v>
      </c>
    </row>
    <row r="23" spans="2:30" x14ac:dyDescent="0.25">
      <c r="B23" s="2">
        <v>3</v>
      </c>
      <c r="C23" s="2">
        <v>1E-3</v>
      </c>
      <c r="D23" s="2">
        <v>1E-3</v>
      </c>
      <c r="E23" s="9">
        <v>1E-3</v>
      </c>
      <c r="F23" s="10"/>
      <c r="G23" s="11">
        <v>3</v>
      </c>
      <c r="H23" s="2">
        <v>8.9999999999999993E-3</v>
      </c>
      <c r="I23" s="2">
        <v>1.9E-2</v>
      </c>
      <c r="J23" s="2">
        <v>1.0999999999999999E-2</v>
      </c>
      <c r="L23" s="2">
        <v>3</v>
      </c>
      <c r="M23" s="2">
        <v>0.13300000000000001</v>
      </c>
      <c r="N23" s="2">
        <v>0.29699999999999999</v>
      </c>
      <c r="O23" s="2">
        <v>0.23899999999999999</v>
      </c>
      <c r="Q23" s="2">
        <v>3</v>
      </c>
      <c r="R23" s="2">
        <v>1.2709999999999999</v>
      </c>
      <c r="S23" s="2">
        <v>10.752000000000001</v>
      </c>
      <c r="T23" s="2">
        <v>2.395</v>
      </c>
      <c r="V23" s="2">
        <v>3</v>
      </c>
      <c r="W23" s="2">
        <v>14.988</v>
      </c>
      <c r="X23" s="2">
        <v>955.92</v>
      </c>
      <c r="Y23" s="2">
        <v>32.429000000000002</v>
      </c>
      <c r="AA23" s="2">
        <v>3</v>
      </c>
      <c r="AB23" s="2">
        <v>220.20599999999999</v>
      </c>
      <c r="AC23" s="2">
        <v>3850.78</v>
      </c>
      <c r="AD23" s="2">
        <v>529.60199999999998</v>
      </c>
    </row>
    <row r="24" spans="2:30" x14ac:dyDescent="0.25">
      <c r="B24" s="2">
        <v>4</v>
      </c>
      <c r="C24" s="2">
        <v>1E-3</v>
      </c>
      <c r="D24" s="2">
        <v>1E-3</v>
      </c>
      <c r="E24" s="2">
        <v>0</v>
      </c>
      <c r="G24" s="2">
        <v>4</v>
      </c>
      <c r="H24" s="2">
        <v>7.0000000000000001E-3</v>
      </c>
      <c r="I24" s="2">
        <v>1.2999999999999999E-2</v>
      </c>
      <c r="J24" s="2">
        <v>1.0999999999999999E-2</v>
      </c>
      <c r="L24" s="2">
        <v>4</v>
      </c>
      <c r="M24" s="2">
        <v>0.13600000000000001</v>
      </c>
      <c r="N24" s="2">
        <v>0.29699999999999999</v>
      </c>
      <c r="O24" s="2">
        <v>0.24</v>
      </c>
      <c r="Q24" s="2">
        <v>4</v>
      </c>
      <c r="R24" s="2">
        <v>1.32</v>
      </c>
      <c r="S24" s="2">
        <v>10.919</v>
      </c>
      <c r="T24" s="2">
        <v>2.25</v>
      </c>
      <c r="V24" s="2">
        <v>4</v>
      </c>
      <c r="W24" s="2">
        <v>15.015000000000001</v>
      </c>
      <c r="X24" s="2">
        <v>1018.39</v>
      </c>
      <c r="Y24" s="2">
        <v>29.863</v>
      </c>
      <c r="AA24" s="2">
        <v>4</v>
      </c>
      <c r="AB24" s="2">
        <v>218.494</v>
      </c>
      <c r="AC24" s="2">
        <v>3893.78</v>
      </c>
      <c r="AD24" s="2">
        <v>522.54399999999998</v>
      </c>
    </row>
    <row r="25" spans="2:30" x14ac:dyDescent="0.25">
      <c r="B25" s="2">
        <v>5</v>
      </c>
      <c r="C25" s="2">
        <v>0</v>
      </c>
      <c r="D25" s="2">
        <v>0</v>
      </c>
      <c r="E25" s="2">
        <v>0</v>
      </c>
      <c r="G25" s="2">
        <v>5</v>
      </c>
      <c r="H25" s="2">
        <v>5.0000000000000001E-3</v>
      </c>
      <c r="I25" s="2">
        <v>1.2999999999999999E-2</v>
      </c>
      <c r="J25" s="2">
        <v>0.01</v>
      </c>
      <c r="L25" s="2">
        <v>5</v>
      </c>
      <c r="M25" s="2">
        <v>0.13</v>
      </c>
      <c r="N25" s="2">
        <v>0.47799999999999998</v>
      </c>
      <c r="O25" s="2">
        <v>0.44800000000000001</v>
      </c>
      <c r="Q25" s="2">
        <v>5</v>
      </c>
      <c r="R25" s="2">
        <v>1.238</v>
      </c>
      <c r="S25" s="2">
        <v>10.401999999999999</v>
      </c>
      <c r="T25" s="2">
        <v>2.3809999999999998</v>
      </c>
      <c r="V25" s="2">
        <v>5</v>
      </c>
      <c r="W25" s="2">
        <v>18.094999999999999</v>
      </c>
      <c r="X25" s="2">
        <v>964.44100000000003</v>
      </c>
      <c r="Y25" s="2">
        <v>30.734999999999999</v>
      </c>
      <c r="AA25" s="2">
        <v>5</v>
      </c>
      <c r="AB25" s="2">
        <v>223.249</v>
      </c>
      <c r="AC25" s="2">
        <v>3941.07</v>
      </c>
      <c r="AD25" s="2">
        <v>526.73199999999997</v>
      </c>
    </row>
    <row r="26" spans="2:30" x14ac:dyDescent="0.25">
      <c r="B26" s="2">
        <v>6</v>
      </c>
      <c r="C26" s="2">
        <v>0</v>
      </c>
      <c r="D26" s="2">
        <v>0</v>
      </c>
      <c r="E26" s="2">
        <v>0</v>
      </c>
      <c r="G26" s="2">
        <v>6</v>
      </c>
      <c r="H26" s="2">
        <v>5.0000000000000001E-3</v>
      </c>
      <c r="I26" s="2">
        <v>1.2E-2</v>
      </c>
      <c r="J26" s="2">
        <v>8.9999999999999993E-3</v>
      </c>
      <c r="L26" s="2">
        <v>6</v>
      </c>
      <c r="M26" s="2">
        <v>0.23699999999999999</v>
      </c>
      <c r="N26" s="2">
        <v>0.26100000000000001</v>
      </c>
      <c r="O26" s="2">
        <v>0.245</v>
      </c>
      <c r="Q26" s="2">
        <v>6</v>
      </c>
      <c r="R26" s="2">
        <v>1.3</v>
      </c>
      <c r="S26" s="2">
        <v>11.419</v>
      </c>
      <c r="T26" s="2">
        <v>2.3050000000000002</v>
      </c>
      <c r="V26" s="2">
        <v>6</v>
      </c>
      <c r="W26" s="2">
        <v>15.747</v>
      </c>
      <c r="X26" s="2">
        <v>961.11800000000005</v>
      </c>
      <c r="Y26" s="2">
        <v>30.099</v>
      </c>
      <c r="AA26" s="2">
        <v>6</v>
      </c>
      <c r="AB26" s="2">
        <v>222.18</v>
      </c>
      <c r="AC26" s="2">
        <v>3979.38</v>
      </c>
      <c r="AD26" s="2">
        <v>529.09199999999998</v>
      </c>
    </row>
    <row r="27" spans="2:30" x14ac:dyDescent="0.25">
      <c r="B27" s="2">
        <v>7</v>
      </c>
      <c r="C27" s="2">
        <v>0</v>
      </c>
      <c r="D27" s="2">
        <v>1E-3</v>
      </c>
      <c r="E27" s="2">
        <v>0</v>
      </c>
      <c r="G27" s="2">
        <v>7</v>
      </c>
      <c r="H27" s="2">
        <v>5.0000000000000001E-3</v>
      </c>
      <c r="I27" s="2">
        <v>1.2E-2</v>
      </c>
      <c r="J27" s="2">
        <v>0.01</v>
      </c>
      <c r="L27" s="2">
        <v>7</v>
      </c>
      <c r="M27" s="2">
        <v>0.13600000000000001</v>
      </c>
      <c r="N27" s="2">
        <v>0.309</v>
      </c>
      <c r="O27" s="2">
        <v>0.433</v>
      </c>
      <c r="Q27" s="2">
        <v>7</v>
      </c>
      <c r="R27" s="2">
        <v>1.244</v>
      </c>
      <c r="S27" s="2">
        <v>10.548</v>
      </c>
      <c r="T27" s="2">
        <v>2.2749999999999999</v>
      </c>
      <c r="V27" s="2">
        <v>7</v>
      </c>
      <c r="W27" s="2">
        <v>15.005000000000001</v>
      </c>
      <c r="X27" s="2">
        <v>953.56700000000001</v>
      </c>
      <c r="Y27" s="2">
        <v>28.907</v>
      </c>
      <c r="AA27" s="2">
        <v>7</v>
      </c>
      <c r="AB27" s="2">
        <v>225.99100000000001</v>
      </c>
      <c r="AC27" s="2">
        <v>3960.66</v>
      </c>
      <c r="AD27" s="2">
        <v>542.78200000000004</v>
      </c>
    </row>
    <row r="28" spans="2:30" x14ac:dyDescent="0.25">
      <c r="B28" s="2">
        <v>8</v>
      </c>
      <c r="C28" s="2">
        <v>0</v>
      </c>
      <c r="D28" s="2">
        <v>1E-3</v>
      </c>
      <c r="E28" s="2">
        <v>0</v>
      </c>
      <c r="G28" s="2">
        <v>8</v>
      </c>
      <c r="H28" s="2">
        <v>4.0000000000000001E-3</v>
      </c>
      <c r="I28" s="2">
        <v>1.6E-2</v>
      </c>
      <c r="J28" s="2">
        <v>0.01</v>
      </c>
      <c r="L28" s="2">
        <v>8</v>
      </c>
      <c r="M28" s="2">
        <v>0.26200000000000001</v>
      </c>
      <c r="N28" s="2">
        <v>0.47499999999999998</v>
      </c>
      <c r="O28" s="2">
        <v>0.44700000000000001</v>
      </c>
      <c r="Q28" s="2">
        <v>8</v>
      </c>
      <c r="R28" s="2">
        <v>1.2410000000000001</v>
      </c>
      <c r="S28" s="2">
        <v>10.948</v>
      </c>
      <c r="T28" s="2">
        <v>2.2280000000000002</v>
      </c>
      <c r="V28" s="2">
        <v>8</v>
      </c>
      <c r="W28" s="2">
        <v>15.026</v>
      </c>
      <c r="X28" s="2">
        <v>959.67899999999997</v>
      </c>
      <c r="Y28" s="2">
        <v>30.535</v>
      </c>
      <c r="AA28" s="2">
        <v>8</v>
      </c>
      <c r="AB28" s="2">
        <v>229.81100000000001</v>
      </c>
      <c r="AC28" s="2">
        <v>4009.16</v>
      </c>
      <c r="AD28" s="2">
        <v>536.61</v>
      </c>
    </row>
    <row r="29" spans="2:30" x14ac:dyDescent="0.25">
      <c r="B29" s="2">
        <v>9</v>
      </c>
      <c r="C29" s="2">
        <v>0</v>
      </c>
      <c r="D29" s="2">
        <v>0</v>
      </c>
      <c r="E29" s="2">
        <v>1E-3</v>
      </c>
      <c r="G29" s="2">
        <v>9</v>
      </c>
      <c r="H29" s="2">
        <v>5.0000000000000001E-3</v>
      </c>
      <c r="I29" s="2">
        <v>1.2999999999999999E-2</v>
      </c>
      <c r="J29" s="2">
        <v>1.2E-2</v>
      </c>
      <c r="L29" s="2">
        <v>9</v>
      </c>
      <c r="M29" s="2">
        <v>0.247</v>
      </c>
      <c r="N29" s="2">
        <v>0.47799999999999998</v>
      </c>
      <c r="O29" s="2">
        <v>0.44400000000000001</v>
      </c>
      <c r="Q29" s="2">
        <v>9</v>
      </c>
      <c r="R29" s="2">
        <v>1.2210000000000001</v>
      </c>
      <c r="S29" s="2">
        <v>10.355</v>
      </c>
      <c r="T29" s="2">
        <v>2.2389999999999999</v>
      </c>
      <c r="V29" s="2">
        <v>9</v>
      </c>
      <c r="W29" s="2">
        <v>15</v>
      </c>
      <c r="X29" s="2">
        <v>955.18899999999996</v>
      </c>
      <c r="Y29" s="2">
        <v>32.389000000000003</v>
      </c>
      <c r="AA29" s="2">
        <v>9</v>
      </c>
      <c r="AB29" s="2">
        <v>221.71700000000001</v>
      </c>
      <c r="AC29" s="2">
        <v>3996.61</v>
      </c>
      <c r="AD29" s="2">
        <v>533.23</v>
      </c>
    </row>
    <row r="30" spans="2:30" x14ac:dyDescent="0.25">
      <c r="B30" s="2">
        <v>10</v>
      </c>
      <c r="C30" s="2">
        <v>0</v>
      </c>
      <c r="D30" s="2">
        <v>1E-3</v>
      </c>
      <c r="E30" s="2">
        <v>1E-3</v>
      </c>
      <c r="G30" s="2">
        <v>10</v>
      </c>
      <c r="H30" s="2">
        <v>6.0000000000000001E-3</v>
      </c>
      <c r="I30" s="2">
        <v>0.02</v>
      </c>
      <c r="J30" s="2">
        <v>1.2E-2</v>
      </c>
      <c r="L30" s="2">
        <v>10</v>
      </c>
      <c r="M30" s="2">
        <v>0.245</v>
      </c>
      <c r="N30" s="2">
        <v>0.33800000000000002</v>
      </c>
      <c r="O30" s="2">
        <v>0.185</v>
      </c>
      <c r="Q30" s="2">
        <v>10</v>
      </c>
      <c r="R30" s="2">
        <v>1.2190000000000001</v>
      </c>
      <c r="S30" s="2">
        <v>10.409000000000001</v>
      </c>
      <c r="T30" s="2">
        <v>2.383</v>
      </c>
      <c r="V30" s="2">
        <v>10</v>
      </c>
      <c r="W30" s="2">
        <v>16.129000000000001</v>
      </c>
      <c r="X30" s="2">
        <v>958.529</v>
      </c>
      <c r="Y30" s="2">
        <v>31.353999999999999</v>
      </c>
      <c r="AA30" s="2">
        <v>10</v>
      </c>
      <c r="AB30" s="2">
        <v>223.90600000000001</v>
      </c>
      <c r="AC30" s="2">
        <v>4002.23</v>
      </c>
      <c r="AD30" s="2">
        <v>532.78200000000004</v>
      </c>
    </row>
    <row r="31" spans="2:30" x14ac:dyDescent="0.25">
      <c r="B31" s="3" t="s">
        <v>10</v>
      </c>
      <c r="C31" s="3">
        <f>SUM(C21:C30)</f>
        <v>4.0000000000000001E-3</v>
      </c>
      <c r="D31" s="3">
        <f>SUM(D21:D30)</f>
        <v>8.0000000000000002E-3</v>
      </c>
      <c r="E31" s="3">
        <f>SUM(E21:E30)</f>
        <v>5.0000000000000001E-3</v>
      </c>
      <c r="G31" s="3" t="s">
        <v>10</v>
      </c>
      <c r="H31" s="3">
        <f>SUM(H21:H30)</f>
        <v>6.699999999999999E-2</v>
      </c>
      <c r="I31" s="3">
        <f>SUM(I21:I30)</f>
        <v>0.17</v>
      </c>
      <c r="J31" s="3">
        <f>SUM(J21:J30)</f>
        <v>0.11599999999999996</v>
      </c>
      <c r="L31" s="3" t="s">
        <v>10</v>
      </c>
      <c r="M31" s="3">
        <f>SUM(M21:M30)</f>
        <v>1.8120000000000003</v>
      </c>
      <c r="N31" s="3">
        <f>SUM(N21:N30)</f>
        <v>3.9030000000000005</v>
      </c>
      <c r="O31" s="3">
        <f>SUM(O21:O30)</f>
        <v>3.2959999999999998</v>
      </c>
      <c r="Q31" s="3" t="s">
        <v>10</v>
      </c>
      <c r="R31" s="3">
        <f>SUM(R21:R30)</f>
        <v>13.754999999999999</v>
      </c>
      <c r="S31" s="3">
        <f>SUM(S21:S30)</f>
        <v>109.13800000000001</v>
      </c>
      <c r="T31" s="3">
        <f>SUM(T21:T30)</f>
        <v>23.12</v>
      </c>
      <c r="V31" s="3" t="s">
        <v>10</v>
      </c>
      <c r="W31" s="3">
        <f>SUM(W21:W30)</f>
        <v>155.60999999999999</v>
      </c>
      <c r="X31" s="3">
        <f>SUM(X21:X30)</f>
        <v>9690.219000000001</v>
      </c>
      <c r="Y31" s="3">
        <f>SUM(Y21:Y30)</f>
        <v>308.18299999999999</v>
      </c>
      <c r="AA31" s="3" t="s">
        <v>10</v>
      </c>
      <c r="AB31" s="3">
        <f>SUM(AB21:AB30)</f>
        <v>2229.6089999999999</v>
      </c>
      <c r="AC31" s="3">
        <f>SUM(AC21:AC30)</f>
        <v>39497.890000000007</v>
      </c>
      <c r="AD31" s="3">
        <f>SUM(AD21:AD30)</f>
        <v>5284.5160000000005</v>
      </c>
    </row>
    <row r="32" spans="2:30" x14ac:dyDescent="0.25">
      <c r="B32" s="4" t="s">
        <v>11</v>
      </c>
      <c r="C32" s="5">
        <f>C31/10</f>
        <v>4.0000000000000002E-4</v>
      </c>
      <c r="D32" s="5">
        <f>D31/10</f>
        <v>8.0000000000000004E-4</v>
      </c>
      <c r="E32" s="5">
        <f>E31/10</f>
        <v>5.0000000000000001E-4</v>
      </c>
      <c r="F32" s="7"/>
      <c r="G32" s="5" t="s">
        <v>11</v>
      </c>
      <c r="H32" s="5">
        <f>H31/10</f>
        <v>6.6999999999999994E-3</v>
      </c>
      <c r="I32" s="5">
        <f>I31/10</f>
        <v>1.7000000000000001E-2</v>
      </c>
      <c r="J32" s="5">
        <f>J31/10</f>
        <v>1.1599999999999996E-2</v>
      </c>
      <c r="K32" s="7"/>
      <c r="L32" s="5" t="s">
        <v>11</v>
      </c>
      <c r="M32" s="5">
        <f>M31/10</f>
        <v>0.18120000000000003</v>
      </c>
      <c r="N32" s="5">
        <f>N31/10</f>
        <v>0.39030000000000004</v>
      </c>
      <c r="O32" s="5">
        <f>O31/10</f>
        <v>0.3296</v>
      </c>
      <c r="P32" s="7"/>
      <c r="Q32" s="5" t="s">
        <v>11</v>
      </c>
      <c r="R32" s="5">
        <f>R31/10</f>
        <v>1.3754999999999999</v>
      </c>
      <c r="S32" s="5">
        <f>S31/10</f>
        <v>10.9138</v>
      </c>
      <c r="T32" s="5">
        <f>T31/10</f>
        <v>2.3120000000000003</v>
      </c>
      <c r="U32" s="7"/>
      <c r="V32" s="5" t="s">
        <v>11</v>
      </c>
      <c r="W32" s="5">
        <f>W31/10</f>
        <v>15.560999999999998</v>
      </c>
      <c r="X32" s="5">
        <f>X31/10</f>
        <v>969.02190000000007</v>
      </c>
      <c r="Y32" s="5">
        <f>Y31/10</f>
        <v>30.818300000000001</v>
      </c>
      <c r="Z32" s="7"/>
      <c r="AA32" s="5" t="s">
        <v>11</v>
      </c>
      <c r="AB32" s="5">
        <f>AB31/10</f>
        <v>222.96089999999998</v>
      </c>
      <c r="AC32" s="5">
        <f>AC31/10</f>
        <v>3949.7890000000007</v>
      </c>
      <c r="AD32" s="6">
        <f>AD31/10</f>
        <v>528.4516000000001</v>
      </c>
    </row>
    <row r="33" spans="2:30" x14ac:dyDescent="0.25">
      <c r="B33" s="8" t="s">
        <v>12</v>
      </c>
      <c r="C33" s="8">
        <f>MIN(C21:C30)</f>
        <v>0</v>
      </c>
      <c r="D33" s="8">
        <f>MIN(D21:D30)</f>
        <v>0</v>
      </c>
      <c r="E33" s="8">
        <f>MIN(E21:E30)</f>
        <v>0</v>
      </c>
      <c r="G33" s="8" t="s">
        <v>12</v>
      </c>
      <c r="H33" s="8">
        <f>MIN(H21:H30)</f>
        <v>4.0000000000000001E-3</v>
      </c>
      <c r="I33" s="8">
        <f>MIN(I21:I30)</f>
        <v>1.2E-2</v>
      </c>
      <c r="J33" s="8">
        <f>MIN(J21:J30)</f>
        <v>8.9999999999999993E-3</v>
      </c>
      <c r="L33" s="8" t="s">
        <v>12</v>
      </c>
      <c r="M33" s="8">
        <f>MIN(M21:M30)</f>
        <v>0.13</v>
      </c>
      <c r="N33" s="8">
        <f>MIN(N21:N30)</f>
        <v>0.26100000000000001</v>
      </c>
      <c r="O33" s="8">
        <f>MIN(O21:O30)</f>
        <v>0.185</v>
      </c>
      <c r="Q33" s="8" t="s">
        <v>12</v>
      </c>
      <c r="R33" s="8">
        <f>MIN(R21:R30)</f>
        <v>1.2190000000000001</v>
      </c>
      <c r="S33" s="8">
        <f>MIN(S21:S30)</f>
        <v>10.355</v>
      </c>
      <c r="T33" s="8">
        <f>MIN(T21:T30)</f>
        <v>2.2280000000000002</v>
      </c>
      <c r="V33" s="8" t="s">
        <v>12</v>
      </c>
      <c r="W33" s="8">
        <f>MIN(W21:W30)</f>
        <v>14.967000000000001</v>
      </c>
      <c r="X33" s="8">
        <f>MIN(X21:X30)</f>
        <v>953.56700000000001</v>
      </c>
      <c r="Y33" s="8">
        <f>MIN(Y21:Y30)</f>
        <v>28.907</v>
      </c>
      <c r="AA33" s="8" t="s">
        <v>12</v>
      </c>
      <c r="AB33" s="8">
        <f>MIN(AB21:AB30)</f>
        <v>218.494</v>
      </c>
      <c r="AC33" s="8">
        <f>MIN(AC21:AC30)</f>
        <v>3850.78</v>
      </c>
      <c r="AD33" s="8">
        <f>MIN(AD21:AD30)</f>
        <v>510.61599999999999</v>
      </c>
    </row>
    <row r="34" spans="2:30" x14ac:dyDescent="0.25">
      <c r="B34" s="2" t="s">
        <v>13</v>
      </c>
      <c r="C34" s="2">
        <f>MAX(C21:C30)</f>
        <v>1E-3</v>
      </c>
      <c r="D34" s="2">
        <f>MAX(D21:D30)</f>
        <v>2E-3</v>
      </c>
      <c r="E34" s="2">
        <f>MAX(E21:E30)</f>
        <v>1E-3</v>
      </c>
      <c r="G34" s="2" t="s">
        <v>13</v>
      </c>
      <c r="H34" s="2">
        <f>MAX(H21:H30)</f>
        <v>1.0999999999999999E-2</v>
      </c>
      <c r="I34" s="2">
        <f>MAX(I21:I30)</f>
        <v>2.7E-2</v>
      </c>
      <c r="J34" s="2">
        <f>MAX(J21:J30)</f>
        <v>1.6E-2</v>
      </c>
      <c r="L34" s="2" t="s">
        <v>13</v>
      </c>
      <c r="M34" s="2">
        <f>MAX(M21:M30)</f>
        <v>0.26200000000000001</v>
      </c>
      <c r="N34" s="2">
        <f>MAX(N21:N30)</f>
        <v>0.67400000000000004</v>
      </c>
      <c r="O34" s="2">
        <f>MAX(O21:O30)</f>
        <v>0.44800000000000001</v>
      </c>
      <c r="Q34" s="2" t="s">
        <v>13</v>
      </c>
      <c r="R34" s="2">
        <f>MAX(R21:R30)</f>
        <v>2.3559999999999999</v>
      </c>
      <c r="S34" s="2">
        <f>MAX(S21:S30)</f>
        <v>12.939</v>
      </c>
      <c r="T34" s="2">
        <f>MAX(T21:T30)</f>
        <v>2.395</v>
      </c>
      <c r="V34" s="2" t="s">
        <v>13</v>
      </c>
      <c r="W34" s="2">
        <f>MAX(W21:W30)</f>
        <v>18.094999999999999</v>
      </c>
      <c r="X34" s="2">
        <f>MAX(X21:X30)</f>
        <v>1018.39</v>
      </c>
      <c r="Y34" s="2">
        <f>MAX(Y21:Y30)</f>
        <v>32.429000000000002</v>
      </c>
      <c r="AA34" s="2" t="s">
        <v>13</v>
      </c>
      <c r="AB34" s="2">
        <f>MAX(AB21:AB30)</f>
        <v>229.81100000000001</v>
      </c>
      <c r="AC34" s="2">
        <f>MAX(AC21:AC30)</f>
        <v>4009.16</v>
      </c>
      <c r="AD34" s="2">
        <f>MAX(AD21:AD30)</f>
        <v>542.78200000000004</v>
      </c>
    </row>
    <row r="37" spans="2:30" x14ac:dyDescent="0.25">
      <c r="B37" s="1" t="s">
        <v>20</v>
      </c>
      <c r="C37" s="1"/>
      <c r="D37" s="1"/>
      <c r="E37" s="1"/>
      <c r="G37" s="1" t="s">
        <v>21</v>
      </c>
      <c r="H37" s="1"/>
      <c r="I37" s="1"/>
      <c r="J37" s="1"/>
      <c r="L37" s="1" t="s">
        <v>22</v>
      </c>
      <c r="M37" s="1"/>
      <c r="N37" s="1"/>
      <c r="O37" s="1"/>
      <c r="Q37" s="1" t="s">
        <v>23</v>
      </c>
      <c r="R37" s="1"/>
      <c r="S37" s="1"/>
      <c r="T37" s="1"/>
      <c r="V37" s="1" t="s">
        <v>24</v>
      </c>
      <c r="W37" s="1"/>
      <c r="X37" s="1"/>
      <c r="Y37" s="1"/>
      <c r="AA37" s="1" t="s">
        <v>25</v>
      </c>
      <c r="AB37" s="1"/>
      <c r="AC37" s="1"/>
      <c r="AD37" s="1"/>
    </row>
    <row r="38" spans="2:30" x14ac:dyDescent="0.25">
      <c r="B38" s="2" t="s">
        <v>6</v>
      </c>
      <c r="C38" s="2" t="s">
        <v>7</v>
      </c>
      <c r="D38" s="2" t="s">
        <v>8</v>
      </c>
      <c r="E38" s="2" t="s">
        <v>9</v>
      </c>
      <c r="G38" s="2" t="s">
        <v>6</v>
      </c>
      <c r="H38" s="2" t="s">
        <v>7</v>
      </c>
      <c r="I38" s="2" t="s">
        <v>8</v>
      </c>
      <c r="J38" s="2" t="s">
        <v>9</v>
      </c>
      <c r="L38" s="2" t="s">
        <v>6</v>
      </c>
      <c r="M38" s="2" t="s">
        <v>7</v>
      </c>
      <c r="N38" s="2" t="s">
        <v>8</v>
      </c>
      <c r="O38" s="2" t="s">
        <v>9</v>
      </c>
      <c r="Q38" s="2" t="s">
        <v>6</v>
      </c>
      <c r="R38" s="2" t="s">
        <v>7</v>
      </c>
      <c r="S38" s="2" t="s">
        <v>8</v>
      </c>
      <c r="T38" s="2" t="s">
        <v>9</v>
      </c>
      <c r="V38" s="2" t="s">
        <v>6</v>
      </c>
      <c r="W38" s="2" t="s">
        <v>7</v>
      </c>
      <c r="X38" s="2" t="s">
        <v>8</v>
      </c>
      <c r="Y38" s="2" t="s">
        <v>9</v>
      </c>
      <c r="AA38" s="2" t="s">
        <v>6</v>
      </c>
      <c r="AB38" s="2" t="s">
        <v>7</v>
      </c>
      <c r="AC38" s="2" t="s">
        <v>8</v>
      </c>
      <c r="AD38" s="2" t="s">
        <v>9</v>
      </c>
    </row>
    <row r="39" spans="2:30" x14ac:dyDescent="0.25">
      <c r="B39" s="2">
        <v>1</v>
      </c>
      <c r="C39" s="2">
        <v>2E-3</v>
      </c>
      <c r="D39" s="2">
        <v>3.0000000000000001E-3</v>
      </c>
      <c r="E39" s="2">
        <v>1E-3</v>
      </c>
      <c r="G39" s="2">
        <v>1</v>
      </c>
      <c r="H39" s="2">
        <v>1.2E-2</v>
      </c>
      <c r="I39" s="2">
        <v>0.05</v>
      </c>
      <c r="J39" s="2">
        <v>3.2000000000000001E-2</v>
      </c>
      <c r="L39" s="2">
        <v>1</v>
      </c>
      <c r="M39" s="2">
        <v>3.7999999999999999E-2</v>
      </c>
      <c r="N39" s="2">
        <v>0.21199999999999999</v>
      </c>
      <c r="O39" s="2">
        <v>0.37</v>
      </c>
      <c r="Q39" s="2">
        <v>1</v>
      </c>
      <c r="R39" s="2">
        <v>0.59199999999999997</v>
      </c>
      <c r="S39" s="2">
        <v>10.837</v>
      </c>
      <c r="T39" s="2">
        <v>1.92</v>
      </c>
      <c r="V39" s="2">
        <v>1</v>
      </c>
      <c r="W39" s="2">
        <v>4.4349999999999996</v>
      </c>
      <c r="X39" s="2">
        <v>968.346</v>
      </c>
      <c r="Y39" s="2">
        <v>25.202000000000002</v>
      </c>
      <c r="AA39" s="2">
        <v>1</v>
      </c>
      <c r="AB39" s="2">
        <v>51.488999999999997</v>
      </c>
      <c r="AC39" s="2">
        <v>3191.08</v>
      </c>
      <c r="AD39" s="2">
        <v>308.09100000000001</v>
      </c>
    </row>
    <row r="40" spans="2:30" x14ac:dyDescent="0.25">
      <c r="B40" s="2">
        <v>2</v>
      </c>
      <c r="C40" s="2">
        <v>0</v>
      </c>
      <c r="D40" s="2">
        <v>3.0000000000000001E-3</v>
      </c>
      <c r="E40" s="2">
        <v>2E-3</v>
      </c>
      <c r="G40" s="2">
        <v>2</v>
      </c>
      <c r="H40" s="2">
        <v>0.01</v>
      </c>
      <c r="I40" s="2">
        <v>4.8000000000000001E-2</v>
      </c>
      <c r="J40" s="2">
        <v>2.9000000000000001E-2</v>
      </c>
      <c r="L40" s="2">
        <v>2</v>
      </c>
      <c r="M40" s="2">
        <v>6.9000000000000006E-2</v>
      </c>
      <c r="N40" s="2">
        <v>0.307</v>
      </c>
      <c r="O40" s="2">
        <v>0.38700000000000001</v>
      </c>
      <c r="Q40" s="2">
        <v>2</v>
      </c>
      <c r="R40" s="2">
        <v>0.49</v>
      </c>
      <c r="S40" s="2">
        <v>9.2409999999999997</v>
      </c>
      <c r="T40" s="2">
        <v>1.806</v>
      </c>
      <c r="V40" s="2">
        <v>2</v>
      </c>
      <c r="W40" s="2">
        <v>4.5419999999999998</v>
      </c>
      <c r="X40" s="2">
        <v>997.86900000000003</v>
      </c>
      <c r="Y40" s="2">
        <v>23.585999999999999</v>
      </c>
      <c r="AA40" s="2">
        <v>2</v>
      </c>
      <c r="AB40" s="2">
        <v>49.261000000000003</v>
      </c>
      <c r="AC40" s="2">
        <v>3124.76</v>
      </c>
      <c r="AD40" s="2">
        <v>284.65600000000001</v>
      </c>
    </row>
    <row r="41" spans="2:30" x14ac:dyDescent="0.25">
      <c r="B41" s="2">
        <v>3</v>
      </c>
      <c r="C41" s="2">
        <v>0</v>
      </c>
      <c r="D41" s="2">
        <v>2E-3</v>
      </c>
      <c r="E41" s="2">
        <v>1E-3</v>
      </c>
      <c r="G41" s="2">
        <v>3</v>
      </c>
      <c r="H41" s="2">
        <v>8.9999999999999993E-3</v>
      </c>
      <c r="I41" s="2">
        <v>4.8000000000000001E-2</v>
      </c>
      <c r="J41" s="2">
        <v>2.7E-2</v>
      </c>
      <c r="L41" s="2">
        <v>3</v>
      </c>
      <c r="M41" s="2">
        <v>6.8000000000000005E-2</v>
      </c>
      <c r="N41" s="2">
        <v>0.312</v>
      </c>
      <c r="O41" s="2">
        <v>0.318</v>
      </c>
      <c r="Q41" s="2">
        <v>3</v>
      </c>
      <c r="R41" s="2">
        <v>0.36</v>
      </c>
      <c r="S41" s="2">
        <v>10.032999999999999</v>
      </c>
      <c r="T41" s="2">
        <v>1.786</v>
      </c>
      <c r="V41" s="2">
        <v>3</v>
      </c>
      <c r="W41" s="2">
        <v>4.5910000000000002</v>
      </c>
      <c r="X41" s="2">
        <v>979.30799999999999</v>
      </c>
      <c r="Y41" s="2">
        <v>22.686</v>
      </c>
      <c r="AA41" s="2">
        <v>3</v>
      </c>
      <c r="AB41" s="2">
        <v>51.11</v>
      </c>
      <c r="AC41" s="2">
        <v>3082.67</v>
      </c>
      <c r="AD41" s="2">
        <v>283.07299999999998</v>
      </c>
    </row>
    <row r="42" spans="2:30" x14ac:dyDescent="0.25">
      <c r="B42" s="2">
        <v>4</v>
      </c>
      <c r="C42" s="2">
        <v>0</v>
      </c>
      <c r="D42" s="2">
        <v>2E-3</v>
      </c>
      <c r="E42" s="2">
        <v>1E-3</v>
      </c>
      <c r="G42" s="2">
        <v>4</v>
      </c>
      <c r="H42" s="2">
        <v>8.9999999999999993E-3</v>
      </c>
      <c r="I42" s="2">
        <v>4.7E-2</v>
      </c>
      <c r="J42" s="2">
        <v>2.5000000000000001E-2</v>
      </c>
      <c r="L42" s="2">
        <v>4</v>
      </c>
      <c r="M42" s="2">
        <v>2.8000000000000001E-2</v>
      </c>
      <c r="N42" s="2">
        <v>0.126</v>
      </c>
      <c r="O42" s="2">
        <v>0.18</v>
      </c>
      <c r="Q42" s="2">
        <v>4</v>
      </c>
      <c r="R42" s="2">
        <v>0.34200000000000003</v>
      </c>
      <c r="S42" s="2">
        <v>11.138999999999999</v>
      </c>
      <c r="T42" s="2">
        <v>1.8140000000000001</v>
      </c>
      <c r="V42" s="2">
        <v>4</v>
      </c>
      <c r="W42" s="2">
        <v>5.67</v>
      </c>
      <c r="X42" s="2">
        <v>964.81399999999996</v>
      </c>
      <c r="Y42" s="2">
        <v>24.759</v>
      </c>
      <c r="AA42" s="2">
        <v>4</v>
      </c>
      <c r="AB42" s="2">
        <v>50.353999999999999</v>
      </c>
      <c r="AC42" s="2">
        <v>3178.56</v>
      </c>
      <c r="AD42" s="2">
        <v>286.79300000000001</v>
      </c>
    </row>
    <row r="43" spans="2:30" x14ac:dyDescent="0.25">
      <c r="B43" s="2">
        <v>5</v>
      </c>
      <c r="C43" s="2">
        <v>0</v>
      </c>
      <c r="D43" s="2">
        <v>2E-3</v>
      </c>
      <c r="E43" s="2">
        <v>2E-3</v>
      </c>
      <c r="G43" s="2">
        <v>5</v>
      </c>
      <c r="H43" s="2">
        <v>8.9999999999999993E-3</v>
      </c>
      <c r="I43" s="2">
        <v>0.05</v>
      </c>
      <c r="J43" s="2">
        <v>2.5000000000000001E-2</v>
      </c>
      <c r="L43" s="2">
        <v>5</v>
      </c>
      <c r="M43" s="2">
        <v>0.04</v>
      </c>
      <c r="N43" s="2">
        <v>0.245</v>
      </c>
      <c r="O43" s="2">
        <v>0.20200000000000001</v>
      </c>
      <c r="Q43" s="2">
        <v>5</v>
      </c>
      <c r="R43" s="2">
        <v>0.34100000000000003</v>
      </c>
      <c r="S43" s="2">
        <v>9.343</v>
      </c>
      <c r="T43" s="2">
        <v>1.8340000000000001</v>
      </c>
      <c r="V43" s="2">
        <v>5</v>
      </c>
      <c r="W43" s="2">
        <v>4.9359999999999999</v>
      </c>
      <c r="X43" s="2">
        <v>962.41099999999994</v>
      </c>
      <c r="Y43" s="2">
        <v>22.417000000000002</v>
      </c>
      <c r="AA43" s="2">
        <v>5</v>
      </c>
      <c r="AB43" s="2">
        <v>50.258000000000003</v>
      </c>
      <c r="AC43" s="2">
        <v>3225.85</v>
      </c>
      <c r="AD43" s="2">
        <v>288.72000000000003</v>
      </c>
    </row>
    <row r="44" spans="2:30" x14ac:dyDescent="0.25">
      <c r="B44" s="2">
        <v>6</v>
      </c>
      <c r="C44" s="2">
        <v>0</v>
      </c>
      <c r="D44" s="2">
        <v>2E-3</v>
      </c>
      <c r="E44" s="2">
        <v>1E-3</v>
      </c>
      <c r="G44" s="2">
        <v>6</v>
      </c>
      <c r="H44" s="2">
        <v>8.9999999999999993E-3</v>
      </c>
      <c r="I44" s="2">
        <v>4.8000000000000001E-2</v>
      </c>
      <c r="J44" s="2">
        <v>2.4E-2</v>
      </c>
      <c r="L44" s="2">
        <v>6</v>
      </c>
      <c r="M44" s="2">
        <v>4.1000000000000002E-2</v>
      </c>
      <c r="N44" s="2">
        <v>0.22600000000000001</v>
      </c>
      <c r="O44" s="2">
        <v>0.21299999999999999</v>
      </c>
      <c r="Q44" s="2">
        <v>6</v>
      </c>
      <c r="R44" s="2">
        <v>0.36</v>
      </c>
      <c r="S44" s="2">
        <v>9.9629999999999992</v>
      </c>
      <c r="T44" s="2">
        <v>1.798</v>
      </c>
      <c r="V44" s="2">
        <v>6</v>
      </c>
      <c r="W44" s="2">
        <v>4.7080000000000002</v>
      </c>
      <c r="X44" s="2">
        <v>958.20100000000002</v>
      </c>
      <c r="Y44" s="2">
        <v>23.088999999999999</v>
      </c>
      <c r="AA44" s="2">
        <v>6</v>
      </c>
      <c r="AB44" s="2">
        <v>50.316000000000003</v>
      </c>
      <c r="AC44" s="2">
        <v>3012.51</v>
      </c>
      <c r="AD44" s="2">
        <v>287.471</v>
      </c>
    </row>
    <row r="45" spans="2:30" x14ac:dyDescent="0.25">
      <c r="B45" s="2">
        <v>7</v>
      </c>
      <c r="C45" s="2">
        <v>1E-3</v>
      </c>
      <c r="D45" s="2">
        <v>2E-3</v>
      </c>
      <c r="E45" s="2">
        <v>1E-3</v>
      </c>
      <c r="G45" s="2">
        <v>7</v>
      </c>
      <c r="H45" s="2">
        <v>8.0000000000000002E-3</v>
      </c>
      <c r="I45" s="2">
        <v>4.8000000000000001E-2</v>
      </c>
      <c r="J45" s="2">
        <v>2.5000000000000001E-2</v>
      </c>
      <c r="L45" s="2">
        <v>7</v>
      </c>
      <c r="M45" s="2">
        <v>0.04</v>
      </c>
      <c r="N45" s="2">
        <v>0.22500000000000001</v>
      </c>
      <c r="O45" s="2">
        <v>0.20300000000000001</v>
      </c>
      <c r="Q45" s="2">
        <v>7</v>
      </c>
      <c r="R45" s="2">
        <v>0.38400000000000001</v>
      </c>
      <c r="S45" s="2">
        <v>11.218999999999999</v>
      </c>
      <c r="T45" s="2">
        <v>1.907</v>
      </c>
      <c r="V45" s="2">
        <v>7</v>
      </c>
      <c r="W45" s="2">
        <v>4.3490000000000002</v>
      </c>
      <c r="X45" s="2">
        <v>951.29</v>
      </c>
      <c r="Y45" s="2">
        <v>23.204000000000001</v>
      </c>
      <c r="AA45" s="2">
        <v>7</v>
      </c>
      <c r="AB45" s="2">
        <v>51.625</v>
      </c>
      <c r="AC45" s="2">
        <v>3057.65</v>
      </c>
      <c r="AD45" s="2">
        <v>283.57499999999999</v>
      </c>
    </row>
    <row r="46" spans="2:30" x14ac:dyDescent="0.25">
      <c r="B46" s="2">
        <v>8</v>
      </c>
      <c r="C46" s="2">
        <v>1E-3</v>
      </c>
      <c r="D46" s="2">
        <v>2E-3</v>
      </c>
      <c r="E46" s="2">
        <v>1E-3</v>
      </c>
      <c r="G46" s="2">
        <v>8</v>
      </c>
      <c r="H46" s="2">
        <v>7.0000000000000001E-3</v>
      </c>
      <c r="I46" s="2">
        <v>4.7E-2</v>
      </c>
      <c r="J46" s="2">
        <v>2.4E-2</v>
      </c>
      <c r="L46" s="2">
        <v>8</v>
      </c>
      <c r="M46" s="2">
        <v>2.9000000000000001E-2</v>
      </c>
      <c r="N46" s="2">
        <v>0.128</v>
      </c>
      <c r="O46" s="2">
        <v>0.153</v>
      </c>
      <c r="Q46" s="2">
        <v>8</v>
      </c>
      <c r="R46" s="2">
        <v>0.34200000000000003</v>
      </c>
      <c r="S46" s="2">
        <v>9.6259999999999994</v>
      </c>
      <c r="T46" s="2">
        <v>1.9219999999999999</v>
      </c>
      <c r="V46" s="2">
        <v>8</v>
      </c>
      <c r="W46" s="2">
        <v>4.4240000000000004</v>
      </c>
      <c r="X46" s="2">
        <v>1026.5899999999999</v>
      </c>
      <c r="Y46" s="2">
        <v>24.013999999999999</v>
      </c>
      <c r="AA46" s="2">
        <v>8</v>
      </c>
      <c r="AB46" s="2">
        <v>49.350999999999999</v>
      </c>
      <c r="AC46" s="2">
        <v>3063.21</v>
      </c>
      <c r="AD46" s="2">
        <v>282.58499999999998</v>
      </c>
    </row>
    <row r="47" spans="2:30" x14ac:dyDescent="0.25">
      <c r="B47" s="2">
        <v>9</v>
      </c>
      <c r="C47" s="2">
        <v>1E-3</v>
      </c>
      <c r="D47" s="2">
        <v>2E-3</v>
      </c>
      <c r="E47" s="2">
        <v>1E-3</v>
      </c>
      <c r="G47" s="2">
        <v>9</v>
      </c>
      <c r="H47" s="2">
        <v>8.0000000000000002E-3</v>
      </c>
      <c r="I47" s="2">
        <v>4.8000000000000001E-2</v>
      </c>
      <c r="J47" s="2">
        <v>2.3E-2</v>
      </c>
      <c r="L47" s="2">
        <v>9</v>
      </c>
      <c r="M47" s="2">
        <v>2.8000000000000001E-2</v>
      </c>
      <c r="N47" s="2">
        <v>0.127</v>
      </c>
      <c r="O47" s="2">
        <v>0.154</v>
      </c>
      <c r="Q47" s="2">
        <v>9</v>
      </c>
      <c r="R47" s="2">
        <v>0.34399999999999997</v>
      </c>
      <c r="S47" s="2">
        <v>11.419</v>
      </c>
      <c r="T47" s="2">
        <v>1.9350000000000001</v>
      </c>
      <c r="V47" s="2">
        <v>9</v>
      </c>
      <c r="W47" s="2">
        <v>4.726</v>
      </c>
      <c r="X47" s="2">
        <v>946.53399999999999</v>
      </c>
      <c r="Y47" s="2">
        <v>23.567</v>
      </c>
      <c r="AA47" s="2">
        <v>9</v>
      </c>
      <c r="AB47" s="2">
        <v>49.805999999999997</v>
      </c>
      <c r="AC47" s="2">
        <v>3034.47</v>
      </c>
      <c r="AD47" s="2">
        <v>288.04599999999999</v>
      </c>
    </row>
    <row r="48" spans="2:30" x14ac:dyDescent="0.25">
      <c r="B48" s="2">
        <v>10</v>
      </c>
      <c r="C48" s="2">
        <v>1E-3</v>
      </c>
      <c r="D48" s="2">
        <v>2E-3</v>
      </c>
      <c r="E48" s="2">
        <v>1E-3</v>
      </c>
      <c r="G48" s="2">
        <v>10</v>
      </c>
      <c r="H48" s="2">
        <v>8.0000000000000002E-3</v>
      </c>
      <c r="I48" s="2">
        <v>4.8000000000000001E-2</v>
      </c>
      <c r="J48" s="2">
        <v>2.4E-2</v>
      </c>
      <c r="L48" s="2">
        <v>10</v>
      </c>
      <c r="M48" s="2">
        <v>2.8000000000000001E-2</v>
      </c>
      <c r="N48" s="2">
        <v>0.127</v>
      </c>
      <c r="O48" s="2">
        <v>0.16400000000000001</v>
      </c>
      <c r="Q48" s="2">
        <v>10</v>
      </c>
      <c r="R48" s="2">
        <v>0.34200000000000003</v>
      </c>
      <c r="S48" s="2">
        <v>9.2970000000000006</v>
      </c>
      <c r="T48" s="2">
        <v>1.8260000000000001</v>
      </c>
      <c r="V48" s="2">
        <v>10</v>
      </c>
      <c r="W48" s="2">
        <v>4.4379999999999997</v>
      </c>
      <c r="X48" s="2">
        <v>948.12599999999998</v>
      </c>
      <c r="Y48" s="2">
        <v>22.388999999999999</v>
      </c>
      <c r="AA48" s="2">
        <v>10</v>
      </c>
      <c r="AB48" s="2">
        <v>50.006999999999998</v>
      </c>
      <c r="AC48" s="2">
        <v>3055.28</v>
      </c>
      <c r="AD48" s="2">
        <v>281.40899999999999</v>
      </c>
    </row>
    <row r="49" spans="2:30" x14ac:dyDescent="0.25">
      <c r="B49" s="3" t="s">
        <v>10</v>
      </c>
      <c r="C49" s="3">
        <f>SUM(C39:C48)</f>
        <v>6.0000000000000001E-3</v>
      </c>
      <c r="D49" s="3">
        <f>SUM(D39:D48)</f>
        <v>2.2000000000000006E-2</v>
      </c>
      <c r="E49" s="3">
        <f>SUM(E39:E48)</f>
        <v>1.2000000000000004E-2</v>
      </c>
      <c r="G49" s="3" t="s">
        <v>10</v>
      </c>
      <c r="H49" s="3">
        <f>SUM(H39:H48)</f>
        <v>8.9000000000000024E-2</v>
      </c>
      <c r="I49" s="3">
        <f>SUM(I39:I48)</f>
        <v>0.48199999999999993</v>
      </c>
      <c r="J49" s="3">
        <f>SUM(J39:J48)</f>
        <v>0.25799999999999995</v>
      </c>
      <c r="L49" s="3" t="s">
        <v>10</v>
      </c>
      <c r="M49" s="3">
        <f>SUM(M39:M48)</f>
        <v>0.40900000000000009</v>
      </c>
      <c r="N49" s="3">
        <f>SUM(N39:N48)</f>
        <v>2.0350000000000001</v>
      </c>
      <c r="O49" s="3">
        <f>SUM(O39:O48)</f>
        <v>2.3439999999999999</v>
      </c>
      <c r="Q49" s="3" t="s">
        <v>10</v>
      </c>
      <c r="R49" s="3">
        <f>SUM(R39:R48)</f>
        <v>3.8969999999999998</v>
      </c>
      <c r="S49" s="3">
        <f>SUM(S39:S48)</f>
        <v>102.117</v>
      </c>
      <c r="T49" s="3">
        <f>SUM(T39:T48)</f>
        <v>18.548000000000002</v>
      </c>
      <c r="V49" s="3" t="s">
        <v>10</v>
      </c>
      <c r="W49" s="3">
        <f>SUM(W39:W48)</f>
        <v>46.818999999999996</v>
      </c>
      <c r="X49" s="3">
        <f>SUM(X39:X48)</f>
        <v>9703.4889999999996</v>
      </c>
      <c r="Y49" s="3">
        <f>SUM(Y39:Y48)</f>
        <v>234.91300000000001</v>
      </c>
      <c r="AA49" s="3" t="s">
        <v>10</v>
      </c>
      <c r="AB49" s="3">
        <f>SUM(AB39:AB48)</f>
        <v>503.577</v>
      </c>
      <c r="AC49" s="3">
        <f>SUM(AC39:AC48)</f>
        <v>31026.04</v>
      </c>
      <c r="AD49" s="3">
        <f>SUM(AD39:AD48)</f>
        <v>2874.4189999999999</v>
      </c>
    </row>
    <row r="50" spans="2:30" x14ac:dyDescent="0.25">
      <c r="B50" s="4" t="s">
        <v>11</v>
      </c>
      <c r="C50" s="5">
        <f>C49/10</f>
        <v>6.0000000000000006E-4</v>
      </c>
      <c r="D50" s="5">
        <f>D49/10</f>
        <v>2.2000000000000006E-3</v>
      </c>
      <c r="E50" s="5">
        <f>E49/10</f>
        <v>1.2000000000000003E-3</v>
      </c>
      <c r="F50" s="7"/>
      <c r="G50" s="5" t="s">
        <v>11</v>
      </c>
      <c r="H50" s="5">
        <f>H49/10</f>
        <v>8.9000000000000017E-3</v>
      </c>
      <c r="I50" s="5">
        <f>I49/10</f>
        <v>4.8199999999999993E-2</v>
      </c>
      <c r="J50" s="5">
        <f>J49/10</f>
        <v>2.5799999999999997E-2</v>
      </c>
      <c r="K50" s="7"/>
      <c r="L50" s="5" t="s">
        <v>11</v>
      </c>
      <c r="M50" s="5">
        <f>M49/10</f>
        <v>4.0900000000000006E-2</v>
      </c>
      <c r="N50" s="5">
        <f>N49/10</f>
        <v>0.20350000000000001</v>
      </c>
      <c r="O50" s="5">
        <f>O49/10</f>
        <v>0.2344</v>
      </c>
      <c r="P50" s="7"/>
      <c r="Q50" s="5" t="s">
        <v>11</v>
      </c>
      <c r="R50" s="5">
        <f>R49/10</f>
        <v>0.38969999999999999</v>
      </c>
      <c r="S50" s="5">
        <f>S49/10</f>
        <v>10.2117</v>
      </c>
      <c r="T50" s="5">
        <f>T49/10</f>
        <v>1.8548000000000002</v>
      </c>
      <c r="U50" s="7"/>
      <c r="V50" s="5" t="s">
        <v>11</v>
      </c>
      <c r="W50" s="5">
        <f>W49/10</f>
        <v>4.6818999999999997</v>
      </c>
      <c r="X50" s="5">
        <f>X49/10</f>
        <v>970.34889999999996</v>
      </c>
      <c r="Y50" s="5">
        <f>Y49/10</f>
        <v>23.491300000000003</v>
      </c>
      <c r="Z50" s="7"/>
      <c r="AA50" s="5" t="s">
        <v>11</v>
      </c>
      <c r="AB50" s="5">
        <f>AB49/10</f>
        <v>50.357700000000001</v>
      </c>
      <c r="AC50" s="5">
        <f>AC49/10</f>
        <v>3102.6040000000003</v>
      </c>
      <c r="AD50" s="6">
        <f>AD49/10</f>
        <v>287.44189999999998</v>
      </c>
    </row>
    <row r="51" spans="2:30" x14ac:dyDescent="0.25">
      <c r="B51" s="8" t="s">
        <v>12</v>
      </c>
      <c r="C51" s="8">
        <f>MIN(C39:C48)</f>
        <v>0</v>
      </c>
      <c r="D51" s="8">
        <f>MIN(D39:D48)</f>
        <v>2E-3</v>
      </c>
      <c r="E51" s="8">
        <f>MIN(E39:E48)</f>
        <v>1E-3</v>
      </c>
      <c r="G51" s="8" t="s">
        <v>12</v>
      </c>
      <c r="H51" s="8">
        <f>MIN(H39:H48)</f>
        <v>7.0000000000000001E-3</v>
      </c>
      <c r="I51" s="8">
        <f>MIN(I39:I48)</f>
        <v>4.7E-2</v>
      </c>
      <c r="J51" s="8">
        <f>MIN(J39:J48)</f>
        <v>2.3E-2</v>
      </c>
      <c r="L51" s="8" t="s">
        <v>12</v>
      </c>
      <c r="M51" s="8">
        <f>MIN(M39:M48)</f>
        <v>2.8000000000000001E-2</v>
      </c>
      <c r="N51" s="8">
        <f>MIN(N39:N48)</f>
        <v>0.126</v>
      </c>
      <c r="O51" s="8">
        <f>MIN(O39:O48)</f>
        <v>0.153</v>
      </c>
      <c r="Q51" s="8" t="s">
        <v>12</v>
      </c>
      <c r="R51" s="8">
        <f>MIN(R39:R48)</f>
        <v>0.34100000000000003</v>
      </c>
      <c r="S51" s="8">
        <f>MIN(S39:S48)</f>
        <v>9.2409999999999997</v>
      </c>
      <c r="T51" s="8">
        <f>MIN(T39:T48)</f>
        <v>1.786</v>
      </c>
      <c r="V51" s="8" t="s">
        <v>12</v>
      </c>
      <c r="W51" s="8">
        <f>MIN(W39:W48)</f>
        <v>4.3490000000000002</v>
      </c>
      <c r="X51" s="8">
        <f>MIN(X39:X48)</f>
        <v>946.53399999999999</v>
      </c>
      <c r="Y51" s="8">
        <f>MIN(Y39:Y48)</f>
        <v>22.388999999999999</v>
      </c>
      <c r="AA51" s="8" t="s">
        <v>12</v>
      </c>
      <c r="AB51" s="8">
        <f>MIN(AB39:AB48)</f>
        <v>49.261000000000003</v>
      </c>
      <c r="AC51" s="8">
        <f>MIN(AC39:AC48)</f>
        <v>3012.51</v>
      </c>
      <c r="AD51" s="8">
        <f>MIN(AD39:AD48)</f>
        <v>281.40899999999999</v>
      </c>
    </row>
    <row r="52" spans="2:30" x14ac:dyDescent="0.25">
      <c r="B52" s="2" t="s">
        <v>13</v>
      </c>
      <c r="C52" s="2">
        <f>MAX(C39:C48)</f>
        <v>2E-3</v>
      </c>
      <c r="D52" s="2">
        <f>MAX(D39:D48)</f>
        <v>3.0000000000000001E-3</v>
      </c>
      <c r="E52" s="2">
        <f>MAX(E39:E48)</f>
        <v>2E-3</v>
      </c>
      <c r="G52" s="2" t="s">
        <v>13</v>
      </c>
      <c r="H52" s="2">
        <f>MAX(H39:H48)</f>
        <v>1.2E-2</v>
      </c>
      <c r="I52" s="2">
        <f>MAX(I39:I48)</f>
        <v>0.05</v>
      </c>
      <c r="J52" s="2">
        <f>MAX(J39:J48)</f>
        <v>3.2000000000000001E-2</v>
      </c>
      <c r="L52" s="2" t="s">
        <v>13</v>
      </c>
      <c r="M52" s="2">
        <f>MAX(M39:M48)</f>
        <v>6.9000000000000006E-2</v>
      </c>
      <c r="N52" s="2">
        <f>MAX(N39:N48)</f>
        <v>0.312</v>
      </c>
      <c r="O52" s="2">
        <f>MAX(O39:O48)</f>
        <v>0.38700000000000001</v>
      </c>
      <c r="Q52" s="2" t="s">
        <v>13</v>
      </c>
      <c r="R52" s="2">
        <f>MAX(R39:R48)</f>
        <v>0.59199999999999997</v>
      </c>
      <c r="S52" s="2">
        <f>MAX(S39:S48)</f>
        <v>11.419</v>
      </c>
      <c r="T52" s="2">
        <f>MAX(T39:T48)</f>
        <v>1.9350000000000001</v>
      </c>
      <c r="V52" s="2" t="s">
        <v>13</v>
      </c>
      <c r="W52" s="2">
        <f>MAX(W39:W48)</f>
        <v>5.67</v>
      </c>
      <c r="X52" s="2">
        <f>MAX(X39:X48)</f>
        <v>1026.5899999999999</v>
      </c>
      <c r="Y52" s="2">
        <f>MAX(Y39:Y48)</f>
        <v>25.202000000000002</v>
      </c>
      <c r="AA52" s="2" t="s">
        <v>13</v>
      </c>
      <c r="AB52" s="2">
        <f>MAX(AB39:AB48)</f>
        <v>51.625</v>
      </c>
      <c r="AC52" s="2">
        <f>MAX(AC39:AC48)</f>
        <v>3225.85</v>
      </c>
      <c r="AD52" s="2">
        <f>MAX(AD39:AD48)</f>
        <v>308.09100000000001</v>
      </c>
    </row>
    <row r="54" spans="2:30" x14ac:dyDescent="0.25">
      <c r="B54" t="s">
        <v>29</v>
      </c>
    </row>
    <row r="55" spans="2:30" x14ac:dyDescent="0.25">
      <c r="B55" s="1" t="s">
        <v>26</v>
      </c>
      <c r="C55" s="1"/>
      <c r="D55" s="1"/>
      <c r="E55" s="1"/>
      <c r="G55" s="1" t="s">
        <v>27</v>
      </c>
      <c r="H55" s="1"/>
      <c r="I55" s="1"/>
      <c r="J55" s="1"/>
      <c r="L55" s="1" t="s">
        <v>28</v>
      </c>
      <c r="M55" s="1"/>
      <c r="N55" s="1"/>
      <c r="O55" s="1"/>
    </row>
    <row r="56" spans="2:30" x14ac:dyDescent="0.25">
      <c r="B56" s="2"/>
      <c r="C56" s="2" t="s">
        <v>7</v>
      </c>
      <c r="D56" s="2" t="s">
        <v>8</v>
      </c>
      <c r="E56" s="2" t="s">
        <v>9</v>
      </c>
      <c r="G56" s="2"/>
      <c r="H56" s="2" t="s">
        <v>7</v>
      </c>
      <c r="I56" s="2" t="s">
        <v>8</v>
      </c>
      <c r="J56" s="2" t="s">
        <v>9</v>
      </c>
      <c r="L56" s="2"/>
      <c r="M56" s="2" t="s">
        <v>7</v>
      </c>
      <c r="N56" s="2" t="s">
        <v>8</v>
      </c>
      <c r="O56" s="2" t="s">
        <v>9</v>
      </c>
    </row>
    <row r="57" spans="2:30" x14ac:dyDescent="0.25">
      <c r="B57" s="2">
        <v>10</v>
      </c>
      <c r="C57" s="2">
        <v>5.9999999999999995E-4</v>
      </c>
      <c r="D57" s="2">
        <v>2.2000000000000001E-3</v>
      </c>
      <c r="E57" s="2">
        <f>E50</f>
        <v>1.2000000000000003E-3</v>
      </c>
      <c r="G57" s="2">
        <v>10</v>
      </c>
      <c r="H57" s="2">
        <f>C32</f>
        <v>4.0000000000000002E-4</v>
      </c>
      <c r="I57" s="2">
        <f>D32</f>
        <v>8.0000000000000004E-4</v>
      </c>
      <c r="J57" s="2">
        <f>E32</f>
        <v>5.0000000000000001E-4</v>
      </c>
      <c r="L57" s="2">
        <v>10</v>
      </c>
      <c r="M57" s="2">
        <f>C14</f>
        <v>6.0000000000000006E-4</v>
      </c>
      <c r="N57" s="2">
        <f>D14</f>
        <v>2.3000000000000008E-3</v>
      </c>
      <c r="O57" s="2">
        <f>E14</f>
        <v>1.3000000000000004E-3</v>
      </c>
    </row>
    <row r="58" spans="2:30" x14ac:dyDescent="0.25">
      <c r="B58" s="2">
        <v>100</v>
      </c>
      <c r="C58" s="2">
        <f>H50</f>
        <v>8.9000000000000017E-3</v>
      </c>
      <c r="D58" s="2">
        <f>I50</f>
        <v>4.8199999999999993E-2</v>
      </c>
      <c r="E58" s="2">
        <f>J50</f>
        <v>2.5799999999999997E-2</v>
      </c>
      <c r="G58" s="2">
        <v>100</v>
      </c>
      <c r="H58" s="2">
        <f>H32</f>
        <v>6.6999999999999994E-3</v>
      </c>
      <c r="I58" s="2">
        <f>I32</f>
        <v>1.7000000000000001E-2</v>
      </c>
      <c r="J58" s="2">
        <f>J32</f>
        <v>1.1599999999999996E-2</v>
      </c>
      <c r="L58" s="2">
        <v>100</v>
      </c>
      <c r="M58" s="2">
        <f>H14</f>
        <v>6.3999999999999986E-3</v>
      </c>
      <c r="N58" s="2">
        <f>I14</f>
        <v>2.6600000000000002E-2</v>
      </c>
      <c r="O58" s="2">
        <f>J14</f>
        <v>5.8300000000000005E-2</v>
      </c>
    </row>
    <row r="59" spans="2:30" x14ac:dyDescent="0.25">
      <c r="B59" s="2">
        <v>1000</v>
      </c>
      <c r="C59" s="2">
        <f>M50</f>
        <v>4.0900000000000006E-2</v>
      </c>
      <c r="D59" s="2">
        <f>N50</f>
        <v>0.20350000000000001</v>
      </c>
      <c r="E59" s="2">
        <f>O50</f>
        <v>0.2344</v>
      </c>
      <c r="G59" s="2">
        <v>1000</v>
      </c>
      <c r="H59" s="2">
        <f>M32</f>
        <v>0.18120000000000003</v>
      </c>
      <c r="I59" s="2">
        <f>N32</f>
        <v>0.39030000000000004</v>
      </c>
      <c r="J59" s="2">
        <f>O32</f>
        <v>0.3296</v>
      </c>
      <c r="L59" s="2">
        <v>1000</v>
      </c>
      <c r="M59" s="2">
        <f>M14</f>
        <v>5.2200000000000003E-2</v>
      </c>
      <c r="N59" s="2">
        <f>N14</f>
        <v>0.26890000000000003</v>
      </c>
      <c r="O59" s="2">
        <f>O14</f>
        <v>0.39199999999999996</v>
      </c>
    </row>
    <row r="60" spans="2:30" x14ac:dyDescent="0.25">
      <c r="B60" s="2">
        <v>10000</v>
      </c>
      <c r="C60" s="2">
        <f>R50</f>
        <v>0.38969999999999999</v>
      </c>
      <c r="D60" s="2">
        <f>S50</f>
        <v>10.2117</v>
      </c>
      <c r="E60" s="2">
        <f>T50</f>
        <v>1.8548000000000002</v>
      </c>
      <c r="G60" s="2">
        <v>10000</v>
      </c>
      <c r="H60" s="2">
        <f>R32</f>
        <v>1.3754999999999999</v>
      </c>
      <c r="I60" s="2">
        <f>S32</f>
        <v>10.9138</v>
      </c>
      <c r="J60" s="2">
        <f>T32</f>
        <v>2.3120000000000003</v>
      </c>
      <c r="L60" s="2">
        <v>10000</v>
      </c>
      <c r="M60" s="2">
        <f>R14</f>
        <v>0.41909999999999997</v>
      </c>
      <c r="N60" s="2">
        <f>S14</f>
        <v>10.772</v>
      </c>
      <c r="O60" s="2">
        <f>T14</f>
        <v>2.3593999999999999</v>
      </c>
    </row>
    <row r="61" spans="2:30" x14ac:dyDescent="0.25">
      <c r="B61" s="2">
        <v>100000</v>
      </c>
      <c r="C61" s="2">
        <f>W50</f>
        <v>4.6818999999999997</v>
      </c>
      <c r="D61" s="2">
        <f>X50</f>
        <v>970.34889999999996</v>
      </c>
      <c r="E61" s="2">
        <f>Y50</f>
        <v>23.491300000000003</v>
      </c>
      <c r="G61" s="2">
        <v>100000</v>
      </c>
      <c r="H61" s="2">
        <f>W32</f>
        <v>15.560999999999998</v>
      </c>
      <c r="I61" s="2">
        <f>X32</f>
        <v>969.02190000000007</v>
      </c>
      <c r="J61" s="2">
        <f>Y32</f>
        <v>30.818300000000001</v>
      </c>
      <c r="L61" s="2">
        <v>100000</v>
      </c>
      <c r="M61" s="2">
        <f>W14</f>
        <v>4.9766999999999992</v>
      </c>
      <c r="N61" s="2">
        <f>X14</f>
        <v>981.53919999999994</v>
      </c>
      <c r="O61" s="2">
        <f>Y14</f>
        <v>31.477000000000004</v>
      </c>
    </row>
    <row r="62" spans="2:30" x14ac:dyDescent="0.25">
      <c r="B62" s="2">
        <v>1000000</v>
      </c>
      <c r="C62" s="2">
        <f>AB50</f>
        <v>50.357700000000001</v>
      </c>
      <c r="D62" s="2">
        <f>AC50</f>
        <v>3102.6040000000003</v>
      </c>
      <c r="E62" s="2">
        <f>AD50</f>
        <v>287.44189999999998</v>
      </c>
      <c r="G62" s="2">
        <v>1000000</v>
      </c>
      <c r="H62" s="2">
        <f>AB32</f>
        <v>222.96089999999998</v>
      </c>
      <c r="I62" s="2">
        <f>AC32</f>
        <v>3949.7890000000007</v>
      </c>
      <c r="J62" s="2">
        <f>AD32</f>
        <v>528.4516000000001</v>
      </c>
      <c r="L62" s="2">
        <v>1000000</v>
      </c>
      <c r="M62" s="2">
        <f>AB14</f>
        <v>56.709900000000005</v>
      </c>
      <c r="N62" s="2">
        <f>AC14</f>
        <v>3008.8920000000007</v>
      </c>
      <c r="O62" s="2">
        <f>AD14</f>
        <v>368.05689999999998</v>
      </c>
    </row>
  </sheetData>
  <mergeCells count="21">
    <mergeCell ref="AA37:AD37"/>
    <mergeCell ref="B55:E55"/>
    <mergeCell ref="G55:J55"/>
    <mergeCell ref="L55:O55"/>
    <mergeCell ref="B37:E37"/>
    <mergeCell ref="G37:J37"/>
    <mergeCell ref="L37:O37"/>
    <mergeCell ref="Q37:T37"/>
    <mergeCell ref="V37:Y37"/>
    <mergeCell ref="AA1:AD1"/>
    <mergeCell ref="B19:E19"/>
    <mergeCell ref="G19:J19"/>
    <mergeCell ref="L19:O19"/>
    <mergeCell ref="Q19:T19"/>
    <mergeCell ref="V19:Y19"/>
    <mergeCell ref="AA19:AD19"/>
    <mergeCell ref="B1:E1"/>
    <mergeCell ref="G1:J1"/>
    <mergeCell ref="L1:O1"/>
    <mergeCell ref="Q1:T1"/>
    <mergeCell ref="V1:Y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pawel_000</dc:creator>
  <cp:lastModifiedBy>pawel.zurek@poczta.fm</cp:lastModifiedBy>
  <cp:revision>1</cp:revision>
  <dcterms:created xsi:type="dcterms:W3CDTF">2014-03-31T17:17:42Z</dcterms:created>
  <dcterms:modified xsi:type="dcterms:W3CDTF">2014-03-31T16:36:32Z</dcterms:modified>
</cp:coreProperties>
</file>