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Table_1">Sheet2!$I$7:$L$13</definedName>
    <definedName name="Table_2">Sheet3!$F$17:$I$23</definedName>
    <definedName name="Table1">Sheet2!$G$16</definedName>
    <definedName name="Table2">Sheet3!$F$18:$I$18</definedName>
  </definedNames>
  <calcPr calcId="124519"/>
</workbook>
</file>

<file path=xl/calcChain.xml><?xml version="1.0" encoding="utf-8"?>
<calcChain xmlns="http://schemas.openxmlformats.org/spreadsheetml/2006/main">
  <c r="F5" i="4"/>
  <c r="D52" i="1"/>
  <c r="I34"/>
  <c r="J34"/>
  <c r="K34"/>
  <c r="I35"/>
  <c r="J35"/>
  <c r="K35"/>
  <c r="I36"/>
  <c r="J36"/>
  <c r="K36"/>
  <c r="K33"/>
  <c r="J33"/>
  <c r="I33"/>
  <c r="B32"/>
  <c r="B33"/>
  <c r="B34"/>
  <c r="B35"/>
  <c r="B36"/>
  <c r="B37"/>
  <c r="B38"/>
  <c r="B31"/>
  <c r="H21"/>
  <c r="H22"/>
  <c r="H23"/>
  <c r="H20"/>
  <c r="I14"/>
  <c r="E19"/>
  <c r="D19"/>
  <c r="K26" l="1"/>
</calcChain>
</file>

<file path=xl/sharedStrings.xml><?xml version="1.0" encoding="utf-8"?>
<sst xmlns="http://schemas.openxmlformats.org/spreadsheetml/2006/main" count="123" uniqueCount="57">
  <si>
    <t>item Id</t>
  </si>
  <si>
    <t>item Name</t>
  </si>
  <si>
    <t>qty</t>
  </si>
  <si>
    <t>price</t>
  </si>
  <si>
    <t>amount</t>
  </si>
  <si>
    <t>ABC</t>
  </si>
  <si>
    <t>CDE</t>
  </si>
  <si>
    <t>EFG</t>
  </si>
  <si>
    <t>FIJ</t>
  </si>
  <si>
    <t>IJK</t>
  </si>
  <si>
    <t>JKL</t>
  </si>
  <si>
    <t>KLM</t>
  </si>
  <si>
    <t>item name</t>
  </si>
  <si>
    <t>Vlookup with exact match</t>
  </si>
  <si>
    <t>0- exact match</t>
  </si>
  <si>
    <t>1- approximate match</t>
  </si>
  <si>
    <t>Vlookup with approximate match</t>
  </si>
  <si>
    <t>Multiple column with the help of vlookup</t>
  </si>
  <si>
    <t>item id</t>
  </si>
  <si>
    <t>How to handle (#N/A) values</t>
  </si>
  <si>
    <t>formula</t>
  </si>
  <si>
    <t>IFERROR(VLOOKUP($B$3,$B$6:$F$13,COLUMNS($B$2:C2),0)," ")</t>
  </si>
  <si>
    <t xml:space="preserve">                                               OR</t>
  </si>
  <si>
    <t>IFERROR(VLOOKUP($B$3,$B$6:$F$13,COLUMNS($B$2:C2),0),"Not Found ")</t>
  </si>
  <si>
    <t>Vlookup with multiple lookup</t>
  </si>
  <si>
    <t>cust_name</t>
  </si>
  <si>
    <t>cust_id</t>
  </si>
  <si>
    <t>item</t>
  </si>
  <si>
    <t>Amount</t>
  </si>
  <si>
    <t>aakash</t>
  </si>
  <si>
    <t>anil</t>
  </si>
  <si>
    <t>ajay</t>
  </si>
  <si>
    <t>rohan</t>
  </si>
  <si>
    <t>HJI</t>
  </si>
  <si>
    <t>helper</t>
  </si>
  <si>
    <t>mouse</t>
  </si>
  <si>
    <t>keyboard</t>
  </si>
  <si>
    <t>scanner</t>
  </si>
  <si>
    <t>hard disk</t>
  </si>
  <si>
    <t>Name</t>
  </si>
  <si>
    <t>order_id</t>
  </si>
  <si>
    <t>DFG</t>
  </si>
  <si>
    <t>PQR</t>
  </si>
  <si>
    <t>STW</t>
  </si>
  <si>
    <t>P100</t>
  </si>
  <si>
    <t>P101</t>
  </si>
  <si>
    <t>P102</t>
  </si>
  <si>
    <t>P103</t>
  </si>
  <si>
    <t>xyz</t>
  </si>
  <si>
    <t>pqr</t>
  </si>
  <si>
    <t>stw</t>
  </si>
  <si>
    <t>abc</t>
  </si>
  <si>
    <t>Relational Table/ Double vlookup</t>
  </si>
  <si>
    <t>How to work on diferent table and apply vlookup</t>
  </si>
  <si>
    <t>Table 1</t>
  </si>
  <si>
    <t>ram</t>
  </si>
  <si>
    <t>Table 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</si>
</sst>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0" fillId="0" borderId="1" xfId="0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52"/>
  <sheetViews>
    <sheetView topLeftCell="A44" workbookViewId="0">
      <selection activeCell="I54" sqref="I54"/>
    </sheetView>
  </sheetViews>
  <sheetFormatPr defaultRowHeight="15"/>
  <cols>
    <col min="2" max="2" width="20.5703125" customWidth="1"/>
    <col min="3" max="3" width="12.28515625" customWidth="1"/>
    <col min="4" max="4" width="32.42578125" customWidth="1"/>
    <col min="5" max="5" width="12" customWidth="1"/>
    <col min="7" max="7" width="11.140625" customWidth="1"/>
    <col min="8" max="8" width="15.5703125" customWidth="1"/>
    <col min="9" max="9" width="29.42578125" customWidth="1"/>
  </cols>
  <sheetData>
    <row r="1" spans="3:13" ht="26.25">
      <c r="C1" s="5" t="s">
        <v>13</v>
      </c>
      <c r="D1" s="5"/>
      <c r="E1" s="5"/>
      <c r="G1" s="5" t="s">
        <v>16</v>
      </c>
      <c r="H1" s="5"/>
      <c r="I1" s="5"/>
      <c r="J1" s="5"/>
      <c r="K1" s="5"/>
      <c r="L1" s="5"/>
    </row>
    <row r="3" spans="3:13">
      <c r="C3" t="s">
        <v>14</v>
      </c>
      <c r="E3" s="1" t="s">
        <v>0</v>
      </c>
    </row>
    <row r="4" spans="3:13">
      <c r="C4" t="s">
        <v>15</v>
      </c>
      <c r="E4" s="2">
        <v>101</v>
      </c>
      <c r="G4" s="1" t="s">
        <v>0</v>
      </c>
      <c r="H4" s="1" t="s">
        <v>1</v>
      </c>
      <c r="I4" s="1" t="s">
        <v>2</v>
      </c>
      <c r="J4" s="1" t="s">
        <v>4</v>
      </c>
    </row>
    <row r="5" spans="3:13">
      <c r="G5" s="2">
        <v>101</v>
      </c>
      <c r="H5" s="2" t="s">
        <v>5</v>
      </c>
      <c r="I5" s="2">
        <v>20</v>
      </c>
      <c r="J5" s="2">
        <v>200</v>
      </c>
    </row>
    <row r="6" spans="3:13">
      <c r="C6" s="1" t="s">
        <v>0</v>
      </c>
      <c r="D6" s="1" t="s">
        <v>1</v>
      </c>
      <c r="E6" s="1" t="s">
        <v>2</v>
      </c>
      <c r="G6" s="2">
        <v>105</v>
      </c>
      <c r="H6" s="2" t="s">
        <v>6</v>
      </c>
      <c r="I6" s="2">
        <v>10</v>
      </c>
      <c r="J6" s="2">
        <v>100</v>
      </c>
    </row>
    <row r="7" spans="3:13">
      <c r="C7" s="2">
        <v>101</v>
      </c>
      <c r="D7" s="2" t="s">
        <v>5</v>
      </c>
      <c r="E7" s="2">
        <v>20</v>
      </c>
      <c r="G7" s="2">
        <v>110</v>
      </c>
      <c r="H7" s="2" t="s">
        <v>7</v>
      </c>
      <c r="I7" s="2">
        <v>30</v>
      </c>
      <c r="J7" s="2">
        <v>300</v>
      </c>
    </row>
    <row r="8" spans="3:13">
      <c r="C8" s="2">
        <v>102</v>
      </c>
      <c r="D8" s="2" t="s">
        <v>6</v>
      </c>
      <c r="E8" s="2">
        <v>10</v>
      </c>
      <c r="G8" s="2">
        <v>115</v>
      </c>
      <c r="H8" s="2" t="s">
        <v>8</v>
      </c>
      <c r="I8" s="2">
        <v>40</v>
      </c>
      <c r="J8" s="2">
        <v>400</v>
      </c>
    </row>
    <row r="9" spans="3:13">
      <c r="C9" s="2">
        <v>103</v>
      </c>
      <c r="D9" s="2" t="s">
        <v>7</v>
      </c>
      <c r="E9" s="2">
        <v>30</v>
      </c>
      <c r="G9" s="2">
        <v>120</v>
      </c>
      <c r="H9" s="2" t="s">
        <v>9</v>
      </c>
      <c r="I9" s="2">
        <v>50</v>
      </c>
      <c r="J9" s="2">
        <v>500</v>
      </c>
    </row>
    <row r="10" spans="3:13">
      <c r="C10" s="2">
        <v>104</v>
      </c>
      <c r="D10" s="2" t="s">
        <v>8</v>
      </c>
      <c r="E10" s="2">
        <v>40</v>
      </c>
      <c r="G10" s="2">
        <v>125</v>
      </c>
      <c r="H10" s="2" t="s">
        <v>10</v>
      </c>
      <c r="I10" s="2">
        <v>60</v>
      </c>
      <c r="J10" s="2">
        <v>600</v>
      </c>
    </row>
    <row r="11" spans="3:13">
      <c r="C11" s="2">
        <v>105</v>
      </c>
      <c r="D11" s="2" t="s">
        <v>9</v>
      </c>
      <c r="E11" s="2">
        <v>50</v>
      </c>
      <c r="G11" s="3">
        <v>130</v>
      </c>
      <c r="H11" s="3" t="s">
        <v>11</v>
      </c>
      <c r="I11" s="3">
        <v>70</v>
      </c>
      <c r="J11" s="3">
        <v>700</v>
      </c>
    </row>
    <row r="12" spans="3:13">
      <c r="C12" s="2">
        <v>106</v>
      </c>
      <c r="D12" s="2" t="s">
        <v>10</v>
      </c>
      <c r="E12" s="2">
        <v>60</v>
      </c>
    </row>
    <row r="13" spans="3:13">
      <c r="C13" s="3">
        <v>107</v>
      </c>
      <c r="D13" s="3" t="s">
        <v>11</v>
      </c>
      <c r="E13" s="3">
        <v>70</v>
      </c>
      <c r="H13" s="1" t="s">
        <v>18</v>
      </c>
      <c r="I13" s="1" t="s">
        <v>12</v>
      </c>
    </row>
    <row r="14" spans="3:13">
      <c r="H14" s="2">
        <v>109</v>
      </c>
      <c r="I14" s="2" t="str">
        <f>VLOOKUP(H14,G4:J11,2,1)</f>
        <v>CDE</v>
      </c>
    </row>
    <row r="15" spans="3:13">
      <c r="C15" s="5" t="s">
        <v>17</v>
      </c>
      <c r="D15" s="5"/>
      <c r="E15" s="5"/>
    </row>
    <row r="16" spans="3:13">
      <c r="C16" s="5"/>
      <c r="D16" s="5"/>
      <c r="E16" s="5"/>
      <c r="G16" s="7" t="s">
        <v>24</v>
      </c>
      <c r="H16" s="7"/>
      <c r="I16" s="7"/>
      <c r="J16" s="7"/>
      <c r="K16" s="7"/>
      <c r="L16" s="7"/>
      <c r="M16" s="7"/>
    </row>
    <row r="17" spans="2:13">
      <c r="G17" s="7"/>
      <c r="H17" s="7"/>
      <c r="I17" s="7"/>
      <c r="J17" s="7"/>
      <c r="K17" s="7"/>
      <c r="L17" s="7"/>
      <c r="M17" s="7"/>
    </row>
    <row r="18" spans="2:13">
      <c r="C18" s="4" t="s">
        <v>18</v>
      </c>
      <c r="D18" s="4" t="s">
        <v>12</v>
      </c>
      <c r="E18" s="4" t="s">
        <v>2</v>
      </c>
    </row>
    <row r="19" spans="2:13">
      <c r="C19" s="2">
        <v>101</v>
      </c>
      <c r="D19" s="2" t="str">
        <f>VLOOKUP($C$19,$C$6:$E$13,COLUMNS($C6:D6),0)</f>
        <v>ABC</v>
      </c>
      <c r="E19" s="2">
        <f>VLOOKUP($C$19,$C$6:$E$13,COLUMNS($C6:E6),0)</f>
        <v>20</v>
      </c>
      <c r="H19" s="1" t="s">
        <v>34</v>
      </c>
      <c r="I19" s="1" t="s">
        <v>25</v>
      </c>
      <c r="J19" s="1" t="s">
        <v>26</v>
      </c>
      <c r="K19" s="1" t="s">
        <v>27</v>
      </c>
      <c r="L19" s="1" t="s">
        <v>28</v>
      </c>
    </row>
    <row r="20" spans="2:13">
      <c r="H20" s="2" t="str">
        <f>I20&amp;"-"&amp;J20</f>
        <v>aakash-101</v>
      </c>
      <c r="I20" s="2" t="s">
        <v>29</v>
      </c>
      <c r="J20" s="2">
        <v>101</v>
      </c>
      <c r="K20" s="2" t="s">
        <v>5</v>
      </c>
      <c r="L20" s="2">
        <v>200</v>
      </c>
    </row>
    <row r="21" spans="2:13">
      <c r="C21" s="5" t="s">
        <v>19</v>
      </c>
      <c r="D21" s="5"/>
      <c r="E21" s="5"/>
      <c r="H21" s="2" t="str">
        <f t="shared" ref="H21:H23" si="0">I21&amp;"-"&amp;J21</f>
        <v>anil-102</v>
      </c>
      <c r="I21" s="2" t="s">
        <v>30</v>
      </c>
      <c r="J21" s="2">
        <v>102</v>
      </c>
      <c r="K21" s="2" t="s">
        <v>6</v>
      </c>
      <c r="L21" s="2">
        <v>300</v>
      </c>
    </row>
    <row r="22" spans="2:13">
      <c r="C22" s="5"/>
      <c r="D22" s="5"/>
      <c r="E22" s="5"/>
      <c r="H22" s="2" t="str">
        <f t="shared" si="0"/>
        <v>ajay-103</v>
      </c>
      <c r="I22" s="2" t="s">
        <v>31</v>
      </c>
      <c r="J22" s="2">
        <v>103</v>
      </c>
      <c r="K22" s="2" t="s">
        <v>7</v>
      </c>
      <c r="L22" s="2">
        <v>400</v>
      </c>
    </row>
    <row r="23" spans="2:13">
      <c r="H23" s="2" t="str">
        <f t="shared" si="0"/>
        <v>rohan-104</v>
      </c>
      <c r="I23" s="2" t="s">
        <v>32</v>
      </c>
      <c r="J23" s="2">
        <v>104</v>
      </c>
      <c r="K23" s="2" t="s">
        <v>33</v>
      </c>
      <c r="L23" s="2">
        <v>500</v>
      </c>
    </row>
    <row r="24" spans="2:13" ht="23.25">
      <c r="C24" s="8" t="s">
        <v>20</v>
      </c>
    </row>
    <row r="25" spans="2:13">
      <c r="D25" t="s">
        <v>21</v>
      </c>
      <c r="I25" s="1" t="s">
        <v>25</v>
      </c>
      <c r="J25" s="1" t="s">
        <v>26</v>
      </c>
      <c r="K25" s="1" t="s">
        <v>28</v>
      </c>
    </row>
    <row r="26" spans="2:13">
      <c r="D26" t="s">
        <v>22</v>
      </c>
      <c r="I26" s="2" t="s">
        <v>31</v>
      </c>
      <c r="J26" s="2">
        <v>103</v>
      </c>
      <c r="K26" s="2">
        <f>VLOOKUP(I26&amp;"-"&amp;J26,H19:L23,5,0)</f>
        <v>400</v>
      </c>
    </row>
    <row r="27" spans="2:13">
      <c r="D27" s="6" t="s">
        <v>23</v>
      </c>
      <c r="E27" s="6"/>
      <c r="F27" s="6"/>
      <c r="G27" s="6"/>
    </row>
    <row r="30" spans="2:13">
      <c r="B30" s="1" t="s">
        <v>34</v>
      </c>
      <c r="C30" s="1" t="s">
        <v>12</v>
      </c>
      <c r="D30" s="1" t="s">
        <v>2</v>
      </c>
      <c r="E30" s="1" t="s">
        <v>4</v>
      </c>
    </row>
    <row r="31" spans="2:13">
      <c r="B31" s="9" t="str">
        <f>C31&amp;"_"&amp;COUNTIF($C$31:C31,C31)</f>
        <v>mouse_1</v>
      </c>
      <c r="C31" s="2" t="s">
        <v>35</v>
      </c>
      <c r="D31" s="2">
        <v>20</v>
      </c>
      <c r="E31" s="2">
        <v>2000</v>
      </c>
    </row>
    <row r="32" spans="2:13">
      <c r="B32" s="9" t="str">
        <f>C32&amp;"_"&amp;COUNTIF($C$31:C32,C32)</f>
        <v>keyboard_1</v>
      </c>
      <c r="C32" s="2" t="s">
        <v>36</v>
      </c>
      <c r="D32" s="2">
        <v>30</v>
      </c>
      <c r="E32" s="2">
        <v>3000</v>
      </c>
      <c r="H32" s="1" t="s">
        <v>34</v>
      </c>
      <c r="I32" s="1" t="s">
        <v>12</v>
      </c>
      <c r="J32" s="1" t="s">
        <v>2</v>
      </c>
      <c r="K32" s="1" t="s">
        <v>4</v>
      </c>
    </row>
    <row r="33" spans="2:11">
      <c r="B33" s="9" t="str">
        <f>C33&amp;"_"&amp;COUNTIF($C$31:C33,C33)</f>
        <v>scanner_1</v>
      </c>
      <c r="C33" s="2" t="s">
        <v>37</v>
      </c>
      <c r="D33" s="2">
        <v>40</v>
      </c>
      <c r="E33" s="2">
        <v>4000</v>
      </c>
      <c r="H33" s="9">
        <v>1</v>
      </c>
      <c r="I33" s="9" t="str">
        <f>IFERROR(VLOOKUP($D$41&amp;"_"&amp;$H33,$B$30:$E$38,2,0),"")</f>
        <v>keyboard</v>
      </c>
      <c r="J33" s="9">
        <f>IFERROR(VLOOKUP($D$41&amp;"_"&amp;$H33,$B$30:$E$38,3,0),"")</f>
        <v>30</v>
      </c>
      <c r="K33" s="9">
        <f>IFERROR(VLOOKUP($D$41&amp;"_"&amp;$H33,$B$30:$E$38,4,0),"")</f>
        <v>3000</v>
      </c>
    </row>
    <row r="34" spans="2:11">
      <c r="B34" s="9" t="str">
        <f>C34&amp;"_"&amp;COUNTIF($C$31:C34,C34)</f>
        <v>hard disk_1</v>
      </c>
      <c r="C34" s="2" t="s">
        <v>38</v>
      </c>
      <c r="D34" s="2">
        <v>50</v>
      </c>
      <c r="E34" s="2">
        <v>3400</v>
      </c>
      <c r="H34" s="9">
        <v>2</v>
      </c>
      <c r="I34" s="9" t="str">
        <f t="shared" ref="I34:I36" si="1">IFERROR(VLOOKUP($D$41&amp;"_"&amp;$H34,$B$30:$E$38,2,0),"")</f>
        <v>keyboard</v>
      </c>
      <c r="J34" s="9">
        <f t="shared" ref="J34:J36" si="2">IFERROR(VLOOKUP($D$41&amp;"_"&amp;$H34,$B$30:$E$38,3,0),"")</f>
        <v>10</v>
      </c>
      <c r="K34" s="9">
        <f t="shared" ref="K34:K36" si="3">IFERROR(VLOOKUP($D$41&amp;"_"&amp;$H34,$B$30:$E$38,4,0),"")</f>
        <v>7800</v>
      </c>
    </row>
    <row r="35" spans="2:11">
      <c r="B35" s="9" t="str">
        <f>C35&amp;"_"&amp;COUNTIF($C$31:C35,C35)</f>
        <v>mouse_2</v>
      </c>
      <c r="C35" s="2" t="s">
        <v>35</v>
      </c>
      <c r="D35" s="2">
        <v>20</v>
      </c>
      <c r="E35" s="2">
        <v>5400</v>
      </c>
      <c r="H35" s="9">
        <v>3</v>
      </c>
      <c r="I35" s="9" t="str">
        <f t="shared" si="1"/>
        <v/>
      </c>
      <c r="J35" s="9" t="str">
        <f t="shared" si="2"/>
        <v/>
      </c>
      <c r="K35" s="9" t="str">
        <f t="shared" si="3"/>
        <v/>
      </c>
    </row>
    <row r="36" spans="2:11">
      <c r="B36" s="9" t="str">
        <f>C36&amp;"_"&amp;COUNTIF($C$31:C36,C36)</f>
        <v>keyboard_2</v>
      </c>
      <c r="C36" s="2" t="s">
        <v>36</v>
      </c>
      <c r="D36" s="2">
        <v>10</v>
      </c>
      <c r="E36" s="2">
        <v>7800</v>
      </c>
      <c r="H36" s="9">
        <v>4</v>
      </c>
      <c r="I36" s="9" t="str">
        <f t="shared" si="1"/>
        <v/>
      </c>
      <c r="J36" s="9" t="str">
        <f t="shared" si="2"/>
        <v/>
      </c>
      <c r="K36" s="9" t="str">
        <f t="shared" si="3"/>
        <v/>
      </c>
    </row>
    <row r="37" spans="2:11">
      <c r="B37" s="9" t="str">
        <f>C37&amp;"_"&amp;COUNTIF($C$31:C37,C37)</f>
        <v>scanner_2</v>
      </c>
      <c r="C37" s="2" t="s">
        <v>37</v>
      </c>
      <c r="D37" s="2">
        <v>4</v>
      </c>
      <c r="E37" s="2">
        <v>2300</v>
      </c>
      <c r="H37" s="9">
        <v>5</v>
      </c>
      <c r="I37" s="9"/>
      <c r="J37" s="9"/>
      <c r="K37" s="9"/>
    </row>
    <row r="38" spans="2:11">
      <c r="B38" s="9" t="str">
        <f>C38&amp;"_"&amp;COUNTIF($C$31:C38,C38)</f>
        <v>hard disk_2</v>
      </c>
      <c r="C38" s="2" t="s">
        <v>38</v>
      </c>
      <c r="D38" s="2">
        <v>45</v>
      </c>
      <c r="E38" s="2">
        <v>1099</v>
      </c>
    </row>
    <row r="40" spans="2:11">
      <c r="D40" s="1" t="s">
        <v>12</v>
      </c>
    </row>
    <row r="41" spans="2:11">
      <c r="D41" s="9" t="s">
        <v>36</v>
      </c>
    </row>
    <row r="43" spans="2:11" ht="18.75">
      <c r="B43" s="10" t="s">
        <v>52</v>
      </c>
      <c r="C43" s="10"/>
      <c r="D43" s="10"/>
    </row>
    <row r="45" spans="2:11">
      <c r="B45" s="1" t="s">
        <v>26</v>
      </c>
      <c r="C45" s="1" t="s">
        <v>39</v>
      </c>
      <c r="D45" s="1" t="s">
        <v>40</v>
      </c>
      <c r="F45" s="1" t="s">
        <v>40</v>
      </c>
      <c r="G45" s="1" t="s">
        <v>12</v>
      </c>
      <c r="H45" s="1" t="s">
        <v>4</v>
      </c>
    </row>
    <row r="46" spans="2:11">
      <c r="B46" s="9">
        <v>101</v>
      </c>
      <c r="C46" s="9" t="s">
        <v>5</v>
      </c>
      <c r="D46" s="9" t="s">
        <v>44</v>
      </c>
      <c r="F46" s="9" t="s">
        <v>44</v>
      </c>
      <c r="G46" s="9" t="s">
        <v>48</v>
      </c>
      <c r="H46" s="9">
        <v>1000</v>
      </c>
    </row>
    <row r="47" spans="2:11">
      <c r="B47" s="9">
        <v>102</v>
      </c>
      <c r="C47" s="9" t="s">
        <v>41</v>
      </c>
      <c r="D47" s="9" t="s">
        <v>45</v>
      </c>
      <c r="F47" s="9" t="s">
        <v>45</v>
      </c>
      <c r="G47" s="9" t="s">
        <v>49</v>
      </c>
      <c r="H47" s="9">
        <v>2000</v>
      </c>
    </row>
    <row r="48" spans="2:11">
      <c r="B48" s="9">
        <v>103</v>
      </c>
      <c r="C48" s="9" t="s">
        <v>42</v>
      </c>
      <c r="D48" s="9" t="s">
        <v>46</v>
      </c>
      <c r="F48" s="9" t="s">
        <v>46</v>
      </c>
      <c r="G48" s="9" t="s">
        <v>50</v>
      </c>
      <c r="H48" s="9">
        <v>3000</v>
      </c>
    </row>
    <row r="49" spans="2:8">
      <c r="B49" s="9">
        <v>104</v>
      </c>
      <c r="C49" s="9" t="s">
        <v>43</v>
      </c>
      <c r="D49" s="9" t="s">
        <v>47</v>
      </c>
      <c r="F49" s="9" t="s">
        <v>47</v>
      </c>
      <c r="G49" s="9" t="s">
        <v>51</v>
      </c>
      <c r="H49" s="9">
        <v>4000</v>
      </c>
    </row>
    <row r="51" spans="2:8">
      <c r="B51" s="1" t="s">
        <v>26</v>
      </c>
      <c r="C51" s="1" t="s">
        <v>40</v>
      </c>
      <c r="D51" s="1" t="s">
        <v>4</v>
      </c>
    </row>
    <row r="52" spans="2:8">
      <c r="B52" s="9">
        <v>101</v>
      </c>
      <c r="C52" s="9" t="s">
        <v>44</v>
      </c>
      <c r="D52" s="9">
        <f>VLOOKUP(C52,F45:H49,3,0)</f>
        <v>1000</v>
      </c>
    </row>
  </sheetData>
  <mergeCells count="7">
    <mergeCell ref="B43:D43"/>
    <mergeCell ref="C1:E1"/>
    <mergeCell ref="G1:L1"/>
    <mergeCell ref="C15:E16"/>
    <mergeCell ref="C21:E22"/>
    <mergeCell ref="D27:G27"/>
    <mergeCell ref="G16:M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I4:L13"/>
  <sheetViews>
    <sheetView workbookViewId="0">
      <selection activeCell="G21" sqref="G21"/>
    </sheetView>
  </sheetViews>
  <sheetFormatPr defaultRowHeight="15"/>
  <cols>
    <col min="4" max="4" width="14" customWidth="1"/>
    <col min="9" max="9" width="17.7109375" customWidth="1"/>
    <col min="10" max="11" width="18.140625" customWidth="1"/>
  </cols>
  <sheetData>
    <row r="4" spans="9:12">
      <c r="I4" s="11" t="s">
        <v>53</v>
      </c>
      <c r="J4" s="11"/>
      <c r="K4" s="11"/>
      <c r="L4" s="11"/>
    </row>
    <row r="5" spans="9:12">
      <c r="I5" s="11"/>
      <c r="J5" s="11"/>
      <c r="K5" s="11"/>
      <c r="L5" s="11"/>
    </row>
    <row r="7" spans="9:12" ht="21">
      <c r="I7" s="12" t="s">
        <v>54</v>
      </c>
    </row>
    <row r="8" spans="9:12">
      <c r="I8" s="4" t="s">
        <v>26</v>
      </c>
      <c r="J8" s="4" t="s">
        <v>27</v>
      </c>
      <c r="K8" s="4" t="s">
        <v>2</v>
      </c>
      <c r="L8" s="4" t="s">
        <v>3</v>
      </c>
    </row>
    <row r="9" spans="9:12">
      <c r="I9" s="9">
        <v>101</v>
      </c>
      <c r="J9" s="9" t="s">
        <v>35</v>
      </c>
      <c r="K9" s="9">
        <v>11</v>
      </c>
      <c r="L9" s="9">
        <v>1000</v>
      </c>
    </row>
    <row r="10" spans="9:12">
      <c r="I10" s="9">
        <v>102</v>
      </c>
      <c r="J10" s="9" t="s">
        <v>55</v>
      </c>
      <c r="K10" s="9">
        <v>12</v>
      </c>
      <c r="L10" s="9">
        <v>2000</v>
      </c>
    </row>
    <row r="11" spans="9:12">
      <c r="I11" s="9">
        <v>103</v>
      </c>
      <c r="J11" s="9" t="s">
        <v>35</v>
      </c>
      <c r="K11" s="9">
        <v>13</v>
      </c>
      <c r="L11" s="9">
        <v>3000</v>
      </c>
    </row>
    <row r="12" spans="9:12">
      <c r="I12" s="9">
        <v>104</v>
      </c>
      <c r="J12" s="9" t="s">
        <v>55</v>
      </c>
      <c r="K12" s="9">
        <v>14</v>
      </c>
      <c r="L12" s="9">
        <v>4000</v>
      </c>
    </row>
    <row r="13" spans="9:12">
      <c r="I13" s="9">
        <v>105</v>
      </c>
      <c r="J13" s="9" t="s">
        <v>35</v>
      </c>
      <c r="K13" s="9">
        <v>15</v>
      </c>
      <c r="L13" s="9">
        <v>5000</v>
      </c>
    </row>
  </sheetData>
  <mergeCells count="1">
    <mergeCell ref="I4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6:I23"/>
  <sheetViews>
    <sheetView topLeftCell="A14" workbookViewId="0">
      <selection activeCell="F17" sqref="F17:I23"/>
    </sheetView>
  </sheetViews>
  <sheetFormatPr defaultRowHeight="15"/>
  <cols>
    <col min="6" max="6" width="12.42578125" customWidth="1"/>
    <col min="7" max="7" width="43.85546875" customWidth="1"/>
  </cols>
  <sheetData>
    <row r="6" ht="15" customHeight="1"/>
    <row r="7" ht="15" customHeight="1"/>
    <row r="17" spans="6:9" ht="21">
      <c r="F17" s="12" t="s">
        <v>56</v>
      </c>
    </row>
    <row r="18" spans="6:9">
      <c r="F18" s="4" t="s">
        <v>26</v>
      </c>
      <c r="G18" s="4" t="s">
        <v>27</v>
      </c>
      <c r="H18" s="4" t="s">
        <v>2</v>
      </c>
      <c r="I18" s="4" t="s">
        <v>3</v>
      </c>
    </row>
    <row r="19" spans="6:9">
      <c r="F19" s="9">
        <v>106</v>
      </c>
      <c r="G19" s="9" t="s">
        <v>35</v>
      </c>
      <c r="H19" s="9">
        <v>11</v>
      </c>
      <c r="I19" s="9">
        <v>1000</v>
      </c>
    </row>
    <row r="20" spans="6:9">
      <c r="F20" s="9">
        <v>107</v>
      </c>
      <c r="G20" s="9" t="s">
        <v>55</v>
      </c>
      <c r="H20" s="9">
        <v>12</v>
      </c>
      <c r="I20" s="9">
        <v>2000</v>
      </c>
    </row>
    <row r="21" spans="6:9">
      <c r="F21" s="9">
        <v>108</v>
      </c>
      <c r="G21" s="9" t="s">
        <v>35</v>
      </c>
      <c r="H21" s="9">
        <v>13</v>
      </c>
      <c r="I21" s="9">
        <v>3000</v>
      </c>
    </row>
    <row r="22" spans="6:9">
      <c r="F22" s="9">
        <v>109</v>
      </c>
      <c r="G22" s="9" t="s">
        <v>55</v>
      </c>
      <c r="H22" s="9">
        <v>14</v>
      </c>
      <c r="I22" s="9">
        <v>4000</v>
      </c>
    </row>
    <row r="23" spans="6:9">
      <c r="F23" s="9">
        <v>110</v>
      </c>
      <c r="G23" s="9" t="s">
        <v>35</v>
      </c>
      <c r="H23" s="9">
        <v>15</v>
      </c>
      <c r="I23" s="9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E4:F5"/>
  <sheetViews>
    <sheetView tabSelected="1" workbookViewId="0">
      <selection activeCell="E18" sqref="E18"/>
    </sheetView>
  </sheetViews>
  <sheetFormatPr defaultRowHeight="15"/>
  <cols>
    <col min="5" max="5" width="21.42578125" customWidth="1"/>
    <col min="6" max="6" width="22.140625" customWidth="1"/>
    <col min="8" max="8" width="17.7109375" customWidth="1"/>
  </cols>
  <sheetData>
    <row r="4" spans="5:6">
      <c r="E4" s="4" t="s">
        <v>26</v>
      </c>
      <c r="F4" s="4" t="s">
        <v>27</v>
      </c>
    </row>
    <row r="5" spans="5:6">
      <c r="E5" s="2">
        <v>107</v>
      </c>
      <c r="F5" s="2" t="str">
        <f>VLOOKUP(E5,IF(E5&lt;=105,Table_1,Table_2),2,0)</f>
        <v>ram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Sheet4</vt:lpstr>
      <vt:lpstr>Table_1</vt:lpstr>
      <vt:lpstr>Table_2</vt:lpstr>
      <vt:lpstr>Table1</vt:lpstr>
      <vt:lpstr>Table2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2021-04-16T09:14:23Z</dcterms:created>
  <dcterms:modified xsi:type="dcterms:W3CDTF">2021-04-16T11:07:13Z</dcterms:modified>
</cp:coreProperties>
</file>