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payam\Desktop\Closed Group\"/>
    </mc:Choice>
  </mc:AlternateContent>
  <xr:revisionPtr revIDLastSave="0" documentId="8_{2693B431-4FF4-467C-ADC5-973ED51BBD7B}" xr6:coauthVersionLast="47" xr6:coauthVersionMax="47" xr10:uidLastSave="{00000000-0000-0000-0000-000000000000}"/>
  <bookViews>
    <workbookView xWindow="-108" yWindow="-108" windowWidth="23256" windowHeight="12456" xr2:uid="{2AEC335F-90EF-4348-A198-1C22FED56BC8}"/>
  </bookViews>
  <sheets>
    <sheet name="DEPRA - Closed Group"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K11" i="1" l="1"/>
  <c r="BI11" i="1"/>
  <c r="BG11" i="1"/>
  <c r="BE11" i="1"/>
  <c r="BC11" i="1"/>
  <c r="BA11" i="1"/>
  <c r="AY11" i="1"/>
  <c r="AW11" i="1"/>
  <c r="AU11" i="1"/>
  <c r="AS11" i="1"/>
  <c r="AQ11" i="1"/>
  <c r="AO11" i="1"/>
  <c r="AM11" i="1"/>
  <c r="AK11" i="1"/>
  <c r="AI11" i="1"/>
  <c r="AG11" i="1"/>
  <c r="AE11" i="1"/>
  <c r="AC11" i="1"/>
  <c r="Y11" i="1"/>
  <c r="W11" i="1"/>
  <c r="U11" i="1"/>
  <c r="S11" i="1"/>
  <c r="Q11" i="1"/>
  <c r="O11" i="1"/>
  <c r="M11" i="1"/>
  <c r="K11" i="1"/>
  <c r="I11" i="1"/>
  <c r="G11" i="1"/>
  <c r="BK10" i="1"/>
  <c r="BI10" i="1"/>
  <c r="BG10" i="1"/>
  <c r="BE10" i="1"/>
  <c r="BC10" i="1"/>
  <c r="BA10" i="1"/>
  <c r="AY10" i="1"/>
  <c r="AW10" i="1"/>
  <c r="AU10" i="1"/>
  <c r="AS10" i="1"/>
  <c r="AQ10" i="1"/>
  <c r="AO10" i="1"/>
  <c r="AM10" i="1"/>
  <c r="AK10" i="1"/>
  <c r="AI10" i="1"/>
  <c r="AG10" i="1"/>
  <c r="AE10" i="1"/>
  <c r="AC10" i="1"/>
  <c r="Y10" i="1"/>
  <c r="W10" i="1"/>
  <c r="U10" i="1"/>
  <c r="S10" i="1"/>
  <c r="Q10" i="1"/>
  <c r="O10" i="1"/>
  <c r="M10" i="1"/>
  <c r="K10" i="1"/>
  <c r="I10" i="1"/>
  <c r="G10" i="1"/>
  <c r="BK9" i="1"/>
  <c r="BI9" i="1"/>
  <c r="BG9" i="1"/>
  <c r="BE9" i="1"/>
  <c r="BC9" i="1"/>
  <c r="BA9" i="1"/>
  <c r="AY9" i="1"/>
  <c r="AW9" i="1"/>
  <c r="AU9" i="1"/>
  <c r="AS9" i="1"/>
  <c r="AQ9" i="1"/>
  <c r="AO9" i="1"/>
  <c r="AM9" i="1"/>
  <c r="AK9" i="1"/>
  <c r="AI9" i="1"/>
  <c r="AG9" i="1"/>
  <c r="AE9" i="1"/>
  <c r="AC9" i="1"/>
  <c r="Y9" i="1"/>
  <c r="W9" i="1"/>
  <c r="U9" i="1"/>
  <c r="S9" i="1"/>
  <c r="Q9" i="1"/>
  <c r="O9" i="1"/>
  <c r="M9" i="1"/>
  <c r="K9" i="1"/>
  <c r="I9" i="1"/>
  <c r="G9" i="1"/>
  <c r="BK8" i="1"/>
  <c r="BI8" i="1"/>
  <c r="BG8" i="1"/>
  <c r="BE8" i="1"/>
  <c r="BC8" i="1"/>
  <c r="BA8" i="1"/>
  <c r="AY8" i="1"/>
  <c r="AW8" i="1"/>
  <c r="AU8" i="1"/>
  <c r="AS8" i="1"/>
  <c r="AQ8" i="1"/>
  <c r="AO8" i="1"/>
  <c r="AM8" i="1"/>
  <c r="AK8" i="1"/>
  <c r="AI8" i="1"/>
  <c r="AG8" i="1"/>
  <c r="AE8" i="1"/>
  <c r="AC8" i="1"/>
  <c r="Y8" i="1"/>
  <c r="W8" i="1"/>
  <c r="U8" i="1"/>
  <c r="S8" i="1"/>
  <c r="Q8" i="1"/>
  <c r="O8" i="1"/>
  <c r="M8" i="1"/>
  <c r="K8" i="1"/>
  <c r="I8" i="1"/>
  <c r="G8" i="1"/>
  <c r="BK7" i="1"/>
  <c r="BI7" i="1"/>
  <c r="BG7" i="1"/>
  <c r="BE7" i="1"/>
  <c r="BC7" i="1"/>
  <c r="BA7" i="1"/>
  <c r="AY7" i="1"/>
  <c r="AW7" i="1"/>
  <c r="AU7" i="1"/>
  <c r="AS7" i="1"/>
  <c r="AQ7" i="1"/>
  <c r="AO7" i="1"/>
  <c r="AM7" i="1"/>
  <c r="AK7" i="1"/>
  <c r="AI7" i="1"/>
  <c r="AG7" i="1"/>
  <c r="AE7" i="1"/>
  <c r="AC7" i="1"/>
  <c r="Y7" i="1"/>
  <c r="W7" i="1"/>
  <c r="U7" i="1"/>
  <c r="S7" i="1"/>
  <c r="Q7" i="1"/>
  <c r="O7" i="1"/>
  <c r="M7" i="1"/>
  <c r="K7" i="1"/>
  <c r="I7" i="1"/>
  <c r="G7" i="1"/>
  <c r="BK6" i="1"/>
  <c r="BI6" i="1"/>
  <c r="BG6" i="1"/>
  <c r="BE6" i="1"/>
  <c r="BC6" i="1"/>
  <c r="BA6" i="1"/>
  <c r="AY6" i="1"/>
  <c r="AW6" i="1"/>
  <c r="AU6" i="1"/>
  <c r="AS6" i="1"/>
  <c r="AQ6" i="1"/>
  <c r="AO6" i="1"/>
  <c r="AM6" i="1"/>
  <c r="AK6" i="1"/>
  <c r="AI6" i="1"/>
  <c r="AG6" i="1"/>
  <c r="AE6" i="1"/>
  <c r="AC6" i="1"/>
  <c r="Y6" i="1"/>
  <c r="W6" i="1"/>
  <c r="U6" i="1"/>
  <c r="S6" i="1"/>
  <c r="Q6" i="1"/>
  <c r="O6" i="1"/>
  <c r="M6" i="1"/>
  <c r="K6" i="1"/>
  <c r="I6" i="1"/>
  <c r="G6" i="1"/>
  <c r="BK5" i="1"/>
  <c r="BI5" i="1"/>
  <c r="BG5" i="1"/>
  <c r="BE5" i="1"/>
  <c r="BC5" i="1"/>
  <c r="BA5" i="1"/>
  <c r="AY5" i="1"/>
  <c r="AW5" i="1"/>
  <c r="AU5" i="1"/>
  <c r="AS5" i="1"/>
  <c r="AQ5" i="1"/>
  <c r="AO5" i="1"/>
  <c r="AM5" i="1"/>
  <c r="AK5" i="1"/>
  <c r="AI5" i="1"/>
  <c r="AG5" i="1"/>
  <c r="AE5" i="1"/>
  <c r="AC5" i="1"/>
  <c r="Y5" i="1"/>
  <c r="W5" i="1"/>
  <c r="U5" i="1"/>
  <c r="S5" i="1"/>
  <c r="Q5" i="1"/>
  <c r="O5" i="1"/>
  <c r="M5" i="1"/>
  <c r="K5" i="1"/>
  <c r="I5" i="1"/>
  <c r="G5" i="1"/>
  <c r="BK4" i="1"/>
  <c r="BI4" i="1"/>
  <c r="BG4" i="1"/>
  <c r="BE4" i="1"/>
  <c r="BC4" i="1"/>
  <c r="BA4" i="1"/>
  <c r="AY4" i="1"/>
  <c r="AW4" i="1"/>
  <c r="AU4" i="1"/>
  <c r="AS4" i="1"/>
  <c r="AQ4" i="1"/>
  <c r="AO4" i="1"/>
  <c r="AM4" i="1"/>
  <c r="AK4" i="1"/>
  <c r="AI4" i="1"/>
  <c r="AG4" i="1"/>
  <c r="AE4" i="1"/>
  <c r="AC4" i="1"/>
  <c r="Y4" i="1"/>
  <c r="W4" i="1"/>
  <c r="U4" i="1"/>
  <c r="S4" i="1"/>
  <c r="Q4" i="1"/>
  <c r="O4" i="1"/>
  <c r="M4" i="1"/>
  <c r="K4" i="1"/>
  <c r="I4" i="1"/>
  <c r="G4" i="1"/>
  <c r="BK3" i="1"/>
  <c r="BI3" i="1"/>
  <c r="BG3" i="1"/>
  <c r="BE3" i="1"/>
  <c r="BC3" i="1"/>
  <c r="BA3" i="1"/>
  <c r="AY3" i="1"/>
  <c r="AW3" i="1"/>
  <c r="AW13" i="1" s="1"/>
  <c r="AU3" i="1"/>
  <c r="AS3" i="1"/>
  <c r="AQ3" i="1"/>
  <c r="AO3" i="1"/>
  <c r="AM3" i="1"/>
  <c r="AK3" i="1"/>
  <c r="AI3" i="1"/>
  <c r="AG3" i="1"/>
  <c r="AG13" i="1" s="1"/>
  <c r="AE3" i="1"/>
  <c r="AC3" i="1"/>
  <c r="Y3" i="1"/>
  <c r="W3" i="1"/>
  <c r="U3" i="1"/>
  <c r="S3" i="1"/>
  <c r="Q3" i="1"/>
  <c r="O3" i="1"/>
  <c r="O13" i="1" s="1"/>
  <c r="M3" i="1"/>
  <c r="K3" i="1"/>
  <c r="I3" i="1"/>
  <c r="G3" i="1"/>
  <c r="BK2" i="1"/>
  <c r="BK13" i="1" s="1"/>
  <c r="BI2" i="1"/>
  <c r="BI13" i="1" s="1"/>
  <c r="BG2" i="1"/>
  <c r="BG13" i="1" s="1"/>
  <c r="BE2" i="1"/>
  <c r="BE12" i="1" s="1"/>
  <c r="BC2" i="1"/>
  <c r="BC12" i="1" s="1"/>
  <c r="BA2" i="1"/>
  <c r="BA12" i="1" s="1"/>
  <c r="AY2" i="1"/>
  <c r="AY12" i="1" s="1"/>
  <c r="AW2" i="1"/>
  <c r="AW12" i="1" s="1"/>
  <c r="AU2" i="1"/>
  <c r="AU13" i="1" s="1"/>
  <c r="AS2" i="1"/>
  <c r="AS13" i="1" s="1"/>
  <c r="AQ2" i="1"/>
  <c r="AQ13" i="1" s="1"/>
  <c r="AO2" i="1"/>
  <c r="AO13" i="1" s="1"/>
  <c r="AM2" i="1"/>
  <c r="AM12" i="1" s="1"/>
  <c r="AK2" i="1"/>
  <c r="AK12" i="1" s="1"/>
  <c r="AI2" i="1"/>
  <c r="AI12" i="1" s="1"/>
  <c r="AG2" i="1"/>
  <c r="AG12" i="1" s="1"/>
  <c r="AE2" i="1"/>
  <c r="AE13" i="1" s="1"/>
  <c r="AC2" i="1"/>
  <c r="AC13" i="1" s="1"/>
  <c r="Y2" i="1"/>
  <c r="Y13" i="1" s="1"/>
  <c r="W2" i="1"/>
  <c r="W13" i="1" s="1"/>
  <c r="U2" i="1"/>
  <c r="U12" i="1" s="1"/>
  <c r="S2" i="1"/>
  <c r="S12" i="1" s="1"/>
  <c r="Q2" i="1"/>
  <c r="Q12" i="1" s="1"/>
  <c r="O2" i="1"/>
  <c r="O12" i="1" s="1"/>
  <c r="M2" i="1"/>
  <c r="M13" i="1" s="1"/>
  <c r="K2" i="1"/>
  <c r="K13" i="1" s="1"/>
  <c r="I2" i="1"/>
  <c r="I13" i="1" s="1"/>
  <c r="G2" i="1"/>
  <c r="G12" i="1" l="1"/>
  <c r="G13" i="1" s="1"/>
  <c r="I12" i="1"/>
  <c r="Y12" i="1"/>
  <c r="AQ12" i="1"/>
  <c r="BG12" i="1"/>
  <c r="Q13" i="1"/>
  <c r="AI13" i="1"/>
  <c r="AY13" i="1"/>
  <c r="K12" i="1"/>
  <c r="AC12" i="1"/>
  <c r="AS12" i="1"/>
  <c r="BI12" i="1"/>
  <c r="S13" i="1"/>
  <c r="AK13" i="1"/>
  <c r="BA13" i="1"/>
  <c r="AO12" i="1"/>
  <c r="M12" i="1"/>
  <c r="AE12" i="1"/>
  <c r="AU12" i="1"/>
  <c r="BK12" i="1"/>
  <c r="U13" i="1"/>
  <c r="AM13" i="1"/>
  <c r="BC13" i="1"/>
  <c r="W12" i="1"/>
  <c r="BE1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8" authorId="0" shapeId="0" xr:uid="{1C7D559E-E2DA-45FF-8F79-266CD5036BF0}">
      <text>
        <r>
          <rPr>
            <sz val="10"/>
            <color rgb="FF000000"/>
            <rFont val="Arial"/>
          </rPr>
          <t>Responder updated this value.</t>
        </r>
      </text>
    </comment>
    <comment ref="BO12" authorId="0" shapeId="0" xr:uid="{035750A0-7C8E-4B9C-9751-CAF0CB50055C}">
      <text>
        <r>
          <rPr>
            <sz val="10"/>
            <color rgb="FF000000"/>
            <rFont val="Arial"/>
          </rPr>
          <t>Responder updated this value.</t>
        </r>
      </text>
    </comment>
    <comment ref="BY12" authorId="0" shapeId="0" xr:uid="{D8FDF9A8-7BCB-4B94-8194-969C44D33A99}">
      <text>
        <r>
          <rPr>
            <sz val="10"/>
            <color rgb="FF000000"/>
            <rFont val="Arial"/>
          </rPr>
          <t>Responder updated this value.</t>
        </r>
      </text>
    </comment>
  </commentList>
</comments>
</file>

<file path=xl/sharedStrings.xml><?xml version="1.0" encoding="utf-8"?>
<sst xmlns="http://schemas.openxmlformats.org/spreadsheetml/2006/main" count="501" uniqueCount="330">
  <si>
    <t>Timestamp</t>
  </si>
  <si>
    <t>Age</t>
  </si>
  <si>
    <t>Gender</t>
  </si>
  <si>
    <t>Profession</t>
  </si>
  <si>
    <t>Education</t>
  </si>
  <si>
    <t>Question 1) I'd like to ask you some questions about the past week. How have you been feeling since last week?</t>
  </si>
  <si>
    <t>Length Q1</t>
  </si>
  <si>
    <t>Question 2) What's your mood been like this past week (compared to when you feel OK)?</t>
  </si>
  <si>
    <t>Length Q2</t>
  </si>
  <si>
    <t>Question 3) How have you been feeling about the future?</t>
  </si>
  <si>
    <t>Length Q3</t>
  </si>
  <si>
    <t>Question 4) Have you been putting yourself down this past week, feeling you've done things wrong or let others down?</t>
  </si>
  <si>
    <t>Length Q4</t>
  </si>
  <si>
    <t>Question 5) Have you experienced grief or loss in your life, like the death of a close friend or relative (or pet, lost an important job)? Do you remember how you felt? How is the sad or down mood you have experienced this week similar to how you felt then?</t>
  </si>
  <si>
    <t>Question 6) In the past week, have you noticed your depressed mood feeling worse at any particular time of the day such as in the morning or evening?</t>
  </si>
  <si>
    <t>Length Q6</t>
  </si>
  <si>
    <t>Question 7) This past week, have you had thoughts that life is not worth living? What about thinking you’d be better off dead or wishing you were dead? Have you had thoughts of hurting or killing yourself?</t>
  </si>
  <si>
    <t>Length Q7</t>
  </si>
  <si>
    <t>Question 8) Have you had any trouble falling asleep at the beginning of the night?</t>
  </si>
  <si>
    <t>Length Q8</t>
  </si>
  <si>
    <t>Question 9) During the past week, have you been waking up in the middle of the night?</t>
  </si>
  <si>
    <t>Length Q9</t>
  </si>
  <si>
    <t>Question 10) How have you been spending your time this past week (when not at work)?</t>
  </si>
  <si>
    <t>Length Q10</t>
  </si>
  <si>
    <t>Question 11) How many hours on average have you been sleeping in a 24-hour period in the past week, including naps?</t>
  </si>
  <si>
    <t>Question 12) What time have you been waking up in the morning for the last time, this past week?</t>
  </si>
  <si>
    <t>Question 13) Have you had any fun this past week?</t>
  </si>
  <si>
    <t>Length Q13</t>
  </si>
  <si>
    <t>Question 14) How has your concentration been in the past week?</t>
  </si>
  <si>
    <t>Length Q14</t>
  </si>
  <si>
    <t>Question 15) Have you felt slowed down in your thinking, speaking, or movement in the past week?</t>
  </si>
  <si>
    <t>Length Q15</t>
  </si>
  <si>
    <t>Question 16) Have you been feeling especially anxious, nervous or on edge in the past week?</t>
  </si>
  <si>
    <t>Length Q16</t>
  </si>
  <si>
    <t>Question 17) Have you been feeling especially tense or irritable this past week?</t>
  </si>
  <si>
    <t>length Q17</t>
  </si>
  <si>
    <t>Question 18) Have you noticed feeling restless or fidgety in the past week?</t>
  </si>
  <si>
    <t>Length Q18</t>
  </si>
  <si>
    <t>Question 19) Have you suddenly felt intensely frightened, anxious or extremely uncomfortable?</t>
  </si>
  <si>
    <t>Length Q19</t>
  </si>
  <si>
    <t>Question 20) Tell me if you’ve had any of the following physical symptoms in the past week: Palpitations, tremors, blurred vision, tinnitus or increased sweating, dyspnea, hot and cold flashes, chest pain</t>
  </si>
  <si>
    <t>Length Q20</t>
  </si>
  <si>
    <t>Question 21) Tell me if you’ve had any of the following physical symptoms in the past week: constipation and/or diarrhea</t>
  </si>
  <si>
    <t>Length Q21</t>
  </si>
  <si>
    <t>Question 22) How has your energy been this past week?</t>
  </si>
  <si>
    <t>Length Q22</t>
  </si>
  <si>
    <t>Question 23) How has your appetite been this past week (Increased)?</t>
  </si>
  <si>
    <t>Length Q23</t>
  </si>
  <si>
    <t>Question 24) How has your appetite been this past week (Decreased)?</t>
  </si>
  <si>
    <t>Length Q24</t>
  </si>
  <si>
    <t>Question 25) This week, have you had any aches or pains?</t>
  </si>
  <si>
    <t>Length Q25</t>
  </si>
  <si>
    <t>Question 26) During the past week, have you had feelings of being weighted down, like you had lead weights on your arms and legs?</t>
  </si>
  <si>
    <t>Length Q26</t>
  </si>
  <si>
    <t>Question 27) Sometimes, along with depression or anxiety, people might lose interest in sex. This week, how has your interest in sex been?</t>
  </si>
  <si>
    <t>Length Q27</t>
  </si>
  <si>
    <t>Question 28) Have you felt easily rejected, slighted or criticized by others?</t>
  </si>
  <si>
    <t>Length Q28</t>
  </si>
  <si>
    <t>Question 29) Weight (Increase) Within The Last Two Weeks</t>
  </si>
  <si>
    <t>Length Q29</t>
  </si>
  <si>
    <t>Question 30) Have you lost any weight since this (DEPRESSION) began?</t>
  </si>
  <si>
    <t>Length Q30</t>
  </si>
  <si>
    <t>Male</t>
  </si>
  <si>
    <t>Lecturer</t>
  </si>
  <si>
    <t>PhD</t>
  </si>
  <si>
    <t>not bad</t>
  </si>
  <si>
    <t>Fluctuating, sometime good sometime bad</t>
  </si>
  <si>
    <t>Hopeful</t>
  </si>
  <si>
    <t>No</t>
  </si>
  <si>
    <t>Over the last few months I have lost few relatives back in my home country and in other countries. Not being able to meet them or attend their funeral makes me sad</t>
  </si>
  <si>
    <t>not really</t>
  </si>
  <si>
    <t>no</t>
  </si>
  <si>
    <t>yes</t>
  </si>
  <si>
    <t>most of the time doing nothing, sometime reading novel</t>
  </si>
  <si>
    <t>6 to 8 hours</t>
  </si>
  <si>
    <t>7 AM</t>
  </si>
  <si>
    <t>poor</t>
  </si>
  <si>
    <t>not exactly</t>
  </si>
  <si>
    <t>same as normal</t>
  </si>
  <si>
    <t>as usual</t>
  </si>
  <si>
    <t>lecturer</t>
  </si>
  <si>
    <t>phd</t>
  </si>
  <si>
    <t>good</t>
  </si>
  <si>
    <t>little bit down</t>
  </si>
  <si>
    <t>i had a loss two years ago. now i am fine</t>
  </si>
  <si>
    <t xml:space="preserve">no </t>
  </si>
  <si>
    <t>watching tv with kids</t>
  </si>
  <si>
    <t>around 6 hours</t>
  </si>
  <si>
    <t>around 8 am</t>
  </si>
  <si>
    <t>little bit</t>
  </si>
  <si>
    <t>not at all</t>
  </si>
  <si>
    <t>nothing</t>
  </si>
  <si>
    <t>i had constipation</t>
  </si>
  <si>
    <t>good but little bit tired</t>
  </si>
  <si>
    <t>normal</t>
  </si>
  <si>
    <t>i have some bone pain because of playing soccer</t>
  </si>
  <si>
    <t xml:space="preserve">good </t>
  </si>
  <si>
    <t>HDR Student</t>
  </si>
  <si>
    <t>postgraduate</t>
  </si>
  <si>
    <t>more or less the same</t>
  </si>
  <si>
    <t>positive</t>
  </si>
  <si>
    <t>yes, people should be positive while they are living.</t>
  </si>
  <si>
    <t>family</t>
  </si>
  <si>
    <t xml:space="preserve">Feeling pumped up after Christmas holiday. </t>
  </si>
  <si>
    <t xml:space="preserve">Excited with new research opportunities. </t>
  </si>
  <si>
    <t>Little bit frustrated due to the COVID but confidence in working.</t>
  </si>
  <si>
    <t xml:space="preserve">Not really. But review yourself is always what you should do. </t>
  </si>
  <si>
    <t>N/A</t>
  </si>
  <si>
    <t xml:space="preserve">Not really, depression will come anytime, no limitations. </t>
  </si>
  <si>
    <t>No.</t>
  </si>
  <si>
    <t xml:space="preserve">Yes. </t>
  </si>
  <si>
    <t xml:space="preserve">No. </t>
  </si>
  <si>
    <t xml:space="preserve">Staying with my daughter. </t>
  </si>
  <si>
    <t>7-8</t>
  </si>
  <si>
    <t>7am</t>
  </si>
  <si>
    <t xml:space="preserve">yes. Bought my daughter to the playground and BBQ party. </t>
  </si>
  <si>
    <t xml:space="preserve">Focused. </t>
  </si>
  <si>
    <t xml:space="preserve">Little bit due to work from home. </t>
  </si>
  <si>
    <t xml:space="preserve">Normal. </t>
  </si>
  <si>
    <t>Normal</t>
  </si>
  <si>
    <t>Age Group</t>
  </si>
  <si>
    <t>Q30) Have you lost any weight since this depression began?</t>
  </si>
  <si>
    <t>Responses</t>
  </si>
  <si>
    <t>Range</t>
  </si>
  <si>
    <t>Wake up Time</t>
  </si>
  <si>
    <t>Average Number of Words In Response</t>
  </si>
  <si>
    <t>Common Word</t>
  </si>
  <si>
    <t>MSc of Computer Engineering</t>
  </si>
  <si>
    <t>I was under a lot of pressure as we had 3 projects to publish</t>
  </si>
  <si>
    <t>I was nervous and a bit anxious to meet the deadlines</t>
  </si>
  <si>
    <t>I usually do not think about what happens next, I prefer to concentrate on the present activities</t>
  </si>
  <si>
    <t xml:space="preserve">I have been putting myself down and judged the outcomes of my life, I also challenged my wife about our kids' education </t>
  </si>
  <si>
    <t>My dog passed away 2 years ago and I did not feel the same feeling within last week</t>
  </si>
  <si>
    <t>In the morning it was under control but later on I felt down as we had work related meetings!</t>
  </si>
  <si>
    <t>I believe I am too busy to think about self harm. When I was a teenager I used to think about the ways I could end my life</t>
  </si>
  <si>
    <t>Due to loud music from neighbor's unit, I could not sleep</t>
  </si>
  <si>
    <t>I woke up to drink some water and checked the clock to see how much longer I can sleep</t>
  </si>
  <si>
    <t>I was assisting my kids with their assignments, doing some gardening and had a discussion with my wife</t>
  </si>
  <si>
    <t>8-9 hours</t>
  </si>
  <si>
    <t>7:30 am</t>
  </si>
  <si>
    <t>I enjoyed the Grand Final with my family</t>
  </si>
  <si>
    <t>I tend to lose concentration but I manage to have it in place as at my work place I need it the most</t>
  </si>
  <si>
    <t>Only in the morning, all skills of thinking, speaking and moving are slowed down. Gradually, they get better as I move to the times of the day!!</t>
  </si>
  <si>
    <t>Yes, I have been on edge to meet the due dates of the projects</t>
  </si>
  <si>
    <t>Yes, I was tense to deal with tasks at work and my kids exam time at the same part of my life!</t>
  </si>
  <si>
    <t>Yes, I have been restless and I was not sure how to deal with the pressure of life!</t>
  </si>
  <si>
    <t>Yes, a colleague was sick because of Coivid-19 and he was a key member to finalize a project. It was tough how to fulfill his participation in the project.</t>
  </si>
  <si>
    <t>I had palpitations, blurred vision and a bit of chest pain!!</t>
  </si>
  <si>
    <t>I did not have any of these symptoms</t>
  </si>
  <si>
    <t>My energy level was really low but I had no choice to survive</t>
  </si>
  <si>
    <t>Answered at the next question</t>
  </si>
  <si>
    <t>I barely had time to eat, so it decreased</t>
  </si>
  <si>
    <t>I had headaches for several day because of looking at the monitors for a long time</t>
  </si>
  <si>
    <t>No, I did not have such feelings</t>
  </si>
  <si>
    <t>I had the same level of interest as before</t>
  </si>
  <si>
    <t>I was rejected by some of the general managers regarding the fulfillments of the projects</t>
  </si>
  <si>
    <t>I lost 1 kilo</t>
  </si>
  <si>
    <t>Yes, I lost over 10 kilos since I felt I have depression</t>
  </si>
  <si>
    <t>No/Yes</t>
  </si>
  <si>
    <t>More than 5</t>
  </si>
  <si>
    <t>Response 1</t>
  </si>
  <si>
    <t>University Lecturer</t>
  </si>
  <si>
    <t>Female</t>
  </si>
  <si>
    <t>Diploma of Human Resources</t>
  </si>
  <si>
    <t>Although it was so busy at work I was not feeling confident with my tasks at the new office I am working at</t>
  </si>
  <si>
    <t>I was so nervous and all over the place and did not know how to deal with questions from clients, I was feeling uncomfortable</t>
  </si>
  <si>
    <t>I always have a negative feelings about the feature and I believe it will bring more unwanted challenges to my life and career!!</t>
  </si>
  <si>
    <t>Yes, I was thinking if I did not perform weakly in my previous job I could have saved myself to continue at the previous work place. I also let a colleague down when she was trying to be bossy (in my idea) instead of helping me out!</t>
  </si>
  <si>
    <t>Unfortunately I have experienced so many losses in my life, I can remember clearly how I felt and the feeling this week was almost the same as that time, I was crying with no reason and I was grieving due to the pressure of the new work place</t>
  </si>
  <si>
    <t>I was down most of the day</t>
  </si>
  <si>
    <t xml:space="preserve">Yes, I was thinking that the life is meaningless and I prefer to be dead. I also have plans in mind to end my life sometime soon!! </t>
  </si>
  <si>
    <t>My mind was so busy and I could not feel sleepy at the bed time</t>
  </si>
  <si>
    <t>No, although it was tough to go to sleep I managed to sleep till morning</t>
  </si>
  <si>
    <t>I was doing the laundry and watching a movie on TV</t>
  </si>
  <si>
    <t>5 hours</t>
  </si>
  <si>
    <t>6AM</t>
  </si>
  <si>
    <t>I usually do not have fun, I only take care of essential tasks of my life and there is no room for fun!</t>
  </si>
  <si>
    <t>Terrible! I could not concentrate properly!</t>
  </si>
  <si>
    <t>Yes, I have to deal with skills every day and I slow down in thinking the most</t>
  </si>
  <si>
    <t>I was anxious and nervous how to perform well at the office</t>
  </si>
  <si>
    <t>Irritable, yes, I could not wait to see what new task comes that I have no background to cope with it</t>
  </si>
  <si>
    <t>Yes, I was extremely uncomfortable to answer the phone calls at the office and try to contact the clients as well</t>
  </si>
  <si>
    <t>Increased sweating</t>
  </si>
  <si>
    <t>Constipation</t>
  </si>
  <si>
    <t>It was really low! It was a block on the way to perform well</t>
  </si>
  <si>
    <t>Decreased</t>
  </si>
  <si>
    <t>I had body pain, swollen fingers and blurred eyes</t>
  </si>
  <si>
    <t>Yes, I was feeling I am carrying my body away to cope with the responsibilities</t>
  </si>
  <si>
    <t>It was pretty off! I did not like to have intercourse!!</t>
  </si>
  <si>
    <t>My boss, colleagues and staff in general are rejecting my efforts and they criticize my skills!!</t>
  </si>
  <si>
    <t>Lost several kilos as I do not eat properly</t>
  </si>
  <si>
    <t>Yes, I lost 6 kilos since I start to feel I am depressed!</t>
  </si>
  <si>
    <t>Complete Answer</t>
  </si>
  <si>
    <t>Later than 7</t>
  </si>
  <si>
    <t>Response 2</t>
  </si>
  <si>
    <t>Diploma</t>
  </si>
  <si>
    <t>As of corona pandemic, the market is really slow so I am feeling disappointed</t>
  </si>
  <si>
    <t>My mood was down a bit</t>
  </si>
  <si>
    <t>I do not have any hopes for the future as I believe the present shapes the future. No business for now means more difficult times for the next phase of our lives</t>
  </si>
  <si>
    <t>I let the Australian government down! They should have planned for the vaccination way beyond to avoid the crisis that we have at the moment. High numbers of infected population!! It is out of control now!!</t>
  </si>
  <si>
    <t xml:space="preserve">I am experiencing to lose the business now and I am in the middle of a work related crisis. I believe I am feeling down and it is getting worse everyday! </t>
  </si>
  <si>
    <t>Yes, in the morning it is worse</t>
  </si>
  <si>
    <t>Although I am going through a very tough time now, I never think about harming myself. Even with these issues, I value the life and enjoy the world as much as possible.</t>
  </si>
  <si>
    <t>No, I have no difficulties to go to sleep at the beginning of the night.</t>
  </si>
  <si>
    <t>Yes, I woke up and could not go back to sleep. I have a busy mind as you can imagine</t>
  </si>
  <si>
    <t>I was thinking about a business that can not be affected much even if the pandemic keeps to be around for a long time.</t>
  </si>
  <si>
    <t>3 to 4 hours</t>
  </si>
  <si>
    <t>5 AM</t>
  </si>
  <si>
    <t>No, it was not possible to have fun</t>
  </si>
  <si>
    <t>My concentration is at an acceptable level</t>
  </si>
  <si>
    <t>No, I could think, speak or move my body almost with no problems</t>
  </si>
  <si>
    <t>Yes, anxious and nervous. I am not sure what happens to my life if the crisis is going to last for another 6 months!</t>
  </si>
  <si>
    <t>Yes, I was tense. The same as most of the people I have bills to pay.</t>
  </si>
  <si>
    <t>I felt fidgety.</t>
  </si>
  <si>
    <t>When I see the statistics of the number of infected cases and those who lost their lives, I feel frightened and uncomfortable!!</t>
  </si>
  <si>
    <t>Hot and cold flashes, dyspnea and blurred vision</t>
  </si>
  <si>
    <t>I had constipation in the morning but it changes to diarrhea in the evening (maybe too much prunes caused the diarrhea).</t>
  </si>
  <si>
    <t>My energy was low. I could not eve take care of my daily life tasks</t>
  </si>
  <si>
    <t>When I am nervous, I tend to eat more! So, increased!</t>
  </si>
  <si>
    <t>Answered to the previous question.</t>
  </si>
  <si>
    <t>In general, my body is killing me!</t>
  </si>
  <si>
    <t>I have a normal interest in intercourse</t>
  </si>
  <si>
    <t>My wife is criticizing me as she told me to invest in 1 more business couple of years ago and I denied.</t>
  </si>
  <si>
    <t>I have gained weight. Maybe 5-6 kilos!</t>
  </si>
  <si>
    <t>Sooner than 7</t>
  </si>
  <si>
    <t>Response 3</t>
  </si>
  <si>
    <t>teacher</t>
  </si>
  <si>
    <t>BSc of Mechanical Engineering</t>
  </si>
  <si>
    <t>I have been feeling down. The new block of Semester 2 has just begun and I am not ready to study.</t>
  </si>
  <si>
    <t>I was struggling to participate into Zoom sessions of my course. Feeling really out of the shape!</t>
  </si>
  <si>
    <t>I hope future is going to be without crisis such as corona pandemic, however, I doubt it! I believe there would be more wars in the world and most of the people are going to lose their home countries!!</t>
  </si>
  <si>
    <t>I have been putting myself down, I wish I could have done better in the previous blocks</t>
  </si>
  <si>
    <t>My grandma passed away a while ago and it was impossible to recover from her death. She used to take care of me and my brothers while my parents used to work full time. This week, I experienced the same feeling of missing her and it was a tragic remembrance!!</t>
  </si>
  <si>
    <t>As I am busy during the day, I do not be bothered with depression, however, in the evenings, I feel I can not breathe sometimes, all the negative thoughts are coming in my mind</t>
  </si>
  <si>
    <t>Yes, I felt life is pointless and I was thinking about the ways that I can commit suicide and get rid of this life.</t>
  </si>
  <si>
    <t>Yes, holding my grandma's picture, I could not stop crying!</t>
  </si>
  <si>
    <t>Even though I slept late, I woke up in the middle of the night and I was scared how to go to sleep again. It was like a nightmare!</t>
  </si>
  <si>
    <t>I was studying during the day and taking care of house chores in the evening</t>
  </si>
  <si>
    <t>Around 5 to 6 hours</t>
  </si>
  <si>
    <t>3:30 am</t>
  </si>
  <si>
    <t>No, not really</t>
  </si>
  <si>
    <t>I could not concentrate during the day and only for a couple of hours I could focus on my studies.</t>
  </si>
  <si>
    <t>Yes, I could not think properly. From time to time, I could not speak without moments of silence and it was tough to do some physical stretches.</t>
  </si>
  <si>
    <t>When I could not understand the lessen in my slides, I started to feel nervous</t>
  </si>
  <si>
    <t>No, I was not tense or irritable</t>
  </si>
  <si>
    <t>I was restless a bit</t>
  </si>
  <si>
    <t>I felt frightened about future. I read a piece of news about people in Afghanistan I imagined if this could happen to me or any family members!!</t>
  </si>
  <si>
    <t>No such symptoms</t>
  </si>
  <si>
    <t>Diarrhea</t>
  </si>
  <si>
    <t>The lowest possible level</t>
  </si>
  <si>
    <t>Answered the next question</t>
  </si>
  <si>
    <t>I could not eat at the right time and enough portion of food, decreased</t>
  </si>
  <si>
    <t>I usually had stomach ache when I woke up and a bit of sore arm in the morning</t>
  </si>
  <si>
    <t>No, I did not have such a feeling</t>
  </si>
  <si>
    <t>Although I do not have a sexual partner, my tendency to it was normal I believe</t>
  </si>
  <si>
    <t>I was rejected by my parents as they believe I should have performed better in the last blocks at the university</t>
  </si>
  <si>
    <t>Answered to the next question</t>
  </si>
  <si>
    <t>Yes, I have lost almost 12 kilos since I felt I was suffering from depression.</t>
  </si>
  <si>
    <t>Response 4</t>
  </si>
  <si>
    <t>Prefer not to say</t>
  </si>
  <si>
    <t>Masters</t>
  </si>
  <si>
    <t xml:space="preserve">Last week was a week I will never forget due to frustration. 8 servers were down in various locations and I had to stay awake the entire nights to find the solution. </t>
  </si>
  <si>
    <t>I have been on the edge. I was so anxious and nervous due to lack of sleep and a lot of pressure</t>
  </si>
  <si>
    <t>I reckon future is the base for more problems to come. Technology and its trend is changing the face of the world and day to day lives.</t>
  </si>
  <si>
    <t>I have putting my colleagues down because they did not pay attention to set up the servers properly! There were typo mistakes and incorrect configurations on the routers and switches</t>
  </si>
  <si>
    <t>I lost my job at Cisco about 3 years ago. I was so irritated and hopeless when I saw my lay off letter. I have not felt the same though within last week.</t>
  </si>
  <si>
    <t>As I was so sleepy I could not monitor this change on my body</t>
  </si>
  <si>
    <t>I usually have such feelings but not within last week</t>
  </si>
  <si>
    <t>I had no issues to sleep and I was tired of normal day of working but my buzzer went off and I should be awake to address the technical issue.</t>
  </si>
  <si>
    <t>Yes, I woke up and I was working online to fix the issues on the servers</t>
  </si>
  <si>
    <t>I was sleeping and listening to my favorite music</t>
  </si>
  <si>
    <t>2-3 hours!!</t>
  </si>
  <si>
    <t>I woke up at around 1AM and could not sleep till morning</t>
  </si>
  <si>
    <t>No, I did not have time for it</t>
  </si>
  <si>
    <t>Although I was so sleepy I could barely concentrate because I had to act as an on-call staff</t>
  </si>
  <si>
    <t>No, I only was so sleepy but I managed to avoid slowing down</t>
  </si>
  <si>
    <t>I was anxious about the performance of my team. They have not addressed the issues properly.</t>
  </si>
  <si>
    <t>I was irritable to find the solution and make the systems up and running</t>
  </si>
  <si>
    <t>Restless. I was trying to solve the problems and get back to normal life</t>
  </si>
  <si>
    <t>I was uncomfortable when a team member was arguing about my instructions and he was not helping to close the case</t>
  </si>
  <si>
    <t>Blurred vision, hot and cold flashes</t>
  </si>
  <si>
    <t>No such syptoms</t>
  </si>
  <si>
    <t>It was average</t>
  </si>
  <si>
    <t>Decreased. I could not eat proper meals</t>
  </si>
  <si>
    <t>Sore neck, sore arms and fingers, and headaches at night</t>
  </si>
  <si>
    <t>Yes, I was feeling to be weighted down</t>
  </si>
  <si>
    <t>I did not have time to even think about it, so I think it was normal</t>
  </si>
  <si>
    <t>I was criticized by my teammates</t>
  </si>
  <si>
    <t>I have lost some weight , around 4.5 kilos!</t>
  </si>
  <si>
    <t>Response 5</t>
  </si>
  <si>
    <t>IT Support Engineer</t>
  </si>
  <si>
    <t>Graduate Diploma in Nursing</t>
  </si>
  <si>
    <t>The last week was challenging as we had to adjust to new variant of corona at the hospitals</t>
  </si>
  <si>
    <t>I was fed up with tasks and taking care of the patients and I did not have any chances to relax and recover</t>
  </si>
  <si>
    <t>Future is a mystery and I believe I should concentrate on the present to be successful in life</t>
  </si>
  <si>
    <t>No, I was almost satisfied with my performance and how I dedicate to the team.</t>
  </si>
  <si>
    <t>My BF has passed away a while ago and I can remember the feeling. This last week I was almost feeling the same as I was overwhelmed with the duties and responsibilities</t>
  </si>
  <si>
    <t>I was depressed in the morning but when I started my shift I gradually felt better during the day</t>
  </si>
  <si>
    <t>Although my BF's passing away was a very harsh shock to me and my family, I never feel about ending my life or harming myself.</t>
  </si>
  <si>
    <t>No, I can sleep with no interruptions at night</t>
  </si>
  <si>
    <t>No, I was sleeping without any pauses or wakening up</t>
  </si>
  <si>
    <t>I was preparing the meals, taking care of my nephew and talking to my family overseas</t>
  </si>
  <si>
    <t>7 to 8 hours</t>
  </si>
  <si>
    <t>Around 7am</t>
  </si>
  <si>
    <t>Yes, I had a Zoom conference call with my siblings overseas</t>
  </si>
  <si>
    <t>It was pretty fine</t>
  </si>
  <si>
    <t>No, I was up and running</t>
  </si>
  <si>
    <t>I was nervous to take care of the patients in my shift. We are overwhelmed with the number of patients in the ICU at the moment.</t>
  </si>
  <si>
    <t>I was feeling tense to deal with people with corona. I was concerned if I could be infected as well.</t>
  </si>
  <si>
    <t>I was restless on how to avoid being infected by the corona infected patients</t>
  </si>
  <si>
    <t>I was frightened when I heard in the news that the number of cases in Victoria has jumped to a higher degree</t>
  </si>
  <si>
    <t>palpitations, chest pain and a bit of increased sweating</t>
  </si>
  <si>
    <t>None</t>
  </si>
  <si>
    <t>Pretty average</t>
  </si>
  <si>
    <t>Unchanged</t>
  </si>
  <si>
    <t>No, it was just ok</t>
  </si>
  <si>
    <t>My intention for an intercourse was at the normal level</t>
  </si>
  <si>
    <t>Yes, I was rejected by my supervisor several times</t>
  </si>
  <si>
    <t>No, my weight was stable even after I felt a bit depressed!</t>
  </si>
  <si>
    <t>Response 6</t>
  </si>
  <si>
    <t>Receptionist</t>
  </si>
  <si>
    <t>Less than 5</t>
  </si>
  <si>
    <t>Response 7</t>
  </si>
  <si>
    <t>Car Dealer</t>
  </si>
  <si>
    <t>Response 8</t>
  </si>
  <si>
    <t>Student</t>
  </si>
  <si>
    <t>Response 9</t>
  </si>
  <si>
    <t>Network and System Engineer</t>
  </si>
  <si>
    <t>Response 10</t>
  </si>
  <si>
    <t>Nurse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</si>
</sst>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9" x14ac:knownFonts="1">
    <font>
      <sz val="11"/>
      <color theme="1"/>
      <name val="Calibri"/>
      <family val="2"/>
      <scheme val="minor"/>
    </font>
    <font>
      <sz val="10"/>
      <color theme="1"/>
      <name val="Arial"/>
    </font>
    <font>
      <sz val="10"/>
      <color theme="1"/>
      <name val="Arial"/>
      <family val="2"/>
    </font>
    <font>
      <b/>
      <sz val="10"/>
      <color theme="1"/>
      <name val="Arial"/>
      <family val="2"/>
    </font>
    <font>
      <sz val="10"/>
      <name val="Arial"/>
    </font>
    <font>
      <sz val="10"/>
      <color rgb="FF000000"/>
      <name val="Arial"/>
      <family val="2"/>
    </font>
    <font>
      <sz val="10"/>
      <color rgb="FFFF0000"/>
      <name val="Arial"/>
      <family val="2"/>
    </font>
    <font>
      <sz val="10"/>
      <color theme="4" tint="-0.499984740745262"/>
      <name val="Arial"/>
      <family val="2"/>
    </font>
    <font>
      <sz val="10"/>
      <color rgb="FF000000"/>
      <name val="Arial"/>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1" fillId="0" borderId="0" xfId="0" applyFont="1"/>
    <xf numFmtId="0" fontId="2" fillId="0" borderId="0" xfId="0" applyFont="1"/>
    <xf numFmtId="164" fontId="1" fillId="0" borderId="0" xfId="0" applyNumberFormat="1" applyFont="1"/>
    <xf numFmtId="0" fontId="1" fillId="0" borderId="0" xfId="0" quotePrefix="1" applyFont="1"/>
    <xf numFmtId="0" fontId="1" fillId="0" borderId="0" xfId="0" applyFont="1" applyAlignment="1">
      <alignment horizontal="left"/>
    </xf>
    <xf numFmtId="0" fontId="3" fillId="0" borderId="0" xfId="0" applyFont="1"/>
    <xf numFmtId="0" fontId="1" fillId="0" borderId="0" xfId="0" applyFont="1" applyAlignment="1">
      <alignment horizontal="center"/>
    </xf>
    <xf numFmtId="0" fontId="0" fillId="0" borderId="0" xfId="0" applyAlignment="1">
      <alignment horizontal="left"/>
    </xf>
    <xf numFmtId="164" fontId="4" fillId="0" borderId="0" xfId="0" applyNumberFormat="1" applyFont="1"/>
    <xf numFmtId="0" fontId="2" fillId="0" borderId="0" xfId="0" applyFont="1" applyAlignment="1">
      <alignment horizontal="left"/>
    </xf>
    <xf numFmtId="0" fontId="5" fillId="0" borderId="0" xfId="0" applyFont="1"/>
    <xf numFmtId="0" fontId="2" fillId="0" borderId="0" xfId="0" quotePrefix="1" applyFont="1"/>
    <xf numFmtId="0" fontId="6" fillId="0" borderId="0" xfId="0" applyFont="1"/>
    <xf numFmtId="0" fontId="7"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'[1]Close Group Responses '!$BQ$5</c:f>
              <c:strCache>
                <c:ptCount val="1"/>
                <c:pt idx="0">
                  <c:v>Responses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4A4-47E3-A43D-3397D771E3B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4A4-47E3-A43D-3397D771E3B4}"/>
              </c:ext>
            </c:extLst>
          </c:dPt>
          <c:cat>
            <c:strRef>
              <c:f>'[1]Close Group Responses '!$BP$6:$BP$7</c:f>
              <c:strCache>
                <c:ptCount val="2"/>
                <c:pt idx="0">
                  <c:v>No/Yes</c:v>
                </c:pt>
                <c:pt idx="1">
                  <c:v>Complete Answer</c:v>
                </c:pt>
              </c:strCache>
            </c:strRef>
          </c:cat>
          <c:val>
            <c:numRef>
              <c:f>'[1]Close Group Responses '!$BQ$6:$BQ$7</c:f>
              <c:numCache>
                <c:formatCode>General</c:formatCode>
                <c:ptCount val="2"/>
                <c:pt idx="0">
                  <c:v>5</c:v>
                </c:pt>
                <c:pt idx="1">
                  <c:v>5</c:v>
                </c:pt>
              </c:numCache>
            </c:numRef>
          </c:val>
          <c:extLst>
            <c:ext xmlns:c16="http://schemas.microsoft.com/office/drawing/2014/chart" uri="{C3380CC4-5D6E-409C-BE32-E72D297353CC}">
              <c16:uniqueId val="{00000004-84A4-47E3-A43D-3397D771E3B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'[1]Close Group Responses '!$BW$5</c:f>
              <c:strCache>
                <c:ptCount val="1"/>
                <c:pt idx="0">
                  <c:v>Average Number of Words In Response</c:v>
                </c:pt>
              </c:strCache>
            </c:strRef>
          </c:tx>
          <c:spPr>
            <a:solidFill>
              <a:schemeClr val="accent1"/>
            </a:solidFill>
            <a:ln>
              <a:noFill/>
            </a:ln>
            <a:effectLst/>
          </c:spPr>
          <c:invertIfNegative val="0"/>
          <c:cat>
            <c:strRef>
              <c:f>'[1]Close Group Responses '!$BV$6:$BV$15</c:f>
              <c:strCache>
                <c:ptCount val="10"/>
                <c:pt idx="0">
                  <c:v>Response 1</c:v>
                </c:pt>
                <c:pt idx="1">
                  <c:v>Response 2</c:v>
                </c:pt>
                <c:pt idx="2">
                  <c:v>Response 3</c:v>
                </c:pt>
                <c:pt idx="3">
                  <c:v>Response 4</c:v>
                </c:pt>
                <c:pt idx="4">
                  <c:v>Response 5</c:v>
                </c:pt>
                <c:pt idx="5">
                  <c:v>Response 6</c:v>
                </c:pt>
                <c:pt idx="6">
                  <c:v>Response 7</c:v>
                </c:pt>
                <c:pt idx="7">
                  <c:v>Response 8</c:v>
                </c:pt>
                <c:pt idx="8">
                  <c:v>Response 9</c:v>
                </c:pt>
                <c:pt idx="9">
                  <c:v>Response 10</c:v>
                </c:pt>
              </c:strCache>
            </c:strRef>
          </c:cat>
          <c:val>
            <c:numRef>
              <c:f>'[1]Close Group Responses '!$BW$6:$BW$15</c:f>
              <c:numCache>
                <c:formatCode>General</c:formatCode>
                <c:ptCount val="10"/>
                <c:pt idx="0">
                  <c:v>2</c:v>
                </c:pt>
                <c:pt idx="1">
                  <c:v>1</c:v>
                </c:pt>
                <c:pt idx="2">
                  <c:v>1</c:v>
                </c:pt>
                <c:pt idx="3">
                  <c:v>6</c:v>
                </c:pt>
                <c:pt idx="4">
                  <c:v>14</c:v>
                </c:pt>
                <c:pt idx="5">
                  <c:v>24</c:v>
                </c:pt>
                <c:pt idx="6">
                  <c:v>14</c:v>
                </c:pt>
                <c:pt idx="7">
                  <c:v>21</c:v>
                </c:pt>
                <c:pt idx="8">
                  <c:v>27</c:v>
                </c:pt>
                <c:pt idx="9">
                  <c:v>18</c:v>
                </c:pt>
              </c:numCache>
            </c:numRef>
          </c:val>
          <c:extLst>
            <c:ext xmlns:c16="http://schemas.microsoft.com/office/drawing/2014/chart" uri="{C3380CC4-5D6E-409C-BE32-E72D297353CC}">
              <c16:uniqueId val="{00000000-1F91-4527-9CCD-57FFE0EF9736}"/>
            </c:ext>
          </c:extLst>
        </c:ser>
        <c:dLbls>
          <c:showLegendKey val="0"/>
          <c:showVal val="0"/>
          <c:showCatName val="0"/>
          <c:showSerName val="0"/>
          <c:showPercent val="0"/>
          <c:showBubbleSize val="0"/>
        </c:dLbls>
        <c:gapWidth val="182"/>
        <c:axId val="814815487"/>
        <c:axId val="814807167"/>
      </c:barChart>
      <c:catAx>
        <c:axId val="8148154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807167"/>
        <c:crosses val="autoZero"/>
        <c:auto val="1"/>
        <c:lblAlgn val="ctr"/>
        <c:lblOffset val="100"/>
        <c:noMultiLvlLbl val="0"/>
      </c:catAx>
      <c:valAx>
        <c:axId val="8148071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815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'[1]Close Group Responses '!$CD$5</c:f>
              <c:strCache>
                <c:ptCount val="1"/>
                <c:pt idx="0">
                  <c:v>Common Word</c:v>
                </c:pt>
              </c:strCache>
            </c:strRef>
          </c:tx>
          <c:spPr>
            <a:solidFill>
              <a:schemeClr val="accent1"/>
            </a:solidFill>
            <a:ln>
              <a:noFill/>
            </a:ln>
            <a:effectLst/>
          </c:spPr>
          <c:invertIfNegative val="0"/>
          <c:cat>
            <c:strRef>
              <c:f>'[1]Close Group Responses '!$CC$6:$CC$15</c:f>
              <c:strCache>
                <c:ptCount val="10"/>
                <c:pt idx="0">
                  <c:v>Fluctuating, sometime good sometime bad</c:v>
                </c:pt>
                <c:pt idx="1">
                  <c:v>little bit down</c:v>
                </c:pt>
                <c:pt idx="2">
                  <c:v>more or less the same</c:v>
                </c:pt>
                <c:pt idx="3">
                  <c:v>Excited with new research opportunities. </c:v>
                </c:pt>
                <c:pt idx="4">
                  <c:v>I was nervous and a bit anxious to meet the deadlines</c:v>
                </c:pt>
                <c:pt idx="5">
                  <c:v>I was so nervous and all over the place and did not know how to deal with questions from clients, I was feeling uncomfortable</c:v>
                </c:pt>
                <c:pt idx="6">
                  <c:v>My mood was down a bit</c:v>
                </c:pt>
                <c:pt idx="7">
                  <c:v>I was struggling to participate into Zoom sessions of my course. Feeling really out of the shape!</c:v>
                </c:pt>
                <c:pt idx="8">
                  <c:v>I have been on the edge. I was so anxious and nervous due to lack of sleep and a lot of pressure</c:v>
                </c:pt>
                <c:pt idx="9">
                  <c:v>I was fed up with tasks and taking care of the patients and I did not have any chances to relax and recover</c:v>
                </c:pt>
              </c:strCache>
            </c:strRef>
          </c:cat>
          <c:val>
            <c:numRef>
              <c:f>'[1]Close Group Responses '!$CD$6:$CD$15</c:f>
              <c:numCache>
                <c:formatCode>General</c:formatCode>
                <c:ptCount val="10"/>
                <c:pt idx="0">
                  <c:v>1</c:v>
                </c:pt>
                <c:pt idx="1">
                  <c:v>1</c:v>
                </c:pt>
                <c:pt idx="2">
                  <c:v>0</c:v>
                </c:pt>
                <c:pt idx="3">
                  <c:v>0</c:v>
                </c:pt>
                <c:pt idx="4">
                  <c:v>2</c:v>
                </c:pt>
                <c:pt idx="5">
                  <c:v>3</c:v>
                </c:pt>
                <c:pt idx="6">
                  <c:v>1</c:v>
                </c:pt>
                <c:pt idx="7">
                  <c:v>3</c:v>
                </c:pt>
                <c:pt idx="8">
                  <c:v>5</c:v>
                </c:pt>
                <c:pt idx="9">
                  <c:v>2</c:v>
                </c:pt>
              </c:numCache>
            </c:numRef>
          </c:val>
          <c:extLst>
            <c:ext xmlns:c16="http://schemas.microsoft.com/office/drawing/2014/chart" uri="{C3380CC4-5D6E-409C-BE32-E72D297353CC}">
              <c16:uniqueId val="{00000000-79F7-468D-8F1A-0DDCF87D9D36}"/>
            </c:ext>
          </c:extLst>
        </c:ser>
        <c:dLbls>
          <c:showLegendKey val="0"/>
          <c:showVal val="0"/>
          <c:showCatName val="0"/>
          <c:showSerName val="0"/>
          <c:showPercent val="0"/>
          <c:showBubbleSize val="0"/>
        </c:dLbls>
        <c:gapWidth val="182"/>
        <c:axId val="810193887"/>
        <c:axId val="810198463"/>
      </c:barChart>
      <c:catAx>
        <c:axId val="8101938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198463"/>
        <c:crosses val="autoZero"/>
        <c:auto val="1"/>
        <c:lblAlgn val="ctr"/>
        <c:lblOffset val="100"/>
        <c:noMultiLvlLbl val="0"/>
      </c:catAx>
      <c:valAx>
        <c:axId val="8101984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193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'[1]Close Group Responses '!$BQ$5</c:f>
              <c:strCache>
                <c:ptCount val="1"/>
                <c:pt idx="0">
                  <c:v>Responses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0FB-4848-AEDF-0F48AAA8CA5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0FB-4848-AEDF-0F48AAA8CA54}"/>
              </c:ext>
            </c:extLst>
          </c:dPt>
          <c:cat>
            <c:strRef>
              <c:f>'[1]Close Group Responses '!$BP$6:$BP$7</c:f>
              <c:strCache>
                <c:ptCount val="2"/>
                <c:pt idx="0">
                  <c:v>No/Yes</c:v>
                </c:pt>
                <c:pt idx="1">
                  <c:v>Complete Answer</c:v>
                </c:pt>
              </c:strCache>
            </c:strRef>
          </c:cat>
          <c:val>
            <c:numRef>
              <c:f>'[1]Close Group Responses '!$BQ$6:$BQ$7</c:f>
              <c:numCache>
                <c:formatCode>General</c:formatCode>
                <c:ptCount val="2"/>
                <c:pt idx="0">
                  <c:v>5</c:v>
                </c:pt>
                <c:pt idx="1">
                  <c:v>5</c:v>
                </c:pt>
              </c:numCache>
            </c:numRef>
          </c:val>
          <c:extLst>
            <c:ext xmlns:c16="http://schemas.microsoft.com/office/drawing/2014/chart" uri="{C3380CC4-5D6E-409C-BE32-E72D297353CC}">
              <c16:uniqueId val="{00000004-50FB-4848-AEDF-0F48AAA8CA5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'[1]Close Group Responses '!$BW$5</c:f>
              <c:strCache>
                <c:ptCount val="1"/>
                <c:pt idx="0">
                  <c:v>Average Number of Words In Response</c:v>
                </c:pt>
              </c:strCache>
            </c:strRef>
          </c:tx>
          <c:spPr>
            <a:solidFill>
              <a:schemeClr val="accent1"/>
            </a:solidFill>
            <a:ln>
              <a:noFill/>
            </a:ln>
            <a:effectLst/>
          </c:spPr>
          <c:invertIfNegative val="0"/>
          <c:cat>
            <c:strRef>
              <c:f>'[1]Close Group Responses '!$BV$6:$BV$15</c:f>
              <c:strCache>
                <c:ptCount val="10"/>
                <c:pt idx="0">
                  <c:v>Response 1</c:v>
                </c:pt>
                <c:pt idx="1">
                  <c:v>Response 2</c:v>
                </c:pt>
                <c:pt idx="2">
                  <c:v>Response 3</c:v>
                </c:pt>
                <c:pt idx="3">
                  <c:v>Response 4</c:v>
                </c:pt>
                <c:pt idx="4">
                  <c:v>Response 5</c:v>
                </c:pt>
                <c:pt idx="5">
                  <c:v>Response 6</c:v>
                </c:pt>
                <c:pt idx="6">
                  <c:v>Response 7</c:v>
                </c:pt>
                <c:pt idx="7">
                  <c:v>Response 8</c:v>
                </c:pt>
                <c:pt idx="8">
                  <c:v>Response 9</c:v>
                </c:pt>
                <c:pt idx="9">
                  <c:v>Response 10</c:v>
                </c:pt>
              </c:strCache>
            </c:strRef>
          </c:cat>
          <c:val>
            <c:numRef>
              <c:f>'[1]Close Group Responses '!$BW$6:$BW$15</c:f>
              <c:numCache>
                <c:formatCode>General</c:formatCode>
                <c:ptCount val="10"/>
                <c:pt idx="0">
                  <c:v>2</c:v>
                </c:pt>
                <c:pt idx="1">
                  <c:v>1</c:v>
                </c:pt>
                <c:pt idx="2">
                  <c:v>1</c:v>
                </c:pt>
                <c:pt idx="3">
                  <c:v>6</c:v>
                </c:pt>
                <c:pt idx="4">
                  <c:v>14</c:v>
                </c:pt>
                <c:pt idx="5">
                  <c:v>24</c:v>
                </c:pt>
                <c:pt idx="6">
                  <c:v>14</c:v>
                </c:pt>
                <c:pt idx="7">
                  <c:v>21</c:v>
                </c:pt>
                <c:pt idx="8">
                  <c:v>27</c:v>
                </c:pt>
                <c:pt idx="9">
                  <c:v>18</c:v>
                </c:pt>
              </c:numCache>
            </c:numRef>
          </c:val>
          <c:extLst>
            <c:ext xmlns:c16="http://schemas.microsoft.com/office/drawing/2014/chart" uri="{C3380CC4-5D6E-409C-BE32-E72D297353CC}">
              <c16:uniqueId val="{00000000-0F01-4825-92BD-0BEC3BEFD443}"/>
            </c:ext>
          </c:extLst>
        </c:ser>
        <c:dLbls>
          <c:showLegendKey val="0"/>
          <c:showVal val="0"/>
          <c:showCatName val="0"/>
          <c:showSerName val="0"/>
          <c:showPercent val="0"/>
          <c:showBubbleSize val="0"/>
        </c:dLbls>
        <c:gapWidth val="182"/>
        <c:axId val="814815487"/>
        <c:axId val="814807167"/>
      </c:barChart>
      <c:catAx>
        <c:axId val="8148154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807167"/>
        <c:crosses val="autoZero"/>
        <c:auto val="1"/>
        <c:lblAlgn val="ctr"/>
        <c:lblOffset val="100"/>
        <c:noMultiLvlLbl val="0"/>
      </c:catAx>
      <c:valAx>
        <c:axId val="8148071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815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'[1]Close Group Responses '!$CD$5</c:f>
              <c:strCache>
                <c:ptCount val="1"/>
                <c:pt idx="0">
                  <c:v>Common Word</c:v>
                </c:pt>
              </c:strCache>
            </c:strRef>
          </c:tx>
          <c:spPr>
            <a:solidFill>
              <a:schemeClr val="accent1"/>
            </a:solidFill>
            <a:ln>
              <a:noFill/>
            </a:ln>
            <a:effectLst/>
          </c:spPr>
          <c:invertIfNegative val="0"/>
          <c:cat>
            <c:strRef>
              <c:f>'[1]Close Group Responses '!$CC$6:$CC$15</c:f>
              <c:strCache>
                <c:ptCount val="10"/>
                <c:pt idx="0">
                  <c:v>Fluctuating, sometime good sometime bad</c:v>
                </c:pt>
                <c:pt idx="1">
                  <c:v>little bit down</c:v>
                </c:pt>
                <c:pt idx="2">
                  <c:v>more or less the same</c:v>
                </c:pt>
                <c:pt idx="3">
                  <c:v>Excited with new research opportunities. </c:v>
                </c:pt>
                <c:pt idx="4">
                  <c:v>I was nervous and a bit anxious to meet the deadlines</c:v>
                </c:pt>
                <c:pt idx="5">
                  <c:v>I was so nervous and all over the place and did not know how to deal with questions from clients, I was feeling uncomfortable</c:v>
                </c:pt>
                <c:pt idx="6">
                  <c:v>My mood was down a bit</c:v>
                </c:pt>
                <c:pt idx="7">
                  <c:v>I was struggling to participate into Zoom sessions of my course. Feeling really out of the shape!</c:v>
                </c:pt>
                <c:pt idx="8">
                  <c:v>I have been on the edge. I was so anxious and nervous due to lack of sleep and a lot of pressure</c:v>
                </c:pt>
                <c:pt idx="9">
                  <c:v>I was fed up with tasks and taking care of the patients and I did not have any chances to relax and recover</c:v>
                </c:pt>
              </c:strCache>
            </c:strRef>
          </c:cat>
          <c:val>
            <c:numRef>
              <c:f>'[1]Close Group Responses '!$CD$6:$CD$15</c:f>
              <c:numCache>
                <c:formatCode>General</c:formatCode>
                <c:ptCount val="10"/>
                <c:pt idx="0">
                  <c:v>1</c:v>
                </c:pt>
                <c:pt idx="1">
                  <c:v>1</c:v>
                </c:pt>
                <c:pt idx="2">
                  <c:v>0</c:v>
                </c:pt>
                <c:pt idx="3">
                  <c:v>0</c:v>
                </c:pt>
                <c:pt idx="4">
                  <c:v>2</c:v>
                </c:pt>
                <c:pt idx="5">
                  <c:v>3</c:v>
                </c:pt>
                <c:pt idx="6">
                  <c:v>1</c:v>
                </c:pt>
                <c:pt idx="7">
                  <c:v>3</c:v>
                </c:pt>
                <c:pt idx="8">
                  <c:v>5</c:v>
                </c:pt>
                <c:pt idx="9">
                  <c:v>2</c:v>
                </c:pt>
              </c:numCache>
            </c:numRef>
          </c:val>
          <c:extLst>
            <c:ext xmlns:c16="http://schemas.microsoft.com/office/drawing/2014/chart" uri="{C3380CC4-5D6E-409C-BE32-E72D297353CC}">
              <c16:uniqueId val="{00000000-EF4B-400C-93FD-51663AF27183}"/>
            </c:ext>
          </c:extLst>
        </c:ser>
        <c:dLbls>
          <c:showLegendKey val="0"/>
          <c:showVal val="0"/>
          <c:showCatName val="0"/>
          <c:showSerName val="0"/>
          <c:showPercent val="0"/>
          <c:showBubbleSize val="0"/>
        </c:dLbls>
        <c:gapWidth val="182"/>
        <c:axId val="810193887"/>
        <c:axId val="810198463"/>
      </c:barChart>
      <c:catAx>
        <c:axId val="8101938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198463"/>
        <c:crosses val="autoZero"/>
        <c:auto val="1"/>
        <c:lblAlgn val="ctr"/>
        <c:lblOffset val="100"/>
        <c:noMultiLvlLbl val="0"/>
      </c:catAx>
      <c:valAx>
        <c:axId val="8101984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193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67</xdr:col>
      <xdr:colOff>22860</xdr:colOff>
      <xdr:row>15</xdr:row>
      <xdr:rowOff>3810</xdr:rowOff>
    </xdr:from>
    <xdr:to>
      <xdr:col>68</xdr:col>
      <xdr:colOff>830580</xdr:colOff>
      <xdr:row>28</xdr:row>
      <xdr:rowOff>171450</xdr:rowOff>
    </xdr:to>
    <xdr:graphicFrame macro="">
      <xdr:nvGraphicFramePr>
        <xdr:cNvPr id="2" name="Chart 1">
          <a:extLst>
            <a:ext uri="{FF2B5EF4-FFF2-40B4-BE49-F238E27FC236}">
              <a16:creationId xmlns:a16="http://schemas.microsoft.com/office/drawing/2014/main" id="{8FC3FE13-1333-40DB-9FB8-D4C0A68D20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73</xdr:col>
      <xdr:colOff>0</xdr:colOff>
      <xdr:row>15</xdr:row>
      <xdr:rowOff>171450</xdr:rowOff>
    </xdr:from>
    <xdr:to>
      <xdr:col>73</xdr:col>
      <xdr:colOff>4572000</xdr:colOff>
      <xdr:row>29</xdr:row>
      <xdr:rowOff>140970</xdr:rowOff>
    </xdr:to>
    <xdr:graphicFrame macro="">
      <xdr:nvGraphicFramePr>
        <xdr:cNvPr id="3" name="Chart 2">
          <a:extLst>
            <a:ext uri="{FF2B5EF4-FFF2-40B4-BE49-F238E27FC236}">
              <a16:creationId xmlns:a16="http://schemas.microsoft.com/office/drawing/2014/main" id="{9FD60176-7CF5-4973-8EE8-601696418C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80</xdr:col>
      <xdr:colOff>11430</xdr:colOff>
      <xdr:row>16</xdr:row>
      <xdr:rowOff>9525</xdr:rowOff>
    </xdr:from>
    <xdr:to>
      <xdr:col>80</xdr:col>
      <xdr:colOff>4577715</xdr:colOff>
      <xdr:row>29</xdr:row>
      <xdr:rowOff>148590</xdr:rowOff>
    </xdr:to>
    <xdr:graphicFrame macro="">
      <xdr:nvGraphicFramePr>
        <xdr:cNvPr id="4" name="Chart 3">
          <a:extLst>
            <a:ext uri="{FF2B5EF4-FFF2-40B4-BE49-F238E27FC236}">
              <a16:creationId xmlns:a16="http://schemas.microsoft.com/office/drawing/2014/main" id="{8A6BC99A-1BD2-46E8-BD42-A86B1E266F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67</xdr:col>
      <xdr:colOff>22860</xdr:colOff>
      <xdr:row>15</xdr:row>
      <xdr:rowOff>3810</xdr:rowOff>
    </xdr:from>
    <xdr:to>
      <xdr:col>68</xdr:col>
      <xdr:colOff>830580</xdr:colOff>
      <xdr:row>28</xdr:row>
      <xdr:rowOff>171450</xdr:rowOff>
    </xdr:to>
    <xdr:graphicFrame macro="">
      <xdr:nvGraphicFramePr>
        <xdr:cNvPr id="5" name="Chart 4">
          <a:extLst>
            <a:ext uri="{FF2B5EF4-FFF2-40B4-BE49-F238E27FC236}">
              <a16:creationId xmlns:a16="http://schemas.microsoft.com/office/drawing/2014/main" id="{322D9ABC-92D5-46EB-8D54-E55893EB35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73</xdr:col>
      <xdr:colOff>0</xdr:colOff>
      <xdr:row>15</xdr:row>
      <xdr:rowOff>171450</xdr:rowOff>
    </xdr:from>
    <xdr:to>
      <xdr:col>73</xdr:col>
      <xdr:colOff>4572000</xdr:colOff>
      <xdr:row>29</xdr:row>
      <xdr:rowOff>140970</xdr:rowOff>
    </xdr:to>
    <xdr:graphicFrame macro="">
      <xdr:nvGraphicFramePr>
        <xdr:cNvPr id="6" name="Chart 5">
          <a:extLst>
            <a:ext uri="{FF2B5EF4-FFF2-40B4-BE49-F238E27FC236}">
              <a16:creationId xmlns:a16="http://schemas.microsoft.com/office/drawing/2014/main" id="{68DD661F-D7FA-4337-8484-BC3E91B66C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80</xdr:col>
      <xdr:colOff>11430</xdr:colOff>
      <xdr:row>16</xdr:row>
      <xdr:rowOff>9525</xdr:rowOff>
    </xdr:from>
    <xdr:to>
      <xdr:col>80</xdr:col>
      <xdr:colOff>4577715</xdr:colOff>
      <xdr:row>29</xdr:row>
      <xdr:rowOff>148590</xdr:rowOff>
    </xdr:to>
    <xdr:graphicFrame macro="">
      <xdr:nvGraphicFramePr>
        <xdr:cNvPr id="7" name="Chart 6">
          <a:extLst>
            <a:ext uri="{FF2B5EF4-FFF2-40B4-BE49-F238E27FC236}">
              <a16:creationId xmlns:a16="http://schemas.microsoft.com/office/drawing/2014/main" id="{B9B0C896-7FE3-4EFB-8635-B599FEA05A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epression%20Analysis%20(Close%20Group%20Respons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ge Group by Gender"/>
      <sheetName val="Sleeping Hours on average"/>
      <sheetName val="Wake up Time"/>
      <sheetName val="Education per Gender"/>
      <sheetName val="Close Group Responses "/>
      <sheetName val="Sheet1"/>
      <sheetName val="Sum of Age"/>
      <sheetName val="Demographic - No of Profession"/>
      <sheetName val="Sheet7"/>
      <sheetName val="Demographic-Count Of Profession"/>
      <sheetName val="Demographic-Count Of Gender"/>
      <sheetName val="Demographic-Age Range"/>
      <sheetName val="Age_Gender_Profession"/>
    </sheetNames>
    <sheetDataSet>
      <sheetData sheetId="0"/>
      <sheetData sheetId="1"/>
      <sheetData sheetId="2"/>
      <sheetData sheetId="3"/>
      <sheetData sheetId="4">
        <row r="5">
          <cell r="BQ5" t="str">
            <v>Responses</v>
          </cell>
          <cell r="BW5" t="str">
            <v>Average Number of Words In Response</v>
          </cell>
          <cell r="CD5" t="str">
            <v>Common Word</v>
          </cell>
        </row>
        <row r="6">
          <cell r="BP6" t="str">
            <v>No/Yes</v>
          </cell>
          <cell r="BQ6">
            <v>5</v>
          </cell>
          <cell r="BV6" t="str">
            <v>Response 1</v>
          </cell>
          <cell r="BW6">
            <v>2</v>
          </cell>
          <cell r="CC6" t="str">
            <v>Fluctuating, sometime good sometime bad</v>
          </cell>
          <cell r="CD6">
            <v>1</v>
          </cell>
        </row>
        <row r="7">
          <cell r="BP7" t="str">
            <v>Complete Answer</v>
          </cell>
          <cell r="BQ7">
            <v>5</v>
          </cell>
          <cell r="BV7" t="str">
            <v>Response 2</v>
          </cell>
          <cell r="BW7">
            <v>1</v>
          </cell>
          <cell r="CC7" t="str">
            <v>little bit down</v>
          </cell>
          <cell r="CD7">
            <v>1</v>
          </cell>
        </row>
        <row r="8">
          <cell r="BV8" t="str">
            <v>Response 3</v>
          </cell>
          <cell r="BW8">
            <v>1</v>
          </cell>
          <cell r="CC8" t="str">
            <v>more or less the same</v>
          </cell>
          <cell r="CD8">
            <v>0</v>
          </cell>
        </row>
        <row r="9">
          <cell r="BV9" t="str">
            <v>Response 4</v>
          </cell>
          <cell r="BW9">
            <v>6</v>
          </cell>
          <cell r="CC9" t="str">
            <v xml:space="preserve">Excited with new research opportunities. </v>
          </cell>
          <cell r="CD9">
            <v>0</v>
          </cell>
        </row>
        <row r="10">
          <cell r="BV10" t="str">
            <v>Response 5</v>
          </cell>
          <cell r="BW10">
            <v>14</v>
          </cell>
          <cell r="CC10" t="str">
            <v>I was nervous and a bit anxious to meet the deadlines</v>
          </cell>
          <cell r="CD10">
            <v>2</v>
          </cell>
        </row>
        <row r="11">
          <cell r="BV11" t="str">
            <v>Response 6</v>
          </cell>
          <cell r="BW11">
            <v>24</v>
          </cell>
          <cell r="CC11" t="str">
            <v>I was so nervous and all over the place and did not know how to deal with questions from clients, I was feeling uncomfortable</v>
          </cell>
          <cell r="CD11">
            <v>3</v>
          </cell>
        </row>
        <row r="12">
          <cell r="BV12" t="str">
            <v>Response 7</v>
          </cell>
          <cell r="BW12">
            <v>14</v>
          </cell>
          <cell r="CC12" t="str">
            <v>My mood was down a bit</v>
          </cell>
          <cell r="CD12">
            <v>1</v>
          </cell>
        </row>
        <row r="13">
          <cell r="BV13" t="str">
            <v>Response 8</v>
          </cell>
          <cell r="BW13">
            <v>21</v>
          </cell>
          <cell r="CC13" t="str">
            <v>I was struggling to participate into Zoom sessions of my course. Feeling really out of the shape!</v>
          </cell>
          <cell r="CD13">
            <v>3</v>
          </cell>
        </row>
        <row r="14">
          <cell r="BV14" t="str">
            <v>Response 9</v>
          </cell>
          <cell r="BW14">
            <v>27</v>
          </cell>
          <cell r="CC14" t="str">
            <v>I have been on the edge. I was so anxious and nervous due to lack of sleep and a lot of pressure</v>
          </cell>
          <cell r="CD14">
            <v>5</v>
          </cell>
        </row>
        <row r="15">
          <cell r="BV15" t="str">
            <v>Response 10</v>
          </cell>
          <cell r="BW15">
            <v>18</v>
          </cell>
          <cell r="CC15" t="str">
            <v>I was fed up with tasks and taking care of the patients and I did not have any chances to relax and recover</v>
          </cell>
          <cell r="CD15">
            <v>2</v>
          </cell>
        </row>
      </sheetData>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5A6862-07B5-4F9F-AE97-7BAD0DA6A438}">
  <dimension ref="A1:CD15"/>
  <sheetViews>
    <sheetView tabSelected="1" workbookViewId="0">
      <selection activeCell="D18" sqref="D18"/>
    </sheetView>
  </sheetViews>
  <sheetFormatPr defaultColWidth="14.44140625" defaultRowHeight="15.75" customHeight="1" x14ac:dyDescent="0.3"/>
  <cols>
    <col min="1" max="3" width="21.5546875" customWidth="1"/>
    <col min="5" max="5" width="27.109375" hidden="1" customWidth="1"/>
    <col min="6" max="6" width="134" bestFit="1" customWidth="1"/>
    <col min="7" max="7" width="9.33203125" bestFit="1" customWidth="1"/>
    <col min="8" max="8" width="103.6640625" bestFit="1" customWidth="1"/>
    <col min="9" max="9" width="16.21875" customWidth="1"/>
    <col min="10" max="10" width="65.109375" customWidth="1"/>
    <col min="11" max="11" width="33.109375" customWidth="1"/>
    <col min="12" max="12" width="191.109375" bestFit="1" customWidth="1"/>
    <col min="13" max="13" width="24.6640625" customWidth="1"/>
    <col min="14" max="14" width="38.6640625" customWidth="1"/>
    <col min="15" max="15" width="11.109375" customWidth="1"/>
    <col min="16" max="16" width="152.109375" bestFit="1" customWidth="1"/>
    <col min="17" max="17" width="14.5546875" customWidth="1"/>
    <col min="18" max="18" width="21.77734375" customWidth="1"/>
    <col min="19" max="19" width="10.44140625" customWidth="1"/>
    <col min="20" max="20" width="27.5546875" customWidth="1"/>
    <col min="21" max="21" width="15.109375" customWidth="1"/>
    <col min="22" max="22" width="10.44140625" customWidth="1"/>
    <col min="23" max="23" width="8.33203125" customWidth="1"/>
    <col min="24" max="24" width="20.109375" customWidth="1"/>
    <col min="25" max="25" width="17.6640625" customWidth="1"/>
    <col min="26" max="26" width="29.109375" customWidth="1"/>
    <col min="27" max="27" width="21.5546875" customWidth="1"/>
    <col min="28" max="28" width="13" customWidth="1"/>
    <col min="29" max="29" width="6" customWidth="1"/>
    <col min="30" max="30" width="14.77734375" customWidth="1"/>
    <col min="31" max="31" width="7" customWidth="1"/>
    <col min="32" max="32" width="10.77734375" customWidth="1"/>
    <col min="33" max="33" width="10.88671875" customWidth="1"/>
    <col min="34" max="34" width="11.33203125" customWidth="1"/>
    <col min="35" max="35" width="10.44140625" customWidth="1"/>
    <col min="36" max="36" width="8.44140625" customWidth="1"/>
    <col min="37" max="37" width="6.77734375" customWidth="1"/>
    <col min="38" max="38" width="14.5546875" customWidth="1"/>
    <col min="39" max="39" width="5.21875" customWidth="1"/>
    <col min="40" max="40" width="14.77734375" customWidth="1"/>
    <col min="41" max="41" width="7.5546875" customWidth="1"/>
    <col min="42" max="42" width="8.33203125" customWidth="1"/>
    <col min="43" max="43" width="14.5546875" customWidth="1"/>
    <col min="44" max="44" width="8.88671875" customWidth="1"/>
    <col min="45" max="45" width="10.6640625" bestFit="1" customWidth="1"/>
    <col min="46" max="46" width="12.6640625" customWidth="1"/>
    <col min="47" max="47" width="8.33203125" customWidth="1"/>
    <col min="48" max="48" width="8" customWidth="1"/>
    <col min="49" max="49" width="10.21875" customWidth="1"/>
    <col min="50" max="50" width="8.33203125" customWidth="1"/>
    <col min="51" max="51" width="10.6640625" bestFit="1" customWidth="1"/>
    <col min="52" max="52" width="8" customWidth="1"/>
    <col min="53" max="53" width="15.44140625" customWidth="1"/>
    <col min="54" max="54" width="113.44140625" bestFit="1" customWidth="1"/>
    <col min="55" max="55" width="21.88671875" customWidth="1"/>
    <col min="56" max="56" width="13.6640625" customWidth="1"/>
    <col min="57" max="57" width="17.88671875" customWidth="1"/>
    <col min="58" max="58" width="20" customWidth="1"/>
    <col min="59" max="59" width="11.77734375" customWidth="1"/>
    <col min="60" max="60" width="51.44140625" bestFit="1" customWidth="1"/>
    <col min="61" max="61" width="51.44140625" customWidth="1"/>
    <col min="62" max="62" width="62.6640625" bestFit="1" customWidth="1"/>
    <col min="63" max="65" width="21.5546875" customWidth="1"/>
    <col min="66" max="66" width="10.44140625" bestFit="1" customWidth="1"/>
    <col min="67" max="67" width="14.6640625" bestFit="1" customWidth="1"/>
    <col min="68" max="68" width="54.88671875" bestFit="1" customWidth="1"/>
    <col min="70" max="70" width="108.109375" bestFit="1" customWidth="1"/>
    <col min="71" max="71" width="18.109375" customWidth="1"/>
    <col min="72" max="72" width="88.5546875" bestFit="1" customWidth="1"/>
    <col min="74" max="74" width="115.21875" bestFit="1" customWidth="1"/>
    <col min="76" max="76" width="24" customWidth="1"/>
    <col min="78" max="78" width="25.88671875" bestFit="1" customWidth="1"/>
    <col min="79" max="79" width="27.109375" bestFit="1" customWidth="1"/>
    <col min="81" max="81" width="103.6640625" bestFit="1" customWidth="1"/>
  </cols>
  <sheetData>
    <row r="1" spans="1:82" ht="14.4" x14ac:dyDescent="0.3">
      <c r="A1" s="1" t="s">
        <v>0</v>
      </c>
      <c r="B1" s="1" t="s">
        <v>1</v>
      </c>
      <c r="C1" s="1" t="s">
        <v>2</v>
      </c>
      <c r="D1" s="1" t="s">
        <v>3</v>
      </c>
      <c r="E1" s="1" t="s">
        <v>4</v>
      </c>
      <c r="F1" s="1" t="s">
        <v>5</v>
      </c>
      <c r="G1" s="1" t="s">
        <v>6</v>
      </c>
      <c r="H1" s="1" t="s">
        <v>7</v>
      </c>
      <c r="I1" s="2" t="s">
        <v>8</v>
      </c>
      <c r="J1" s="1" t="s">
        <v>9</v>
      </c>
      <c r="K1" s="2" t="s">
        <v>10</v>
      </c>
      <c r="L1" s="1" t="s">
        <v>11</v>
      </c>
      <c r="M1" s="2" t="s">
        <v>12</v>
      </c>
      <c r="N1" s="1" t="s">
        <v>13</v>
      </c>
      <c r="O1" s="1"/>
      <c r="P1" s="1" t="s">
        <v>14</v>
      </c>
      <c r="Q1" s="2" t="s">
        <v>15</v>
      </c>
      <c r="R1" s="1" t="s">
        <v>16</v>
      </c>
      <c r="S1" s="2" t="s">
        <v>17</v>
      </c>
      <c r="T1" s="1" t="s">
        <v>18</v>
      </c>
      <c r="U1" s="2" t="s">
        <v>19</v>
      </c>
      <c r="V1" s="1" t="s">
        <v>20</v>
      </c>
      <c r="W1" s="2" t="s">
        <v>21</v>
      </c>
      <c r="X1" s="1" t="s">
        <v>22</v>
      </c>
      <c r="Y1" s="2" t="s">
        <v>23</v>
      </c>
      <c r="Z1" s="1" t="s">
        <v>24</v>
      </c>
      <c r="AA1" s="1" t="s">
        <v>25</v>
      </c>
      <c r="AB1" s="1" t="s">
        <v>26</v>
      </c>
      <c r="AC1" s="2" t="s">
        <v>27</v>
      </c>
      <c r="AD1" s="1" t="s">
        <v>28</v>
      </c>
      <c r="AE1" s="2" t="s">
        <v>29</v>
      </c>
      <c r="AF1" s="1" t="s">
        <v>30</v>
      </c>
      <c r="AG1" s="2" t="s">
        <v>31</v>
      </c>
      <c r="AH1" s="1" t="s">
        <v>32</v>
      </c>
      <c r="AI1" s="2" t="s">
        <v>33</v>
      </c>
      <c r="AJ1" s="1" t="s">
        <v>34</v>
      </c>
      <c r="AK1" s="2" t="s">
        <v>35</v>
      </c>
      <c r="AL1" s="1" t="s">
        <v>36</v>
      </c>
      <c r="AM1" s="2" t="s">
        <v>37</v>
      </c>
      <c r="AN1" s="1" t="s">
        <v>38</v>
      </c>
      <c r="AO1" s="2" t="s">
        <v>39</v>
      </c>
      <c r="AP1" s="1" t="s">
        <v>40</v>
      </c>
      <c r="AQ1" s="2" t="s">
        <v>41</v>
      </c>
      <c r="AR1" s="1" t="s">
        <v>42</v>
      </c>
      <c r="AS1" s="1" t="s">
        <v>43</v>
      </c>
      <c r="AT1" s="1" t="s">
        <v>44</v>
      </c>
      <c r="AU1" s="2" t="s">
        <v>45</v>
      </c>
      <c r="AV1" s="1" t="s">
        <v>46</v>
      </c>
      <c r="AW1" s="2" t="s">
        <v>47</v>
      </c>
      <c r="AX1" s="1" t="s">
        <v>48</v>
      </c>
      <c r="AY1" s="2" t="s">
        <v>49</v>
      </c>
      <c r="AZ1" s="1" t="s">
        <v>50</v>
      </c>
      <c r="BA1" s="2" t="s">
        <v>51</v>
      </c>
      <c r="BB1" s="1" t="s">
        <v>52</v>
      </c>
      <c r="BC1" s="2" t="s">
        <v>53</v>
      </c>
      <c r="BD1" s="1" t="s">
        <v>54</v>
      </c>
      <c r="BE1" s="2" t="s">
        <v>55</v>
      </c>
      <c r="BF1" s="1" t="s">
        <v>56</v>
      </c>
      <c r="BG1" s="2" t="s">
        <v>57</v>
      </c>
      <c r="BH1" s="1" t="s">
        <v>58</v>
      </c>
      <c r="BI1" s="2" t="s">
        <v>59</v>
      </c>
      <c r="BJ1" s="1" t="s">
        <v>60</v>
      </c>
      <c r="BK1" s="2" t="s">
        <v>61</v>
      </c>
    </row>
    <row r="2" spans="1:82" ht="14.4" x14ac:dyDescent="0.3">
      <c r="A2" s="3">
        <v>44207.482645520839</v>
      </c>
      <c r="B2" s="1">
        <v>38</v>
      </c>
      <c r="C2" s="1" t="s">
        <v>62</v>
      </c>
      <c r="D2" s="1" t="s">
        <v>63</v>
      </c>
      <c r="E2" s="1" t="s">
        <v>64</v>
      </c>
      <c r="F2" s="1" t="s">
        <v>65</v>
      </c>
      <c r="G2" s="1">
        <f>LEN(F2)</f>
        <v>7</v>
      </c>
      <c r="H2" s="1" t="s">
        <v>66</v>
      </c>
      <c r="I2" s="1">
        <f>LEN(H2)</f>
        <v>39</v>
      </c>
      <c r="J2" s="1" t="s">
        <v>67</v>
      </c>
      <c r="K2" s="1">
        <f>LEN(J2)</f>
        <v>7</v>
      </c>
      <c r="L2" s="1" t="s">
        <v>68</v>
      </c>
      <c r="M2" s="1">
        <f>LEN(L2)</f>
        <v>2</v>
      </c>
      <c r="N2" s="1" t="s">
        <v>69</v>
      </c>
      <c r="O2" s="1">
        <f>LEN(N2)</f>
        <v>163</v>
      </c>
      <c r="P2" s="1" t="s">
        <v>70</v>
      </c>
      <c r="Q2" s="1">
        <f>LEN(P2)</f>
        <v>10</v>
      </c>
      <c r="R2" s="1" t="s">
        <v>71</v>
      </c>
      <c r="S2" s="1">
        <f>LEN(R2)</f>
        <v>2</v>
      </c>
      <c r="T2" s="1" t="s">
        <v>71</v>
      </c>
      <c r="U2" s="1">
        <f>LEN(T2)</f>
        <v>2</v>
      </c>
      <c r="V2" s="1" t="s">
        <v>72</v>
      </c>
      <c r="W2" s="1">
        <f>LEN(V2)</f>
        <v>3</v>
      </c>
      <c r="X2" s="1" t="s">
        <v>73</v>
      </c>
      <c r="Y2" s="1">
        <f>LEN(X2)</f>
        <v>54</v>
      </c>
      <c r="Z2" s="1" t="s">
        <v>74</v>
      </c>
      <c r="AA2" s="4" t="s">
        <v>75</v>
      </c>
      <c r="AB2" s="2" t="s">
        <v>68</v>
      </c>
      <c r="AC2" s="2">
        <f>LEN(AB2)</f>
        <v>2</v>
      </c>
      <c r="AD2" s="1" t="s">
        <v>76</v>
      </c>
      <c r="AE2" s="1">
        <f>LEN(AD2)</f>
        <v>4</v>
      </c>
      <c r="AF2" s="1" t="s">
        <v>72</v>
      </c>
      <c r="AG2" s="1">
        <f>LEN(AF2)</f>
        <v>3</v>
      </c>
      <c r="AH2" s="1" t="s">
        <v>77</v>
      </c>
      <c r="AI2" s="1">
        <f>LEN(AH2)</f>
        <v>11</v>
      </c>
      <c r="AJ2" s="1" t="s">
        <v>71</v>
      </c>
      <c r="AK2" s="1">
        <f>LEN(AJ2)</f>
        <v>2</v>
      </c>
      <c r="AL2" s="1" t="s">
        <v>71</v>
      </c>
      <c r="AM2" s="1">
        <f>LEN(AL2)</f>
        <v>2</v>
      </c>
      <c r="AN2" s="1" t="s">
        <v>71</v>
      </c>
      <c r="AO2" s="1">
        <f>LEN(AN2)</f>
        <v>2</v>
      </c>
      <c r="AP2" s="1" t="s">
        <v>71</v>
      </c>
      <c r="AQ2" s="1">
        <f>LEN(AP2)</f>
        <v>2</v>
      </c>
      <c r="AR2" s="1" t="s">
        <v>71</v>
      </c>
      <c r="AS2" s="1">
        <f>LEN(AR2)</f>
        <v>2</v>
      </c>
      <c r="AT2" s="1" t="s">
        <v>76</v>
      </c>
      <c r="AU2" s="1">
        <f>LEN(AT2)</f>
        <v>4</v>
      </c>
      <c r="AV2" s="1" t="s">
        <v>78</v>
      </c>
      <c r="AW2" s="1">
        <f>LEN(AV2)</f>
        <v>14</v>
      </c>
      <c r="AX2" s="1" t="s">
        <v>78</v>
      </c>
      <c r="AY2" s="1">
        <f>LEN(AX2)</f>
        <v>14</v>
      </c>
      <c r="AZ2" s="1" t="s">
        <v>71</v>
      </c>
      <c r="BA2" s="1">
        <f>LEN(AZ2)</f>
        <v>2</v>
      </c>
      <c r="BB2" s="1" t="s">
        <v>71</v>
      </c>
      <c r="BC2" s="1">
        <f>LEN(BB2)</f>
        <v>2</v>
      </c>
      <c r="BD2" s="1" t="s">
        <v>79</v>
      </c>
      <c r="BE2" s="1">
        <f>LEN(BD2)</f>
        <v>8</v>
      </c>
      <c r="BF2" s="1" t="s">
        <v>71</v>
      </c>
      <c r="BG2" s="1">
        <f>LEN(BF2)</f>
        <v>2</v>
      </c>
      <c r="BH2" s="1" t="s">
        <v>71</v>
      </c>
      <c r="BI2" s="1">
        <f>LEN(BH2)</f>
        <v>2</v>
      </c>
      <c r="BJ2" s="1" t="s">
        <v>71</v>
      </c>
      <c r="BK2">
        <f>LEN(BJ2)</f>
        <v>2</v>
      </c>
    </row>
    <row r="3" spans="1:82" ht="14.4" x14ac:dyDescent="0.3">
      <c r="A3" s="3">
        <v>44216.630512743053</v>
      </c>
      <c r="B3" s="1">
        <v>42</v>
      </c>
      <c r="C3" s="1" t="s">
        <v>62</v>
      </c>
      <c r="D3" s="1" t="s">
        <v>80</v>
      </c>
      <c r="E3" s="1" t="s">
        <v>81</v>
      </c>
      <c r="F3" s="1" t="s">
        <v>82</v>
      </c>
      <c r="G3" s="1">
        <f t="shared" ref="G3:G11" si="0">LEN(F3)</f>
        <v>4</v>
      </c>
      <c r="H3" s="1" t="s">
        <v>83</v>
      </c>
      <c r="I3" s="1">
        <f t="shared" ref="I3:I11" si="1">LEN(H3)</f>
        <v>15</v>
      </c>
      <c r="J3" s="1" t="s">
        <v>82</v>
      </c>
      <c r="K3" s="1">
        <f t="shared" ref="K3:K11" si="2">LEN(J3)</f>
        <v>4</v>
      </c>
      <c r="L3" s="1" t="s">
        <v>71</v>
      </c>
      <c r="M3" s="1">
        <f t="shared" ref="M3:M11" si="3">LEN(L3)</f>
        <v>2</v>
      </c>
      <c r="N3" s="1" t="s">
        <v>84</v>
      </c>
      <c r="O3" s="1">
        <f t="shared" ref="O3:O11" si="4">LEN(N3)</f>
        <v>41</v>
      </c>
      <c r="P3" s="1" t="s">
        <v>85</v>
      </c>
      <c r="Q3" s="1">
        <f t="shared" ref="Q3:Q11" si="5">LEN(P3)</f>
        <v>3</v>
      </c>
      <c r="R3" s="1" t="s">
        <v>71</v>
      </c>
      <c r="S3" s="1">
        <f t="shared" ref="S3:S11" si="6">LEN(R3)</f>
        <v>2</v>
      </c>
      <c r="T3" s="1" t="s">
        <v>72</v>
      </c>
      <c r="U3" s="1">
        <f t="shared" ref="U3:U11" si="7">LEN(T3)</f>
        <v>3</v>
      </c>
      <c r="V3" s="1" t="s">
        <v>72</v>
      </c>
      <c r="W3" s="1">
        <f t="shared" ref="W3:W11" si="8">LEN(V3)</f>
        <v>3</v>
      </c>
      <c r="X3" s="1" t="s">
        <v>86</v>
      </c>
      <c r="Y3" s="1">
        <f t="shared" ref="Y3:Y11" si="9">LEN(X3)</f>
        <v>21</v>
      </c>
      <c r="Z3" s="1" t="s">
        <v>87</v>
      </c>
      <c r="AA3" s="1" t="s">
        <v>88</v>
      </c>
      <c r="AB3" s="1" t="s">
        <v>72</v>
      </c>
      <c r="AC3" s="2">
        <f t="shared" ref="AC3:AC11" si="10">LEN(AB3)</f>
        <v>3</v>
      </c>
      <c r="AD3" s="1" t="s">
        <v>65</v>
      </c>
      <c r="AE3" s="1">
        <f t="shared" ref="AE3:AE11" si="11">LEN(AD3)</f>
        <v>7</v>
      </c>
      <c r="AF3" s="1" t="s">
        <v>71</v>
      </c>
      <c r="AG3" s="1">
        <f t="shared" ref="AG3:AG11" si="12">LEN(AF3)</f>
        <v>2</v>
      </c>
      <c r="AH3" s="1" t="s">
        <v>89</v>
      </c>
      <c r="AI3" s="1">
        <f t="shared" ref="AI3:AI11" si="13">LEN(AH3)</f>
        <v>10</v>
      </c>
      <c r="AJ3" s="1" t="s">
        <v>71</v>
      </c>
      <c r="AK3" s="1">
        <f t="shared" ref="AK3:AK11" si="14">LEN(AJ3)</f>
        <v>2</v>
      </c>
      <c r="AL3" s="1" t="s">
        <v>71</v>
      </c>
      <c r="AM3" s="1">
        <f t="shared" ref="AM3:AM11" si="15">LEN(AL3)</f>
        <v>2</v>
      </c>
      <c r="AN3" s="1" t="s">
        <v>90</v>
      </c>
      <c r="AO3" s="1">
        <f t="shared" ref="AO3:AO11" si="16">LEN(AN3)</f>
        <v>10</v>
      </c>
      <c r="AP3" s="1" t="s">
        <v>91</v>
      </c>
      <c r="AQ3" s="1">
        <f t="shared" ref="AQ3:AQ11" si="17">LEN(AP3)</f>
        <v>7</v>
      </c>
      <c r="AR3" s="1" t="s">
        <v>92</v>
      </c>
      <c r="AS3" s="1">
        <f t="shared" ref="AS3:AS11" si="18">LEN(AR3)</f>
        <v>18</v>
      </c>
      <c r="AT3" s="1" t="s">
        <v>93</v>
      </c>
      <c r="AU3" s="1">
        <f t="shared" ref="AU3:AU11" si="19">LEN(AT3)</f>
        <v>25</v>
      </c>
      <c r="AV3" s="1" t="s">
        <v>82</v>
      </c>
      <c r="AW3" s="1">
        <f t="shared" ref="AW3:AW11" si="20">LEN(AV3)</f>
        <v>4</v>
      </c>
      <c r="AX3" s="1" t="s">
        <v>94</v>
      </c>
      <c r="AY3" s="1">
        <f t="shared" ref="AY3:AY11" si="21">LEN(AX3)</f>
        <v>6</v>
      </c>
      <c r="AZ3" s="1" t="s">
        <v>95</v>
      </c>
      <c r="BA3" s="1">
        <f t="shared" ref="BA3:BA11" si="22">LEN(AZ3)</f>
        <v>47</v>
      </c>
      <c r="BB3" s="1" t="s">
        <v>71</v>
      </c>
      <c r="BC3" s="1">
        <f t="shared" ref="BC3:BC11" si="23">LEN(BB3)</f>
        <v>2</v>
      </c>
      <c r="BD3" s="1" t="s">
        <v>96</v>
      </c>
      <c r="BE3" s="1">
        <f t="shared" ref="BE3:BE11" si="24">LEN(BD3)</f>
        <v>5</v>
      </c>
      <c r="BF3" s="1" t="s">
        <v>71</v>
      </c>
      <c r="BG3" s="1">
        <f t="shared" ref="BG3:BG11" si="25">LEN(BF3)</f>
        <v>2</v>
      </c>
      <c r="BH3" s="1" t="s">
        <v>71</v>
      </c>
      <c r="BI3" s="1">
        <f t="shared" ref="BI3:BI11" si="26">LEN(BH3)</f>
        <v>2</v>
      </c>
      <c r="BJ3" s="1" t="s">
        <v>71</v>
      </c>
      <c r="BK3">
        <f t="shared" ref="BK3:BK11" si="27">LEN(BJ3)</f>
        <v>2</v>
      </c>
    </row>
    <row r="4" spans="1:82" ht="14.4" x14ac:dyDescent="0.3">
      <c r="A4" s="3">
        <v>44220.653821099535</v>
      </c>
      <c r="B4" s="1">
        <v>50</v>
      </c>
      <c r="C4" s="1" t="s">
        <v>62</v>
      </c>
      <c r="D4" s="1" t="s">
        <v>97</v>
      </c>
      <c r="E4" s="1" t="s">
        <v>98</v>
      </c>
      <c r="F4" s="1" t="s">
        <v>94</v>
      </c>
      <c r="G4" s="1">
        <f t="shared" si="0"/>
        <v>6</v>
      </c>
      <c r="H4" s="1" t="s">
        <v>99</v>
      </c>
      <c r="I4" s="1">
        <f t="shared" si="1"/>
        <v>21</v>
      </c>
      <c r="J4" s="1" t="s">
        <v>100</v>
      </c>
      <c r="K4" s="1">
        <f t="shared" si="2"/>
        <v>8</v>
      </c>
      <c r="L4" s="1" t="s">
        <v>71</v>
      </c>
      <c r="M4" s="1">
        <f t="shared" si="3"/>
        <v>2</v>
      </c>
      <c r="N4" s="2" t="s">
        <v>101</v>
      </c>
      <c r="O4" s="1">
        <f t="shared" si="4"/>
        <v>53</v>
      </c>
      <c r="P4" s="1" t="s">
        <v>71</v>
      </c>
      <c r="Q4" s="1">
        <f t="shared" si="5"/>
        <v>2</v>
      </c>
      <c r="R4" s="1" t="s">
        <v>71</v>
      </c>
      <c r="S4" s="1">
        <f t="shared" si="6"/>
        <v>2</v>
      </c>
      <c r="T4" s="1" t="s">
        <v>71</v>
      </c>
      <c r="U4" s="1">
        <f t="shared" si="7"/>
        <v>2</v>
      </c>
      <c r="V4" s="1" t="s">
        <v>71</v>
      </c>
      <c r="W4" s="1">
        <f t="shared" si="8"/>
        <v>2</v>
      </c>
      <c r="X4" s="1" t="s">
        <v>102</v>
      </c>
      <c r="Y4" s="1">
        <f t="shared" si="9"/>
        <v>6</v>
      </c>
      <c r="Z4" s="5">
        <v>7</v>
      </c>
      <c r="AA4" s="5">
        <v>6</v>
      </c>
      <c r="AB4" s="1" t="s">
        <v>72</v>
      </c>
      <c r="AC4" s="2">
        <f t="shared" si="10"/>
        <v>3</v>
      </c>
      <c r="AD4" s="1" t="s">
        <v>94</v>
      </c>
      <c r="AE4" s="1">
        <f t="shared" si="11"/>
        <v>6</v>
      </c>
      <c r="AF4" s="1" t="s">
        <v>71</v>
      </c>
      <c r="AG4" s="1">
        <f t="shared" si="12"/>
        <v>2</v>
      </c>
      <c r="AH4" s="1" t="s">
        <v>71</v>
      </c>
      <c r="AI4" s="1">
        <f t="shared" si="13"/>
        <v>2</v>
      </c>
      <c r="AJ4" s="1" t="s">
        <v>71</v>
      </c>
      <c r="AK4" s="1">
        <f t="shared" si="14"/>
        <v>2</v>
      </c>
      <c r="AL4" s="1" t="s">
        <v>71</v>
      </c>
      <c r="AM4" s="1">
        <f t="shared" si="15"/>
        <v>2</v>
      </c>
      <c r="AN4" s="1" t="s">
        <v>71</v>
      </c>
      <c r="AO4" s="1">
        <f t="shared" si="16"/>
        <v>2</v>
      </c>
      <c r="AP4" s="1" t="s">
        <v>71</v>
      </c>
      <c r="AQ4" s="1">
        <f t="shared" si="17"/>
        <v>2</v>
      </c>
      <c r="AR4" s="1" t="s">
        <v>71</v>
      </c>
      <c r="AS4" s="1">
        <f t="shared" si="18"/>
        <v>2</v>
      </c>
      <c r="AT4" s="1" t="s">
        <v>94</v>
      </c>
      <c r="AU4" s="1">
        <f t="shared" si="19"/>
        <v>6</v>
      </c>
      <c r="AV4" s="1" t="s">
        <v>71</v>
      </c>
      <c r="AW4" s="1">
        <f t="shared" si="20"/>
        <v>2</v>
      </c>
      <c r="AX4" s="1" t="s">
        <v>71</v>
      </c>
      <c r="AY4" s="1">
        <f t="shared" si="21"/>
        <v>2</v>
      </c>
      <c r="AZ4" s="1" t="s">
        <v>71</v>
      </c>
      <c r="BA4" s="1">
        <f t="shared" si="22"/>
        <v>2</v>
      </c>
      <c r="BB4" s="1" t="s">
        <v>71</v>
      </c>
      <c r="BC4" s="1">
        <f t="shared" si="23"/>
        <v>2</v>
      </c>
      <c r="BD4" s="1" t="s">
        <v>94</v>
      </c>
      <c r="BE4" s="1">
        <f t="shared" si="24"/>
        <v>6</v>
      </c>
      <c r="BF4" s="1" t="s">
        <v>71</v>
      </c>
      <c r="BG4" s="1">
        <f t="shared" si="25"/>
        <v>2</v>
      </c>
      <c r="BH4" s="1" t="s">
        <v>71</v>
      </c>
      <c r="BI4" s="1">
        <f t="shared" si="26"/>
        <v>2</v>
      </c>
      <c r="BJ4" s="1" t="s">
        <v>71</v>
      </c>
      <c r="BK4">
        <f t="shared" si="27"/>
        <v>2</v>
      </c>
    </row>
    <row r="5" spans="1:82" ht="14.4" x14ac:dyDescent="0.3">
      <c r="A5" s="3">
        <v>44221.444309212966</v>
      </c>
      <c r="B5" s="1">
        <v>32</v>
      </c>
      <c r="C5" s="1" t="s">
        <v>62</v>
      </c>
      <c r="D5" s="1" t="s">
        <v>63</v>
      </c>
      <c r="E5" s="1" t="s">
        <v>64</v>
      </c>
      <c r="F5" s="1" t="s">
        <v>103</v>
      </c>
      <c r="G5" s="1">
        <f t="shared" si="0"/>
        <v>43</v>
      </c>
      <c r="H5" s="1" t="s">
        <v>104</v>
      </c>
      <c r="I5" s="1">
        <f t="shared" si="1"/>
        <v>41</v>
      </c>
      <c r="J5" s="1" t="s">
        <v>105</v>
      </c>
      <c r="K5" s="1">
        <f t="shared" si="2"/>
        <v>65</v>
      </c>
      <c r="L5" s="1" t="s">
        <v>106</v>
      </c>
      <c r="M5" s="1">
        <f t="shared" si="3"/>
        <v>62</v>
      </c>
      <c r="N5" s="1" t="s">
        <v>107</v>
      </c>
      <c r="O5" s="1">
        <f t="shared" si="4"/>
        <v>3</v>
      </c>
      <c r="P5" s="1" t="s">
        <v>108</v>
      </c>
      <c r="Q5" s="1">
        <f t="shared" si="5"/>
        <v>58</v>
      </c>
      <c r="R5" s="1" t="s">
        <v>109</v>
      </c>
      <c r="S5" s="1">
        <f t="shared" si="6"/>
        <v>3</v>
      </c>
      <c r="T5" s="1" t="s">
        <v>110</v>
      </c>
      <c r="U5" s="1">
        <f t="shared" si="7"/>
        <v>5</v>
      </c>
      <c r="V5" s="1" t="s">
        <v>111</v>
      </c>
      <c r="W5" s="1">
        <f t="shared" si="8"/>
        <v>4</v>
      </c>
      <c r="X5" s="1" t="s">
        <v>112</v>
      </c>
      <c r="Y5" s="1">
        <f t="shared" si="9"/>
        <v>26</v>
      </c>
      <c r="Z5" s="4" t="s">
        <v>113</v>
      </c>
      <c r="AA5" s="4" t="s">
        <v>114</v>
      </c>
      <c r="AB5" s="1" t="s">
        <v>115</v>
      </c>
      <c r="AC5" s="2">
        <f t="shared" si="10"/>
        <v>57</v>
      </c>
      <c r="AD5" s="1" t="s">
        <v>116</v>
      </c>
      <c r="AE5" s="1">
        <f t="shared" si="11"/>
        <v>9</v>
      </c>
      <c r="AF5" s="1" t="s">
        <v>117</v>
      </c>
      <c r="AG5" s="1">
        <f t="shared" si="12"/>
        <v>34</v>
      </c>
      <c r="AH5" s="1" t="s">
        <v>68</v>
      </c>
      <c r="AI5" s="1">
        <f t="shared" si="13"/>
        <v>2</v>
      </c>
      <c r="AJ5" s="1" t="s">
        <v>68</v>
      </c>
      <c r="AK5" s="1">
        <f t="shared" si="14"/>
        <v>2</v>
      </c>
      <c r="AL5" s="1" t="s">
        <v>68</v>
      </c>
      <c r="AM5" s="1">
        <f t="shared" si="15"/>
        <v>2</v>
      </c>
      <c r="AN5" s="1" t="s">
        <v>68</v>
      </c>
      <c r="AO5" s="1">
        <f t="shared" si="16"/>
        <v>2</v>
      </c>
      <c r="AP5" s="1" t="s">
        <v>68</v>
      </c>
      <c r="AQ5" s="1">
        <f t="shared" si="17"/>
        <v>2</v>
      </c>
      <c r="AR5" s="1" t="s">
        <v>68</v>
      </c>
      <c r="AS5" s="1">
        <f t="shared" si="18"/>
        <v>2</v>
      </c>
      <c r="AT5" s="1" t="s">
        <v>118</v>
      </c>
      <c r="AU5" s="1">
        <f t="shared" si="19"/>
        <v>8</v>
      </c>
      <c r="AV5" s="1" t="s">
        <v>119</v>
      </c>
      <c r="AW5" s="1">
        <f t="shared" si="20"/>
        <v>6</v>
      </c>
      <c r="AX5" s="1" t="s">
        <v>119</v>
      </c>
      <c r="AY5" s="1">
        <f t="shared" si="21"/>
        <v>6</v>
      </c>
      <c r="AZ5" s="1" t="s">
        <v>71</v>
      </c>
      <c r="BA5" s="1">
        <f t="shared" si="22"/>
        <v>2</v>
      </c>
      <c r="BB5" s="1" t="s">
        <v>71</v>
      </c>
      <c r="BC5" s="1">
        <f t="shared" si="23"/>
        <v>2</v>
      </c>
      <c r="BD5" s="1" t="s">
        <v>119</v>
      </c>
      <c r="BE5" s="1">
        <f t="shared" si="24"/>
        <v>6</v>
      </c>
      <c r="BF5" s="1" t="s">
        <v>71</v>
      </c>
      <c r="BG5" s="1">
        <f t="shared" si="25"/>
        <v>2</v>
      </c>
      <c r="BH5" s="1" t="s">
        <v>72</v>
      </c>
      <c r="BI5" s="1">
        <f t="shared" si="26"/>
        <v>3</v>
      </c>
      <c r="BJ5" s="1" t="s">
        <v>71</v>
      </c>
      <c r="BK5">
        <f t="shared" si="27"/>
        <v>2</v>
      </c>
      <c r="BN5" s="6" t="s">
        <v>120</v>
      </c>
      <c r="BO5" s="6" t="s">
        <v>2</v>
      </c>
      <c r="BP5" s="6" t="s">
        <v>121</v>
      </c>
      <c r="BQ5" s="6" t="s">
        <v>122</v>
      </c>
      <c r="BR5" s="6" t="s">
        <v>24</v>
      </c>
      <c r="BS5" s="6" t="s">
        <v>123</v>
      </c>
      <c r="BT5" s="6" t="s">
        <v>25</v>
      </c>
      <c r="BU5" s="6" t="s">
        <v>124</v>
      </c>
      <c r="BV5" s="6" t="s">
        <v>5</v>
      </c>
      <c r="BW5" s="6" t="s">
        <v>125</v>
      </c>
      <c r="BY5" s="6" t="s">
        <v>2</v>
      </c>
      <c r="BZ5" s="6" t="s">
        <v>4</v>
      </c>
      <c r="CA5" s="6" t="s">
        <v>3</v>
      </c>
      <c r="CC5" s="6" t="s">
        <v>7</v>
      </c>
      <c r="CD5" s="6" t="s">
        <v>126</v>
      </c>
    </row>
    <row r="6" spans="1:82" ht="14.4" x14ac:dyDescent="0.3">
      <c r="A6" s="3">
        <v>44475.658825416671</v>
      </c>
      <c r="B6" s="1">
        <v>22</v>
      </c>
      <c r="C6" s="1" t="s">
        <v>62</v>
      </c>
      <c r="D6" s="1" t="s">
        <v>63</v>
      </c>
      <c r="E6" s="1" t="s">
        <v>127</v>
      </c>
      <c r="F6" s="1" t="s">
        <v>128</v>
      </c>
      <c r="G6" s="1">
        <f t="shared" si="0"/>
        <v>61</v>
      </c>
      <c r="H6" s="1" t="s">
        <v>129</v>
      </c>
      <c r="I6" s="1">
        <f t="shared" si="1"/>
        <v>53</v>
      </c>
      <c r="J6" s="1" t="s">
        <v>130</v>
      </c>
      <c r="K6" s="1">
        <f t="shared" si="2"/>
        <v>97</v>
      </c>
      <c r="L6" s="1" t="s">
        <v>131</v>
      </c>
      <c r="M6" s="1">
        <f t="shared" si="3"/>
        <v>120</v>
      </c>
      <c r="N6" s="1" t="s">
        <v>132</v>
      </c>
      <c r="O6" s="1">
        <f t="shared" si="4"/>
        <v>83</v>
      </c>
      <c r="P6" s="1" t="s">
        <v>133</v>
      </c>
      <c r="Q6" s="1">
        <f t="shared" si="5"/>
        <v>93</v>
      </c>
      <c r="R6" s="1" t="s">
        <v>134</v>
      </c>
      <c r="S6" s="1">
        <f t="shared" si="6"/>
        <v>122</v>
      </c>
      <c r="T6" s="1" t="s">
        <v>135</v>
      </c>
      <c r="U6" s="1">
        <f t="shared" si="7"/>
        <v>57</v>
      </c>
      <c r="V6" s="1" t="s">
        <v>136</v>
      </c>
      <c r="W6" s="1">
        <f t="shared" si="8"/>
        <v>86</v>
      </c>
      <c r="X6" s="1" t="s">
        <v>137</v>
      </c>
      <c r="Y6" s="1">
        <f t="shared" si="9"/>
        <v>102</v>
      </c>
      <c r="Z6" s="1" t="s">
        <v>138</v>
      </c>
      <c r="AA6" s="4" t="s">
        <v>139</v>
      </c>
      <c r="AB6" s="2" t="s">
        <v>140</v>
      </c>
      <c r="AC6" s="2">
        <f t="shared" si="10"/>
        <v>40</v>
      </c>
      <c r="AD6" s="1" t="s">
        <v>141</v>
      </c>
      <c r="AE6" s="1">
        <f t="shared" si="11"/>
        <v>100</v>
      </c>
      <c r="AF6" s="1" t="s">
        <v>142</v>
      </c>
      <c r="AG6" s="1">
        <f t="shared" si="12"/>
        <v>144</v>
      </c>
      <c r="AH6" s="1" t="s">
        <v>143</v>
      </c>
      <c r="AI6" s="1">
        <f t="shared" si="13"/>
        <v>62</v>
      </c>
      <c r="AJ6" s="1" t="s">
        <v>144</v>
      </c>
      <c r="AK6" s="1">
        <f t="shared" si="14"/>
        <v>94</v>
      </c>
      <c r="AL6" s="1" t="s">
        <v>145</v>
      </c>
      <c r="AM6" s="1">
        <f t="shared" si="15"/>
        <v>83</v>
      </c>
      <c r="AN6" s="1" t="s">
        <v>146</v>
      </c>
      <c r="AO6" s="1">
        <f t="shared" si="16"/>
        <v>155</v>
      </c>
      <c r="AP6" s="1" t="s">
        <v>147</v>
      </c>
      <c r="AQ6" s="1">
        <f t="shared" si="17"/>
        <v>60</v>
      </c>
      <c r="AR6" s="1" t="s">
        <v>148</v>
      </c>
      <c r="AS6" s="1">
        <f t="shared" si="18"/>
        <v>36</v>
      </c>
      <c r="AT6" s="2" t="s">
        <v>149</v>
      </c>
      <c r="AU6" s="1">
        <f t="shared" si="19"/>
        <v>61</v>
      </c>
      <c r="AV6" s="1" t="s">
        <v>150</v>
      </c>
      <c r="AW6" s="1">
        <f t="shared" si="20"/>
        <v>29</v>
      </c>
      <c r="AX6" s="1" t="s">
        <v>151</v>
      </c>
      <c r="AY6" s="1">
        <f t="shared" si="21"/>
        <v>41</v>
      </c>
      <c r="AZ6" s="1" t="s">
        <v>152</v>
      </c>
      <c r="BA6" s="1">
        <f t="shared" si="22"/>
        <v>82</v>
      </c>
      <c r="BB6" s="1" t="s">
        <v>153</v>
      </c>
      <c r="BC6" s="1">
        <f t="shared" si="23"/>
        <v>32</v>
      </c>
      <c r="BD6" s="1" t="s">
        <v>154</v>
      </c>
      <c r="BE6" s="1">
        <f t="shared" si="24"/>
        <v>42</v>
      </c>
      <c r="BF6" s="1" t="s">
        <v>155</v>
      </c>
      <c r="BG6" s="1">
        <f t="shared" si="25"/>
        <v>89</v>
      </c>
      <c r="BH6" s="1" t="s">
        <v>156</v>
      </c>
      <c r="BI6" s="1">
        <f t="shared" si="26"/>
        <v>13</v>
      </c>
      <c r="BJ6" s="1" t="s">
        <v>157</v>
      </c>
      <c r="BK6">
        <f t="shared" si="27"/>
        <v>56</v>
      </c>
      <c r="BN6" s="7">
        <v>38</v>
      </c>
      <c r="BO6" s="1" t="s">
        <v>62</v>
      </c>
      <c r="BP6" t="s">
        <v>158</v>
      </c>
      <c r="BQ6">
        <v>5</v>
      </c>
      <c r="BR6" s="1" t="s">
        <v>74</v>
      </c>
      <c r="BS6" s="2" t="s">
        <v>159</v>
      </c>
      <c r="BT6" s="4" t="s">
        <v>75</v>
      </c>
      <c r="BU6" s="8">
        <v>7</v>
      </c>
      <c r="BV6" s="2" t="s">
        <v>160</v>
      </c>
      <c r="BW6">
        <v>2</v>
      </c>
      <c r="BY6" s="1" t="s">
        <v>62</v>
      </c>
      <c r="BZ6" s="1" t="s">
        <v>64</v>
      </c>
      <c r="CA6" s="1" t="s">
        <v>161</v>
      </c>
      <c r="CC6" s="1" t="s">
        <v>66</v>
      </c>
      <c r="CD6">
        <v>1</v>
      </c>
    </row>
    <row r="7" spans="1:82" ht="14.4" x14ac:dyDescent="0.3">
      <c r="A7" s="3">
        <v>44475.679613564818</v>
      </c>
      <c r="B7" s="1">
        <v>66</v>
      </c>
      <c r="C7" s="1" t="s">
        <v>162</v>
      </c>
      <c r="D7" s="1" t="s">
        <v>97</v>
      </c>
      <c r="E7" s="1" t="s">
        <v>163</v>
      </c>
      <c r="F7" s="1" t="s">
        <v>164</v>
      </c>
      <c r="G7" s="1">
        <f t="shared" si="0"/>
        <v>107</v>
      </c>
      <c r="H7" s="1" t="s">
        <v>165</v>
      </c>
      <c r="I7" s="1">
        <f t="shared" si="1"/>
        <v>125</v>
      </c>
      <c r="J7" s="1" t="s">
        <v>166</v>
      </c>
      <c r="K7" s="1">
        <f t="shared" si="2"/>
        <v>128</v>
      </c>
      <c r="L7" s="1" t="s">
        <v>167</v>
      </c>
      <c r="M7" s="1">
        <f t="shared" si="3"/>
        <v>232</v>
      </c>
      <c r="N7" s="2" t="s">
        <v>168</v>
      </c>
      <c r="O7" s="1">
        <f t="shared" si="4"/>
        <v>242</v>
      </c>
      <c r="P7" s="1" t="s">
        <v>169</v>
      </c>
      <c r="Q7" s="1">
        <f t="shared" si="5"/>
        <v>26</v>
      </c>
      <c r="R7" s="1" t="s">
        <v>170</v>
      </c>
      <c r="S7" s="1">
        <f t="shared" si="6"/>
        <v>131</v>
      </c>
      <c r="T7" s="1" t="s">
        <v>171</v>
      </c>
      <c r="U7" s="1">
        <f t="shared" si="7"/>
        <v>63</v>
      </c>
      <c r="V7" s="1" t="s">
        <v>172</v>
      </c>
      <c r="W7" s="1">
        <f t="shared" si="8"/>
        <v>72</v>
      </c>
      <c r="X7" s="1" t="s">
        <v>173</v>
      </c>
      <c r="Y7" s="1">
        <f t="shared" si="9"/>
        <v>50</v>
      </c>
      <c r="Z7" s="1" t="s">
        <v>174</v>
      </c>
      <c r="AA7" s="4" t="s">
        <v>175</v>
      </c>
      <c r="AB7" s="1" t="s">
        <v>176</v>
      </c>
      <c r="AC7" s="2">
        <f t="shared" si="10"/>
        <v>103</v>
      </c>
      <c r="AD7" s="1" t="s">
        <v>177</v>
      </c>
      <c r="AE7" s="1">
        <f t="shared" si="11"/>
        <v>43</v>
      </c>
      <c r="AF7" s="1" t="s">
        <v>178</v>
      </c>
      <c r="AG7" s="1">
        <f t="shared" si="12"/>
        <v>78</v>
      </c>
      <c r="AH7" s="1" t="s">
        <v>179</v>
      </c>
      <c r="AI7" s="1">
        <f t="shared" si="13"/>
        <v>59</v>
      </c>
      <c r="AJ7" s="1" t="s">
        <v>180</v>
      </c>
      <c r="AK7" s="1">
        <f t="shared" si="14"/>
        <v>101</v>
      </c>
      <c r="AL7" s="1" t="s">
        <v>68</v>
      </c>
      <c r="AM7" s="1">
        <f t="shared" si="15"/>
        <v>2</v>
      </c>
      <c r="AN7" s="1" t="s">
        <v>181</v>
      </c>
      <c r="AO7" s="1">
        <f t="shared" si="16"/>
        <v>113</v>
      </c>
      <c r="AP7" s="1" t="s">
        <v>182</v>
      </c>
      <c r="AQ7" s="1">
        <f t="shared" si="17"/>
        <v>18</v>
      </c>
      <c r="AR7" s="1" t="s">
        <v>183</v>
      </c>
      <c r="AS7" s="1">
        <f t="shared" si="18"/>
        <v>12</v>
      </c>
      <c r="AT7" s="1" t="s">
        <v>184</v>
      </c>
      <c r="AU7" s="1">
        <f t="shared" si="19"/>
        <v>60</v>
      </c>
      <c r="AV7" s="1" t="s">
        <v>150</v>
      </c>
      <c r="AW7" s="1">
        <f t="shared" si="20"/>
        <v>29</v>
      </c>
      <c r="AX7" s="1" t="s">
        <v>185</v>
      </c>
      <c r="AY7" s="1">
        <f t="shared" si="21"/>
        <v>9</v>
      </c>
      <c r="AZ7" s="2" t="s">
        <v>186</v>
      </c>
      <c r="BA7" s="1">
        <f t="shared" si="22"/>
        <v>49</v>
      </c>
      <c r="BB7" s="1" t="s">
        <v>187</v>
      </c>
      <c r="BC7" s="1">
        <f t="shared" si="23"/>
        <v>79</v>
      </c>
      <c r="BD7" s="2" t="s">
        <v>188</v>
      </c>
      <c r="BE7" s="1">
        <f t="shared" si="24"/>
        <v>55</v>
      </c>
      <c r="BF7" s="1" t="s">
        <v>189</v>
      </c>
      <c r="BG7" s="1">
        <f t="shared" si="25"/>
        <v>96</v>
      </c>
      <c r="BH7" s="1" t="s">
        <v>190</v>
      </c>
      <c r="BI7" s="1">
        <f t="shared" si="26"/>
        <v>43</v>
      </c>
      <c r="BJ7" s="1" t="s">
        <v>191</v>
      </c>
      <c r="BK7">
        <f t="shared" si="27"/>
        <v>57</v>
      </c>
      <c r="BN7" s="7">
        <v>42</v>
      </c>
      <c r="BO7" s="1" t="s">
        <v>62</v>
      </c>
      <c r="BP7" t="s">
        <v>192</v>
      </c>
      <c r="BQ7">
        <v>5</v>
      </c>
      <c r="BR7" s="1" t="s">
        <v>87</v>
      </c>
      <c r="BS7" s="2" t="s">
        <v>159</v>
      </c>
      <c r="BT7" s="1" t="s">
        <v>88</v>
      </c>
      <c r="BU7" s="2" t="s">
        <v>193</v>
      </c>
      <c r="BV7" s="2" t="s">
        <v>194</v>
      </c>
      <c r="BW7">
        <v>1</v>
      </c>
      <c r="BY7" s="1" t="s">
        <v>62</v>
      </c>
      <c r="BZ7" s="1" t="s">
        <v>81</v>
      </c>
      <c r="CA7" s="1" t="s">
        <v>80</v>
      </c>
      <c r="CC7" s="1" t="s">
        <v>83</v>
      </c>
      <c r="CD7">
        <v>1</v>
      </c>
    </row>
    <row r="8" spans="1:82" ht="14.4" x14ac:dyDescent="0.3">
      <c r="A8" s="9">
        <v>44475.702672453699</v>
      </c>
      <c r="B8" s="1">
        <v>45</v>
      </c>
      <c r="C8" s="1" t="s">
        <v>62</v>
      </c>
      <c r="D8" s="1" t="s">
        <v>97</v>
      </c>
      <c r="E8" s="1" t="s">
        <v>195</v>
      </c>
      <c r="F8" s="1" t="s">
        <v>196</v>
      </c>
      <c r="G8" s="1">
        <f t="shared" si="0"/>
        <v>77</v>
      </c>
      <c r="H8" s="1" t="s">
        <v>197</v>
      </c>
      <c r="I8" s="1">
        <f t="shared" si="1"/>
        <v>22</v>
      </c>
      <c r="J8" s="1" t="s">
        <v>198</v>
      </c>
      <c r="K8" s="1">
        <f t="shared" si="2"/>
        <v>161</v>
      </c>
      <c r="L8" s="1" t="s">
        <v>199</v>
      </c>
      <c r="M8" s="1">
        <f t="shared" si="3"/>
        <v>206</v>
      </c>
      <c r="N8" s="2" t="s">
        <v>200</v>
      </c>
      <c r="O8" s="1">
        <f t="shared" si="4"/>
        <v>154</v>
      </c>
      <c r="P8" s="1" t="s">
        <v>201</v>
      </c>
      <c r="Q8" s="1">
        <f t="shared" si="5"/>
        <v>31</v>
      </c>
      <c r="R8" s="1" t="s">
        <v>202</v>
      </c>
      <c r="S8" s="1">
        <f t="shared" si="6"/>
        <v>168</v>
      </c>
      <c r="T8" s="2" t="s">
        <v>203</v>
      </c>
      <c r="U8" s="1">
        <f t="shared" si="7"/>
        <v>72</v>
      </c>
      <c r="V8" s="1" t="s">
        <v>204</v>
      </c>
      <c r="W8" s="1">
        <f t="shared" si="8"/>
        <v>84</v>
      </c>
      <c r="X8" s="1" t="s">
        <v>205</v>
      </c>
      <c r="Y8" s="1">
        <f t="shared" si="9"/>
        <v>118</v>
      </c>
      <c r="Z8" s="1" t="s">
        <v>206</v>
      </c>
      <c r="AA8" s="4" t="s">
        <v>207</v>
      </c>
      <c r="AB8" s="1" t="s">
        <v>208</v>
      </c>
      <c r="AC8" s="2">
        <f t="shared" si="10"/>
        <v>35</v>
      </c>
      <c r="AD8" s="1" t="s">
        <v>209</v>
      </c>
      <c r="AE8" s="1">
        <f t="shared" si="11"/>
        <v>42</v>
      </c>
      <c r="AF8" s="1" t="s">
        <v>210</v>
      </c>
      <c r="AG8" s="1">
        <f t="shared" si="12"/>
        <v>64</v>
      </c>
      <c r="AH8" s="1" t="s">
        <v>211</v>
      </c>
      <c r="AI8" s="1">
        <f t="shared" si="13"/>
        <v>116</v>
      </c>
      <c r="AJ8" s="2" t="s">
        <v>212</v>
      </c>
      <c r="AK8" s="1">
        <f t="shared" si="14"/>
        <v>69</v>
      </c>
      <c r="AL8" s="1" t="s">
        <v>213</v>
      </c>
      <c r="AM8" s="1">
        <f t="shared" si="15"/>
        <v>15</v>
      </c>
      <c r="AN8" s="1" t="s">
        <v>214</v>
      </c>
      <c r="AO8" s="1">
        <f t="shared" si="16"/>
        <v>127</v>
      </c>
      <c r="AP8" s="2" t="s">
        <v>215</v>
      </c>
      <c r="AQ8" s="1">
        <f t="shared" si="17"/>
        <v>48</v>
      </c>
      <c r="AR8" s="1" t="s">
        <v>216</v>
      </c>
      <c r="AS8" s="1">
        <f t="shared" si="18"/>
        <v>120</v>
      </c>
      <c r="AT8" s="1" t="s">
        <v>217</v>
      </c>
      <c r="AU8" s="1">
        <f t="shared" si="19"/>
        <v>67</v>
      </c>
      <c r="AV8" s="1" t="s">
        <v>218</v>
      </c>
      <c r="AW8" s="1">
        <f t="shared" si="20"/>
        <v>53</v>
      </c>
      <c r="AX8" s="1" t="s">
        <v>219</v>
      </c>
      <c r="AY8" s="1">
        <f t="shared" si="21"/>
        <v>34</v>
      </c>
      <c r="AZ8" s="1" t="s">
        <v>220</v>
      </c>
      <c r="BA8" s="1">
        <f t="shared" si="22"/>
        <v>34</v>
      </c>
      <c r="BB8" s="1" t="s">
        <v>68</v>
      </c>
      <c r="BC8" s="1">
        <f t="shared" si="23"/>
        <v>2</v>
      </c>
      <c r="BD8" s="1" t="s">
        <v>221</v>
      </c>
      <c r="BE8" s="1">
        <f t="shared" si="24"/>
        <v>39</v>
      </c>
      <c r="BF8" s="1" t="s">
        <v>222</v>
      </c>
      <c r="BG8" s="1">
        <f t="shared" si="25"/>
        <v>103</v>
      </c>
      <c r="BH8" s="1" t="s">
        <v>223</v>
      </c>
      <c r="BI8" s="1">
        <f t="shared" si="26"/>
        <v>38</v>
      </c>
      <c r="BJ8" s="1" t="s">
        <v>68</v>
      </c>
      <c r="BK8">
        <f t="shared" si="27"/>
        <v>2</v>
      </c>
      <c r="BN8" s="7">
        <v>50</v>
      </c>
      <c r="BO8" s="1" t="s">
        <v>62</v>
      </c>
      <c r="BR8" s="5">
        <v>7</v>
      </c>
      <c r="BS8" s="10" t="s">
        <v>159</v>
      </c>
      <c r="BT8" s="5">
        <v>6</v>
      </c>
      <c r="BU8" s="11" t="s">
        <v>224</v>
      </c>
      <c r="BV8" s="2" t="s">
        <v>225</v>
      </c>
      <c r="BW8">
        <v>1</v>
      </c>
      <c r="BY8" s="1" t="s">
        <v>62</v>
      </c>
      <c r="BZ8" s="1" t="s">
        <v>98</v>
      </c>
      <c r="CA8" s="1" t="s">
        <v>226</v>
      </c>
      <c r="CC8" s="1" t="s">
        <v>99</v>
      </c>
      <c r="CD8">
        <v>0</v>
      </c>
    </row>
    <row r="9" spans="1:82" ht="14.4" x14ac:dyDescent="0.3">
      <c r="A9" s="3">
        <v>44475.734708275464</v>
      </c>
      <c r="B9" s="1">
        <v>20</v>
      </c>
      <c r="C9" s="1" t="s">
        <v>162</v>
      </c>
      <c r="D9" s="1" t="s">
        <v>63</v>
      </c>
      <c r="E9" s="1" t="s">
        <v>227</v>
      </c>
      <c r="F9" s="1" t="s">
        <v>228</v>
      </c>
      <c r="G9" s="1">
        <f t="shared" si="0"/>
        <v>97</v>
      </c>
      <c r="H9" s="1" t="s">
        <v>229</v>
      </c>
      <c r="I9" s="1">
        <f t="shared" si="1"/>
        <v>97</v>
      </c>
      <c r="J9" s="1" t="s">
        <v>230</v>
      </c>
      <c r="K9" s="1">
        <f t="shared" si="2"/>
        <v>201</v>
      </c>
      <c r="L9" s="1" t="s">
        <v>231</v>
      </c>
      <c r="M9" s="1">
        <f t="shared" si="3"/>
        <v>87</v>
      </c>
      <c r="N9" s="2" t="s">
        <v>232</v>
      </c>
      <c r="O9" s="1">
        <f t="shared" si="4"/>
        <v>259</v>
      </c>
      <c r="P9" s="1" t="s">
        <v>233</v>
      </c>
      <c r="Q9" s="1">
        <f t="shared" si="5"/>
        <v>176</v>
      </c>
      <c r="R9" s="1" t="s">
        <v>234</v>
      </c>
      <c r="S9" s="1">
        <f t="shared" si="6"/>
        <v>115</v>
      </c>
      <c r="T9" s="1" t="s">
        <v>235</v>
      </c>
      <c r="U9" s="1">
        <f t="shared" si="7"/>
        <v>59</v>
      </c>
      <c r="V9" s="2" t="s">
        <v>236</v>
      </c>
      <c r="W9" s="1">
        <f t="shared" si="8"/>
        <v>130</v>
      </c>
      <c r="X9" s="1" t="s">
        <v>237</v>
      </c>
      <c r="Y9" s="1">
        <f t="shared" si="9"/>
        <v>76</v>
      </c>
      <c r="Z9" s="1" t="s">
        <v>238</v>
      </c>
      <c r="AA9" s="4" t="s">
        <v>239</v>
      </c>
      <c r="AB9" s="1" t="s">
        <v>240</v>
      </c>
      <c r="AC9" s="2">
        <f t="shared" si="10"/>
        <v>14</v>
      </c>
      <c r="AD9" s="1" t="s">
        <v>241</v>
      </c>
      <c r="AE9" s="1">
        <f t="shared" si="11"/>
        <v>98</v>
      </c>
      <c r="AF9" s="1" t="s">
        <v>242</v>
      </c>
      <c r="AG9" s="1">
        <f t="shared" si="12"/>
        <v>144</v>
      </c>
      <c r="AH9" s="1" t="s">
        <v>243</v>
      </c>
      <c r="AI9" s="1">
        <f t="shared" si="13"/>
        <v>78</v>
      </c>
      <c r="AJ9" s="1" t="s">
        <v>244</v>
      </c>
      <c r="AK9" s="1">
        <f t="shared" si="14"/>
        <v>32</v>
      </c>
      <c r="AL9" s="1" t="s">
        <v>245</v>
      </c>
      <c r="AM9" s="1">
        <f t="shared" si="15"/>
        <v>20</v>
      </c>
      <c r="AN9" s="1" t="s">
        <v>246</v>
      </c>
      <c r="AO9" s="1">
        <f t="shared" si="16"/>
        <v>144</v>
      </c>
      <c r="AP9" s="1" t="s">
        <v>247</v>
      </c>
      <c r="AQ9" s="1">
        <f t="shared" si="17"/>
        <v>16</v>
      </c>
      <c r="AR9" s="1" t="s">
        <v>248</v>
      </c>
      <c r="AS9" s="1">
        <f t="shared" si="18"/>
        <v>8</v>
      </c>
      <c r="AT9" s="1" t="s">
        <v>249</v>
      </c>
      <c r="AU9" s="1">
        <f t="shared" si="19"/>
        <v>25</v>
      </c>
      <c r="AV9" s="1" t="s">
        <v>250</v>
      </c>
      <c r="AW9" s="1">
        <f t="shared" si="20"/>
        <v>26</v>
      </c>
      <c r="AX9" s="1" t="s">
        <v>251</v>
      </c>
      <c r="AY9" s="1">
        <f t="shared" si="21"/>
        <v>71</v>
      </c>
      <c r="AZ9" s="1" t="s">
        <v>252</v>
      </c>
      <c r="BA9" s="1">
        <f t="shared" si="22"/>
        <v>78</v>
      </c>
      <c r="BB9" s="1" t="s">
        <v>253</v>
      </c>
      <c r="BC9" s="1">
        <f t="shared" si="23"/>
        <v>33</v>
      </c>
      <c r="BD9" s="1" t="s">
        <v>254</v>
      </c>
      <c r="BE9" s="1">
        <f t="shared" si="24"/>
        <v>79</v>
      </c>
      <c r="BF9" s="1" t="s">
        <v>255</v>
      </c>
      <c r="BG9" s="1">
        <f t="shared" si="25"/>
        <v>112</v>
      </c>
      <c r="BH9" s="1" t="s">
        <v>256</v>
      </c>
      <c r="BI9" s="1">
        <f t="shared" si="26"/>
        <v>29</v>
      </c>
      <c r="BJ9" s="1" t="s">
        <v>257</v>
      </c>
      <c r="BK9">
        <f t="shared" si="27"/>
        <v>78</v>
      </c>
      <c r="BN9" s="7">
        <v>32</v>
      </c>
      <c r="BO9" s="1" t="s">
        <v>62</v>
      </c>
      <c r="BR9" s="4" t="s">
        <v>113</v>
      </c>
      <c r="BS9" s="12" t="s">
        <v>159</v>
      </c>
      <c r="BT9" s="4" t="s">
        <v>114</v>
      </c>
      <c r="BU9" s="8">
        <v>7</v>
      </c>
      <c r="BV9" s="2" t="s">
        <v>258</v>
      </c>
      <c r="BW9">
        <v>6</v>
      </c>
      <c r="BY9" s="1" t="s">
        <v>62</v>
      </c>
      <c r="BZ9" s="1" t="s">
        <v>64</v>
      </c>
      <c r="CA9" s="2" t="s">
        <v>63</v>
      </c>
      <c r="CC9" s="1" t="s">
        <v>104</v>
      </c>
      <c r="CD9">
        <v>0</v>
      </c>
    </row>
    <row r="10" spans="1:82" ht="14.4" x14ac:dyDescent="0.3">
      <c r="A10" s="3">
        <v>44475.751525150466</v>
      </c>
      <c r="B10" s="1">
        <v>33</v>
      </c>
      <c r="C10" s="1" t="s">
        <v>259</v>
      </c>
      <c r="D10" s="1" t="s">
        <v>97</v>
      </c>
      <c r="E10" s="1" t="s">
        <v>260</v>
      </c>
      <c r="F10" s="1" t="s">
        <v>261</v>
      </c>
      <c r="G10" s="1">
        <f t="shared" si="0"/>
        <v>166</v>
      </c>
      <c r="H10" s="1" t="s">
        <v>262</v>
      </c>
      <c r="I10" s="1">
        <f t="shared" si="1"/>
        <v>96</v>
      </c>
      <c r="J10" s="1" t="s">
        <v>263</v>
      </c>
      <c r="K10" s="1">
        <f t="shared" si="2"/>
        <v>135</v>
      </c>
      <c r="L10" s="1" t="s">
        <v>264</v>
      </c>
      <c r="M10" s="1">
        <f t="shared" si="3"/>
        <v>182</v>
      </c>
      <c r="N10" s="1" t="s">
        <v>265</v>
      </c>
      <c r="O10" s="1">
        <f t="shared" si="4"/>
        <v>153</v>
      </c>
      <c r="P10" s="1" t="s">
        <v>266</v>
      </c>
      <c r="Q10" s="1">
        <f t="shared" si="5"/>
        <v>61</v>
      </c>
      <c r="R10" s="1" t="s">
        <v>267</v>
      </c>
      <c r="S10" s="1">
        <f t="shared" si="6"/>
        <v>53</v>
      </c>
      <c r="T10" s="1" t="s">
        <v>268</v>
      </c>
      <c r="U10" s="1">
        <f t="shared" si="7"/>
        <v>142</v>
      </c>
      <c r="V10" s="1" t="s">
        <v>269</v>
      </c>
      <c r="W10" s="1">
        <f t="shared" si="8"/>
        <v>72</v>
      </c>
      <c r="X10" s="1" t="s">
        <v>270</v>
      </c>
      <c r="Y10" s="1">
        <f t="shared" si="9"/>
        <v>49</v>
      </c>
      <c r="Z10" s="1" t="s">
        <v>271</v>
      </c>
      <c r="AA10" s="1" t="s">
        <v>272</v>
      </c>
      <c r="AB10" s="1" t="s">
        <v>273</v>
      </c>
      <c r="AC10" s="2">
        <f t="shared" si="10"/>
        <v>30</v>
      </c>
      <c r="AD10" s="2" t="s">
        <v>274</v>
      </c>
      <c r="AE10" s="1">
        <f t="shared" si="11"/>
        <v>92</v>
      </c>
      <c r="AF10" s="1" t="s">
        <v>275</v>
      </c>
      <c r="AG10" s="1">
        <f t="shared" si="12"/>
        <v>60</v>
      </c>
      <c r="AH10" s="1" t="s">
        <v>276</v>
      </c>
      <c r="AI10" s="1">
        <f t="shared" si="13"/>
        <v>92</v>
      </c>
      <c r="AJ10" s="1" t="s">
        <v>277</v>
      </c>
      <c r="AK10" s="1">
        <f t="shared" si="14"/>
        <v>72</v>
      </c>
      <c r="AL10" s="1" t="s">
        <v>278</v>
      </c>
      <c r="AM10" s="1">
        <f t="shared" si="15"/>
        <v>72</v>
      </c>
      <c r="AN10" s="1" t="s">
        <v>279</v>
      </c>
      <c r="AO10" s="1">
        <f t="shared" si="16"/>
        <v>113</v>
      </c>
      <c r="AP10" s="1" t="s">
        <v>280</v>
      </c>
      <c r="AQ10" s="1">
        <f t="shared" si="17"/>
        <v>36</v>
      </c>
      <c r="AR10" s="1" t="s">
        <v>281</v>
      </c>
      <c r="AS10" s="1">
        <f t="shared" si="18"/>
        <v>15</v>
      </c>
      <c r="AT10" s="1" t="s">
        <v>282</v>
      </c>
      <c r="AU10" s="1">
        <f t="shared" si="19"/>
        <v>14</v>
      </c>
      <c r="AV10" s="1" t="s">
        <v>250</v>
      </c>
      <c r="AW10" s="1">
        <f t="shared" si="20"/>
        <v>26</v>
      </c>
      <c r="AX10" s="1" t="s">
        <v>283</v>
      </c>
      <c r="AY10" s="1">
        <f t="shared" si="21"/>
        <v>39</v>
      </c>
      <c r="AZ10" s="1" t="s">
        <v>284</v>
      </c>
      <c r="BA10" s="1">
        <f t="shared" si="22"/>
        <v>56</v>
      </c>
      <c r="BB10" s="1" t="s">
        <v>285</v>
      </c>
      <c r="BC10" s="1">
        <f t="shared" si="23"/>
        <v>38</v>
      </c>
      <c r="BD10" s="1" t="s">
        <v>286</v>
      </c>
      <c r="BE10" s="1">
        <f t="shared" si="24"/>
        <v>68</v>
      </c>
      <c r="BF10" s="1" t="s">
        <v>287</v>
      </c>
      <c r="BG10" s="1">
        <f t="shared" si="25"/>
        <v>32</v>
      </c>
      <c r="BH10" s="1" t="s">
        <v>250</v>
      </c>
      <c r="BI10" s="1">
        <f t="shared" si="26"/>
        <v>26</v>
      </c>
      <c r="BJ10" s="1" t="s">
        <v>288</v>
      </c>
      <c r="BK10">
        <f t="shared" si="27"/>
        <v>43</v>
      </c>
      <c r="BN10" s="7">
        <v>22</v>
      </c>
      <c r="BO10" s="1" t="s">
        <v>62</v>
      </c>
      <c r="BR10" s="1" t="s">
        <v>138</v>
      </c>
      <c r="BS10" s="2" t="s">
        <v>159</v>
      </c>
      <c r="BT10" s="4" t="s">
        <v>139</v>
      </c>
      <c r="BU10" s="11" t="s">
        <v>193</v>
      </c>
      <c r="BV10" s="2" t="s">
        <v>289</v>
      </c>
      <c r="BW10">
        <v>14</v>
      </c>
      <c r="BY10" s="1" t="s">
        <v>62</v>
      </c>
      <c r="BZ10" s="1" t="s">
        <v>127</v>
      </c>
      <c r="CA10" s="1" t="s">
        <v>290</v>
      </c>
      <c r="CC10" s="1" t="s">
        <v>129</v>
      </c>
      <c r="CD10">
        <v>2</v>
      </c>
    </row>
    <row r="11" spans="1:82" ht="14.4" x14ac:dyDescent="0.3">
      <c r="A11" s="3">
        <v>44475.777124722226</v>
      </c>
      <c r="B11" s="1">
        <v>28</v>
      </c>
      <c r="C11" s="1" t="s">
        <v>162</v>
      </c>
      <c r="D11" s="1" t="s">
        <v>63</v>
      </c>
      <c r="E11" s="1" t="s">
        <v>291</v>
      </c>
      <c r="F11" s="1" t="s">
        <v>292</v>
      </c>
      <c r="G11" s="1">
        <f t="shared" si="0"/>
        <v>91</v>
      </c>
      <c r="H11" s="1" t="s">
        <v>293</v>
      </c>
      <c r="I11" s="1">
        <f t="shared" si="1"/>
        <v>107</v>
      </c>
      <c r="J11" s="1" t="s">
        <v>294</v>
      </c>
      <c r="K11" s="1">
        <f t="shared" si="2"/>
        <v>94</v>
      </c>
      <c r="L11" s="1" t="s">
        <v>295</v>
      </c>
      <c r="M11" s="1">
        <f t="shared" si="3"/>
        <v>78</v>
      </c>
      <c r="N11" s="1" t="s">
        <v>296</v>
      </c>
      <c r="O11" s="1">
        <f t="shared" si="4"/>
        <v>168</v>
      </c>
      <c r="P11" s="1" t="s">
        <v>297</v>
      </c>
      <c r="Q11" s="1">
        <f t="shared" si="5"/>
        <v>97</v>
      </c>
      <c r="R11" s="1" t="s">
        <v>298</v>
      </c>
      <c r="S11" s="1">
        <f t="shared" si="6"/>
        <v>126</v>
      </c>
      <c r="T11" s="1" t="s">
        <v>299</v>
      </c>
      <c r="U11" s="1">
        <f t="shared" si="7"/>
        <v>46</v>
      </c>
      <c r="V11" s="2" t="s">
        <v>300</v>
      </c>
      <c r="W11" s="1">
        <f t="shared" si="8"/>
        <v>52</v>
      </c>
      <c r="X11" s="1" t="s">
        <v>301</v>
      </c>
      <c r="Y11" s="1">
        <f t="shared" si="9"/>
        <v>85</v>
      </c>
      <c r="Z11" s="1" t="s">
        <v>302</v>
      </c>
      <c r="AA11" s="1" t="s">
        <v>303</v>
      </c>
      <c r="AB11" s="1" t="s">
        <v>304</v>
      </c>
      <c r="AC11" s="2">
        <f t="shared" si="10"/>
        <v>59</v>
      </c>
      <c r="AD11" s="1" t="s">
        <v>305</v>
      </c>
      <c r="AE11" s="1">
        <f t="shared" si="11"/>
        <v>18</v>
      </c>
      <c r="AF11" s="1" t="s">
        <v>306</v>
      </c>
      <c r="AG11" s="1">
        <f t="shared" si="12"/>
        <v>24</v>
      </c>
      <c r="AH11" s="2" t="s">
        <v>307</v>
      </c>
      <c r="AI11" s="1">
        <f t="shared" si="13"/>
        <v>128</v>
      </c>
      <c r="AJ11" s="1" t="s">
        <v>308</v>
      </c>
      <c r="AK11" s="1">
        <f t="shared" si="14"/>
        <v>100</v>
      </c>
      <c r="AL11" s="1" t="s">
        <v>309</v>
      </c>
      <c r="AM11" s="1">
        <f t="shared" si="15"/>
        <v>77</v>
      </c>
      <c r="AN11" s="1" t="s">
        <v>310</v>
      </c>
      <c r="AO11" s="1">
        <f t="shared" si="16"/>
        <v>108</v>
      </c>
      <c r="AP11" s="1" t="s">
        <v>311</v>
      </c>
      <c r="AQ11" s="1">
        <f t="shared" si="17"/>
        <v>56</v>
      </c>
      <c r="AR11" s="1" t="s">
        <v>312</v>
      </c>
      <c r="AS11" s="1">
        <f t="shared" si="18"/>
        <v>4</v>
      </c>
      <c r="AT11" s="1" t="s">
        <v>313</v>
      </c>
      <c r="AU11" s="1">
        <f t="shared" si="19"/>
        <v>14</v>
      </c>
      <c r="AV11" s="1" t="s">
        <v>314</v>
      </c>
      <c r="AW11" s="1">
        <f t="shared" si="20"/>
        <v>9</v>
      </c>
      <c r="AX11" s="1" t="s">
        <v>314</v>
      </c>
      <c r="AY11" s="1">
        <f t="shared" si="21"/>
        <v>9</v>
      </c>
      <c r="AZ11" s="1" t="s">
        <v>68</v>
      </c>
      <c r="BA11" s="1">
        <f t="shared" si="22"/>
        <v>2</v>
      </c>
      <c r="BB11" s="1" t="s">
        <v>315</v>
      </c>
      <c r="BC11" s="1">
        <f t="shared" si="23"/>
        <v>18</v>
      </c>
      <c r="BD11" s="1" t="s">
        <v>316</v>
      </c>
      <c r="BE11" s="1">
        <f t="shared" si="24"/>
        <v>55</v>
      </c>
      <c r="BF11" s="1" t="s">
        <v>317</v>
      </c>
      <c r="BG11" s="1">
        <f t="shared" si="25"/>
        <v>50</v>
      </c>
      <c r="BH11" s="1" t="s">
        <v>68</v>
      </c>
      <c r="BI11" s="1">
        <f t="shared" si="26"/>
        <v>2</v>
      </c>
      <c r="BJ11" s="1" t="s">
        <v>318</v>
      </c>
      <c r="BK11">
        <f t="shared" si="27"/>
        <v>59</v>
      </c>
      <c r="BN11" s="7">
        <v>66</v>
      </c>
      <c r="BO11" s="1" t="s">
        <v>162</v>
      </c>
      <c r="BR11" s="1" t="s">
        <v>174</v>
      </c>
      <c r="BS11" s="5">
        <v>5</v>
      </c>
      <c r="BT11" s="4" t="s">
        <v>175</v>
      </c>
      <c r="BU11" s="11" t="s">
        <v>224</v>
      </c>
      <c r="BV11" s="2" t="s">
        <v>319</v>
      </c>
      <c r="BW11">
        <v>24</v>
      </c>
      <c r="BY11" s="1" t="s">
        <v>162</v>
      </c>
      <c r="BZ11" s="1" t="s">
        <v>163</v>
      </c>
      <c r="CA11" s="1" t="s">
        <v>320</v>
      </c>
      <c r="CC11" s="1" t="s">
        <v>165</v>
      </c>
      <c r="CD11">
        <v>3</v>
      </c>
    </row>
    <row r="12" spans="1:82" ht="14.4" x14ac:dyDescent="0.3">
      <c r="G12" s="13">
        <f>MIN(G2:G11)</f>
        <v>4</v>
      </c>
      <c r="I12" s="13">
        <f>MIN(I2:I11)</f>
        <v>15</v>
      </c>
      <c r="K12" s="13">
        <f>MIN(K2:K11)</f>
        <v>4</v>
      </c>
      <c r="M12" s="13">
        <f>MIN(M2:M11)</f>
        <v>2</v>
      </c>
      <c r="O12" s="13">
        <f>MIN(O2:O11)</f>
        <v>3</v>
      </c>
      <c r="Q12" s="13">
        <f>MIN(Q2:Q11)</f>
        <v>2</v>
      </c>
      <c r="S12" s="13">
        <f>MIN(S2:S11)</f>
        <v>2</v>
      </c>
      <c r="U12" s="13">
        <f>MIN(U2:U11)</f>
        <v>2</v>
      </c>
      <c r="W12" s="13">
        <f>MIN(W2:W11)</f>
        <v>2</v>
      </c>
      <c r="Y12" s="13">
        <f>MIN(Y2:Y11)</f>
        <v>6</v>
      </c>
      <c r="AC12" s="13">
        <f>MIN(AC2:AC11)</f>
        <v>2</v>
      </c>
      <c r="AE12" s="13">
        <f>MIN(AE2:AE11)</f>
        <v>4</v>
      </c>
      <c r="AG12" s="13">
        <f>MIN(AG2:AG11)</f>
        <v>2</v>
      </c>
      <c r="AI12" s="13">
        <f>MIN(AI2:AI11)</f>
        <v>2</v>
      </c>
      <c r="AK12" s="13">
        <f>MIN(AK2:AK11)</f>
        <v>2</v>
      </c>
      <c r="AM12" s="13">
        <f>MIN(AM2:AM11)</f>
        <v>2</v>
      </c>
      <c r="AO12" s="13">
        <f>MIN(AO2:AO11)</f>
        <v>2</v>
      </c>
      <c r="AQ12" s="13">
        <f>MIN(AQ2:AQ11)</f>
        <v>2</v>
      </c>
      <c r="AS12" s="13">
        <f>MIN(AS2:AS11)</f>
        <v>2</v>
      </c>
      <c r="AU12" s="13">
        <f>MIN(AU2:AU11)</f>
        <v>4</v>
      </c>
      <c r="AW12" s="13">
        <f>MIN(AW2:AW11)</f>
        <v>2</v>
      </c>
      <c r="AY12" s="13">
        <f>MIN(AY2:AY11)</f>
        <v>2</v>
      </c>
      <c r="BA12" s="13">
        <f>MIN(BA2:BA11)</f>
        <v>2</v>
      </c>
      <c r="BC12" s="13">
        <f>MIN(BC2:BC11)</f>
        <v>2</v>
      </c>
      <c r="BE12" s="13">
        <f>MIN(BE2:BE11)</f>
        <v>5</v>
      </c>
      <c r="BG12" s="13">
        <f>MIN(BG2:BG11)</f>
        <v>2</v>
      </c>
      <c r="BI12" s="13">
        <f>MIN(BI2:BI11)</f>
        <v>2</v>
      </c>
      <c r="BK12" s="13">
        <f>MIN(BK2:BK11)</f>
        <v>2</v>
      </c>
      <c r="BN12" s="7">
        <v>45</v>
      </c>
      <c r="BO12" s="1" t="s">
        <v>62</v>
      </c>
      <c r="BR12" s="1" t="s">
        <v>206</v>
      </c>
      <c r="BS12" s="2" t="s">
        <v>321</v>
      </c>
      <c r="BT12" s="4" t="s">
        <v>207</v>
      </c>
      <c r="BU12" s="11" t="s">
        <v>224</v>
      </c>
      <c r="BV12" s="2" t="s">
        <v>322</v>
      </c>
      <c r="BW12">
        <v>14</v>
      </c>
      <c r="BY12" s="1" t="s">
        <v>62</v>
      </c>
      <c r="BZ12" s="1" t="s">
        <v>195</v>
      </c>
      <c r="CA12" s="1" t="s">
        <v>323</v>
      </c>
      <c r="CC12" s="1" t="s">
        <v>197</v>
      </c>
      <c r="CD12">
        <v>1</v>
      </c>
    </row>
    <row r="13" spans="1:82" ht="14.4" x14ac:dyDescent="0.3">
      <c r="G13" s="14">
        <f>MAX(G2:G12)</f>
        <v>166</v>
      </c>
      <c r="I13" s="14">
        <f>MAX(I2:I11)</f>
        <v>125</v>
      </c>
      <c r="K13" s="14">
        <f>MAX(K2:K11)</f>
        <v>201</v>
      </c>
      <c r="M13" s="14">
        <f>MAX(M2:M11)</f>
        <v>232</v>
      </c>
      <c r="O13" s="14">
        <f>MAX(O2:O11)</f>
        <v>259</v>
      </c>
      <c r="Q13" s="14">
        <f>MAX(Q2:Q11)</f>
        <v>176</v>
      </c>
      <c r="S13" s="14">
        <f>MAX(S2:S11)</f>
        <v>168</v>
      </c>
      <c r="U13" s="14">
        <f>MAX(U2:U11)</f>
        <v>142</v>
      </c>
      <c r="W13" s="14">
        <f>MAX(W2:W11)</f>
        <v>130</v>
      </c>
      <c r="Y13" s="14">
        <f>MAX(Y2:Y11)</f>
        <v>118</v>
      </c>
      <c r="AC13" s="14">
        <f>MAX(AC2:AC11)</f>
        <v>103</v>
      </c>
      <c r="AE13" s="14">
        <f>MAX(AE2:AE11)</f>
        <v>100</v>
      </c>
      <c r="AG13" s="14">
        <f>MAX(AG2:AG11)</f>
        <v>144</v>
      </c>
      <c r="AI13" s="14">
        <f>MAX(AI2:AI11)</f>
        <v>128</v>
      </c>
      <c r="AK13" s="14">
        <f>MAX(AK2:AK11)</f>
        <v>101</v>
      </c>
      <c r="AM13" s="14">
        <f>MAX(AM2:AM11)</f>
        <v>83</v>
      </c>
      <c r="AO13" s="14">
        <f>MAX(AO2:AO11)</f>
        <v>155</v>
      </c>
      <c r="AQ13" s="14">
        <f>MAX(AQ2:AQ11)</f>
        <v>60</v>
      </c>
      <c r="AS13" s="14">
        <f>MAX(AS2:AS11)</f>
        <v>120</v>
      </c>
      <c r="AU13" s="14">
        <f>MAX(AU2:AU11)</f>
        <v>67</v>
      </c>
      <c r="AW13" s="14">
        <f>MAX(AW2:AW11)</f>
        <v>53</v>
      </c>
      <c r="AY13" s="14">
        <f>MAX(AY2:AY11)</f>
        <v>71</v>
      </c>
      <c r="BA13" s="14">
        <f>MAX(BA2:BA11)</f>
        <v>82</v>
      </c>
      <c r="BC13" s="14">
        <f>MAX(BC2:BC11)</f>
        <v>79</v>
      </c>
      <c r="BE13" s="14">
        <f>MAX(BE2:BE11)</f>
        <v>79</v>
      </c>
      <c r="BG13" s="14">
        <f>MAX(BG2:BG11)</f>
        <v>112</v>
      </c>
      <c r="BI13" s="14">
        <f>MAX(BI2:BI11)</f>
        <v>43</v>
      </c>
      <c r="BK13" s="14">
        <f>MAX(BK2:BK11)</f>
        <v>78</v>
      </c>
      <c r="BN13" s="7">
        <v>20</v>
      </c>
      <c r="BO13" s="1" t="s">
        <v>162</v>
      </c>
      <c r="BR13" s="1" t="s">
        <v>238</v>
      </c>
      <c r="BS13" s="2" t="s">
        <v>159</v>
      </c>
      <c r="BT13" s="4" t="s">
        <v>239</v>
      </c>
      <c r="BU13" s="11" t="s">
        <v>224</v>
      </c>
      <c r="BV13" s="2" t="s">
        <v>324</v>
      </c>
      <c r="BW13">
        <v>21</v>
      </c>
      <c r="BY13" s="1" t="s">
        <v>162</v>
      </c>
      <c r="BZ13" s="1" t="s">
        <v>227</v>
      </c>
      <c r="CA13" s="1" t="s">
        <v>325</v>
      </c>
      <c r="CC13" s="1" t="s">
        <v>229</v>
      </c>
      <c r="CD13">
        <v>3</v>
      </c>
    </row>
    <row r="14" spans="1:82" ht="14.4" x14ac:dyDescent="0.3">
      <c r="BN14" s="7">
        <v>33</v>
      </c>
      <c r="BO14" s="1" t="s">
        <v>259</v>
      </c>
      <c r="BR14" s="1" t="s">
        <v>271</v>
      </c>
      <c r="BS14" s="2" t="s">
        <v>321</v>
      </c>
      <c r="BT14" s="1" t="s">
        <v>272</v>
      </c>
      <c r="BU14" s="2" t="s">
        <v>224</v>
      </c>
      <c r="BV14" s="2" t="s">
        <v>326</v>
      </c>
      <c r="BW14">
        <v>27</v>
      </c>
      <c r="BY14" s="1" t="s">
        <v>259</v>
      </c>
      <c r="BZ14" s="1" t="s">
        <v>260</v>
      </c>
      <c r="CA14" s="1" t="s">
        <v>327</v>
      </c>
      <c r="CC14" s="1" t="s">
        <v>262</v>
      </c>
      <c r="CD14">
        <v>5</v>
      </c>
    </row>
    <row r="15" spans="1:82" ht="14.4" x14ac:dyDescent="0.3">
      <c r="BN15" s="7">
        <v>28</v>
      </c>
      <c r="BO15" s="1" t="s">
        <v>162</v>
      </c>
      <c r="BR15" s="1" t="s">
        <v>302</v>
      </c>
      <c r="BS15" s="2" t="s">
        <v>159</v>
      </c>
      <c r="BT15" s="1" t="s">
        <v>303</v>
      </c>
      <c r="BU15" s="8">
        <v>7</v>
      </c>
      <c r="BV15" s="2" t="s">
        <v>328</v>
      </c>
      <c r="BW15">
        <v>18</v>
      </c>
      <c r="BY15" s="1" t="s">
        <v>162</v>
      </c>
      <c r="BZ15" s="1" t="s">
        <v>291</v>
      </c>
      <c r="CA15" s="1" t="s">
        <v>329</v>
      </c>
      <c r="CC15" s="1" t="s">
        <v>293</v>
      </c>
      <c r="CD15">
        <v>2</v>
      </c>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DEPRA - Closed Group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Payam Kaywan</dc:creator>
  <cp:lastModifiedBy>Payam Kaywan</cp:lastModifiedBy>
  <dcterms:created xsi:type="dcterms:W3CDTF">2022-01-05T00:45:27Z</dcterms:created>
  <dcterms:modified xsi:type="dcterms:W3CDTF">2022-01-05T00:48:19Z</dcterms:modified>
</cp:coreProperties>
</file>