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hilikJhinuk\Documents\Excel Project File\"/>
    </mc:Choice>
  </mc:AlternateContent>
  <xr:revisionPtr revIDLastSave="0" documentId="13_ncr:1_{FC3EE428-E34A-4DB5-AA83-79E64ECC2E4A}" xr6:coauthVersionLast="47" xr6:coauthVersionMax="47" xr10:uidLastSave="{00000000-0000-0000-0000-000000000000}"/>
  <bookViews>
    <workbookView xWindow="-120" yWindow="-120" windowWidth="20730" windowHeight="11160" activeTab="2" xr2:uid="{4E3FFFD9-38F3-4CD7-B08D-4CDD16BC0586}"/>
  </bookViews>
  <sheets>
    <sheet name="raw data" sheetId="9" r:id="rId1"/>
    <sheet name="Sheet8" sheetId="14" r:id="rId2"/>
    <sheet name="SALES DASHBOARD" sheetId="13" r:id="rId3"/>
  </sheets>
  <definedNames>
    <definedName name="Slicer_Day1">#N/A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2" i="9"/>
  <c r="M4" i="14"/>
  <c r="O4" i="14"/>
  <c r="N4" i="14"/>
  <c r="P4" i="14"/>
  <c r="L4" i="14"/>
</calcChain>
</file>

<file path=xl/sharedStrings.xml><?xml version="1.0" encoding="utf-8"?>
<sst xmlns="http://schemas.openxmlformats.org/spreadsheetml/2006/main" count="32" uniqueCount="23">
  <si>
    <t>Date</t>
  </si>
  <si>
    <t>Row Labels</t>
  </si>
  <si>
    <t>Grand Total</t>
  </si>
  <si>
    <t>Month</t>
  </si>
  <si>
    <t># of Calls</t>
  </si>
  <si>
    <t>Sales</t>
  </si>
  <si>
    <t xml:space="preserve"> Sales</t>
  </si>
  <si>
    <t xml:space="preserve"> Sales Conversion</t>
  </si>
  <si>
    <t>May</t>
  </si>
  <si>
    <t>Sum of Sales</t>
  </si>
  <si>
    <t>Jan</t>
  </si>
  <si>
    <t>Feb</t>
  </si>
  <si>
    <t>Mar</t>
  </si>
  <si>
    <t>Apr</t>
  </si>
  <si>
    <t>Day</t>
  </si>
  <si>
    <t>Average of Sales</t>
  </si>
  <si>
    <t>Sum of Sales Conversion</t>
  </si>
  <si>
    <t>Calls</t>
  </si>
  <si>
    <t>Calls , Sales, Average</t>
  </si>
  <si>
    <t>Sales  of Conversion</t>
  </si>
  <si>
    <t>Month wise Sales</t>
  </si>
  <si>
    <t>calls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</si>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</sst>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2" tint="-0.249977111117893"/>
        <bgColor indexed="64"/>
      </patternFill>
    </fill>
    <fill>
      <patternFill patternType="solid">
        <fgColor theme="7" tint="0.39997558519241921"/>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theme="2" tint="-0.89999084444715716"/>
      </left>
      <right style="medium">
        <color theme="2" tint="-0.89999084444715716"/>
      </right>
      <top style="medium">
        <color theme="2" tint="-0.89999084444715716"/>
      </top>
      <bottom style="medium">
        <color theme="2" tint="-0.89999084444715716"/>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16" fontId="0" fillId="0" borderId="0" xfId="0" applyNumberFormat="1" applyAlignment="1">
      <alignment horizontal="left"/>
    </xf>
    <xf numFmtId="0" fontId="0" fillId="0" borderId="0" xfId="0" applyNumberFormat="1"/>
    <xf numFmtId="1" fontId="0" fillId="0" borderId="0" xfId="0" applyNumberFormat="1"/>
    <xf numFmtId="0" fontId="0" fillId="0" borderId="0" xfId="0" applyAlignment="1">
      <alignment horizontal="left"/>
    </xf>
    <xf numFmtId="0" fontId="2" fillId="2" borderId="1" xfId="0" applyFont="1" applyFill="1" applyBorder="1"/>
    <xf numFmtId="0" fontId="2" fillId="2" borderId="2" xfId="0" applyFont="1" applyFill="1" applyBorder="1"/>
    <xf numFmtId="0" fontId="0" fillId="0" borderId="2" xfId="0" applyFont="1" applyBorder="1"/>
    <xf numFmtId="9" fontId="0" fillId="0" borderId="0" xfId="0" applyNumberFormat="1"/>
    <xf numFmtId="16" fontId="0" fillId="0" borderId="1" xfId="0" applyNumberFormat="1" applyFont="1" applyBorder="1"/>
    <xf numFmtId="0" fontId="0" fillId="0" borderId="2" xfId="0" applyNumberFormat="1" applyFont="1" applyBorder="1"/>
    <xf numFmtId="0" fontId="2" fillId="2" borderId="0" xfId="0" applyFont="1" applyFill="1" applyBorder="1"/>
    <xf numFmtId="9" fontId="0" fillId="0" borderId="0" xfId="1" applyFont="1"/>
    <xf numFmtId="0" fontId="0" fillId="3" borderId="0" xfId="0" applyFill="1"/>
    <xf numFmtId="0" fontId="0" fillId="3" borderId="3" xfId="0" applyFill="1" applyBorder="1"/>
    <xf numFmtId="0" fontId="0" fillId="4" borderId="0" xfId="0" applyFill="1" applyAlignment="1">
      <alignment horizontal="center"/>
    </xf>
    <xf numFmtId="0" fontId="0" fillId="0" borderId="0" xfId="0" applyAlignment="1">
      <alignment horizontal="center"/>
    </xf>
  </cellXfs>
  <cellStyles count="2">
    <cellStyle name="Normal" xfId="0" builtinId="0"/>
    <cellStyle name="Percent" xfId="1" builtinId="5"/>
  </cellStyles>
  <dxfs count="18">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fill>
        <patternFill>
          <bgColor theme="5" tint="0.599963377788628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3" defaultTableStyle="TableStyleMedium2" defaultPivotStyle="PivotStyleLight16">
    <tableStyle name="PivotTable Style 1" table="0" count="2" xr9:uid="{C061B03A-3BC0-449B-8262-5CE88477DC78}">
      <tableStyleElement type="pageFieldLabels" dxfId="17"/>
      <tableStyleElement type="pageFieldValues" dxfId="16"/>
    </tableStyle>
    <tableStyle name="Slicer Style 1" pivot="0" table="0" count="5" xr9:uid="{9838BF2B-E25B-4BAD-B006-572027F53035}">
      <tableStyleElement type="wholeTable" dxfId="15"/>
    </tableStyle>
    <tableStyle name="Slicer Style 2" pivot="0" table="0" count="6" xr9:uid="{0826EB14-3DBD-4E2D-8437-8050B508A04E}">
      <tableStyleElement type="wholeTable" dxfId="14"/>
    </tableStyle>
  </tableStyles>
  <colors>
    <mruColors>
      <color rgb="FFEAEAEA"/>
      <color rgb="FFFFB7B7"/>
    </mruColors>
  </colors>
  <extLst>
    <ext xmlns:x14="http://schemas.microsoft.com/office/spreadsheetml/2009/9/main" uri="{46F421CA-312F-682f-3DD2-61675219B42D}">
      <x14:dxfs count="9">
        <dxf>
          <fill>
            <patternFill>
              <bgColor theme="5" tint="-0.499984740745262"/>
            </patternFill>
          </fill>
        </dxf>
        <dxf>
          <fill>
            <patternFill>
              <bgColor theme="0" tint="-0.14996795556505021"/>
            </patternFill>
          </fill>
        </dxf>
        <dxf>
          <fill>
            <patternFill>
              <bgColor theme="5" tint="-0.24994659260841701"/>
            </patternFill>
          </fill>
        </dxf>
        <dxf>
          <fill>
            <patternFill>
              <bgColor theme="5" tint="0.79998168889431442"/>
            </patternFill>
          </fill>
        </dxf>
        <dxf>
          <fill>
            <patternFill>
              <bgColor theme="5" tint="0.79998168889431442"/>
            </patternFill>
          </fill>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 type="hoveredUnselectedItemWithData" dxfId="6"/>
            <x14:slicerStyleElement type="hoveredSelectedItemWithData" dxfId="5"/>
          </x14:slicerStyleElements>
        </x14:slicerStyle>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Sheet8!$M$13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A9-4F02-9F2B-04AEC8EDD8A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A9-4F02-9F2B-04AEC8EDD8A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A9-4F02-9F2B-04AEC8EDD8A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A9-4F02-9F2B-04AEC8EDD8A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FA9-4F02-9F2B-04AEC8EDD8AC}"/>
              </c:ext>
            </c:extLst>
          </c:dPt>
          <c:cat>
            <c:strRef>
              <c:f>Sheet8!$L$14:$L$19</c:f>
              <c:strCache>
                <c:ptCount val="5"/>
                <c:pt idx="0">
                  <c:v>Jan</c:v>
                </c:pt>
                <c:pt idx="1">
                  <c:v>Feb</c:v>
                </c:pt>
                <c:pt idx="2">
                  <c:v>Mar</c:v>
                </c:pt>
                <c:pt idx="3">
                  <c:v>Apr</c:v>
                </c:pt>
                <c:pt idx="4">
                  <c:v>May</c:v>
                </c:pt>
              </c:strCache>
            </c:strRef>
          </c:cat>
          <c:val>
            <c:numRef>
              <c:f>Sheet8!$M$14:$M$19</c:f>
              <c:numCache>
                <c:formatCode>General</c:formatCode>
                <c:ptCount val="5"/>
                <c:pt idx="0">
                  <c:v>279</c:v>
                </c:pt>
                <c:pt idx="1">
                  <c:v>446</c:v>
                </c:pt>
                <c:pt idx="2">
                  <c:v>193</c:v>
                </c:pt>
                <c:pt idx="3">
                  <c:v>456</c:v>
                </c:pt>
                <c:pt idx="4">
                  <c:v>309</c:v>
                </c:pt>
              </c:numCache>
            </c:numRef>
          </c:val>
          <c:extLst>
            <c:ext xmlns:c16="http://schemas.microsoft.com/office/drawing/2014/chart" uri="{C3380CC4-5D6E-409C-BE32-E72D297353CC}">
              <c16:uniqueId val="{00000000-C7A9-415C-A991-30885A1FAF7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7000">
                <a:srgbClr val="0070C0"/>
              </a:gs>
              <a:gs pos="5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41000">
                  <a:srgbClr val="0070C0"/>
                </a:gs>
                <a:gs pos="5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50000"/>
              </a:schemeClr>
            </a:solidFill>
            <a:prstDash val="lgDash"/>
            <a:bevel/>
            <a:headEnd w="med"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3657156491802"/>
          <c:y val="5.0747416326334088E-2"/>
          <c:w val="0.64717380587349393"/>
          <c:h val="0.84685868933031816"/>
        </c:manualLayout>
      </c:layout>
      <c:barChart>
        <c:barDir val="col"/>
        <c:grouping val="clustered"/>
        <c:varyColors val="0"/>
        <c:ser>
          <c:idx val="0"/>
          <c:order val="0"/>
          <c:tx>
            <c:strRef>
              <c:f>Sheet8!$B$9</c:f>
              <c:strCache>
                <c:ptCount val="1"/>
                <c:pt idx="0">
                  <c:v> Sales</c:v>
                </c:pt>
              </c:strCache>
            </c:strRef>
          </c:tx>
          <c:spPr>
            <a:gradFill>
              <a:gsLst>
                <a:gs pos="77000">
                  <a:srgbClr val="0070C0"/>
                </a:gs>
                <a:gs pos="5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41000">
                    <a:srgbClr val="0070C0"/>
                  </a:gs>
                  <a:gs pos="5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Sheet8!$A$10:$A$15</c:f>
              <c:strCache>
                <c:ptCount val="5"/>
                <c:pt idx="0">
                  <c:v>01-Jan</c:v>
                </c:pt>
                <c:pt idx="1">
                  <c:v>01-Feb</c:v>
                </c:pt>
                <c:pt idx="2">
                  <c:v>01-Mar</c:v>
                </c:pt>
                <c:pt idx="3">
                  <c:v>01-Apr</c:v>
                </c:pt>
                <c:pt idx="4">
                  <c:v>01-May</c:v>
                </c:pt>
              </c:strCache>
            </c:strRef>
          </c:cat>
          <c:val>
            <c:numRef>
              <c:f>Sheet8!$B$10:$B$15</c:f>
              <c:numCache>
                <c:formatCode>General</c:formatCode>
                <c:ptCount val="5"/>
                <c:pt idx="0">
                  <c:v>279</c:v>
                </c:pt>
                <c:pt idx="1">
                  <c:v>446</c:v>
                </c:pt>
                <c:pt idx="2">
                  <c:v>193</c:v>
                </c:pt>
                <c:pt idx="3">
                  <c:v>456</c:v>
                </c:pt>
                <c:pt idx="4">
                  <c:v>309</c:v>
                </c:pt>
              </c:numCache>
            </c:numRef>
          </c:val>
          <c:extLst>
            <c:ext xmlns:c16="http://schemas.microsoft.com/office/drawing/2014/chart" uri="{C3380CC4-5D6E-409C-BE32-E72D297353CC}">
              <c16:uniqueId val="{00000000-7895-4438-BC1E-477927B6E18C}"/>
            </c:ext>
          </c:extLst>
        </c:ser>
        <c:dLbls>
          <c:showLegendKey val="0"/>
          <c:showVal val="0"/>
          <c:showCatName val="0"/>
          <c:showSerName val="0"/>
          <c:showPercent val="0"/>
          <c:showBubbleSize val="0"/>
        </c:dLbls>
        <c:gapWidth val="194"/>
        <c:overlap val="83"/>
        <c:axId val="873672031"/>
        <c:axId val="873680351"/>
      </c:barChart>
      <c:lineChart>
        <c:grouping val="standard"/>
        <c:varyColors val="0"/>
        <c:ser>
          <c:idx val="1"/>
          <c:order val="1"/>
          <c:tx>
            <c:strRef>
              <c:f>Sheet8!$C$9</c:f>
              <c:strCache>
                <c:ptCount val="1"/>
                <c:pt idx="0">
                  <c:v>Sum of Sales Conversion</c:v>
                </c:pt>
              </c:strCache>
            </c:strRef>
          </c:tx>
          <c:spPr>
            <a:ln w="28575" cap="rnd">
              <a:solidFill>
                <a:schemeClr val="accent2">
                  <a:lumMod val="50000"/>
                </a:schemeClr>
              </a:solidFill>
              <a:prstDash val="lgDash"/>
              <a:bevel/>
              <a:headEnd w="med" len="sm"/>
            </a:ln>
            <a:effectLst/>
          </c:spPr>
          <c:marker>
            <c:symbol val="none"/>
          </c:marker>
          <c:cat>
            <c:strRef>
              <c:f>Sheet8!$A$10:$A$15</c:f>
              <c:strCache>
                <c:ptCount val="5"/>
                <c:pt idx="0">
                  <c:v>01-Jan</c:v>
                </c:pt>
                <c:pt idx="1">
                  <c:v>01-Feb</c:v>
                </c:pt>
                <c:pt idx="2">
                  <c:v>01-Mar</c:v>
                </c:pt>
                <c:pt idx="3">
                  <c:v>01-Apr</c:v>
                </c:pt>
                <c:pt idx="4">
                  <c:v>01-May</c:v>
                </c:pt>
              </c:strCache>
            </c:strRef>
          </c:cat>
          <c:val>
            <c:numRef>
              <c:f>Sheet8!$C$10:$C$15</c:f>
              <c:numCache>
                <c:formatCode>0%</c:formatCode>
                <c:ptCount val="5"/>
                <c:pt idx="0">
                  <c:v>0.44497607655502391</c:v>
                </c:pt>
                <c:pt idx="1">
                  <c:v>0.60928961748633881</c:v>
                </c:pt>
                <c:pt idx="2">
                  <c:v>0.19774590163934427</c:v>
                </c:pt>
                <c:pt idx="3">
                  <c:v>0.57286432160804024</c:v>
                </c:pt>
                <c:pt idx="4">
                  <c:v>0.34448160535117056</c:v>
                </c:pt>
              </c:numCache>
            </c:numRef>
          </c:val>
          <c:smooth val="1"/>
          <c:extLst>
            <c:ext xmlns:c16="http://schemas.microsoft.com/office/drawing/2014/chart" uri="{C3380CC4-5D6E-409C-BE32-E72D297353CC}">
              <c16:uniqueId val="{00000001-7895-4438-BC1E-477927B6E18C}"/>
            </c:ext>
          </c:extLst>
        </c:ser>
        <c:dLbls>
          <c:showLegendKey val="0"/>
          <c:showVal val="0"/>
          <c:showCatName val="0"/>
          <c:showSerName val="0"/>
          <c:showPercent val="0"/>
          <c:showBubbleSize val="0"/>
        </c:dLbls>
        <c:marker val="1"/>
        <c:smooth val="0"/>
        <c:axId val="873668703"/>
        <c:axId val="873681599"/>
      </c:lineChart>
      <c:catAx>
        <c:axId val="873672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73680351"/>
        <c:crosses val="autoZero"/>
        <c:auto val="1"/>
        <c:lblAlgn val="ctr"/>
        <c:lblOffset val="100"/>
        <c:noMultiLvlLbl val="0"/>
      </c:catAx>
      <c:valAx>
        <c:axId val="873680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73672031"/>
        <c:crosses val="autoZero"/>
        <c:crossBetween val="between"/>
      </c:valAx>
      <c:valAx>
        <c:axId val="8736815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73668703"/>
        <c:crosses val="max"/>
        <c:crossBetween val="between"/>
      </c:valAx>
      <c:catAx>
        <c:axId val="873668703"/>
        <c:scaling>
          <c:orientation val="minMax"/>
        </c:scaling>
        <c:delete val="1"/>
        <c:axPos val="b"/>
        <c:numFmt formatCode="General" sourceLinked="1"/>
        <c:majorTickMark val="out"/>
        <c:minorTickMark val="none"/>
        <c:tickLblPos val="nextTo"/>
        <c:crossAx val="873681599"/>
        <c:crosses val="autoZero"/>
        <c:auto val="1"/>
        <c:lblAlgn val="ctr"/>
        <c:lblOffset val="100"/>
        <c:noMultiLvlLbl val="0"/>
      </c:catAx>
      <c:spPr>
        <a:noFill/>
        <a:ln>
          <a:noFill/>
        </a:ln>
        <a:effectLst/>
      </c:spPr>
    </c:plotArea>
    <c:legend>
      <c:legendPos val="tr"/>
      <c:layout>
        <c:manualLayout>
          <c:xMode val="edge"/>
          <c:yMode val="edge"/>
          <c:x val="0.49806343787962171"/>
          <c:y val="4.175300140793093E-2"/>
          <c:w val="0.20537929536408117"/>
          <c:h val="0.15592198106484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Dashboard.xlsx]Sheet8!PivotTable9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a:t>
            </a:r>
          </a:p>
        </c:rich>
      </c:tx>
      <c:layout>
        <c:manualLayout>
          <c:xMode val="edge"/>
          <c:yMode val="edge"/>
          <c:x val="3.3776712528923655E-2"/>
          <c:y val="5.71909487192830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38100" dist="101600" dir="7200000" sx="109000" sy="109000" algn="ctr" rotWithShape="0">
              <a:srgbClr val="000000">
                <a:alpha val="64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233192408723118E-2"/>
          <c:y val="0.25632004519614421"/>
          <c:w val="0.81516451449757854"/>
          <c:h val="0.59420312371267492"/>
        </c:manualLayout>
      </c:layout>
      <c:pie3DChart>
        <c:varyColors val="1"/>
        <c:ser>
          <c:idx val="0"/>
          <c:order val="0"/>
          <c:tx>
            <c:strRef>
              <c:f>Sheet8!$M$13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C1-4287-98B2-ED1113D71A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C1-4287-98B2-ED1113D71A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38100" dist="101600" dir="7200000" sx="109000" sy="109000" algn="ctr" rotWithShape="0">
                  <a:srgbClr val="000000">
                    <a:alpha val="64000"/>
                  </a:srgbClr>
                </a:outerShdw>
              </a:effectLst>
              <a:sp3d/>
            </c:spPr>
            <c:extLst>
              <c:ext xmlns:c16="http://schemas.microsoft.com/office/drawing/2014/chart" uri="{C3380CC4-5D6E-409C-BE32-E72D297353CC}">
                <c16:uniqueId val="{00000005-59C1-4287-98B2-ED1113D71A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9C1-4287-98B2-ED1113D71A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9C1-4287-98B2-ED1113D71A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Sheet8!$L$14:$L$19</c:f>
              <c:strCache>
                <c:ptCount val="5"/>
                <c:pt idx="0">
                  <c:v>Jan</c:v>
                </c:pt>
                <c:pt idx="1">
                  <c:v>Feb</c:v>
                </c:pt>
                <c:pt idx="2">
                  <c:v>Mar</c:v>
                </c:pt>
                <c:pt idx="3">
                  <c:v>Apr</c:v>
                </c:pt>
                <c:pt idx="4">
                  <c:v>May</c:v>
                </c:pt>
              </c:strCache>
            </c:strRef>
          </c:cat>
          <c:val>
            <c:numRef>
              <c:f>Sheet8!$M$14:$M$19</c:f>
              <c:numCache>
                <c:formatCode>General</c:formatCode>
                <c:ptCount val="5"/>
                <c:pt idx="0">
                  <c:v>279</c:v>
                </c:pt>
                <c:pt idx="1">
                  <c:v>446</c:v>
                </c:pt>
                <c:pt idx="2">
                  <c:v>193</c:v>
                </c:pt>
                <c:pt idx="3">
                  <c:v>456</c:v>
                </c:pt>
                <c:pt idx="4">
                  <c:v>309</c:v>
                </c:pt>
              </c:numCache>
            </c:numRef>
          </c:val>
          <c:extLst>
            <c:ext xmlns:c16="http://schemas.microsoft.com/office/drawing/2014/chart" uri="{C3380CC4-5D6E-409C-BE32-E72D297353CC}">
              <c16:uniqueId val="{0000000A-59C1-4287-98B2-ED1113D71AD4}"/>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7390093070756638"/>
          <c:y val="0.15734465877568338"/>
          <c:w val="0.15556973929808859"/>
          <c:h val="0.6696144439418624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accent2">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276226</xdr:colOff>
      <xdr:row>14</xdr:row>
      <xdr:rowOff>161924</xdr:rowOff>
    </xdr:from>
    <xdr:to>
      <xdr:col>7</xdr:col>
      <xdr:colOff>333376</xdr:colOff>
      <xdr:row>27</xdr:row>
      <xdr:rowOff>142875</xdr:rowOff>
    </xdr:to>
    <xdr:graphicFrame macro="">
      <xdr:nvGraphicFramePr>
        <xdr:cNvPr id="3" name="Chart 2">
          <a:extLst>
            <a:ext uri="{FF2B5EF4-FFF2-40B4-BE49-F238E27FC236}">
              <a16:creationId xmlns:a16="http://schemas.microsoft.com/office/drawing/2014/main" id="{45C21DED-0C2C-4F80-A66E-53C491A93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xdr:colOff>
      <xdr:row>3</xdr:row>
      <xdr:rowOff>9525</xdr:rowOff>
    </xdr:from>
    <xdr:to>
      <xdr:col>10</xdr:col>
      <xdr:colOff>28575</xdr:colOff>
      <xdr:row>11</xdr:row>
      <xdr:rowOff>171450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30D6F383-EA12-4EEC-8004-DA6C878C1AE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34100" y="58102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104774</xdr:rowOff>
    </xdr:from>
    <xdr:to>
      <xdr:col>6</xdr:col>
      <xdr:colOff>142875</xdr:colOff>
      <xdr:row>4</xdr:row>
      <xdr:rowOff>85725</xdr:rowOff>
    </xdr:to>
    <xdr:sp macro="" textlink="">
      <xdr:nvSpPr>
        <xdr:cNvPr id="2" name="Rectangle: Rounded Corners 1">
          <a:extLst>
            <a:ext uri="{FF2B5EF4-FFF2-40B4-BE49-F238E27FC236}">
              <a16:creationId xmlns:a16="http://schemas.microsoft.com/office/drawing/2014/main" id="{E321CB39-9F81-4ED8-A1A5-A44E46342C93}"/>
            </a:ext>
          </a:extLst>
        </xdr:cNvPr>
        <xdr:cNvSpPr/>
      </xdr:nvSpPr>
      <xdr:spPr>
        <a:xfrm>
          <a:off x="104775" y="104774"/>
          <a:ext cx="3695700" cy="742951"/>
        </a:xfrm>
        <a:prstGeom prst="roundRect">
          <a:avLst/>
        </a:prstGeom>
        <a:noFill/>
        <a:ln w="28575">
          <a:solidFill>
            <a:schemeClr val="tx1">
              <a:lumMod val="95000"/>
              <a:lumOff val="5000"/>
            </a:schemeClr>
          </a:solid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a:solidFill>
                <a:schemeClr val="tx1">
                  <a:lumMod val="95000"/>
                  <a:lumOff val="5000"/>
                </a:schemeClr>
              </a:solidFill>
              <a:latin typeface="Arial Black" panose="020B0A04020102020204" pitchFamily="34" charset="0"/>
            </a:rPr>
            <a:t>     </a:t>
          </a:r>
          <a:r>
            <a:rPr lang="en-IN" sz="2400" b="1">
              <a:ln>
                <a:solidFill>
                  <a:schemeClr val="bg1">
                    <a:lumMod val="95000"/>
                  </a:schemeClr>
                </a:solidFill>
              </a:ln>
              <a:solidFill>
                <a:schemeClr val="tx1">
                  <a:lumMod val="95000"/>
                  <a:lumOff val="5000"/>
                </a:schemeClr>
              </a:solidFill>
              <a:latin typeface="Arial Black" panose="020B0A04020102020204" pitchFamily="34" charset="0"/>
            </a:rPr>
            <a:t>SALES</a:t>
          </a:r>
          <a:r>
            <a:rPr lang="en-IN" sz="2400" b="1" baseline="0">
              <a:ln>
                <a:solidFill>
                  <a:schemeClr val="bg1">
                    <a:lumMod val="95000"/>
                  </a:schemeClr>
                </a:solidFill>
              </a:ln>
              <a:solidFill>
                <a:schemeClr val="tx1">
                  <a:lumMod val="95000"/>
                  <a:lumOff val="5000"/>
                </a:schemeClr>
              </a:solidFill>
              <a:latin typeface="Arial Black" panose="020B0A04020102020204" pitchFamily="34" charset="0"/>
            </a:rPr>
            <a:t> DASHBOARD</a:t>
          </a:r>
          <a:endParaRPr lang="en-IN" sz="2400" b="1">
            <a:ln>
              <a:solidFill>
                <a:schemeClr val="bg1">
                  <a:lumMod val="95000"/>
                </a:schemeClr>
              </a:solidFill>
            </a:ln>
            <a:solidFill>
              <a:schemeClr val="tx1">
                <a:lumMod val="95000"/>
                <a:lumOff val="5000"/>
              </a:schemeClr>
            </a:solidFill>
            <a:latin typeface="Arial Black" panose="020B0A04020102020204" pitchFamily="34" charset="0"/>
          </a:endParaRPr>
        </a:p>
      </xdr:txBody>
    </xdr:sp>
    <xdr:clientData/>
  </xdr:twoCellAnchor>
  <xdr:twoCellAnchor>
    <xdr:from>
      <xdr:col>7</xdr:col>
      <xdr:colOff>133350</xdr:colOff>
      <xdr:row>0</xdr:row>
      <xdr:rowOff>104775</xdr:rowOff>
    </xdr:from>
    <xdr:to>
      <xdr:col>10</xdr:col>
      <xdr:colOff>285750</xdr:colOff>
      <xdr:row>4</xdr:row>
      <xdr:rowOff>114300</xdr:rowOff>
    </xdr:to>
    <xdr:sp macro="" textlink="">
      <xdr:nvSpPr>
        <xdr:cNvPr id="4" name="Rectangle: Rounded Corners 3">
          <a:extLst>
            <a:ext uri="{FF2B5EF4-FFF2-40B4-BE49-F238E27FC236}">
              <a16:creationId xmlns:a16="http://schemas.microsoft.com/office/drawing/2014/main" id="{E93C7ED9-26FB-4FEE-949F-F4C846C51FE8}"/>
            </a:ext>
          </a:extLst>
        </xdr:cNvPr>
        <xdr:cNvSpPr/>
      </xdr:nvSpPr>
      <xdr:spPr>
        <a:xfrm>
          <a:off x="5010150" y="104775"/>
          <a:ext cx="1981200" cy="771525"/>
        </a:xfrm>
        <a:prstGeom prst="roundRect">
          <a:avLst/>
        </a:prstGeom>
        <a:solidFill>
          <a:schemeClr val="accent1">
            <a:lumMod val="20000"/>
            <a:lumOff val="80000"/>
          </a:schemeClr>
        </a:solidFill>
        <a:ln w="1905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133351</xdr:colOff>
      <xdr:row>0</xdr:row>
      <xdr:rowOff>104776</xdr:rowOff>
    </xdr:from>
    <xdr:to>
      <xdr:col>7</xdr:col>
      <xdr:colOff>419101</xdr:colOff>
      <xdr:row>4</xdr:row>
      <xdr:rowOff>114300</xdr:rowOff>
    </xdr:to>
    <xdr:sp macro="" textlink="">
      <xdr:nvSpPr>
        <xdr:cNvPr id="5" name="Rectangle: Rounded Corners 4">
          <a:extLst>
            <a:ext uri="{FF2B5EF4-FFF2-40B4-BE49-F238E27FC236}">
              <a16:creationId xmlns:a16="http://schemas.microsoft.com/office/drawing/2014/main" id="{2299C4E6-7D1B-4EBC-874D-9158C5D02612}"/>
            </a:ext>
          </a:extLst>
        </xdr:cNvPr>
        <xdr:cNvSpPr/>
      </xdr:nvSpPr>
      <xdr:spPr>
        <a:xfrm>
          <a:off x="5010151" y="104776"/>
          <a:ext cx="285750" cy="771524"/>
        </a:xfrm>
        <a:prstGeom prst="roundRect">
          <a:avLst>
            <a:gd name="adj" fmla="val 351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266700</xdr:colOff>
      <xdr:row>0</xdr:row>
      <xdr:rowOff>133350</xdr:rowOff>
    </xdr:from>
    <xdr:to>
      <xdr:col>14</xdr:col>
      <xdr:colOff>419100</xdr:colOff>
      <xdr:row>4</xdr:row>
      <xdr:rowOff>123825</xdr:rowOff>
    </xdr:to>
    <xdr:sp macro="" textlink="">
      <xdr:nvSpPr>
        <xdr:cNvPr id="6" name="Rectangle: Rounded Corners 5">
          <a:extLst>
            <a:ext uri="{FF2B5EF4-FFF2-40B4-BE49-F238E27FC236}">
              <a16:creationId xmlns:a16="http://schemas.microsoft.com/office/drawing/2014/main" id="{14E45A52-B334-4DBF-89CC-052FE1D3FE58}"/>
            </a:ext>
          </a:extLst>
        </xdr:cNvPr>
        <xdr:cNvSpPr/>
      </xdr:nvSpPr>
      <xdr:spPr>
        <a:xfrm>
          <a:off x="7581900" y="133350"/>
          <a:ext cx="1981200" cy="752475"/>
        </a:xfrm>
        <a:prstGeom prst="roundRect">
          <a:avLst/>
        </a:prstGeom>
        <a:solidFill>
          <a:schemeClr val="accent4">
            <a:lumMod val="20000"/>
            <a:lumOff val="80000"/>
          </a:schemeClr>
        </a:solidFill>
        <a:ln w="28575">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266701</xdr:colOff>
      <xdr:row>0</xdr:row>
      <xdr:rowOff>142875</xdr:rowOff>
    </xdr:from>
    <xdr:to>
      <xdr:col>11</xdr:col>
      <xdr:colOff>552451</xdr:colOff>
      <xdr:row>4</xdr:row>
      <xdr:rowOff>104774</xdr:rowOff>
    </xdr:to>
    <xdr:sp macro="" textlink="">
      <xdr:nvSpPr>
        <xdr:cNvPr id="7" name="Rectangle: Rounded Corners 6">
          <a:extLst>
            <a:ext uri="{FF2B5EF4-FFF2-40B4-BE49-F238E27FC236}">
              <a16:creationId xmlns:a16="http://schemas.microsoft.com/office/drawing/2014/main" id="{9B0CA813-43A0-4691-B384-C1C6F17E7ABB}"/>
            </a:ext>
          </a:extLst>
        </xdr:cNvPr>
        <xdr:cNvSpPr/>
      </xdr:nvSpPr>
      <xdr:spPr>
        <a:xfrm>
          <a:off x="7581901" y="142875"/>
          <a:ext cx="285750" cy="723899"/>
        </a:xfrm>
        <a:prstGeom prst="roundRect">
          <a:avLst>
            <a:gd name="adj" fmla="val 35185"/>
          </a:avLst>
        </a:prstGeom>
        <a:solidFill>
          <a:schemeClr val="accent4">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390525</xdr:colOff>
      <xdr:row>0</xdr:row>
      <xdr:rowOff>133350</xdr:rowOff>
    </xdr:from>
    <xdr:to>
      <xdr:col>18</xdr:col>
      <xdr:colOff>542925</xdr:colOff>
      <xdr:row>4</xdr:row>
      <xdr:rowOff>133350</xdr:rowOff>
    </xdr:to>
    <xdr:sp macro="" textlink="">
      <xdr:nvSpPr>
        <xdr:cNvPr id="8" name="Rectangle: Rounded Corners 7">
          <a:extLst>
            <a:ext uri="{FF2B5EF4-FFF2-40B4-BE49-F238E27FC236}">
              <a16:creationId xmlns:a16="http://schemas.microsoft.com/office/drawing/2014/main" id="{7304FEAA-9FCA-4273-B454-33D9C5706699}"/>
            </a:ext>
          </a:extLst>
        </xdr:cNvPr>
        <xdr:cNvSpPr/>
      </xdr:nvSpPr>
      <xdr:spPr>
        <a:xfrm>
          <a:off x="10144125" y="133350"/>
          <a:ext cx="1981200" cy="762000"/>
        </a:xfrm>
        <a:prstGeom prst="roundRect">
          <a:avLst/>
        </a:prstGeom>
        <a:solidFill>
          <a:schemeClr val="accent2">
            <a:lumMod val="20000"/>
            <a:lumOff val="80000"/>
          </a:schemeClr>
        </a:solidFill>
        <a:ln w="28575">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390526</xdr:colOff>
      <xdr:row>0</xdr:row>
      <xdr:rowOff>142876</xdr:rowOff>
    </xdr:from>
    <xdr:to>
      <xdr:col>16</xdr:col>
      <xdr:colOff>66676</xdr:colOff>
      <xdr:row>4</xdr:row>
      <xdr:rowOff>133350</xdr:rowOff>
    </xdr:to>
    <xdr:sp macro="" textlink="">
      <xdr:nvSpPr>
        <xdr:cNvPr id="9" name="Rectangle: Rounded Corners 8">
          <a:extLst>
            <a:ext uri="{FF2B5EF4-FFF2-40B4-BE49-F238E27FC236}">
              <a16:creationId xmlns:a16="http://schemas.microsoft.com/office/drawing/2014/main" id="{33E3B26E-12F7-483E-B748-8A597DF1C036}"/>
            </a:ext>
          </a:extLst>
        </xdr:cNvPr>
        <xdr:cNvSpPr/>
      </xdr:nvSpPr>
      <xdr:spPr>
        <a:xfrm>
          <a:off x="10144126" y="142876"/>
          <a:ext cx="285750" cy="752474"/>
        </a:xfrm>
        <a:prstGeom prst="roundRect">
          <a:avLst>
            <a:gd name="adj" fmla="val 35185"/>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419100</xdr:colOff>
      <xdr:row>6</xdr:row>
      <xdr:rowOff>19050</xdr:rowOff>
    </xdr:from>
    <xdr:to>
      <xdr:col>18</xdr:col>
      <xdr:colOff>571500</xdr:colOff>
      <xdr:row>10</xdr:row>
      <xdr:rowOff>9525</xdr:rowOff>
    </xdr:to>
    <xdr:sp macro="" textlink="">
      <xdr:nvSpPr>
        <xdr:cNvPr id="10" name="Rectangle: Rounded Corners 9">
          <a:extLst>
            <a:ext uri="{FF2B5EF4-FFF2-40B4-BE49-F238E27FC236}">
              <a16:creationId xmlns:a16="http://schemas.microsoft.com/office/drawing/2014/main" id="{4E8FCBFC-602F-444D-B300-75C2AA888B92}"/>
            </a:ext>
          </a:extLst>
        </xdr:cNvPr>
        <xdr:cNvSpPr/>
      </xdr:nvSpPr>
      <xdr:spPr>
        <a:xfrm>
          <a:off x="10172700" y="1162050"/>
          <a:ext cx="1981200" cy="752475"/>
        </a:xfrm>
        <a:prstGeom prst="roundRect">
          <a:avLst/>
        </a:prstGeom>
        <a:solidFill>
          <a:schemeClr val="accent6">
            <a:lumMod val="20000"/>
            <a:lumOff val="80000"/>
          </a:schemeClr>
        </a:solid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419101</xdr:colOff>
      <xdr:row>6</xdr:row>
      <xdr:rowOff>28575</xdr:rowOff>
    </xdr:from>
    <xdr:to>
      <xdr:col>16</xdr:col>
      <xdr:colOff>95251</xdr:colOff>
      <xdr:row>10</xdr:row>
      <xdr:rowOff>9524</xdr:rowOff>
    </xdr:to>
    <xdr:sp macro="" textlink="">
      <xdr:nvSpPr>
        <xdr:cNvPr id="11" name="Rectangle: Rounded Corners 10">
          <a:extLst>
            <a:ext uri="{FF2B5EF4-FFF2-40B4-BE49-F238E27FC236}">
              <a16:creationId xmlns:a16="http://schemas.microsoft.com/office/drawing/2014/main" id="{ECAD0702-445D-4534-A2A7-C25C4F2277DE}"/>
            </a:ext>
          </a:extLst>
        </xdr:cNvPr>
        <xdr:cNvSpPr/>
      </xdr:nvSpPr>
      <xdr:spPr>
        <a:xfrm>
          <a:off x="10172701" y="1171575"/>
          <a:ext cx="285750" cy="742949"/>
        </a:xfrm>
        <a:prstGeom prst="roundRect">
          <a:avLst>
            <a:gd name="adj" fmla="val 35185"/>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209550</xdr:colOff>
      <xdr:row>0</xdr:row>
      <xdr:rowOff>180976</xdr:rowOff>
    </xdr:from>
    <xdr:to>
      <xdr:col>10</xdr:col>
      <xdr:colOff>38100</xdr:colOff>
      <xdr:row>3</xdr:row>
      <xdr:rowOff>0</xdr:rowOff>
    </xdr:to>
    <xdr:sp macro="" textlink="">
      <xdr:nvSpPr>
        <xdr:cNvPr id="24" name="Rectangle: Rounded Corners 23">
          <a:extLst>
            <a:ext uri="{FF2B5EF4-FFF2-40B4-BE49-F238E27FC236}">
              <a16:creationId xmlns:a16="http://schemas.microsoft.com/office/drawing/2014/main" id="{2AB60E58-3275-42B9-926A-5487A387E77B}"/>
            </a:ext>
          </a:extLst>
        </xdr:cNvPr>
        <xdr:cNvSpPr/>
      </xdr:nvSpPr>
      <xdr:spPr>
        <a:xfrm>
          <a:off x="5695950" y="180976"/>
          <a:ext cx="1047750" cy="390524"/>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50000"/>
                </a:schemeClr>
              </a:solidFill>
            </a:rPr>
            <a:t>112996</a:t>
          </a:r>
        </a:p>
      </xdr:txBody>
    </xdr:sp>
    <xdr:clientData/>
  </xdr:twoCellAnchor>
  <xdr:twoCellAnchor>
    <xdr:from>
      <xdr:col>12</xdr:col>
      <xdr:colOff>476249</xdr:colOff>
      <xdr:row>0</xdr:row>
      <xdr:rowOff>161925</xdr:rowOff>
    </xdr:from>
    <xdr:to>
      <xdr:col>14</xdr:col>
      <xdr:colOff>161924</xdr:colOff>
      <xdr:row>3</xdr:row>
      <xdr:rowOff>0</xdr:rowOff>
    </xdr:to>
    <xdr:sp macro="" textlink="Sheet8!M4">
      <xdr:nvSpPr>
        <xdr:cNvPr id="25" name="Rectangle: Rounded Corners 24">
          <a:extLst>
            <a:ext uri="{FF2B5EF4-FFF2-40B4-BE49-F238E27FC236}">
              <a16:creationId xmlns:a16="http://schemas.microsoft.com/office/drawing/2014/main" id="{3EE6C8CD-5F19-4433-96C0-53DD528EBEB0}"/>
            </a:ext>
          </a:extLst>
        </xdr:cNvPr>
        <xdr:cNvSpPr/>
      </xdr:nvSpPr>
      <xdr:spPr>
        <a:xfrm>
          <a:off x="8401049" y="161925"/>
          <a:ext cx="904875" cy="40957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6FC5FE0-57B5-412B-9316-D162228BBBA8}" type="TxLink">
            <a:rPr lang="en-US" sz="2000" b="1" i="0" u="none" strike="noStrike">
              <a:solidFill>
                <a:schemeClr val="accent4">
                  <a:lumMod val="50000"/>
                </a:schemeClr>
              </a:solidFill>
              <a:latin typeface="Calibri"/>
              <a:cs typeface="Calibri"/>
            </a:rPr>
            <a:pPr algn="l"/>
            <a:t>1683</a:t>
          </a:fld>
          <a:endParaRPr lang="en-IN" sz="2000" b="1">
            <a:solidFill>
              <a:schemeClr val="accent4">
                <a:lumMod val="50000"/>
              </a:schemeClr>
            </a:solidFill>
            <a:latin typeface="Arial Black" panose="020B0A04020102020204" pitchFamily="34" charset="0"/>
          </a:endParaRPr>
        </a:p>
      </xdr:txBody>
    </xdr:sp>
    <xdr:clientData/>
  </xdr:twoCellAnchor>
  <xdr:twoCellAnchor>
    <xdr:from>
      <xdr:col>16</xdr:col>
      <xdr:colOff>485774</xdr:colOff>
      <xdr:row>0</xdr:row>
      <xdr:rowOff>171450</xdr:rowOff>
    </xdr:from>
    <xdr:to>
      <xdr:col>18</xdr:col>
      <xdr:colOff>152399</xdr:colOff>
      <xdr:row>3</xdr:row>
      <xdr:rowOff>38100</xdr:rowOff>
    </xdr:to>
    <xdr:sp macro="" textlink="Sheet8!N4">
      <xdr:nvSpPr>
        <xdr:cNvPr id="26" name="Rectangle: Rounded Corners 25">
          <a:extLst>
            <a:ext uri="{FF2B5EF4-FFF2-40B4-BE49-F238E27FC236}">
              <a16:creationId xmlns:a16="http://schemas.microsoft.com/office/drawing/2014/main" id="{DA641116-FC7F-4B59-BB1D-A0713DF64E92}"/>
            </a:ext>
          </a:extLst>
        </xdr:cNvPr>
        <xdr:cNvSpPr/>
      </xdr:nvSpPr>
      <xdr:spPr>
        <a:xfrm>
          <a:off x="10848974" y="171450"/>
          <a:ext cx="885825" cy="4381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3B747A2-177A-446C-8A2C-5424A066A471}" type="TxLink">
            <a:rPr lang="en-US" sz="2000" b="1" i="0" u="none" strike="noStrike">
              <a:solidFill>
                <a:schemeClr val="accent2">
                  <a:lumMod val="50000"/>
                </a:schemeClr>
              </a:solidFill>
              <a:latin typeface="Calibri"/>
              <a:cs typeface="Calibri"/>
            </a:rPr>
            <a:pPr algn="l"/>
            <a:t>336.6</a:t>
          </a:fld>
          <a:endParaRPr lang="en-IN" sz="2000" b="1">
            <a:solidFill>
              <a:schemeClr val="accent2">
                <a:lumMod val="50000"/>
              </a:schemeClr>
            </a:solidFill>
            <a:latin typeface="Arial Black" panose="020B0A04020102020204" pitchFamily="34" charset="0"/>
          </a:endParaRPr>
        </a:p>
      </xdr:txBody>
    </xdr:sp>
    <xdr:clientData/>
  </xdr:twoCellAnchor>
  <xdr:twoCellAnchor>
    <xdr:from>
      <xdr:col>16</xdr:col>
      <xdr:colOff>600075</xdr:colOff>
      <xdr:row>6</xdr:row>
      <xdr:rowOff>28575</xdr:rowOff>
    </xdr:from>
    <xdr:to>
      <xdr:col>18</xdr:col>
      <xdr:colOff>123825</xdr:colOff>
      <xdr:row>8</xdr:row>
      <xdr:rowOff>114300</xdr:rowOff>
    </xdr:to>
    <xdr:sp macro="" textlink="Sheet8!P4">
      <xdr:nvSpPr>
        <xdr:cNvPr id="27" name="Rectangle: Rounded Corners 26">
          <a:extLst>
            <a:ext uri="{FF2B5EF4-FFF2-40B4-BE49-F238E27FC236}">
              <a16:creationId xmlns:a16="http://schemas.microsoft.com/office/drawing/2014/main" id="{3338B044-14B5-4353-BAE0-1D88EBF341F5}"/>
            </a:ext>
          </a:extLst>
        </xdr:cNvPr>
        <xdr:cNvSpPr/>
      </xdr:nvSpPr>
      <xdr:spPr>
        <a:xfrm>
          <a:off x="10963275" y="1171575"/>
          <a:ext cx="742950" cy="4667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325CD62-A9F4-4D2D-AE27-39C81C33D3B1}" type="TxLink">
            <a:rPr lang="en-US" sz="2000" b="1" i="0" u="none" strike="noStrike">
              <a:solidFill>
                <a:schemeClr val="accent6">
                  <a:lumMod val="50000"/>
                </a:schemeClr>
              </a:solidFill>
              <a:latin typeface="Calibri"/>
              <a:cs typeface="Calibri"/>
            </a:rPr>
            <a:pPr algn="l"/>
            <a:t>42%</a:t>
          </a:fld>
          <a:endParaRPr lang="en-IN" sz="2000" b="1">
            <a:solidFill>
              <a:schemeClr val="accent6">
                <a:lumMod val="50000"/>
              </a:schemeClr>
            </a:solidFill>
            <a:latin typeface="Arial Black" panose="020B0A04020102020204" pitchFamily="34" charset="0"/>
          </a:endParaRPr>
        </a:p>
      </xdr:txBody>
    </xdr:sp>
    <xdr:clientData/>
  </xdr:twoCellAnchor>
  <xdr:twoCellAnchor>
    <xdr:from>
      <xdr:col>16</xdr:col>
      <xdr:colOff>114300</xdr:colOff>
      <xdr:row>8</xdr:row>
      <xdr:rowOff>57150</xdr:rowOff>
    </xdr:from>
    <xdr:to>
      <xdr:col>18</xdr:col>
      <xdr:colOff>552450</xdr:colOff>
      <xdr:row>9</xdr:row>
      <xdr:rowOff>180975</xdr:rowOff>
    </xdr:to>
    <xdr:sp macro="" textlink="Sheet8!L4">
      <xdr:nvSpPr>
        <xdr:cNvPr id="28" name="Rectangle: Rounded Corners 27">
          <a:extLst>
            <a:ext uri="{FF2B5EF4-FFF2-40B4-BE49-F238E27FC236}">
              <a16:creationId xmlns:a16="http://schemas.microsoft.com/office/drawing/2014/main" id="{571D3221-907C-44B7-87DE-F6D05D9F4719}"/>
            </a:ext>
          </a:extLst>
        </xdr:cNvPr>
        <xdr:cNvSpPr/>
      </xdr:nvSpPr>
      <xdr:spPr>
        <a:xfrm>
          <a:off x="10477500" y="1581150"/>
          <a:ext cx="1657350" cy="3143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50000"/>
                </a:schemeClr>
              </a:solidFill>
              <a:latin typeface="Arial Black" panose="020B0A04020102020204" pitchFamily="34" charset="0"/>
            </a:rPr>
            <a:t>Sales</a:t>
          </a:r>
          <a:r>
            <a:rPr lang="en-IN" sz="1200" b="1" baseline="0">
              <a:solidFill>
                <a:schemeClr val="accent6">
                  <a:lumMod val="50000"/>
                </a:schemeClr>
              </a:solidFill>
              <a:latin typeface="Arial Black" panose="020B0A04020102020204" pitchFamily="34" charset="0"/>
            </a:rPr>
            <a:t> Conversion</a:t>
          </a:r>
          <a:endParaRPr lang="en-IN" sz="1200" b="1">
            <a:solidFill>
              <a:schemeClr val="accent6">
                <a:lumMod val="50000"/>
              </a:schemeClr>
            </a:solidFill>
            <a:latin typeface="Arial Black" panose="020B0A04020102020204" pitchFamily="34" charset="0"/>
          </a:endParaRPr>
        </a:p>
      </xdr:txBody>
    </xdr:sp>
    <xdr:clientData/>
  </xdr:twoCellAnchor>
  <xdr:twoCellAnchor>
    <xdr:from>
      <xdr:col>8</xdr:col>
      <xdr:colOff>238125</xdr:colOff>
      <xdr:row>2</xdr:row>
      <xdr:rowOff>142875</xdr:rowOff>
    </xdr:from>
    <xdr:to>
      <xdr:col>10</xdr:col>
      <xdr:colOff>209551</xdr:colOff>
      <xdr:row>4</xdr:row>
      <xdr:rowOff>114300</xdr:rowOff>
    </xdr:to>
    <xdr:sp macro="" textlink="Sheet8!L4">
      <xdr:nvSpPr>
        <xdr:cNvPr id="29" name="Rectangle: Rounded Corners 28">
          <a:extLst>
            <a:ext uri="{FF2B5EF4-FFF2-40B4-BE49-F238E27FC236}">
              <a16:creationId xmlns:a16="http://schemas.microsoft.com/office/drawing/2014/main" id="{D8A65F1A-2094-49AF-A285-854D0F0B3BA6}"/>
            </a:ext>
          </a:extLst>
        </xdr:cNvPr>
        <xdr:cNvSpPr/>
      </xdr:nvSpPr>
      <xdr:spPr>
        <a:xfrm>
          <a:off x="5724525" y="523875"/>
          <a:ext cx="1190626" cy="3524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latin typeface="Arial Black" panose="020B0A04020102020204" pitchFamily="34" charset="0"/>
            </a:rPr>
            <a:t>Total Calls</a:t>
          </a:r>
        </a:p>
      </xdr:txBody>
    </xdr:sp>
    <xdr:clientData/>
  </xdr:twoCellAnchor>
  <xdr:twoCellAnchor>
    <xdr:from>
      <xdr:col>12</xdr:col>
      <xdr:colOff>352423</xdr:colOff>
      <xdr:row>2</xdr:row>
      <xdr:rowOff>142875</xdr:rowOff>
    </xdr:from>
    <xdr:to>
      <xdr:col>14</xdr:col>
      <xdr:colOff>390525</xdr:colOff>
      <xdr:row>4</xdr:row>
      <xdr:rowOff>123825</xdr:rowOff>
    </xdr:to>
    <xdr:sp macro="" textlink="Sheet8!L4">
      <xdr:nvSpPr>
        <xdr:cNvPr id="30" name="Rectangle: Rounded Corners 29">
          <a:extLst>
            <a:ext uri="{FF2B5EF4-FFF2-40B4-BE49-F238E27FC236}">
              <a16:creationId xmlns:a16="http://schemas.microsoft.com/office/drawing/2014/main" id="{3ACE2D4D-6E97-4AFB-8D16-98796571687A}"/>
            </a:ext>
          </a:extLst>
        </xdr:cNvPr>
        <xdr:cNvSpPr/>
      </xdr:nvSpPr>
      <xdr:spPr>
        <a:xfrm flipH="1">
          <a:off x="8277223" y="523875"/>
          <a:ext cx="1257302" cy="3619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4">
                  <a:lumMod val="50000"/>
                </a:schemeClr>
              </a:solidFill>
              <a:latin typeface="Arial Black" panose="020B0A04020102020204" pitchFamily="34" charset="0"/>
            </a:rPr>
            <a:t>Total</a:t>
          </a:r>
          <a:r>
            <a:rPr lang="en-IN" sz="1200" b="1" baseline="0">
              <a:solidFill>
                <a:schemeClr val="accent4">
                  <a:lumMod val="50000"/>
                </a:schemeClr>
              </a:solidFill>
              <a:latin typeface="Arial Black" panose="020B0A04020102020204" pitchFamily="34" charset="0"/>
            </a:rPr>
            <a:t> Sales</a:t>
          </a:r>
          <a:endParaRPr lang="en-IN" sz="1200" b="1">
            <a:solidFill>
              <a:schemeClr val="accent4">
                <a:lumMod val="50000"/>
              </a:schemeClr>
            </a:solidFill>
            <a:latin typeface="Arial Black" panose="020B0A04020102020204" pitchFamily="34" charset="0"/>
          </a:endParaRPr>
        </a:p>
      </xdr:txBody>
    </xdr:sp>
    <xdr:clientData/>
  </xdr:twoCellAnchor>
  <xdr:twoCellAnchor>
    <xdr:from>
      <xdr:col>16</xdr:col>
      <xdr:colOff>257174</xdr:colOff>
      <xdr:row>2</xdr:row>
      <xdr:rowOff>104775</xdr:rowOff>
    </xdr:from>
    <xdr:to>
      <xdr:col>19</xdr:col>
      <xdr:colOff>57149</xdr:colOff>
      <xdr:row>4</xdr:row>
      <xdr:rowOff>123825</xdr:rowOff>
    </xdr:to>
    <xdr:sp macro="" textlink="Sheet8!L4">
      <xdr:nvSpPr>
        <xdr:cNvPr id="31" name="Rectangle: Rounded Corners 30">
          <a:extLst>
            <a:ext uri="{FF2B5EF4-FFF2-40B4-BE49-F238E27FC236}">
              <a16:creationId xmlns:a16="http://schemas.microsoft.com/office/drawing/2014/main" id="{94BA00D5-A24D-4C03-B298-07DBBB612112}"/>
            </a:ext>
          </a:extLst>
        </xdr:cNvPr>
        <xdr:cNvSpPr/>
      </xdr:nvSpPr>
      <xdr:spPr>
        <a:xfrm flipH="1">
          <a:off x="10620374" y="485775"/>
          <a:ext cx="1628775" cy="4000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50000"/>
                </a:schemeClr>
              </a:solidFill>
              <a:latin typeface="Arial Black" panose="020B0A04020102020204" pitchFamily="34" charset="0"/>
            </a:rPr>
            <a:t>Average</a:t>
          </a:r>
          <a:r>
            <a:rPr lang="en-IN" sz="1200" b="1" baseline="0">
              <a:solidFill>
                <a:schemeClr val="accent2">
                  <a:lumMod val="50000"/>
                </a:schemeClr>
              </a:solidFill>
              <a:latin typeface="Arial Black" panose="020B0A04020102020204" pitchFamily="34" charset="0"/>
            </a:rPr>
            <a:t> of Sales</a:t>
          </a:r>
          <a:endParaRPr lang="en-IN" sz="1200" b="1">
            <a:solidFill>
              <a:schemeClr val="accent2">
                <a:lumMod val="50000"/>
              </a:schemeClr>
            </a:solidFill>
            <a:latin typeface="Arial Black" panose="020B0A04020102020204" pitchFamily="34" charset="0"/>
          </a:endParaRPr>
        </a:p>
      </xdr:txBody>
    </xdr:sp>
    <xdr:clientData/>
  </xdr:twoCellAnchor>
  <xdr:twoCellAnchor editAs="oneCell">
    <xdr:from>
      <xdr:col>0</xdr:col>
      <xdr:colOff>28575</xdr:colOff>
      <xdr:row>6</xdr:row>
      <xdr:rowOff>9526</xdr:rowOff>
    </xdr:from>
    <xdr:to>
      <xdr:col>6</xdr:col>
      <xdr:colOff>79375</xdr:colOff>
      <xdr:row>16</xdr:row>
      <xdr:rowOff>123825</xdr:rowOff>
    </xdr:to>
    <mc:AlternateContent xmlns:mc="http://schemas.openxmlformats.org/markup-compatibility/2006" xmlns:a14="http://schemas.microsoft.com/office/drawing/2010/main">
      <mc:Choice Requires="a14">
        <xdr:graphicFrame macro="">
          <xdr:nvGraphicFramePr>
            <xdr:cNvPr id="32" name="Day 1">
              <a:extLst>
                <a:ext uri="{FF2B5EF4-FFF2-40B4-BE49-F238E27FC236}">
                  <a16:creationId xmlns:a16="http://schemas.microsoft.com/office/drawing/2014/main" id="{6DEFFD9A-7EBD-4F08-A14B-E026BCFCBE8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8575" y="1152526"/>
              <a:ext cx="4476750" cy="201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67236</xdr:colOff>
      <xdr:row>17</xdr:row>
      <xdr:rowOff>95810</xdr:rowOff>
    </xdr:from>
    <xdr:to>
      <xdr:col>13</xdr:col>
      <xdr:colOff>76200</xdr:colOff>
      <xdr:row>43</xdr:row>
      <xdr:rowOff>9526</xdr:rowOff>
    </xdr:to>
    <xdr:graphicFrame macro="">
      <xdr:nvGraphicFramePr>
        <xdr:cNvPr id="33" name="Chart 32">
          <a:extLst>
            <a:ext uri="{FF2B5EF4-FFF2-40B4-BE49-F238E27FC236}">
              <a16:creationId xmlns:a16="http://schemas.microsoft.com/office/drawing/2014/main" id="{1305D24E-3400-4013-8C1D-EA52E467E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462242</xdr:colOff>
      <xdr:row>6</xdr:row>
      <xdr:rowOff>11208</xdr:rowOff>
    </xdr:from>
    <xdr:to>
      <xdr:col>15</xdr:col>
      <xdr:colOff>197783</xdr:colOff>
      <xdr:row>16</xdr:row>
      <xdr:rowOff>104776</xdr:rowOff>
    </xdr:to>
    <xdr:graphicFrame macro="">
      <xdr:nvGraphicFramePr>
        <xdr:cNvPr id="34" name="Chart 33">
          <a:extLst>
            <a:ext uri="{FF2B5EF4-FFF2-40B4-BE49-F238E27FC236}">
              <a16:creationId xmlns:a16="http://schemas.microsoft.com/office/drawing/2014/main" id="{508A47D8-1FB2-4D39-9669-12ED2CC3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390525</xdr:colOff>
      <xdr:row>0</xdr:row>
      <xdr:rowOff>95250</xdr:rowOff>
    </xdr:from>
    <xdr:to>
      <xdr:col>8</xdr:col>
      <xdr:colOff>95250</xdr:colOff>
      <xdr:row>2</xdr:row>
      <xdr:rowOff>28575</xdr:rowOff>
    </xdr:to>
    <xdr:pic>
      <xdr:nvPicPr>
        <xdr:cNvPr id="36" name="Graphic 35" descr="Call center with solid fill">
          <a:extLst>
            <a:ext uri="{FF2B5EF4-FFF2-40B4-BE49-F238E27FC236}">
              <a16:creationId xmlns:a16="http://schemas.microsoft.com/office/drawing/2014/main" id="{C9C802C2-4168-4A70-AE86-21D8FD0058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67325" y="95250"/>
          <a:ext cx="314325" cy="314325"/>
        </a:xfrm>
        <a:prstGeom prst="rect">
          <a:avLst/>
        </a:prstGeom>
      </xdr:spPr>
    </xdr:pic>
    <xdr:clientData/>
  </xdr:twoCellAnchor>
  <xdr:twoCellAnchor editAs="oneCell">
    <xdr:from>
      <xdr:col>11</xdr:col>
      <xdr:colOff>571500</xdr:colOff>
      <xdr:row>0</xdr:row>
      <xdr:rowOff>104775</xdr:rowOff>
    </xdr:from>
    <xdr:to>
      <xdr:col>12</xdr:col>
      <xdr:colOff>314325</xdr:colOff>
      <xdr:row>2</xdr:row>
      <xdr:rowOff>76200</xdr:rowOff>
    </xdr:to>
    <xdr:pic>
      <xdr:nvPicPr>
        <xdr:cNvPr id="38" name="Graphic 37" descr="Shopping cart with solid fill">
          <a:extLst>
            <a:ext uri="{FF2B5EF4-FFF2-40B4-BE49-F238E27FC236}">
              <a16:creationId xmlns:a16="http://schemas.microsoft.com/office/drawing/2014/main" id="{4882E4E7-F21B-4C64-9A08-7EEC85535A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86700" y="104775"/>
          <a:ext cx="352425" cy="352425"/>
        </a:xfrm>
        <a:prstGeom prst="rect">
          <a:avLst/>
        </a:prstGeom>
      </xdr:spPr>
    </xdr:pic>
    <xdr:clientData/>
  </xdr:twoCellAnchor>
  <xdr:twoCellAnchor editAs="oneCell">
    <xdr:from>
      <xdr:col>16</xdr:col>
      <xdr:colOff>76200</xdr:colOff>
      <xdr:row>0</xdr:row>
      <xdr:rowOff>114300</xdr:rowOff>
    </xdr:from>
    <xdr:to>
      <xdr:col>16</xdr:col>
      <xdr:colOff>428625</xdr:colOff>
      <xdr:row>2</xdr:row>
      <xdr:rowOff>85725</xdr:rowOff>
    </xdr:to>
    <xdr:pic>
      <xdr:nvPicPr>
        <xdr:cNvPr id="39" name="Graphic 38" descr="Shopping cart with solid fill">
          <a:extLst>
            <a:ext uri="{FF2B5EF4-FFF2-40B4-BE49-F238E27FC236}">
              <a16:creationId xmlns:a16="http://schemas.microsoft.com/office/drawing/2014/main" id="{C7C4406E-247D-45A0-871E-E80E40EE52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439400" y="114300"/>
          <a:ext cx="352425" cy="352425"/>
        </a:xfrm>
        <a:prstGeom prst="rect">
          <a:avLst/>
        </a:prstGeom>
      </xdr:spPr>
    </xdr:pic>
    <xdr:clientData/>
  </xdr:twoCellAnchor>
  <xdr:twoCellAnchor editAs="oneCell">
    <xdr:from>
      <xdr:col>16</xdr:col>
      <xdr:colOff>114300</xdr:colOff>
      <xdr:row>5</xdr:row>
      <xdr:rowOff>180975</xdr:rowOff>
    </xdr:from>
    <xdr:to>
      <xdr:col>16</xdr:col>
      <xdr:colOff>466725</xdr:colOff>
      <xdr:row>7</xdr:row>
      <xdr:rowOff>152400</xdr:rowOff>
    </xdr:to>
    <xdr:pic>
      <xdr:nvPicPr>
        <xdr:cNvPr id="40" name="Graphic 39" descr="Shopping cart with solid fill">
          <a:extLst>
            <a:ext uri="{FF2B5EF4-FFF2-40B4-BE49-F238E27FC236}">
              <a16:creationId xmlns:a16="http://schemas.microsoft.com/office/drawing/2014/main" id="{3FDC141A-FF72-4FD0-A2E5-63E32E7FA4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477500" y="1133475"/>
          <a:ext cx="352425" cy="352425"/>
        </a:xfrm>
        <a:prstGeom prst="rect">
          <a:avLst/>
        </a:prstGeom>
      </xdr:spPr>
    </xdr:pic>
    <xdr:clientData/>
  </xdr:twoCellAnchor>
  <xdr:twoCellAnchor editAs="oneCell">
    <xdr:from>
      <xdr:col>0</xdr:col>
      <xdr:colOff>200025</xdr:colOff>
      <xdr:row>1</xdr:row>
      <xdr:rowOff>38101</xdr:rowOff>
    </xdr:from>
    <xdr:to>
      <xdr:col>1</xdr:col>
      <xdr:colOff>174849</xdr:colOff>
      <xdr:row>3</xdr:row>
      <xdr:rowOff>171451</xdr:rowOff>
    </xdr:to>
    <xdr:pic>
      <xdr:nvPicPr>
        <xdr:cNvPr id="42" name="Picture 41">
          <a:extLst>
            <a:ext uri="{FF2B5EF4-FFF2-40B4-BE49-F238E27FC236}">
              <a16:creationId xmlns:a16="http://schemas.microsoft.com/office/drawing/2014/main" id="{F220C120-C3C8-4770-8372-C67CBBB80A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0025" y="228601"/>
          <a:ext cx="489751" cy="51435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ilikJhinuk" refreshedDate="45167.439594444448" createdVersion="7" refreshedVersion="7" minRefreshableVersion="3" recordCount="151" xr:uid="{FD23257B-293A-4E8B-89CE-0A1B99E4B92D}">
  <cacheSource type="worksheet">
    <worksheetSource ref="A1:E152" sheet="raw data"/>
  </cacheSource>
  <cacheFields count="7">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5">
        <s v="Jan"/>
        <s v="Feb"/>
        <s v="Mar"/>
        <s v="Apr"/>
        <s v="May"/>
      </sharedItems>
    </cacheField>
    <cacheField name="Sales Conversion" numFmtId="0" formula="Sales/'# of Calls'" databaseField="0"/>
    <cacheField name="ss" numFmtId="0" formula="Sales/'# of Calls'" databaseField="0"/>
  </cacheFields>
  <extLst>
    <ext xmlns:x14="http://schemas.microsoft.com/office/spreadsheetml/2009/9/main" uri="{725AE2AE-9491-48be-B2B4-4EB974FC3084}">
      <x14:pivotCacheDefinition pivotCacheId="2023714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6B8D2-1336-4EB0-AEC3-DBD3F608001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L13:M19" firstHeaderRow="1" firstDataRow="1" firstDataCol="1"/>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1"/>
  </dataFields>
  <chartFormats count="1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4" format="12">
      <pivotArea type="data" outline="0" fieldPosition="0">
        <references count="2">
          <reference field="4294967294" count="1" selected="0">
            <x v="0"/>
          </reference>
          <reference field="4" count="1" selected="0">
            <x v="4"/>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519F1-9183-4A43-82A4-08CB28CD067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9:C15" firstHeaderRow="0" firstDataRow="1" firstDataCol="1"/>
  <pivotFields count="7">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x="0"/>
        <item x="1"/>
        <item x="2"/>
        <item x="3"/>
        <item x="4"/>
        <item t="default"/>
      </items>
    </pivotField>
    <pivotField dataField="1" dragToRow="0" dragToCol="0" dragToPage="0" showAll="0" defaultSubtotal="0"/>
    <pivotField dragToRow="0" dragToCol="0" dragToPage="0" showAll="0" defaultSubtotal="0"/>
  </pivotFields>
  <rowFields count="1">
    <field x="0"/>
  </rowFields>
  <rowItems count="6">
    <i>
      <x/>
    </i>
    <i>
      <x v="31"/>
    </i>
    <i>
      <x v="59"/>
    </i>
    <i>
      <x v="90"/>
    </i>
    <i>
      <x v="120"/>
    </i>
    <i t="grand">
      <x/>
    </i>
  </rowItems>
  <colFields count="1">
    <field x="-2"/>
  </colFields>
  <colItems count="2">
    <i>
      <x/>
    </i>
    <i i="1">
      <x v="1"/>
    </i>
  </colItems>
  <dataFields count="2">
    <dataField name=" Sales" fld="2" baseField="0" baseItem="1"/>
    <dataField name="Sum of Sales Conversion" fld="5" baseField="0" baseItem="0"/>
  </dataFields>
  <formats count="1">
    <format dxfId="12">
      <pivotArea dataOnly="0" outline="0" fieldPosition="0">
        <references count="1">
          <reference field="4294967294" count="1">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371AF-2145-4C3D-BCC7-B3B642FADA5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Calls" fld="1" baseField="0" baseItem="1"/>
    <dataField name=" Sales" fld="2" baseField="0" baseItem="1"/>
    <dataField name="Average of Sales" fld="2" subtotal="average" baseField="0" baseItem="1" numFmtId="1"/>
    <dataField name="Sum of Sales" fld="2" baseField="0" baseItem="0"/>
    <dataField name="Sales  of Conversion" fld="6" baseField="0" baseItem="4"/>
  </dataFields>
  <formats count="1">
    <format dxfId="1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2E9E10-E93F-4794-B203-C4BC8C34F9F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 firstHeaderRow="0" firstDataRow="0" firstDataCol="0" rowPageCount="1" colPageCount="1"/>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Page" showAll="0">
      <items count="6">
        <item x="0"/>
        <item x="1"/>
        <item x="2"/>
        <item x="3"/>
        <item x="4"/>
        <item t="default"/>
      </items>
    </pivotField>
    <pivotField dragToRow="0" dragToCol="0" dragToPage="0" showAll="0" defaultSubtotal="0"/>
    <pivotField dragToRow="0" dragToCol="0" dragToPage="0" showAll="0" defaultSubtotal="0"/>
  </pivotFields>
  <pageFields count="1">
    <pageField fld="4"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B31A95-F411-42F6-9651-336B2F8F6151}" sourceName="Month">
  <pivotTables>
    <pivotTable tabId="14" name="PivotTable9"/>
    <pivotTable tabId="14" name="PivotTable7"/>
  </pivotTables>
  <data>
    <tabular pivotCacheId="202371475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F8D11A27-A3C9-4192-AC07-5B84BB937562}" sourceName="Day">
  <pivotTables>
    <pivotTable tabId="14" name="PivotTable9"/>
    <pivotTable tabId="13" name="PivotTable12"/>
    <pivotTable tabId="14" name="PivotTable7"/>
    <pivotTable tabId="14" name="PivotTable8"/>
  </pivotTables>
  <data>
    <tabular pivotCacheId="2023714758">
      <items count="31">
        <i x="0" s="1"/>
        <i x="1"/>
        <i x="2"/>
        <i x="3"/>
        <i x="4"/>
        <i x="5"/>
        <i x="6"/>
        <i x="7"/>
        <i x="8"/>
        <i x="9"/>
        <i x="10"/>
        <i x="11"/>
        <i x="12"/>
        <i x="13"/>
        <i x="14"/>
        <i x="15"/>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D623611-E668-4474-B69A-79BBC5B111A9}" cache="Slicer_Month" caption="Month"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CC1FB4ED-EED6-4E87-BF7F-FBB980A169CD}" cache="Slicer_Day1" caption="Day" columnCount="5" showCaption="0"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3F7E8-1767-4903-9BB0-8A6E214F37E5}">
  <dimension ref="A1:E152"/>
  <sheetViews>
    <sheetView workbookViewId="0">
      <selection activeCell="A6" sqref="A6"/>
    </sheetView>
  </sheetViews>
  <sheetFormatPr defaultRowHeight="15" x14ac:dyDescent="0.25"/>
  <cols>
    <col min="1" max="1" width="11.140625" customWidth="1"/>
    <col min="2" max="2" width="12.140625" customWidth="1"/>
    <col min="3" max="3" width="14.85546875" customWidth="1"/>
  </cols>
  <sheetData>
    <row r="1" spans="1:5" x14ac:dyDescent="0.25">
      <c r="A1" s="6" t="s">
        <v>0</v>
      </c>
      <c r="B1" s="7" t="s">
        <v>4</v>
      </c>
      <c r="C1" s="7" t="s">
        <v>5</v>
      </c>
      <c r="D1" s="12" t="s">
        <v>14</v>
      </c>
      <c r="E1" s="12" t="s">
        <v>3</v>
      </c>
    </row>
    <row r="2" spans="1:5" x14ac:dyDescent="0.25">
      <c r="A2" s="10">
        <v>44197</v>
      </c>
      <c r="B2" s="11">
        <v>627</v>
      </c>
      <c r="C2" s="8">
        <v>279</v>
      </c>
      <c r="D2">
        <f>DAY(A2)</f>
        <v>1</v>
      </c>
      <c r="E2" t="str">
        <f>TEXT(A2,"mmm")</f>
        <v>Jan</v>
      </c>
    </row>
    <row r="3" spans="1:5" x14ac:dyDescent="0.25">
      <c r="A3" s="10">
        <v>44198</v>
      </c>
      <c r="B3" s="11">
        <v>530</v>
      </c>
      <c r="C3" s="8">
        <v>179</v>
      </c>
      <c r="D3">
        <f t="shared" ref="D3:D66" si="0">DAY(A3)</f>
        <v>2</v>
      </c>
      <c r="E3" t="str">
        <f t="shared" ref="E3:E66" si="1">TEXT(A3,"mmm")</f>
        <v>Jan</v>
      </c>
    </row>
    <row r="4" spans="1:5" x14ac:dyDescent="0.25">
      <c r="A4" s="10">
        <v>44199</v>
      </c>
      <c r="B4" s="11">
        <v>950</v>
      </c>
      <c r="C4" s="8">
        <v>287</v>
      </c>
      <c r="D4">
        <f t="shared" si="0"/>
        <v>3</v>
      </c>
      <c r="E4" t="str">
        <f t="shared" si="1"/>
        <v>Jan</v>
      </c>
    </row>
    <row r="5" spans="1:5" x14ac:dyDescent="0.25">
      <c r="A5" s="10">
        <v>44200</v>
      </c>
      <c r="B5" s="11">
        <v>821</v>
      </c>
      <c r="C5" s="8">
        <v>406</v>
      </c>
      <c r="D5">
        <f t="shared" si="0"/>
        <v>4</v>
      </c>
      <c r="E5" t="str">
        <f t="shared" si="1"/>
        <v>Jan</v>
      </c>
    </row>
    <row r="6" spans="1:5" x14ac:dyDescent="0.25">
      <c r="A6" s="10">
        <v>44201</v>
      </c>
      <c r="B6" s="11">
        <v>837</v>
      </c>
      <c r="C6" s="8">
        <v>317</v>
      </c>
      <c r="D6">
        <f t="shared" si="0"/>
        <v>5</v>
      </c>
      <c r="E6" t="str">
        <f t="shared" si="1"/>
        <v>Jan</v>
      </c>
    </row>
    <row r="7" spans="1:5" x14ac:dyDescent="0.25">
      <c r="A7" s="10">
        <v>44202</v>
      </c>
      <c r="B7" s="11">
        <v>627</v>
      </c>
      <c r="C7" s="8">
        <v>181</v>
      </c>
      <c r="D7">
        <f t="shared" si="0"/>
        <v>6</v>
      </c>
      <c r="E7" t="str">
        <f t="shared" si="1"/>
        <v>Jan</v>
      </c>
    </row>
    <row r="8" spans="1:5" x14ac:dyDescent="0.25">
      <c r="A8" s="10">
        <v>44203</v>
      </c>
      <c r="B8" s="11">
        <v>552</v>
      </c>
      <c r="C8" s="8">
        <v>491</v>
      </c>
      <c r="D8">
        <f t="shared" si="0"/>
        <v>7</v>
      </c>
      <c r="E8" t="str">
        <f t="shared" si="1"/>
        <v>Jan</v>
      </c>
    </row>
    <row r="9" spans="1:5" x14ac:dyDescent="0.25">
      <c r="A9" s="10">
        <v>44204</v>
      </c>
      <c r="B9" s="11">
        <v>648</v>
      </c>
      <c r="C9" s="8">
        <v>300</v>
      </c>
      <c r="D9">
        <f t="shared" si="0"/>
        <v>8</v>
      </c>
      <c r="E9" t="str">
        <f t="shared" si="1"/>
        <v>Jan</v>
      </c>
    </row>
    <row r="10" spans="1:5" x14ac:dyDescent="0.25">
      <c r="A10" s="10">
        <v>44205</v>
      </c>
      <c r="B10" s="11">
        <v>540</v>
      </c>
      <c r="C10" s="8">
        <v>420</v>
      </c>
      <c r="D10">
        <f t="shared" si="0"/>
        <v>9</v>
      </c>
      <c r="E10" t="str">
        <f t="shared" si="1"/>
        <v>Jan</v>
      </c>
    </row>
    <row r="11" spans="1:5" x14ac:dyDescent="0.25">
      <c r="A11" s="10">
        <v>44206</v>
      </c>
      <c r="B11" s="11">
        <v>828</v>
      </c>
      <c r="C11" s="8">
        <v>461</v>
      </c>
      <c r="D11">
        <f t="shared" si="0"/>
        <v>10</v>
      </c>
      <c r="E11" t="str">
        <f t="shared" si="1"/>
        <v>Jan</v>
      </c>
    </row>
    <row r="12" spans="1:5" x14ac:dyDescent="0.25">
      <c r="A12" s="10">
        <v>44207</v>
      </c>
      <c r="B12" s="11">
        <v>726</v>
      </c>
      <c r="C12" s="8">
        <v>337</v>
      </c>
      <c r="D12">
        <f t="shared" si="0"/>
        <v>11</v>
      </c>
      <c r="E12" t="str">
        <f t="shared" si="1"/>
        <v>Jan</v>
      </c>
    </row>
    <row r="13" spans="1:5" x14ac:dyDescent="0.25">
      <c r="A13" s="10">
        <v>44208</v>
      </c>
      <c r="B13" s="11">
        <v>596</v>
      </c>
      <c r="C13" s="8">
        <v>206</v>
      </c>
      <c r="D13">
        <f t="shared" si="0"/>
        <v>12</v>
      </c>
      <c r="E13" t="str">
        <f t="shared" si="1"/>
        <v>Jan</v>
      </c>
    </row>
    <row r="14" spans="1:5" x14ac:dyDescent="0.25">
      <c r="A14" s="10">
        <v>44209</v>
      </c>
      <c r="B14" s="11">
        <v>784</v>
      </c>
      <c r="C14" s="8">
        <v>192</v>
      </c>
      <c r="D14">
        <f t="shared" si="0"/>
        <v>13</v>
      </c>
      <c r="E14" t="str">
        <f t="shared" si="1"/>
        <v>Jan</v>
      </c>
    </row>
    <row r="15" spans="1:5" x14ac:dyDescent="0.25">
      <c r="A15" s="10">
        <v>44210</v>
      </c>
      <c r="B15" s="11">
        <v>965</v>
      </c>
      <c r="C15" s="8">
        <v>225</v>
      </c>
      <c r="D15">
        <f t="shared" si="0"/>
        <v>14</v>
      </c>
      <c r="E15" t="str">
        <f t="shared" si="1"/>
        <v>Jan</v>
      </c>
    </row>
    <row r="16" spans="1:5" x14ac:dyDescent="0.25">
      <c r="A16" s="10">
        <v>44211</v>
      </c>
      <c r="B16" s="11">
        <v>544</v>
      </c>
      <c r="C16" s="8">
        <v>486</v>
      </c>
      <c r="D16">
        <f t="shared" si="0"/>
        <v>15</v>
      </c>
      <c r="E16" t="str">
        <f t="shared" si="1"/>
        <v>Jan</v>
      </c>
    </row>
    <row r="17" spans="1:5" x14ac:dyDescent="0.25">
      <c r="A17" s="10">
        <v>44212</v>
      </c>
      <c r="B17" s="11">
        <v>940</v>
      </c>
      <c r="C17" s="8">
        <v>368</v>
      </c>
      <c r="D17">
        <f t="shared" si="0"/>
        <v>16</v>
      </c>
      <c r="E17" t="str">
        <f t="shared" si="1"/>
        <v>Jan</v>
      </c>
    </row>
    <row r="18" spans="1:5" x14ac:dyDescent="0.25">
      <c r="A18" s="10">
        <v>44213</v>
      </c>
      <c r="B18" s="11">
        <v>729</v>
      </c>
      <c r="C18" s="8">
        <v>138</v>
      </c>
      <c r="D18">
        <f t="shared" si="0"/>
        <v>17</v>
      </c>
      <c r="E18" t="str">
        <f t="shared" si="1"/>
        <v>Jan</v>
      </c>
    </row>
    <row r="19" spans="1:5" x14ac:dyDescent="0.25">
      <c r="A19" s="10">
        <v>44214</v>
      </c>
      <c r="B19" s="11">
        <v>992</v>
      </c>
      <c r="C19" s="8">
        <v>343</v>
      </c>
      <c r="D19">
        <f t="shared" si="0"/>
        <v>18</v>
      </c>
      <c r="E19" t="str">
        <f t="shared" si="1"/>
        <v>Jan</v>
      </c>
    </row>
    <row r="20" spans="1:5" x14ac:dyDescent="0.25">
      <c r="A20" s="10">
        <v>44215</v>
      </c>
      <c r="B20" s="11">
        <v>540</v>
      </c>
      <c r="C20" s="8">
        <v>382</v>
      </c>
      <c r="D20">
        <f t="shared" si="0"/>
        <v>19</v>
      </c>
      <c r="E20" t="str">
        <f t="shared" si="1"/>
        <v>Jan</v>
      </c>
    </row>
    <row r="21" spans="1:5" x14ac:dyDescent="0.25">
      <c r="A21" s="10">
        <v>44216</v>
      </c>
      <c r="B21" s="11">
        <v>668</v>
      </c>
      <c r="C21" s="8">
        <v>275</v>
      </c>
      <c r="D21">
        <f t="shared" si="0"/>
        <v>20</v>
      </c>
      <c r="E21" t="str">
        <f t="shared" si="1"/>
        <v>Jan</v>
      </c>
    </row>
    <row r="22" spans="1:5" x14ac:dyDescent="0.25">
      <c r="A22" s="10">
        <v>44217</v>
      </c>
      <c r="B22" s="11">
        <v>669</v>
      </c>
      <c r="C22" s="8">
        <v>448</v>
      </c>
      <c r="D22">
        <f t="shared" si="0"/>
        <v>21</v>
      </c>
      <c r="E22" t="str">
        <f t="shared" si="1"/>
        <v>Jan</v>
      </c>
    </row>
    <row r="23" spans="1:5" x14ac:dyDescent="0.25">
      <c r="A23" s="10">
        <v>44218</v>
      </c>
      <c r="B23" s="11">
        <v>729</v>
      </c>
      <c r="C23" s="8">
        <v>169</v>
      </c>
      <c r="D23">
        <f t="shared" si="0"/>
        <v>22</v>
      </c>
      <c r="E23" t="str">
        <f t="shared" si="1"/>
        <v>Jan</v>
      </c>
    </row>
    <row r="24" spans="1:5" x14ac:dyDescent="0.25">
      <c r="A24" s="10">
        <v>44219</v>
      </c>
      <c r="B24" s="11">
        <v>882</v>
      </c>
      <c r="C24" s="8">
        <v>348</v>
      </c>
      <c r="D24">
        <f t="shared" si="0"/>
        <v>23</v>
      </c>
      <c r="E24" t="str">
        <f t="shared" si="1"/>
        <v>Jan</v>
      </c>
    </row>
    <row r="25" spans="1:5" x14ac:dyDescent="0.25">
      <c r="A25" s="10">
        <v>44220</v>
      </c>
      <c r="B25" s="11">
        <v>890</v>
      </c>
      <c r="C25" s="8">
        <v>405</v>
      </c>
      <c r="D25">
        <f t="shared" si="0"/>
        <v>24</v>
      </c>
      <c r="E25" t="str">
        <f t="shared" si="1"/>
        <v>Jan</v>
      </c>
    </row>
    <row r="26" spans="1:5" x14ac:dyDescent="0.25">
      <c r="A26" s="10">
        <v>44221</v>
      </c>
      <c r="B26" s="11">
        <v>892</v>
      </c>
      <c r="C26" s="8">
        <v>139</v>
      </c>
      <c r="D26">
        <f t="shared" si="0"/>
        <v>25</v>
      </c>
      <c r="E26" t="str">
        <f t="shared" si="1"/>
        <v>Jan</v>
      </c>
    </row>
    <row r="27" spans="1:5" x14ac:dyDescent="0.25">
      <c r="A27" s="10">
        <v>44222</v>
      </c>
      <c r="B27" s="11">
        <v>632</v>
      </c>
      <c r="C27" s="8">
        <v>474</v>
      </c>
      <c r="D27">
        <f t="shared" si="0"/>
        <v>26</v>
      </c>
      <c r="E27" t="str">
        <f t="shared" si="1"/>
        <v>Jan</v>
      </c>
    </row>
    <row r="28" spans="1:5" x14ac:dyDescent="0.25">
      <c r="A28" s="10">
        <v>44223</v>
      </c>
      <c r="B28" s="11">
        <v>899</v>
      </c>
      <c r="C28" s="8">
        <v>180</v>
      </c>
      <c r="D28">
        <f t="shared" si="0"/>
        <v>27</v>
      </c>
      <c r="E28" t="str">
        <f t="shared" si="1"/>
        <v>Jan</v>
      </c>
    </row>
    <row r="29" spans="1:5" x14ac:dyDescent="0.25">
      <c r="A29" s="10">
        <v>44224</v>
      </c>
      <c r="B29" s="11">
        <v>931</v>
      </c>
      <c r="C29" s="8">
        <v>280</v>
      </c>
      <c r="D29">
        <f t="shared" si="0"/>
        <v>28</v>
      </c>
      <c r="E29" t="str">
        <f t="shared" si="1"/>
        <v>Jan</v>
      </c>
    </row>
    <row r="30" spans="1:5" x14ac:dyDescent="0.25">
      <c r="A30" s="10">
        <v>44225</v>
      </c>
      <c r="B30" s="11">
        <v>771</v>
      </c>
      <c r="C30" s="8">
        <v>444</v>
      </c>
      <c r="D30">
        <f t="shared" si="0"/>
        <v>29</v>
      </c>
      <c r="E30" t="str">
        <f t="shared" si="1"/>
        <v>Jan</v>
      </c>
    </row>
    <row r="31" spans="1:5" x14ac:dyDescent="0.25">
      <c r="A31" s="10">
        <v>44226</v>
      </c>
      <c r="B31" s="11">
        <v>520</v>
      </c>
      <c r="C31" s="8">
        <v>168</v>
      </c>
      <c r="D31">
        <f t="shared" si="0"/>
        <v>30</v>
      </c>
      <c r="E31" t="str">
        <f t="shared" si="1"/>
        <v>Jan</v>
      </c>
    </row>
    <row r="32" spans="1:5" x14ac:dyDescent="0.25">
      <c r="A32" s="10">
        <v>44227</v>
      </c>
      <c r="B32" s="11">
        <v>618</v>
      </c>
      <c r="C32" s="8">
        <v>476</v>
      </c>
      <c r="D32">
        <f t="shared" si="0"/>
        <v>31</v>
      </c>
      <c r="E32" t="str">
        <f t="shared" si="1"/>
        <v>Jan</v>
      </c>
    </row>
    <row r="33" spans="1:5" x14ac:dyDescent="0.25">
      <c r="A33" s="10">
        <v>44228</v>
      </c>
      <c r="B33" s="11">
        <v>732</v>
      </c>
      <c r="C33" s="8">
        <v>446</v>
      </c>
      <c r="D33">
        <f t="shared" si="0"/>
        <v>1</v>
      </c>
      <c r="E33" t="str">
        <f t="shared" si="1"/>
        <v>Feb</v>
      </c>
    </row>
    <row r="34" spans="1:5" x14ac:dyDescent="0.25">
      <c r="A34" s="10">
        <v>44229</v>
      </c>
      <c r="B34" s="11">
        <v>771</v>
      </c>
      <c r="C34" s="8">
        <v>437</v>
      </c>
      <c r="D34">
        <f t="shared" si="0"/>
        <v>2</v>
      </c>
      <c r="E34" t="str">
        <f t="shared" si="1"/>
        <v>Feb</v>
      </c>
    </row>
    <row r="35" spans="1:5" x14ac:dyDescent="0.25">
      <c r="A35" s="10">
        <v>44230</v>
      </c>
      <c r="B35" s="11">
        <v>941</v>
      </c>
      <c r="C35" s="8">
        <v>251</v>
      </c>
      <c r="D35">
        <f t="shared" si="0"/>
        <v>3</v>
      </c>
      <c r="E35" t="str">
        <f t="shared" si="1"/>
        <v>Feb</v>
      </c>
    </row>
    <row r="36" spans="1:5" x14ac:dyDescent="0.25">
      <c r="A36" s="10">
        <v>44231</v>
      </c>
      <c r="B36" s="11">
        <v>985</v>
      </c>
      <c r="C36" s="8">
        <v>176</v>
      </c>
      <c r="D36">
        <f t="shared" si="0"/>
        <v>4</v>
      </c>
      <c r="E36" t="str">
        <f t="shared" si="1"/>
        <v>Feb</v>
      </c>
    </row>
    <row r="37" spans="1:5" x14ac:dyDescent="0.25">
      <c r="A37" s="10">
        <v>44232</v>
      </c>
      <c r="B37" s="11">
        <v>931</v>
      </c>
      <c r="C37" s="8">
        <v>299</v>
      </c>
      <c r="D37">
        <f t="shared" si="0"/>
        <v>5</v>
      </c>
      <c r="E37" t="str">
        <f t="shared" si="1"/>
        <v>Feb</v>
      </c>
    </row>
    <row r="38" spans="1:5" x14ac:dyDescent="0.25">
      <c r="A38" s="10">
        <v>44233</v>
      </c>
      <c r="B38" s="11">
        <v>770</v>
      </c>
      <c r="C38" s="8">
        <v>108</v>
      </c>
      <c r="D38">
        <f t="shared" si="0"/>
        <v>6</v>
      </c>
      <c r="E38" t="str">
        <f t="shared" si="1"/>
        <v>Feb</v>
      </c>
    </row>
    <row r="39" spans="1:5" x14ac:dyDescent="0.25">
      <c r="A39" s="10">
        <v>44234</v>
      </c>
      <c r="B39" s="11">
        <v>642</v>
      </c>
      <c r="C39" s="8">
        <v>222</v>
      </c>
      <c r="D39">
        <f t="shared" si="0"/>
        <v>7</v>
      </c>
      <c r="E39" t="str">
        <f t="shared" si="1"/>
        <v>Feb</v>
      </c>
    </row>
    <row r="40" spans="1:5" x14ac:dyDescent="0.25">
      <c r="A40" s="10">
        <v>44235</v>
      </c>
      <c r="B40" s="11">
        <v>606</v>
      </c>
      <c r="C40" s="8">
        <v>183</v>
      </c>
      <c r="D40">
        <f t="shared" si="0"/>
        <v>8</v>
      </c>
      <c r="E40" t="str">
        <f t="shared" si="1"/>
        <v>Feb</v>
      </c>
    </row>
    <row r="41" spans="1:5" x14ac:dyDescent="0.25">
      <c r="A41" s="10">
        <v>44236</v>
      </c>
      <c r="B41" s="11">
        <v>777</v>
      </c>
      <c r="C41" s="8">
        <v>447</v>
      </c>
      <c r="D41">
        <f t="shared" si="0"/>
        <v>9</v>
      </c>
      <c r="E41" t="str">
        <f t="shared" si="1"/>
        <v>Feb</v>
      </c>
    </row>
    <row r="42" spans="1:5" x14ac:dyDescent="0.25">
      <c r="A42" s="10">
        <v>44237</v>
      </c>
      <c r="B42" s="11">
        <v>851</v>
      </c>
      <c r="C42" s="8">
        <v>407</v>
      </c>
      <c r="D42">
        <f t="shared" si="0"/>
        <v>10</v>
      </c>
      <c r="E42" t="str">
        <f t="shared" si="1"/>
        <v>Feb</v>
      </c>
    </row>
    <row r="43" spans="1:5" x14ac:dyDescent="0.25">
      <c r="A43" s="10">
        <v>44238</v>
      </c>
      <c r="B43" s="11">
        <v>930</v>
      </c>
      <c r="C43" s="8">
        <v>452</v>
      </c>
      <c r="D43">
        <f t="shared" si="0"/>
        <v>11</v>
      </c>
      <c r="E43" t="str">
        <f t="shared" si="1"/>
        <v>Feb</v>
      </c>
    </row>
    <row r="44" spans="1:5" x14ac:dyDescent="0.25">
      <c r="A44" s="10">
        <v>44239</v>
      </c>
      <c r="B44" s="11">
        <v>582</v>
      </c>
      <c r="C44" s="8">
        <v>205</v>
      </c>
      <c r="D44">
        <f t="shared" si="0"/>
        <v>12</v>
      </c>
      <c r="E44" t="str">
        <f t="shared" si="1"/>
        <v>Feb</v>
      </c>
    </row>
    <row r="45" spans="1:5" x14ac:dyDescent="0.25">
      <c r="A45" s="10">
        <v>44240</v>
      </c>
      <c r="B45" s="11">
        <v>581</v>
      </c>
      <c r="C45" s="8">
        <v>345</v>
      </c>
      <c r="D45">
        <f t="shared" si="0"/>
        <v>13</v>
      </c>
      <c r="E45" t="str">
        <f t="shared" si="1"/>
        <v>Feb</v>
      </c>
    </row>
    <row r="46" spans="1:5" x14ac:dyDescent="0.25">
      <c r="A46" s="10">
        <v>44241</v>
      </c>
      <c r="B46" s="11">
        <v>735</v>
      </c>
      <c r="C46" s="8">
        <v>495</v>
      </c>
      <c r="D46">
        <f t="shared" si="0"/>
        <v>14</v>
      </c>
      <c r="E46" t="str">
        <f t="shared" si="1"/>
        <v>Feb</v>
      </c>
    </row>
    <row r="47" spans="1:5" x14ac:dyDescent="0.25">
      <c r="A47" s="10">
        <v>44242</v>
      </c>
      <c r="B47" s="11">
        <v>787</v>
      </c>
      <c r="C47" s="8">
        <v>283</v>
      </c>
      <c r="D47">
        <f t="shared" si="0"/>
        <v>15</v>
      </c>
      <c r="E47" t="str">
        <f t="shared" si="1"/>
        <v>Feb</v>
      </c>
    </row>
    <row r="48" spans="1:5" x14ac:dyDescent="0.25">
      <c r="A48" s="10">
        <v>44243</v>
      </c>
      <c r="B48" s="11">
        <v>527</v>
      </c>
      <c r="C48" s="8">
        <v>115</v>
      </c>
      <c r="D48">
        <f t="shared" si="0"/>
        <v>16</v>
      </c>
      <c r="E48" t="str">
        <f t="shared" si="1"/>
        <v>Feb</v>
      </c>
    </row>
    <row r="49" spans="1:5" x14ac:dyDescent="0.25">
      <c r="A49" s="10">
        <v>44244</v>
      </c>
      <c r="B49" s="11">
        <v>954</v>
      </c>
      <c r="C49" s="8">
        <v>105</v>
      </c>
      <c r="D49">
        <f t="shared" si="0"/>
        <v>17</v>
      </c>
      <c r="E49" t="str">
        <f t="shared" si="1"/>
        <v>Feb</v>
      </c>
    </row>
    <row r="50" spans="1:5" x14ac:dyDescent="0.25">
      <c r="A50" s="10">
        <v>44245</v>
      </c>
      <c r="B50" s="11">
        <v>851</v>
      </c>
      <c r="C50" s="8">
        <v>180</v>
      </c>
      <c r="D50">
        <f t="shared" si="0"/>
        <v>18</v>
      </c>
      <c r="E50" t="str">
        <f t="shared" si="1"/>
        <v>Feb</v>
      </c>
    </row>
    <row r="51" spans="1:5" x14ac:dyDescent="0.25">
      <c r="A51" s="10">
        <v>44246</v>
      </c>
      <c r="B51" s="11">
        <v>802</v>
      </c>
      <c r="C51" s="8">
        <v>490</v>
      </c>
      <c r="D51">
        <f t="shared" si="0"/>
        <v>19</v>
      </c>
      <c r="E51" t="str">
        <f t="shared" si="1"/>
        <v>Feb</v>
      </c>
    </row>
    <row r="52" spans="1:5" x14ac:dyDescent="0.25">
      <c r="A52" s="10">
        <v>44247</v>
      </c>
      <c r="B52" s="11">
        <v>601</v>
      </c>
      <c r="C52" s="8">
        <v>366</v>
      </c>
      <c r="D52">
        <f t="shared" si="0"/>
        <v>20</v>
      </c>
      <c r="E52" t="str">
        <f t="shared" si="1"/>
        <v>Feb</v>
      </c>
    </row>
    <row r="53" spans="1:5" x14ac:dyDescent="0.25">
      <c r="A53" s="10">
        <v>44248</v>
      </c>
      <c r="B53" s="11">
        <v>999</v>
      </c>
      <c r="C53" s="8">
        <v>348</v>
      </c>
      <c r="D53">
        <f t="shared" si="0"/>
        <v>21</v>
      </c>
      <c r="E53" t="str">
        <f t="shared" si="1"/>
        <v>Feb</v>
      </c>
    </row>
    <row r="54" spans="1:5" x14ac:dyDescent="0.25">
      <c r="A54" s="10">
        <v>44249</v>
      </c>
      <c r="B54" s="11">
        <v>837</v>
      </c>
      <c r="C54" s="8">
        <v>123</v>
      </c>
      <c r="D54">
        <f t="shared" si="0"/>
        <v>22</v>
      </c>
      <c r="E54" t="str">
        <f t="shared" si="1"/>
        <v>Feb</v>
      </c>
    </row>
    <row r="55" spans="1:5" x14ac:dyDescent="0.25">
      <c r="A55" s="10">
        <v>44250</v>
      </c>
      <c r="B55" s="11">
        <v>759</v>
      </c>
      <c r="C55" s="8">
        <v>435</v>
      </c>
      <c r="D55">
        <f t="shared" si="0"/>
        <v>23</v>
      </c>
      <c r="E55" t="str">
        <f t="shared" si="1"/>
        <v>Feb</v>
      </c>
    </row>
    <row r="56" spans="1:5" x14ac:dyDescent="0.25">
      <c r="A56" s="10">
        <v>44251</v>
      </c>
      <c r="B56" s="11">
        <v>657</v>
      </c>
      <c r="C56" s="8">
        <v>378</v>
      </c>
      <c r="D56">
        <f t="shared" si="0"/>
        <v>24</v>
      </c>
      <c r="E56" t="str">
        <f t="shared" si="1"/>
        <v>Feb</v>
      </c>
    </row>
    <row r="57" spans="1:5" x14ac:dyDescent="0.25">
      <c r="A57" s="10">
        <v>44252</v>
      </c>
      <c r="B57" s="11">
        <v>571</v>
      </c>
      <c r="C57" s="8">
        <v>312</v>
      </c>
      <c r="D57">
        <f t="shared" si="0"/>
        <v>25</v>
      </c>
      <c r="E57" t="str">
        <f t="shared" si="1"/>
        <v>Feb</v>
      </c>
    </row>
    <row r="58" spans="1:5" x14ac:dyDescent="0.25">
      <c r="A58" s="10">
        <v>44253</v>
      </c>
      <c r="B58" s="11">
        <v>796</v>
      </c>
      <c r="C58" s="8">
        <v>341</v>
      </c>
      <c r="D58">
        <f t="shared" si="0"/>
        <v>26</v>
      </c>
      <c r="E58" t="str">
        <f t="shared" si="1"/>
        <v>Feb</v>
      </c>
    </row>
    <row r="59" spans="1:5" x14ac:dyDescent="0.25">
      <c r="A59" s="10">
        <v>44254</v>
      </c>
      <c r="B59" s="11">
        <v>501</v>
      </c>
      <c r="C59" s="8">
        <v>309</v>
      </c>
      <c r="D59">
        <f t="shared" si="0"/>
        <v>27</v>
      </c>
      <c r="E59" t="str">
        <f t="shared" si="1"/>
        <v>Feb</v>
      </c>
    </row>
    <row r="60" spans="1:5" x14ac:dyDescent="0.25">
      <c r="A60" s="10">
        <v>44255</v>
      </c>
      <c r="B60" s="11">
        <v>779</v>
      </c>
      <c r="C60" s="8">
        <v>325</v>
      </c>
      <c r="D60">
        <f t="shared" si="0"/>
        <v>28</v>
      </c>
      <c r="E60" t="str">
        <f t="shared" si="1"/>
        <v>Feb</v>
      </c>
    </row>
    <row r="61" spans="1:5" x14ac:dyDescent="0.25">
      <c r="A61" s="10">
        <v>44256</v>
      </c>
      <c r="B61" s="11">
        <v>976</v>
      </c>
      <c r="C61" s="8">
        <v>193</v>
      </c>
      <c r="D61">
        <f t="shared" si="0"/>
        <v>1</v>
      </c>
      <c r="E61" t="str">
        <f t="shared" si="1"/>
        <v>Mar</v>
      </c>
    </row>
    <row r="62" spans="1:5" x14ac:dyDescent="0.25">
      <c r="A62" s="10">
        <v>44257</v>
      </c>
      <c r="B62" s="11">
        <v>658</v>
      </c>
      <c r="C62" s="8">
        <v>114</v>
      </c>
      <c r="D62">
        <f t="shared" si="0"/>
        <v>2</v>
      </c>
      <c r="E62" t="str">
        <f t="shared" si="1"/>
        <v>Mar</v>
      </c>
    </row>
    <row r="63" spans="1:5" x14ac:dyDescent="0.25">
      <c r="A63" s="10">
        <v>44258</v>
      </c>
      <c r="B63" s="11">
        <v>647</v>
      </c>
      <c r="C63" s="8">
        <v>256</v>
      </c>
      <c r="D63">
        <f t="shared" si="0"/>
        <v>3</v>
      </c>
      <c r="E63" t="str">
        <f t="shared" si="1"/>
        <v>Mar</v>
      </c>
    </row>
    <row r="64" spans="1:5" x14ac:dyDescent="0.25">
      <c r="A64" s="10">
        <v>44259</v>
      </c>
      <c r="B64" s="11">
        <v>991</v>
      </c>
      <c r="C64" s="8">
        <v>407</v>
      </c>
      <c r="D64">
        <f t="shared" si="0"/>
        <v>4</v>
      </c>
      <c r="E64" t="str">
        <f t="shared" si="1"/>
        <v>Mar</v>
      </c>
    </row>
    <row r="65" spans="1:5" x14ac:dyDescent="0.25">
      <c r="A65" s="10">
        <v>44260</v>
      </c>
      <c r="B65" s="11">
        <v>502</v>
      </c>
      <c r="C65" s="8">
        <v>146</v>
      </c>
      <c r="D65">
        <f t="shared" si="0"/>
        <v>5</v>
      </c>
      <c r="E65" t="str">
        <f t="shared" si="1"/>
        <v>Mar</v>
      </c>
    </row>
    <row r="66" spans="1:5" x14ac:dyDescent="0.25">
      <c r="A66" s="10">
        <v>44261</v>
      </c>
      <c r="B66" s="11">
        <v>770</v>
      </c>
      <c r="C66" s="8">
        <v>315</v>
      </c>
      <c r="D66">
        <f t="shared" si="0"/>
        <v>6</v>
      </c>
      <c r="E66" t="str">
        <f t="shared" si="1"/>
        <v>Mar</v>
      </c>
    </row>
    <row r="67" spans="1:5" x14ac:dyDescent="0.25">
      <c r="A67" s="10">
        <v>44262</v>
      </c>
      <c r="B67" s="11">
        <v>953</v>
      </c>
      <c r="C67" s="8">
        <v>499</v>
      </c>
      <c r="D67">
        <f t="shared" ref="D67:D130" si="2">DAY(A67)</f>
        <v>7</v>
      </c>
      <c r="E67" t="str">
        <f t="shared" ref="E67:E130" si="3">TEXT(A67,"mmm")</f>
        <v>Mar</v>
      </c>
    </row>
    <row r="68" spans="1:5" x14ac:dyDescent="0.25">
      <c r="A68" s="10">
        <v>44263</v>
      </c>
      <c r="B68" s="11">
        <v>754</v>
      </c>
      <c r="C68" s="8">
        <v>161</v>
      </c>
      <c r="D68">
        <f t="shared" si="2"/>
        <v>8</v>
      </c>
      <c r="E68" t="str">
        <f t="shared" si="3"/>
        <v>Mar</v>
      </c>
    </row>
    <row r="69" spans="1:5" x14ac:dyDescent="0.25">
      <c r="A69" s="10">
        <v>44264</v>
      </c>
      <c r="B69" s="11">
        <v>950</v>
      </c>
      <c r="C69" s="8">
        <v>376</v>
      </c>
      <c r="D69">
        <f t="shared" si="2"/>
        <v>9</v>
      </c>
      <c r="E69" t="str">
        <f t="shared" si="3"/>
        <v>Mar</v>
      </c>
    </row>
    <row r="70" spans="1:5" x14ac:dyDescent="0.25">
      <c r="A70" s="10">
        <v>44265</v>
      </c>
      <c r="B70" s="11">
        <v>613</v>
      </c>
      <c r="C70" s="8">
        <v>266</v>
      </c>
      <c r="D70">
        <f t="shared" si="2"/>
        <v>10</v>
      </c>
      <c r="E70" t="str">
        <f t="shared" si="3"/>
        <v>Mar</v>
      </c>
    </row>
    <row r="71" spans="1:5" x14ac:dyDescent="0.25">
      <c r="A71" s="10">
        <v>44266</v>
      </c>
      <c r="B71" s="11">
        <v>888</v>
      </c>
      <c r="C71" s="8">
        <v>373</v>
      </c>
      <c r="D71">
        <f t="shared" si="2"/>
        <v>11</v>
      </c>
      <c r="E71" t="str">
        <f t="shared" si="3"/>
        <v>Mar</v>
      </c>
    </row>
    <row r="72" spans="1:5" x14ac:dyDescent="0.25">
      <c r="A72" s="10">
        <v>44267</v>
      </c>
      <c r="B72" s="11">
        <v>886</v>
      </c>
      <c r="C72" s="8">
        <v>443</v>
      </c>
      <c r="D72">
        <f t="shared" si="2"/>
        <v>12</v>
      </c>
      <c r="E72" t="str">
        <f t="shared" si="3"/>
        <v>Mar</v>
      </c>
    </row>
    <row r="73" spans="1:5" x14ac:dyDescent="0.25">
      <c r="A73" s="10">
        <v>44268</v>
      </c>
      <c r="B73" s="11">
        <v>722</v>
      </c>
      <c r="C73" s="8">
        <v>286</v>
      </c>
      <c r="D73">
        <f t="shared" si="2"/>
        <v>13</v>
      </c>
      <c r="E73" t="str">
        <f t="shared" si="3"/>
        <v>Mar</v>
      </c>
    </row>
    <row r="74" spans="1:5" x14ac:dyDescent="0.25">
      <c r="A74" s="10">
        <v>44269</v>
      </c>
      <c r="B74" s="11">
        <v>550</v>
      </c>
      <c r="C74" s="8">
        <v>326</v>
      </c>
      <c r="D74">
        <f t="shared" si="2"/>
        <v>14</v>
      </c>
      <c r="E74" t="str">
        <f t="shared" si="3"/>
        <v>Mar</v>
      </c>
    </row>
    <row r="75" spans="1:5" x14ac:dyDescent="0.25">
      <c r="A75" s="10">
        <v>44270</v>
      </c>
      <c r="B75" s="11">
        <v>860</v>
      </c>
      <c r="C75" s="8">
        <v>222</v>
      </c>
      <c r="D75">
        <f t="shared" si="2"/>
        <v>15</v>
      </c>
      <c r="E75" t="str">
        <f t="shared" si="3"/>
        <v>Mar</v>
      </c>
    </row>
    <row r="76" spans="1:5" x14ac:dyDescent="0.25">
      <c r="A76" s="10">
        <v>44271</v>
      </c>
      <c r="B76" s="11">
        <v>806</v>
      </c>
      <c r="C76" s="8">
        <v>429</v>
      </c>
      <c r="D76">
        <f t="shared" si="2"/>
        <v>16</v>
      </c>
      <c r="E76" t="str">
        <f t="shared" si="3"/>
        <v>Mar</v>
      </c>
    </row>
    <row r="77" spans="1:5" x14ac:dyDescent="0.25">
      <c r="A77" s="10">
        <v>44272</v>
      </c>
      <c r="B77" s="11">
        <v>736</v>
      </c>
      <c r="C77" s="8">
        <v>284</v>
      </c>
      <c r="D77">
        <f t="shared" si="2"/>
        <v>17</v>
      </c>
      <c r="E77" t="str">
        <f t="shared" si="3"/>
        <v>Mar</v>
      </c>
    </row>
    <row r="78" spans="1:5" x14ac:dyDescent="0.25">
      <c r="A78" s="10">
        <v>44273</v>
      </c>
      <c r="B78" s="11">
        <v>945</v>
      </c>
      <c r="C78" s="8">
        <v>246</v>
      </c>
      <c r="D78">
        <f t="shared" si="2"/>
        <v>18</v>
      </c>
      <c r="E78" t="str">
        <f t="shared" si="3"/>
        <v>Mar</v>
      </c>
    </row>
    <row r="79" spans="1:5" x14ac:dyDescent="0.25">
      <c r="A79" s="10">
        <v>44274</v>
      </c>
      <c r="B79" s="11">
        <v>641</v>
      </c>
      <c r="C79" s="8">
        <v>352</v>
      </c>
      <c r="D79">
        <f t="shared" si="2"/>
        <v>19</v>
      </c>
      <c r="E79" t="str">
        <f t="shared" si="3"/>
        <v>Mar</v>
      </c>
    </row>
    <row r="80" spans="1:5" x14ac:dyDescent="0.25">
      <c r="A80" s="10">
        <v>44275</v>
      </c>
      <c r="B80" s="11">
        <v>675</v>
      </c>
      <c r="C80" s="8">
        <v>154</v>
      </c>
      <c r="D80">
        <f t="shared" si="2"/>
        <v>20</v>
      </c>
      <c r="E80" t="str">
        <f t="shared" si="3"/>
        <v>Mar</v>
      </c>
    </row>
    <row r="81" spans="1:5" x14ac:dyDescent="0.25">
      <c r="A81" s="10">
        <v>44276</v>
      </c>
      <c r="B81" s="11">
        <v>986</v>
      </c>
      <c r="C81" s="8">
        <v>221</v>
      </c>
      <c r="D81">
        <f t="shared" si="2"/>
        <v>21</v>
      </c>
      <c r="E81" t="str">
        <f t="shared" si="3"/>
        <v>Mar</v>
      </c>
    </row>
    <row r="82" spans="1:5" x14ac:dyDescent="0.25">
      <c r="A82" s="10">
        <v>44277</v>
      </c>
      <c r="B82" s="11">
        <v>980</v>
      </c>
      <c r="C82" s="8">
        <v>410</v>
      </c>
      <c r="D82">
        <f t="shared" si="2"/>
        <v>22</v>
      </c>
      <c r="E82" t="str">
        <f t="shared" si="3"/>
        <v>Mar</v>
      </c>
    </row>
    <row r="83" spans="1:5" x14ac:dyDescent="0.25">
      <c r="A83" s="10">
        <v>44278</v>
      </c>
      <c r="B83" s="11">
        <v>848</v>
      </c>
      <c r="C83" s="8">
        <v>306</v>
      </c>
      <c r="D83">
        <f t="shared" si="2"/>
        <v>23</v>
      </c>
      <c r="E83" t="str">
        <f t="shared" si="3"/>
        <v>Mar</v>
      </c>
    </row>
    <row r="84" spans="1:5" x14ac:dyDescent="0.25">
      <c r="A84" s="10">
        <v>44279</v>
      </c>
      <c r="B84" s="11">
        <v>635</v>
      </c>
      <c r="C84" s="8">
        <v>120</v>
      </c>
      <c r="D84">
        <f t="shared" si="2"/>
        <v>24</v>
      </c>
      <c r="E84" t="str">
        <f t="shared" si="3"/>
        <v>Mar</v>
      </c>
    </row>
    <row r="85" spans="1:5" x14ac:dyDescent="0.25">
      <c r="A85" s="10">
        <v>44280</v>
      </c>
      <c r="B85" s="11">
        <v>729</v>
      </c>
      <c r="C85" s="8">
        <v>225</v>
      </c>
      <c r="D85">
        <f t="shared" si="2"/>
        <v>25</v>
      </c>
      <c r="E85" t="str">
        <f t="shared" si="3"/>
        <v>Mar</v>
      </c>
    </row>
    <row r="86" spans="1:5" x14ac:dyDescent="0.25">
      <c r="A86" s="10">
        <v>44281</v>
      </c>
      <c r="B86" s="11">
        <v>737</v>
      </c>
      <c r="C86" s="8">
        <v>185</v>
      </c>
      <c r="D86">
        <f t="shared" si="2"/>
        <v>26</v>
      </c>
      <c r="E86" t="str">
        <f t="shared" si="3"/>
        <v>Mar</v>
      </c>
    </row>
    <row r="87" spans="1:5" x14ac:dyDescent="0.25">
      <c r="A87" s="10">
        <v>44282</v>
      </c>
      <c r="B87" s="11">
        <v>505</v>
      </c>
      <c r="C87" s="8">
        <v>407</v>
      </c>
      <c r="D87">
        <f t="shared" si="2"/>
        <v>27</v>
      </c>
      <c r="E87" t="str">
        <f t="shared" si="3"/>
        <v>Mar</v>
      </c>
    </row>
    <row r="88" spans="1:5" x14ac:dyDescent="0.25">
      <c r="A88" s="10">
        <v>44283</v>
      </c>
      <c r="B88" s="11">
        <v>566</v>
      </c>
      <c r="C88" s="8">
        <v>186</v>
      </c>
      <c r="D88">
        <f t="shared" si="2"/>
        <v>28</v>
      </c>
      <c r="E88" t="str">
        <f t="shared" si="3"/>
        <v>Mar</v>
      </c>
    </row>
    <row r="89" spans="1:5" x14ac:dyDescent="0.25">
      <c r="A89" s="10">
        <v>44284</v>
      </c>
      <c r="B89" s="11">
        <v>850</v>
      </c>
      <c r="C89" s="8">
        <v>483</v>
      </c>
      <c r="D89">
        <f t="shared" si="2"/>
        <v>29</v>
      </c>
      <c r="E89" t="str">
        <f t="shared" si="3"/>
        <v>Mar</v>
      </c>
    </row>
    <row r="90" spans="1:5" x14ac:dyDescent="0.25">
      <c r="A90" s="10">
        <v>44285</v>
      </c>
      <c r="B90" s="11">
        <v>554</v>
      </c>
      <c r="C90" s="8">
        <v>167</v>
      </c>
      <c r="D90">
        <f t="shared" si="2"/>
        <v>30</v>
      </c>
      <c r="E90" t="str">
        <f t="shared" si="3"/>
        <v>Mar</v>
      </c>
    </row>
    <row r="91" spans="1:5" x14ac:dyDescent="0.25">
      <c r="A91" s="10">
        <v>44286</v>
      </c>
      <c r="B91" s="11">
        <v>675</v>
      </c>
      <c r="C91" s="8">
        <v>207</v>
      </c>
      <c r="D91">
        <f t="shared" si="2"/>
        <v>31</v>
      </c>
      <c r="E91" t="str">
        <f t="shared" si="3"/>
        <v>Mar</v>
      </c>
    </row>
    <row r="92" spans="1:5" x14ac:dyDescent="0.25">
      <c r="A92" s="10">
        <v>44287</v>
      </c>
      <c r="B92" s="11">
        <v>796</v>
      </c>
      <c r="C92" s="8">
        <v>456</v>
      </c>
      <c r="D92">
        <f t="shared" si="2"/>
        <v>1</v>
      </c>
      <c r="E92" t="str">
        <f t="shared" si="3"/>
        <v>Apr</v>
      </c>
    </row>
    <row r="93" spans="1:5" x14ac:dyDescent="0.25">
      <c r="A93" s="10">
        <v>44288</v>
      </c>
      <c r="B93" s="11">
        <v>727</v>
      </c>
      <c r="C93" s="8">
        <v>239</v>
      </c>
      <c r="D93">
        <f t="shared" si="2"/>
        <v>2</v>
      </c>
      <c r="E93" t="str">
        <f t="shared" si="3"/>
        <v>Apr</v>
      </c>
    </row>
    <row r="94" spans="1:5" x14ac:dyDescent="0.25">
      <c r="A94" s="10">
        <v>44289</v>
      </c>
      <c r="B94" s="11">
        <v>806</v>
      </c>
      <c r="C94" s="8">
        <v>352</v>
      </c>
      <c r="D94">
        <f t="shared" si="2"/>
        <v>3</v>
      </c>
      <c r="E94" t="str">
        <f t="shared" si="3"/>
        <v>Apr</v>
      </c>
    </row>
    <row r="95" spans="1:5" x14ac:dyDescent="0.25">
      <c r="A95" s="10">
        <v>44290</v>
      </c>
      <c r="B95" s="11">
        <v>560</v>
      </c>
      <c r="C95" s="8">
        <v>240</v>
      </c>
      <c r="D95">
        <f t="shared" si="2"/>
        <v>4</v>
      </c>
      <c r="E95" t="str">
        <f t="shared" si="3"/>
        <v>Apr</v>
      </c>
    </row>
    <row r="96" spans="1:5" x14ac:dyDescent="0.25">
      <c r="A96" s="10">
        <v>44291</v>
      </c>
      <c r="B96" s="11">
        <v>996</v>
      </c>
      <c r="C96" s="8">
        <v>432</v>
      </c>
      <c r="D96">
        <f t="shared" si="2"/>
        <v>5</v>
      </c>
      <c r="E96" t="str">
        <f t="shared" si="3"/>
        <v>Apr</v>
      </c>
    </row>
    <row r="97" spans="1:5" x14ac:dyDescent="0.25">
      <c r="A97" s="10">
        <v>44292</v>
      </c>
      <c r="B97" s="11">
        <v>669</v>
      </c>
      <c r="C97" s="8">
        <v>205</v>
      </c>
      <c r="D97">
        <f t="shared" si="2"/>
        <v>6</v>
      </c>
      <c r="E97" t="str">
        <f t="shared" si="3"/>
        <v>Apr</v>
      </c>
    </row>
    <row r="98" spans="1:5" x14ac:dyDescent="0.25">
      <c r="A98" s="10">
        <v>44293</v>
      </c>
      <c r="B98" s="11">
        <v>998</v>
      </c>
      <c r="C98" s="8">
        <v>117</v>
      </c>
      <c r="D98">
        <f t="shared" si="2"/>
        <v>7</v>
      </c>
      <c r="E98" t="str">
        <f t="shared" si="3"/>
        <v>Apr</v>
      </c>
    </row>
    <row r="99" spans="1:5" x14ac:dyDescent="0.25">
      <c r="A99" s="10">
        <v>44294</v>
      </c>
      <c r="B99" s="11">
        <v>512</v>
      </c>
      <c r="C99" s="8">
        <v>221</v>
      </c>
      <c r="D99">
        <f t="shared" si="2"/>
        <v>8</v>
      </c>
      <c r="E99" t="str">
        <f t="shared" si="3"/>
        <v>Apr</v>
      </c>
    </row>
    <row r="100" spans="1:5" x14ac:dyDescent="0.25">
      <c r="A100" s="10">
        <v>44295</v>
      </c>
      <c r="B100" s="11">
        <v>893</v>
      </c>
      <c r="C100" s="8">
        <v>175</v>
      </c>
      <c r="D100">
        <f t="shared" si="2"/>
        <v>9</v>
      </c>
      <c r="E100" t="str">
        <f t="shared" si="3"/>
        <v>Apr</v>
      </c>
    </row>
    <row r="101" spans="1:5" x14ac:dyDescent="0.25">
      <c r="A101" s="10">
        <v>44296</v>
      </c>
      <c r="B101" s="11">
        <v>797</v>
      </c>
      <c r="C101" s="8">
        <v>288</v>
      </c>
      <c r="D101">
        <f t="shared" si="2"/>
        <v>10</v>
      </c>
      <c r="E101" t="str">
        <f t="shared" si="3"/>
        <v>Apr</v>
      </c>
    </row>
    <row r="102" spans="1:5" x14ac:dyDescent="0.25">
      <c r="A102" s="10">
        <v>44297</v>
      </c>
      <c r="B102" s="11">
        <v>663</v>
      </c>
      <c r="C102" s="8">
        <v>452</v>
      </c>
      <c r="D102">
        <f t="shared" si="2"/>
        <v>11</v>
      </c>
      <c r="E102" t="str">
        <f t="shared" si="3"/>
        <v>Apr</v>
      </c>
    </row>
    <row r="103" spans="1:5" x14ac:dyDescent="0.25">
      <c r="A103" s="10">
        <v>44298</v>
      </c>
      <c r="B103" s="11">
        <v>554</v>
      </c>
      <c r="C103" s="8">
        <v>491</v>
      </c>
      <c r="D103">
        <f t="shared" si="2"/>
        <v>12</v>
      </c>
      <c r="E103" t="str">
        <f t="shared" si="3"/>
        <v>Apr</v>
      </c>
    </row>
    <row r="104" spans="1:5" x14ac:dyDescent="0.25">
      <c r="A104" s="10">
        <v>44299</v>
      </c>
      <c r="B104" s="11">
        <v>703</v>
      </c>
      <c r="C104" s="8">
        <v>260</v>
      </c>
      <c r="D104">
        <f t="shared" si="2"/>
        <v>13</v>
      </c>
      <c r="E104" t="str">
        <f t="shared" si="3"/>
        <v>Apr</v>
      </c>
    </row>
    <row r="105" spans="1:5" x14ac:dyDescent="0.25">
      <c r="A105" s="10">
        <v>44300</v>
      </c>
      <c r="B105" s="11">
        <v>857</v>
      </c>
      <c r="C105" s="8">
        <v>358</v>
      </c>
      <c r="D105">
        <f t="shared" si="2"/>
        <v>14</v>
      </c>
      <c r="E105" t="str">
        <f t="shared" si="3"/>
        <v>Apr</v>
      </c>
    </row>
    <row r="106" spans="1:5" x14ac:dyDescent="0.25">
      <c r="A106" s="10">
        <v>44301</v>
      </c>
      <c r="B106" s="11">
        <v>664</v>
      </c>
      <c r="C106" s="8">
        <v>460</v>
      </c>
      <c r="D106">
        <f t="shared" si="2"/>
        <v>15</v>
      </c>
      <c r="E106" t="str">
        <f t="shared" si="3"/>
        <v>Apr</v>
      </c>
    </row>
    <row r="107" spans="1:5" x14ac:dyDescent="0.25">
      <c r="A107" s="10">
        <v>44302</v>
      </c>
      <c r="B107" s="11">
        <v>962</v>
      </c>
      <c r="C107" s="8">
        <v>273</v>
      </c>
      <c r="D107">
        <f t="shared" si="2"/>
        <v>16</v>
      </c>
      <c r="E107" t="str">
        <f t="shared" si="3"/>
        <v>Apr</v>
      </c>
    </row>
    <row r="108" spans="1:5" x14ac:dyDescent="0.25">
      <c r="A108" s="10">
        <v>44303</v>
      </c>
      <c r="B108" s="11">
        <v>590</v>
      </c>
      <c r="C108" s="8">
        <v>280</v>
      </c>
      <c r="D108">
        <f t="shared" si="2"/>
        <v>17</v>
      </c>
      <c r="E108" t="str">
        <f t="shared" si="3"/>
        <v>Apr</v>
      </c>
    </row>
    <row r="109" spans="1:5" x14ac:dyDescent="0.25">
      <c r="A109" s="10">
        <v>44304</v>
      </c>
      <c r="B109" s="11">
        <v>613</v>
      </c>
      <c r="C109" s="8">
        <v>491</v>
      </c>
      <c r="D109">
        <f t="shared" si="2"/>
        <v>18</v>
      </c>
      <c r="E109" t="str">
        <f t="shared" si="3"/>
        <v>Apr</v>
      </c>
    </row>
    <row r="110" spans="1:5" x14ac:dyDescent="0.25">
      <c r="A110" s="10">
        <v>44305</v>
      </c>
      <c r="B110" s="11">
        <v>914</v>
      </c>
      <c r="C110" s="8">
        <v>249</v>
      </c>
      <c r="D110">
        <f t="shared" si="2"/>
        <v>19</v>
      </c>
      <c r="E110" t="str">
        <f t="shared" si="3"/>
        <v>Apr</v>
      </c>
    </row>
    <row r="111" spans="1:5" x14ac:dyDescent="0.25">
      <c r="A111" s="10">
        <v>44306</v>
      </c>
      <c r="B111" s="11">
        <v>549</v>
      </c>
      <c r="C111" s="8">
        <v>158</v>
      </c>
      <c r="D111">
        <f t="shared" si="2"/>
        <v>20</v>
      </c>
      <c r="E111" t="str">
        <f t="shared" si="3"/>
        <v>Apr</v>
      </c>
    </row>
    <row r="112" spans="1:5" x14ac:dyDescent="0.25">
      <c r="A112" s="10">
        <v>44307</v>
      </c>
      <c r="B112" s="11">
        <v>516</v>
      </c>
      <c r="C112" s="8">
        <v>201</v>
      </c>
      <c r="D112">
        <f t="shared" si="2"/>
        <v>21</v>
      </c>
      <c r="E112" t="str">
        <f t="shared" si="3"/>
        <v>Apr</v>
      </c>
    </row>
    <row r="113" spans="1:5" x14ac:dyDescent="0.25">
      <c r="A113" s="10">
        <v>44308</v>
      </c>
      <c r="B113" s="11">
        <v>803</v>
      </c>
      <c r="C113" s="8">
        <v>265</v>
      </c>
      <c r="D113">
        <f t="shared" si="2"/>
        <v>22</v>
      </c>
      <c r="E113" t="str">
        <f t="shared" si="3"/>
        <v>Apr</v>
      </c>
    </row>
    <row r="114" spans="1:5" x14ac:dyDescent="0.25">
      <c r="A114" s="10">
        <v>44309</v>
      </c>
      <c r="B114" s="11">
        <v>802</v>
      </c>
      <c r="C114" s="8">
        <v>411</v>
      </c>
      <c r="D114">
        <f t="shared" si="2"/>
        <v>23</v>
      </c>
      <c r="E114" t="str">
        <f t="shared" si="3"/>
        <v>Apr</v>
      </c>
    </row>
    <row r="115" spans="1:5" x14ac:dyDescent="0.25">
      <c r="A115" s="10">
        <v>44310</v>
      </c>
      <c r="B115" s="11">
        <v>986</v>
      </c>
      <c r="C115" s="8">
        <v>105</v>
      </c>
      <c r="D115">
        <f t="shared" si="2"/>
        <v>24</v>
      </c>
      <c r="E115" t="str">
        <f t="shared" si="3"/>
        <v>Apr</v>
      </c>
    </row>
    <row r="116" spans="1:5" x14ac:dyDescent="0.25">
      <c r="A116" s="10">
        <v>44311</v>
      </c>
      <c r="B116" s="11">
        <v>568</v>
      </c>
      <c r="C116" s="8">
        <v>174</v>
      </c>
      <c r="D116">
        <f t="shared" si="2"/>
        <v>25</v>
      </c>
      <c r="E116" t="str">
        <f t="shared" si="3"/>
        <v>Apr</v>
      </c>
    </row>
    <row r="117" spans="1:5" x14ac:dyDescent="0.25">
      <c r="A117" s="10">
        <v>44312</v>
      </c>
      <c r="B117" s="11">
        <v>638</v>
      </c>
      <c r="C117" s="8">
        <v>346</v>
      </c>
      <c r="D117">
        <f t="shared" si="2"/>
        <v>26</v>
      </c>
      <c r="E117" t="str">
        <f t="shared" si="3"/>
        <v>Apr</v>
      </c>
    </row>
    <row r="118" spans="1:5" x14ac:dyDescent="0.25">
      <c r="A118" s="10">
        <v>44313</v>
      </c>
      <c r="B118" s="11">
        <v>712</v>
      </c>
      <c r="C118" s="8">
        <v>233</v>
      </c>
      <c r="D118">
        <f t="shared" si="2"/>
        <v>27</v>
      </c>
      <c r="E118" t="str">
        <f t="shared" si="3"/>
        <v>Apr</v>
      </c>
    </row>
    <row r="119" spans="1:5" x14ac:dyDescent="0.25">
      <c r="A119" s="10">
        <v>44314</v>
      </c>
      <c r="B119" s="11">
        <v>789</v>
      </c>
      <c r="C119" s="8">
        <v>182</v>
      </c>
      <c r="D119">
        <f t="shared" si="2"/>
        <v>28</v>
      </c>
      <c r="E119" t="str">
        <f t="shared" si="3"/>
        <v>Apr</v>
      </c>
    </row>
    <row r="120" spans="1:5" x14ac:dyDescent="0.25">
      <c r="A120" s="10">
        <v>44315</v>
      </c>
      <c r="B120" s="11">
        <v>820</v>
      </c>
      <c r="C120" s="8">
        <v>123</v>
      </c>
      <c r="D120">
        <f t="shared" si="2"/>
        <v>29</v>
      </c>
      <c r="E120" t="str">
        <f t="shared" si="3"/>
        <v>Apr</v>
      </c>
    </row>
    <row r="121" spans="1:5" x14ac:dyDescent="0.25">
      <c r="A121" s="10">
        <v>44316</v>
      </c>
      <c r="B121" s="11">
        <v>569</v>
      </c>
      <c r="C121" s="8">
        <v>410</v>
      </c>
      <c r="D121">
        <f t="shared" si="2"/>
        <v>30</v>
      </c>
      <c r="E121" t="str">
        <f t="shared" si="3"/>
        <v>Apr</v>
      </c>
    </row>
    <row r="122" spans="1:5" x14ac:dyDescent="0.25">
      <c r="A122" s="10">
        <v>44317</v>
      </c>
      <c r="B122" s="11">
        <v>897</v>
      </c>
      <c r="C122" s="8">
        <v>309</v>
      </c>
      <c r="D122">
        <f t="shared" si="2"/>
        <v>1</v>
      </c>
      <c r="E122" t="str">
        <f t="shared" si="3"/>
        <v>May</v>
      </c>
    </row>
    <row r="123" spans="1:5" x14ac:dyDescent="0.25">
      <c r="A123" s="10">
        <v>44318</v>
      </c>
      <c r="B123" s="11">
        <v>527</v>
      </c>
      <c r="C123" s="8">
        <v>430</v>
      </c>
      <c r="D123">
        <f t="shared" si="2"/>
        <v>2</v>
      </c>
      <c r="E123" t="str">
        <f t="shared" si="3"/>
        <v>May</v>
      </c>
    </row>
    <row r="124" spans="1:5" x14ac:dyDescent="0.25">
      <c r="A124" s="10">
        <v>44319</v>
      </c>
      <c r="B124" s="11">
        <v>798</v>
      </c>
      <c r="C124" s="8">
        <v>288</v>
      </c>
      <c r="D124">
        <f t="shared" si="2"/>
        <v>3</v>
      </c>
      <c r="E124" t="str">
        <f t="shared" si="3"/>
        <v>May</v>
      </c>
    </row>
    <row r="125" spans="1:5" x14ac:dyDescent="0.25">
      <c r="A125" s="10">
        <v>44320</v>
      </c>
      <c r="B125" s="11">
        <v>695</v>
      </c>
      <c r="C125" s="8">
        <v>207</v>
      </c>
      <c r="D125">
        <f t="shared" si="2"/>
        <v>4</v>
      </c>
      <c r="E125" t="str">
        <f t="shared" si="3"/>
        <v>May</v>
      </c>
    </row>
    <row r="126" spans="1:5" x14ac:dyDescent="0.25">
      <c r="A126" s="10">
        <v>44321</v>
      </c>
      <c r="B126" s="11">
        <v>871</v>
      </c>
      <c r="C126" s="8">
        <v>313</v>
      </c>
      <c r="D126">
        <f t="shared" si="2"/>
        <v>5</v>
      </c>
      <c r="E126" t="str">
        <f t="shared" si="3"/>
        <v>May</v>
      </c>
    </row>
    <row r="127" spans="1:5" x14ac:dyDescent="0.25">
      <c r="A127" s="10">
        <v>44322</v>
      </c>
      <c r="B127" s="11">
        <v>660</v>
      </c>
      <c r="C127" s="8">
        <v>238</v>
      </c>
      <c r="D127">
        <f t="shared" si="2"/>
        <v>6</v>
      </c>
      <c r="E127" t="str">
        <f t="shared" si="3"/>
        <v>May</v>
      </c>
    </row>
    <row r="128" spans="1:5" x14ac:dyDescent="0.25">
      <c r="A128" s="10">
        <v>44323</v>
      </c>
      <c r="B128" s="11">
        <v>818</v>
      </c>
      <c r="C128" s="8">
        <v>419</v>
      </c>
      <c r="D128">
        <f t="shared" si="2"/>
        <v>7</v>
      </c>
      <c r="E128" t="str">
        <f t="shared" si="3"/>
        <v>May</v>
      </c>
    </row>
    <row r="129" spans="1:5" x14ac:dyDescent="0.25">
      <c r="A129" s="10">
        <v>44324</v>
      </c>
      <c r="B129" s="11">
        <v>946</v>
      </c>
      <c r="C129" s="8">
        <v>256</v>
      </c>
      <c r="D129">
        <f t="shared" si="2"/>
        <v>8</v>
      </c>
      <c r="E129" t="str">
        <f t="shared" si="3"/>
        <v>May</v>
      </c>
    </row>
    <row r="130" spans="1:5" x14ac:dyDescent="0.25">
      <c r="A130" s="10">
        <v>44325</v>
      </c>
      <c r="B130" s="11">
        <v>570</v>
      </c>
      <c r="C130" s="8">
        <v>355</v>
      </c>
      <c r="D130">
        <f t="shared" si="2"/>
        <v>9</v>
      </c>
      <c r="E130" t="str">
        <f t="shared" si="3"/>
        <v>May</v>
      </c>
    </row>
    <row r="131" spans="1:5" x14ac:dyDescent="0.25">
      <c r="A131" s="10">
        <v>44326</v>
      </c>
      <c r="B131" s="11">
        <v>666</v>
      </c>
      <c r="C131" s="8">
        <v>206</v>
      </c>
      <c r="D131">
        <f t="shared" ref="D131:D152" si="4">DAY(A131)</f>
        <v>10</v>
      </c>
      <c r="E131" t="str">
        <f t="shared" ref="E131:E152" si="5">TEXT(A131,"mmm")</f>
        <v>May</v>
      </c>
    </row>
    <row r="132" spans="1:5" x14ac:dyDescent="0.25">
      <c r="A132" s="10">
        <v>44327</v>
      </c>
      <c r="B132" s="11">
        <v>778</v>
      </c>
      <c r="C132" s="8">
        <v>170</v>
      </c>
      <c r="D132">
        <f t="shared" si="4"/>
        <v>11</v>
      </c>
      <c r="E132" t="str">
        <f t="shared" si="5"/>
        <v>May</v>
      </c>
    </row>
    <row r="133" spans="1:5" x14ac:dyDescent="0.25">
      <c r="A133" s="10">
        <v>44328</v>
      </c>
      <c r="B133" s="11">
        <v>718</v>
      </c>
      <c r="C133" s="8">
        <v>126</v>
      </c>
      <c r="D133">
        <f t="shared" si="4"/>
        <v>12</v>
      </c>
      <c r="E133" t="str">
        <f t="shared" si="5"/>
        <v>May</v>
      </c>
    </row>
    <row r="134" spans="1:5" x14ac:dyDescent="0.25">
      <c r="A134" s="10">
        <v>44329</v>
      </c>
      <c r="B134" s="11">
        <v>566</v>
      </c>
      <c r="C134" s="8">
        <v>426</v>
      </c>
      <c r="D134">
        <f t="shared" si="4"/>
        <v>13</v>
      </c>
      <c r="E134" t="str">
        <f t="shared" si="5"/>
        <v>May</v>
      </c>
    </row>
    <row r="135" spans="1:5" x14ac:dyDescent="0.25">
      <c r="A135" s="10">
        <v>44330</v>
      </c>
      <c r="B135" s="11">
        <v>940</v>
      </c>
      <c r="C135" s="8">
        <v>326</v>
      </c>
      <c r="D135">
        <f t="shared" si="4"/>
        <v>14</v>
      </c>
      <c r="E135" t="str">
        <f t="shared" si="5"/>
        <v>May</v>
      </c>
    </row>
    <row r="136" spans="1:5" x14ac:dyDescent="0.25">
      <c r="A136" s="10">
        <v>44331</v>
      </c>
      <c r="B136" s="11">
        <v>646</v>
      </c>
      <c r="C136" s="8">
        <v>341</v>
      </c>
      <c r="D136">
        <f t="shared" si="4"/>
        <v>15</v>
      </c>
      <c r="E136" t="str">
        <f t="shared" si="5"/>
        <v>May</v>
      </c>
    </row>
    <row r="137" spans="1:5" x14ac:dyDescent="0.25">
      <c r="A137" s="10">
        <v>44332</v>
      </c>
      <c r="B137" s="11">
        <v>667</v>
      </c>
      <c r="C137" s="8">
        <v>439</v>
      </c>
      <c r="D137">
        <f t="shared" si="4"/>
        <v>16</v>
      </c>
      <c r="E137" t="str">
        <f t="shared" si="5"/>
        <v>May</v>
      </c>
    </row>
    <row r="138" spans="1:5" x14ac:dyDescent="0.25">
      <c r="A138" s="10">
        <v>44333</v>
      </c>
      <c r="B138" s="11">
        <v>912</v>
      </c>
      <c r="C138" s="8">
        <v>275</v>
      </c>
      <c r="D138">
        <f t="shared" si="4"/>
        <v>17</v>
      </c>
      <c r="E138" t="str">
        <f t="shared" si="5"/>
        <v>May</v>
      </c>
    </row>
    <row r="139" spans="1:5" x14ac:dyDescent="0.25">
      <c r="A139" s="10">
        <v>44334</v>
      </c>
      <c r="B139" s="11">
        <v>624</v>
      </c>
      <c r="C139" s="8">
        <v>329</v>
      </c>
      <c r="D139">
        <f t="shared" si="4"/>
        <v>18</v>
      </c>
      <c r="E139" t="str">
        <f t="shared" si="5"/>
        <v>May</v>
      </c>
    </row>
    <row r="140" spans="1:5" x14ac:dyDescent="0.25">
      <c r="A140" s="10">
        <v>44335</v>
      </c>
      <c r="B140" s="11">
        <v>658</v>
      </c>
      <c r="C140" s="8">
        <v>133</v>
      </c>
      <c r="D140">
        <f t="shared" si="4"/>
        <v>19</v>
      </c>
      <c r="E140" t="str">
        <f t="shared" si="5"/>
        <v>May</v>
      </c>
    </row>
    <row r="141" spans="1:5" x14ac:dyDescent="0.25">
      <c r="A141" s="10">
        <v>44336</v>
      </c>
      <c r="B141" s="11">
        <v>616</v>
      </c>
      <c r="C141" s="8">
        <v>491</v>
      </c>
      <c r="D141">
        <f t="shared" si="4"/>
        <v>20</v>
      </c>
      <c r="E141" t="str">
        <f t="shared" si="5"/>
        <v>May</v>
      </c>
    </row>
    <row r="142" spans="1:5" x14ac:dyDescent="0.25">
      <c r="A142" s="10">
        <v>44337</v>
      </c>
      <c r="B142" s="11">
        <v>934</v>
      </c>
      <c r="C142" s="8">
        <v>151</v>
      </c>
      <c r="D142">
        <f t="shared" si="4"/>
        <v>21</v>
      </c>
      <c r="E142" t="str">
        <f t="shared" si="5"/>
        <v>May</v>
      </c>
    </row>
    <row r="143" spans="1:5" x14ac:dyDescent="0.25">
      <c r="A143" s="10">
        <v>44338</v>
      </c>
      <c r="B143" s="11">
        <v>897</v>
      </c>
      <c r="C143" s="8">
        <v>101</v>
      </c>
      <c r="D143">
        <f t="shared" si="4"/>
        <v>22</v>
      </c>
      <c r="E143" t="str">
        <f t="shared" si="5"/>
        <v>May</v>
      </c>
    </row>
    <row r="144" spans="1:5" x14ac:dyDescent="0.25">
      <c r="A144" s="10">
        <v>44339</v>
      </c>
      <c r="B144" s="11">
        <v>791</v>
      </c>
      <c r="C144" s="8">
        <v>416</v>
      </c>
      <c r="D144">
        <f t="shared" si="4"/>
        <v>23</v>
      </c>
      <c r="E144" t="str">
        <f t="shared" si="5"/>
        <v>May</v>
      </c>
    </row>
    <row r="145" spans="1:5" x14ac:dyDescent="0.25">
      <c r="A145" s="10">
        <v>44340</v>
      </c>
      <c r="B145" s="11">
        <v>737</v>
      </c>
      <c r="C145" s="8">
        <v>339</v>
      </c>
      <c r="D145">
        <f t="shared" si="4"/>
        <v>24</v>
      </c>
      <c r="E145" t="str">
        <f t="shared" si="5"/>
        <v>May</v>
      </c>
    </row>
    <row r="146" spans="1:5" x14ac:dyDescent="0.25">
      <c r="A146" s="10">
        <v>44341</v>
      </c>
      <c r="B146" s="11">
        <v>891</v>
      </c>
      <c r="C146" s="8">
        <v>233</v>
      </c>
      <c r="D146">
        <f t="shared" si="4"/>
        <v>25</v>
      </c>
      <c r="E146" t="str">
        <f t="shared" si="5"/>
        <v>May</v>
      </c>
    </row>
    <row r="147" spans="1:5" x14ac:dyDescent="0.25">
      <c r="A147" s="10">
        <v>44342</v>
      </c>
      <c r="B147" s="11">
        <v>805</v>
      </c>
      <c r="C147" s="8">
        <v>113</v>
      </c>
      <c r="D147">
        <f t="shared" si="4"/>
        <v>26</v>
      </c>
      <c r="E147" t="str">
        <f t="shared" si="5"/>
        <v>May</v>
      </c>
    </row>
    <row r="148" spans="1:5" x14ac:dyDescent="0.25">
      <c r="A148" s="10">
        <v>44343</v>
      </c>
      <c r="B148" s="11">
        <v>675</v>
      </c>
      <c r="C148" s="8">
        <v>110</v>
      </c>
      <c r="D148">
        <f t="shared" si="4"/>
        <v>27</v>
      </c>
      <c r="E148" t="str">
        <f t="shared" si="5"/>
        <v>May</v>
      </c>
    </row>
    <row r="149" spans="1:5" x14ac:dyDescent="0.25">
      <c r="A149" s="10">
        <v>44344</v>
      </c>
      <c r="B149" s="11">
        <v>959</v>
      </c>
      <c r="C149" s="8">
        <v>272</v>
      </c>
      <c r="D149">
        <f t="shared" si="4"/>
        <v>28</v>
      </c>
      <c r="E149" t="str">
        <f t="shared" si="5"/>
        <v>May</v>
      </c>
    </row>
    <row r="150" spans="1:5" x14ac:dyDescent="0.25">
      <c r="A150" s="10">
        <v>44345</v>
      </c>
      <c r="B150" s="11">
        <v>553</v>
      </c>
      <c r="C150" s="8">
        <v>489</v>
      </c>
      <c r="D150">
        <f t="shared" si="4"/>
        <v>29</v>
      </c>
      <c r="E150" t="str">
        <f t="shared" si="5"/>
        <v>May</v>
      </c>
    </row>
    <row r="151" spans="1:5" x14ac:dyDescent="0.25">
      <c r="A151" s="10">
        <v>44346</v>
      </c>
      <c r="B151" s="11">
        <v>855</v>
      </c>
      <c r="C151" s="8">
        <v>370</v>
      </c>
      <c r="D151">
        <f t="shared" si="4"/>
        <v>30</v>
      </c>
      <c r="E151" t="str">
        <f t="shared" si="5"/>
        <v>May</v>
      </c>
    </row>
    <row r="152" spans="1:5" x14ac:dyDescent="0.25">
      <c r="A152" s="10">
        <v>44347</v>
      </c>
      <c r="B152" s="11">
        <v>580</v>
      </c>
      <c r="C152" s="8">
        <v>444</v>
      </c>
      <c r="D152">
        <f t="shared" si="4"/>
        <v>31</v>
      </c>
      <c r="E152" t="str">
        <f t="shared" si="5"/>
        <v>May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FEA6-A5E3-460C-9428-4C2799ADDBD7}">
  <dimension ref="A2:P19"/>
  <sheetViews>
    <sheetView workbookViewId="0">
      <selection activeCell="L13" sqref="L13"/>
    </sheetView>
  </sheetViews>
  <sheetFormatPr defaultRowHeight="15" x14ac:dyDescent="0.25"/>
  <cols>
    <col min="1" max="1" width="13.140625" bestFit="1" customWidth="1"/>
    <col min="2" max="2" width="6" bestFit="1" customWidth="1"/>
    <col min="3" max="3" width="23" bestFit="1" customWidth="1"/>
    <col min="4" max="4" width="12.140625" bestFit="1" customWidth="1"/>
    <col min="5" max="5" width="19" bestFit="1" customWidth="1"/>
    <col min="12" max="12" width="13.140625" bestFit="1" customWidth="1"/>
    <col min="13" max="13" width="6" bestFit="1" customWidth="1"/>
    <col min="14" max="14" width="15.7109375" bestFit="1" customWidth="1"/>
    <col min="15" max="15" width="12.42578125" bestFit="1" customWidth="1"/>
    <col min="16" max="16" width="16.5703125" bestFit="1" customWidth="1"/>
  </cols>
  <sheetData>
    <row r="2" spans="1:16" x14ac:dyDescent="0.25">
      <c r="A2" s="16" t="s">
        <v>18</v>
      </c>
      <c r="B2" s="16"/>
      <c r="C2" s="16"/>
    </row>
    <row r="3" spans="1:16" x14ac:dyDescent="0.25">
      <c r="A3" t="s">
        <v>17</v>
      </c>
      <c r="B3" t="s">
        <v>6</v>
      </c>
      <c r="C3" t="s">
        <v>15</v>
      </c>
      <c r="D3" t="s">
        <v>9</v>
      </c>
      <c r="E3" t="s">
        <v>19</v>
      </c>
      <c r="L3" t="s">
        <v>21</v>
      </c>
      <c r="M3" t="s">
        <v>5</v>
      </c>
      <c r="N3" t="s">
        <v>15</v>
      </c>
      <c r="O3" t="s">
        <v>22</v>
      </c>
      <c r="P3" t="s">
        <v>7</v>
      </c>
    </row>
    <row r="4" spans="1:16" x14ac:dyDescent="0.25">
      <c r="A4" s="3">
        <v>4028</v>
      </c>
      <c r="B4" s="3">
        <v>1683</v>
      </c>
      <c r="C4" s="4">
        <v>336.6</v>
      </c>
      <c r="D4" s="3">
        <v>1683</v>
      </c>
      <c r="E4" s="3">
        <v>0.41782522343594836</v>
      </c>
      <c r="L4">
        <f>GETPIVOTDATA("Calls",$A$3)</f>
        <v>4028</v>
      </c>
      <c r="M4">
        <f>GETPIVOTDATA(" Sales",$A$3)</f>
        <v>1683</v>
      </c>
      <c r="N4">
        <f>GETPIVOTDATA("Average of Sales",$A$3)</f>
        <v>336.6</v>
      </c>
      <c r="O4">
        <f>GETPIVOTDATA("Sum of Sales",$A$3)</f>
        <v>1683</v>
      </c>
      <c r="P4" s="13">
        <f>GETPIVOTDATA("Sales  of Conversion",$A$3)</f>
        <v>0.41782522343594836</v>
      </c>
    </row>
    <row r="8" spans="1:16" x14ac:dyDescent="0.25">
      <c r="A8" s="17" t="s">
        <v>20</v>
      </c>
      <c r="B8" s="17"/>
    </row>
    <row r="9" spans="1:16" x14ac:dyDescent="0.25">
      <c r="A9" s="1" t="s">
        <v>1</v>
      </c>
      <c r="B9" t="s">
        <v>6</v>
      </c>
      <c r="C9" s="9" t="s">
        <v>16</v>
      </c>
    </row>
    <row r="10" spans="1:16" x14ac:dyDescent="0.25">
      <c r="A10" s="2">
        <v>44197</v>
      </c>
      <c r="B10" s="3">
        <v>279</v>
      </c>
      <c r="C10" s="9">
        <v>0.44497607655502391</v>
      </c>
    </row>
    <row r="11" spans="1:16" x14ac:dyDescent="0.25">
      <c r="A11" s="2">
        <v>44228</v>
      </c>
      <c r="B11" s="3">
        <v>446</v>
      </c>
      <c r="C11" s="9">
        <v>0.60928961748633881</v>
      </c>
    </row>
    <row r="12" spans="1:16" x14ac:dyDescent="0.25">
      <c r="A12" s="2">
        <v>44256</v>
      </c>
      <c r="B12" s="3">
        <v>193</v>
      </c>
      <c r="C12" s="9">
        <v>0.19774590163934427</v>
      </c>
      <c r="L12" s="17" t="s">
        <v>20</v>
      </c>
      <c r="M12" s="17"/>
    </row>
    <row r="13" spans="1:16" x14ac:dyDescent="0.25">
      <c r="A13" s="2">
        <v>44287</v>
      </c>
      <c r="B13" s="3">
        <v>456</v>
      </c>
      <c r="C13" s="9">
        <v>0.57286432160804024</v>
      </c>
      <c r="L13" s="1" t="s">
        <v>1</v>
      </c>
      <c r="M13" t="s">
        <v>6</v>
      </c>
    </row>
    <row r="14" spans="1:16" x14ac:dyDescent="0.25">
      <c r="A14" s="2">
        <v>44317</v>
      </c>
      <c r="B14" s="3">
        <v>309</v>
      </c>
      <c r="C14" s="9">
        <v>0.34448160535117056</v>
      </c>
      <c r="L14" s="5" t="s">
        <v>10</v>
      </c>
      <c r="M14" s="3">
        <v>279</v>
      </c>
    </row>
    <row r="15" spans="1:16" x14ac:dyDescent="0.25">
      <c r="A15" s="2" t="s">
        <v>2</v>
      </c>
      <c r="B15" s="3">
        <v>1683</v>
      </c>
      <c r="C15" s="9">
        <v>0.41782522343594836</v>
      </c>
      <c r="L15" s="5" t="s">
        <v>11</v>
      </c>
      <c r="M15" s="3">
        <v>446</v>
      </c>
    </row>
    <row r="16" spans="1:16" x14ac:dyDescent="0.25">
      <c r="L16" s="5" t="s">
        <v>12</v>
      </c>
      <c r="M16" s="3">
        <v>193</v>
      </c>
    </row>
    <row r="17" spans="12:13" x14ac:dyDescent="0.25">
      <c r="L17" s="5" t="s">
        <v>13</v>
      </c>
      <c r="M17" s="3">
        <v>456</v>
      </c>
    </row>
    <row r="18" spans="12:13" x14ac:dyDescent="0.25">
      <c r="L18" s="5" t="s">
        <v>8</v>
      </c>
      <c r="M18" s="3">
        <v>309</v>
      </c>
    </row>
    <row r="19" spans="12:13" x14ac:dyDescent="0.25">
      <c r="L19" s="5" t="s">
        <v>2</v>
      </c>
      <c r="M19" s="3">
        <v>1683</v>
      </c>
    </row>
  </sheetData>
  <mergeCells count="3">
    <mergeCell ref="A2:C2"/>
    <mergeCell ref="A8:B8"/>
    <mergeCell ref="L12:M1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714D7-375A-4B15-B7C3-86DA1BFDA408}">
  <dimension ref="A6:D48"/>
  <sheetViews>
    <sheetView showGridLines="0" tabSelected="1" zoomScale="66" zoomScaleNormal="66" workbookViewId="0">
      <selection activeCell="Q25" sqref="Q25"/>
    </sheetView>
  </sheetViews>
  <sheetFormatPr defaultRowHeight="15" x14ac:dyDescent="0.25"/>
  <cols>
    <col min="1" max="1" width="7.7109375" style="14" bestFit="1" customWidth="1"/>
    <col min="2" max="2" width="8.5703125" style="14" bestFit="1" customWidth="1"/>
    <col min="3" max="3" width="19" style="14" bestFit="1" customWidth="1"/>
    <col min="4" max="4" width="12.5703125" style="14" customWidth="1"/>
    <col min="5" max="5" width="9.28515625" style="14" customWidth="1"/>
    <col min="6" max="16384" width="9.140625" style="14"/>
  </cols>
  <sheetData>
    <row r="6" spans="1:2" x14ac:dyDescent="0.25">
      <c r="A6" s="1" t="s">
        <v>3</v>
      </c>
      <c r="B6" t="s">
        <v>12</v>
      </c>
    </row>
    <row r="47" spans="4:4" ht="15.75" thickBot="1" x14ac:dyDescent="0.3"/>
    <row r="48" spans="4:4" ht="15.75" thickBot="1" x14ac:dyDescent="0.3">
      <c r="D48"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Sheet8</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JhilikJhinuk</cp:lastModifiedBy>
  <dcterms:created xsi:type="dcterms:W3CDTF">2022-04-03T08:21:59Z</dcterms:created>
  <dcterms:modified xsi:type="dcterms:W3CDTF">2023-08-29T15:10:09Z</dcterms:modified>
</cp:coreProperties>
</file>