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hilikJhinuk\Documents\Excel Project File\"/>
    </mc:Choice>
  </mc:AlternateContent>
  <xr:revisionPtr revIDLastSave="0" documentId="13_ncr:1_{AA08EA3B-9CAD-4E11-8CE2-B3379BE65D50}" xr6:coauthVersionLast="47" xr6:coauthVersionMax="47" xr10:uidLastSave="{00000000-0000-0000-0000-000000000000}"/>
  <bookViews>
    <workbookView xWindow="-120" yWindow="-120" windowWidth="20730" windowHeight="11160" activeTab="4" xr2:uid="{4E3FFFD9-38F3-4CD7-B08D-4CDD16BC0586}"/>
  </bookViews>
  <sheets>
    <sheet name="Report" sheetId="4" r:id="rId1"/>
    <sheet name="raw data" sheetId="9" r:id="rId2"/>
    <sheet name="Sheet8" sheetId="14" r:id="rId3"/>
    <sheet name="Dashboard" sheetId="12" r:id="rId4"/>
    <sheet name="SALES DASHBOARD" sheetId="13" r:id="rId5"/>
  </sheets>
  <definedNames>
    <definedName name="Slicer_Calendar">#N/A</definedName>
    <definedName name="Slicer_Day">#N/A</definedName>
    <definedName name="Slicer_Day1">#N/A</definedName>
    <definedName name="Slicer_Month">#N/A</definedName>
  </definedNames>
  <calcPr calcId="191029"/>
  <pivotCaches>
    <pivotCache cacheId="1" r:id="rId6"/>
    <pivotCache cacheId="2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2" i="9"/>
  <c r="P4" i="14"/>
  <c r="O4" i="14"/>
  <c r="N4" i="14"/>
  <c r="M4" i="14"/>
  <c r="L4" i="14"/>
</calcChain>
</file>

<file path=xl/sharedStrings.xml><?xml version="1.0" encoding="utf-8"?>
<sst xmlns="http://schemas.openxmlformats.org/spreadsheetml/2006/main" count="32" uniqueCount="21">
  <si>
    <t>Date</t>
  </si>
  <si>
    <t>Row Labels</t>
  </si>
  <si>
    <t>Grand Total</t>
  </si>
  <si>
    <t>Month</t>
  </si>
  <si>
    <t># of Calls</t>
  </si>
  <si>
    <t>Sales</t>
  </si>
  <si>
    <t xml:space="preserve"> Sales</t>
  </si>
  <si>
    <t xml:space="preserve"> Sales Conversion</t>
  </si>
  <si>
    <t>(All)</t>
  </si>
  <si>
    <t>Sum of Sales</t>
  </si>
  <si>
    <t>Feb</t>
  </si>
  <si>
    <t>Mar</t>
  </si>
  <si>
    <t>Day</t>
  </si>
  <si>
    <t>Average of Sales</t>
  </si>
  <si>
    <t>Sum of Sales Conversion</t>
  </si>
  <si>
    <t>Calls</t>
  </si>
  <si>
    <t>Calls , Sales, Average</t>
  </si>
  <si>
    <t>Sales  of Conversion</t>
  </si>
  <si>
    <t>Month wise Sales</t>
  </si>
  <si>
    <t>calls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</si>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</sst>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mmmm\-yyyy"/>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4"/>
        <bgColor theme="4"/>
      </patternFill>
    </fill>
    <fill>
      <patternFill patternType="solid">
        <fgColor theme="2" tint="-0.249977111117893"/>
        <bgColor indexed="64"/>
      </patternFill>
    </fill>
    <fill>
      <patternFill patternType="solid">
        <fgColor theme="7" tint="0.39997558519241921"/>
        <bgColor indexed="64"/>
      </patternFill>
    </fill>
  </fills>
  <borders count="7">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pivotButton="1"/>
    <xf numFmtId="16" fontId="0" fillId="0" borderId="0" xfId="0" applyNumberFormat="1" applyAlignment="1">
      <alignment horizontal="left"/>
    </xf>
    <xf numFmtId="0" fontId="0" fillId="0" borderId="0" xfId="0" applyNumberFormat="1"/>
    <xf numFmtId="1" fontId="0" fillId="0" borderId="0" xfId="0" applyNumberFormat="1"/>
    <xf numFmtId="0" fontId="0" fillId="2" borderId="0" xfId="0" applyFill="1"/>
    <xf numFmtId="0" fontId="0" fillId="0" borderId="0" xfId="0" applyAlignment="1">
      <alignment horizontal="left"/>
    </xf>
    <xf numFmtId="165" fontId="0" fillId="3" borderId="0" xfId="0" applyNumberFormat="1"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2" fillId="5" borderId="5" xfId="0" applyFont="1" applyFill="1" applyBorder="1"/>
    <xf numFmtId="0" fontId="2" fillId="5" borderId="6" xfId="0" applyFont="1" applyFill="1" applyBorder="1"/>
    <xf numFmtId="0" fontId="0" fillId="0" borderId="6" xfId="0" applyFont="1" applyBorder="1"/>
    <xf numFmtId="9" fontId="0" fillId="0" borderId="0" xfId="0" applyNumberFormat="1"/>
    <xf numFmtId="16" fontId="0" fillId="0" borderId="5" xfId="0" applyNumberFormat="1" applyFont="1" applyBorder="1"/>
    <xf numFmtId="0" fontId="0" fillId="0" borderId="6" xfId="0" applyNumberFormat="1" applyFont="1" applyBorder="1"/>
    <xf numFmtId="0" fontId="2" fillId="5" borderId="0" xfId="0" applyFont="1" applyFill="1" applyBorder="1"/>
    <xf numFmtId="9" fontId="0" fillId="0" borderId="0" xfId="1" applyFont="1"/>
    <xf numFmtId="0" fontId="0" fillId="6" borderId="0" xfId="0" applyFill="1"/>
    <xf numFmtId="0" fontId="0" fillId="0" borderId="0" xfId="0" applyAlignment="1">
      <alignment horizontal="center"/>
    </xf>
    <xf numFmtId="0" fontId="0" fillId="7" borderId="0" xfId="0" applyFill="1" applyAlignment="1">
      <alignment horizontal="center"/>
    </xf>
  </cellXfs>
  <cellStyles count="2">
    <cellStyle name="Normal" xfId="0" builtinId="0"/>
    <cellStyle name="Percent" xfId="1" builtinId="5"/>
  </cellStyles>
  <dxfs count="10">
    <dxf>
      <numFmt numFmtId="13" formatCode="0%"/>
    </dxf>
    <dxf>
      <numFmt numFmtId="1" formatCode="0"/>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9"/>
      <tableStyleElement type="pageFieldValues" dxfId="8"/>
    </tableStyle>
    <tableStyle name="Slicer Style 1" pivot="0" table="0" count="5" xr9:uid="{9838BF2B-E25B-4BAD-B006-572027F53035}">
      <tableStyleElement type="wholeTable" dxfId="7"/>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 Sales</c:v>
          </c:tx>
          <c:spPr>
            <a:solidFill>
              <a:schemeClr val="accent5">
                <a:lumMod val="50000"/>
              </a:schemeClr>
            </a:solidFill>
            <a:ln>
              <a:noFill/>
            </a:ln>
            <a:effectLst/>
          </c:spPr>
          <c:invertIfNegative val="0"/>
          <c:cat>
            <c:strLit>
              <c:ptCount val="5"/>
              <c:pt idx="0">
                <c:v>16-Jan</c:v>
              </c:pt>
              <c:pt idx="1">
                <c:v>16-Feb</c:v>
              </c:pt>
              <c:pt idx="2">
                <c:v>16-Mar</c:v>
              </c:pt>
              <c:pt idx="3">
                <c:v>16-Apr</c:v>
              </c:pt>
              <c:pt idx="4">
                <c:v>16-May</c:v>
              </c:pt>
            </c:strLit>
          </c:cat>
          <c:val>
            <c:numLit>
              <c:formatCode>General</c:formatCode>
              <c:ptCount val="5"/>
              <c:pt idx="0">
                <c:v>368</c:v>
              </c:pt>
              <c:pt idx="1">
                <c:v>115</c:v>
              </c:pt>
              <c:pt idx="2">
                <c:v>429</c:v>
              </c:pt>
              <c:pt idx="3">
                <c:v>273</c:v>
              </c:pt>
              <c:pt idx="4">
                <c:v>439</c:v>
              </c:pt>
            </c:numLit>
          </c:val>
          <c:extLs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2105515840"/>
        <c:axId val="2105530816"/>
      </c:barChart>
      <c:lineChart>
        <c:grouping val="standard"/>
        <c:varyColors val="0"/>
        <c:ser>
          <c:idx val="1"/>
          <c:order val="1"/>
          <c:tx>
            <c:v> Sales Conversion</c:v>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Lit>
              <c:ptCount val="5"/>
              <c:pt idx="0">
                <c:v>16-Jan</c:v>
              </c:pt>
              <c:pt idx="1">
                <c:v>16-Feb</c:v>
              </c:pt>
              <c:pt idx="2">
                <c:v>16-Mar</c:v>
              </c:pt>
              <c:pt idx="3">
                <c:v>16-Apr</c:v>
              </c:pt>
              <c:pt idx="4">
                <c:v>16-May</c:v>
              </c:pt>
            </c:strLit>
          </c:cat>
          <c:val>
            <c:numLit>
              <c:formatCode>General</c:formatCode>
              <c:ptCount val="5"/>
              <c:pt idx="0">
                <c:v>0.39148936170212767</c:v>
              </c:pt>
              <c:pt idx="1">
                <c:v>0.21821631878557876</c:v>
              </c:pt>
              <c:pt idx="2">
                <c:v>0.532258064516129</c:v>
              </c:pt>
              <c:pt idx="3">
                <c:v>0.28378378378378377</c:v>
              </c:pt>
              <c:pt idx="4">
                <c:v>0.65817091454272869</c:v>
              </c:pt>
            </c:numLit>
          </c:val>
          <c:smooth val="1"/>
          <c:extLs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409554048"/>
        <c:axId val="409550720"/>
      </c:lineChart>
      <c:catAx>
        <c:axId val="21055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105530816"/>
        <c:crosses val="autoZero"/>
        <c:auto val="1"/>
        <c:lblAlgn val="ctr"/>
        <c:lblOffset val="100"/>
        <c:noMultiLvlLbl val="0"/>
      </c:catAx>
      <c:valAx>
        <c:axId val="210553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5515840"/>
        <c:crosses val="autoZero"/>
        <c:crossBetween val="between"/>
      </c:valAx>
      <c:valAx>
        <c:axId val="4095507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9554048"/>
        <c:crosses val="max"/>
        <c:crossBetween val="between"/>
      </c:valAx>
      <c:catAx>
        <c:axId val="409554048"/>
        <c:scaling>
          <c:orientation val="minMax"/>
        </c:scaling>
        <c:delete val="1"/>
        <c:axPos val="b"/>
        <c:numFmt formatCode="General" sourceLinked="1"/>
        <c:majorTickMark val="out"/>
        <c:minorTickMark val="none"/>
        <c:tickLblPos val="nextTo"/>
        <c:crossAx val="409550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January</c:v>
              </c:pt>
              <c:pt idx="1">
                <c:v>February</c:v>
              </c:pt>
              <c:pt idx="2">
                <c:v>March</c:v>
              </c:pt>
              <c:pt idx="3">
                <c:v>April</c:v>
              </c:pt>
              <c:pt idx="4">
                <c:v>May</c:v>
              </c:pt>
            </c:strLit>
          </c:cat>
          <c:val>
            <c:numLit>
              <c:formatCode>General</c:formatCode>
              <c:ptCount val="5"/>
              <c:pt idx="0">
                <c:v>9804</c:v>
              </c:pt>
              <c:pt idx="1">
                <c:v>8583</c:v>
              </c:pt>
              <c:pt idx="2">
                <c:v>8765</c:v>
              </c:pt>
              <c:pt idx="3">
                <c:v>8647</c:v>
              </c:pt>
              <c:pt idx="4">
                <c:v>9115</c:v>
              </c:pt>
            </c:numLit>
          </c:val>
          <c:extLs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.xlsx]Sheet8!PivotTable9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Sheet8!$M$13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cat>
            <c:strRef>
              <c:f>Sheet8!$L$14:$L$15</c:f>
              <c:strCache>
                <c:ptCount val="1"/>
                <c:pt idx="0">
                  <c:v>Feb</c:v>
                </c:pt>
              </c:strCache>
            </c:strRef>
          </c:cat>
          <c:val>
            <c:numRef>
              <c:f>Sheet8!$M$14:$M$15</c:f>
              <c:numCache>
                <c:formatCode>General</c:formatCode>
                <c:ptCount val="1"/>
                <c:pt idx="0">
                  <c:v>3978</c:v>
                </c:pt>
              </c:numCache>
            </c:numRef>
          </c:val>
          <c:extLst>
            <c:ext xmlns:c16="http://schemas.microsoft.com/office/drawing/2014/chart" uri="{C3380CC4-5D6E-409C-BE32-E72D297353CC}">
              <c16:uniqueId val="{00000000-C7A9-415C-A991-30885A1FAF7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Black" panose="020B0A04020102020204" pitchFamily="34" charset="0"/>
              </a:rPr>
              <a:t>Daily</a:t>
            </a:r>
            <a:r>
              <a:rPr lang="en-IN" b="1" baseline="0">
                <a:solidFill>
                  <a:schemeClr val="tx1"/>
                </a:solidFill>
                <a:latin typeface="Arial Black" panose="020B0A04020102020204" pitchFamily="34" charset="0"/>
              </a:rPr>
              <a:t> Trend</a:t>
            </a:r>
            <a:endParaRPr lang="en-IN"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96750253270624E-2"/>
          <c:y val="9.024314668999707E-2"/>
          <c:w val="0.92972597441483451"/>
          <c:h val="0.65720618256051322"/>
        </c:manualLayout>
      </c:layout>
      <c:barChart>
        <c:barDir val="col"/>
        <c:grouping val="clustered"/>
        <c:varyColors val="0"/>
        <c:ser>
          <c:idx val="0"/>
          <c:order val="0"/>
          <c:tx>
            <c:v> Sales</c:v>
          </c:tx>
          <c:spPr>
            <a:solidFill>
              <a:schemeClr val="accent1"/>
            </a:solidFill>
            <a:ln>
              <a:noFill/>
            </a:ln>
            <a:effectLst/>
          </c:spPr>
          <c:invertIfNegative val="0"/>
          <c:cat>
            <c:strLit>
              <c:ptCount val="138"/>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26-Jan</c:v>
              </c:pt>
              <c:pt idx="24">
                <c:v>27-Jan</c:v>
              </c:pt>
              <c:pt idx="25">
                <c:v>28-Jan</c:v>
              </c:pt>
              <c:pt idx="26">
                <c:v>29-Jan</c:v>
              </c:pt>
              <c:pt idx="27">
                <c:v>30-Jan</c:v>
              </c:pt>
              <c:pt idx="28">
                <c:v>02-Feb</c:v>
              </c:pt>
              <c:pt idx="29">
                <c:v>03-Feb</c:v>
              </c:pt>
              <c:pt idx="30">
                <c:v>04-Feb</c:v>
              </c:pt>
              <c:pt idx="31">
                <c:v>05-Feb</c:v>
              </c:pt>
              <c:pt idx="32">
                <c:v>06-Feb</c:v>
              </c:pt>
              <c:pt idx="33">
                <c:v>07-Feb</c:v>
              </c:pt>
              <c:pt idx="34">
                <c:v>08-Feb</c:v>
              </c:pt>
              <c:pt idx="35">
                <c:v>09-Feb</c:v>
              </c:pt>
              <c:pt idx="36">
                <c:v>10-Feb</c:v>
              </c:pt>
              <c:pt idx="37">
                <c:v>11-Feb</c:v>
              </c:pt>
              <c:pt idx="38">
                <c:v>12-Feb</c:v>
              </c:pt>
              <c:pt idx="39">
                <c:v>13-Feb</c:v>
              </c:pt>
              <c:pt idx="40">
                <c:v>14-Feb</c:v>
              </c:pt>
              <c:pt idx="41">
                <c:v>15-Feb</c:v>
              </c:pt>
              <c:pt idx="42">
                <c:v>16-Feb</c:v>
              </c:pt>
              <c:pt idx="43">
                <c:v>17-Feb</c:v>
              </c:pt>
              <c:pt idx="44">
                <c:v>18-Feb</c:v>
              </c:pt>
              <c:pt idx="45">
                <c:v>19-Feb</c:v>
              </c:pt>
              <c:pt idx="46">
                <c:v>20-Feb</c:v>
              </c:pt>
              <c:pt idx="47">
                <c:v>21-Feb</c:v>
              </c:pt>
              <c:pt idx="48">
                <c:v>22-Feb</c:v>
              </c:pt>
              <c:pt idx="49">
                <c:v>23-Feb</c:v>
              </c:pt>
              <c:pt idx="50">
                <c:v>24-Feb</c:v>
              </c:pt>
              <c:pt idx="51">
                <c:v>26-Feb</c:v>
              </c:pt>
              <c:pt idx="52">
                <c:v>27-Feb</c:v>
              </c:pt>
              <c:pt idx="53">
                <c:v>28-Feb</c:v>
              </c:pt>
              <c:pt idx="54">
                <c:v>02-Mar</c:v>
              </c:pt>
              <c:pt idx="55">
                <c:v>03-Mar</c:v>
              </c:pt>
              <c:pt idx="56">
                <c:v>04-Mar</c:v>
              </c:pt>
              <c:pt idx="57">
                <c:v>05-Mar</c:v>
              </c:pt>
              <c:pt idx="58">
                <c:v>06-Mar</c:v>
              </c:pt>
              <c:pt idx="59">
                <c:v>07-Mar</c:v>
              </c:pt>
              <c:pt idx="60">
                <c:v>08-Mar</c:v>
              </c:pt>
              <c:pt idx="61">
                <c:v>09-Mar</c:v>
              </c:pt>
              <c:pt idx="62">
                <c:v>10-Mar</c:v>
              </c:pt>
              <c:pt idx="63">
                <c:v>11-Mar</c:v>
              </c:pt>
              <c:pt idx="64">
                <c:v>12-Mar</c:v>
              </c:pt>
              <c:pt idx="65">
                <c:v>13-Mar</c:v>
              </c:pt>
              <c:pt idx="66">
                <c:v>14-Mar</c:v>
              </c:pt>
              <c:pt idx="67">
                <c:v>15-Mar</c:v>
              </c:pt>
              <c:pt idx="68">
                <c:v>16-Mar</c:v>
              </c:pt>
              <c:pt idx="69">
                <c:v>17-Mar</c:v>
              </c:pt>
              <c:pt idx="70">
                <c:v>18-Mar</c:v>
              </c:pt>
              <c:pt idx="71">
                <c:v>19-Mar</c:v>
              </c:pt>
              <c:pt idx="72">
                <c:v>20-Mar</c:v>
              </c:pt>
              <c:pt idx="73">
                <c:v>21-Mar</c:v>
              </c:pt>
              <c:pt idx="74">
                <c:v>22-Mar</c:v>
              </c:pt>
              <c:pt idx="75">
                <c:v>23-Mar</c:v>
              </c:pt>
              <c:pt idx="76">
                <c:v>24-Mar</c:v>
              </c:pt>
              <c:pt idx="77">
                <c:v>26-Mar</c:v>
              </c:pt>
              <c:pt idx="78">
                <c:v>27-Mar</c:v>
              </c:pt>
              <c:pt idx="79">
                <c:v>28-Mar</c:v>
              </c:pt>
              <c:pt idx="80">
                <c:v>29-Mar</c:v>
              </c:pt>
              <c:pt idx="81">
                <c:v>30-Mar</c:v>
              </c:pt>
              <c:pt idx="82">
                <c:v>02-Apr</c:v>
              </c:pt>
              <c:pt idx="83">
                <c:v>03-Apr</c:v>
              </c:pt>
              <c:pt idx="84">
                <c:v>04-Apr</c:v>
              </c:pt>
              <c:pt idx="85">
                <c:v>05-Apr</c:v>
              </c:pt>
              <c:pt idx="86">
                <c:v>06-Apr</c:v>
              </c:pt>
              <c:pt idx="87">
                <c:v>07-Apr</c:v>
              </c:pt>
              <c:pt idx="88">
                <c:v>08-Apr</c:v>
              </c:pt>
              <c:pt idx="89">
                <c:v>09-Apr</c:v>
              </c:pt>
              <c:pt idx="90">
                <c:v>10-Apr</c:v>
              </c:pt>
              <c:pt idx="91">
                <c:v>11-Apr</c:v>
              </c:pt>
              <c:pt idx="92">
                <c:v>12-Apr</c:v>
              </c:pt>
              <c:pt idx="93">
                <c:v>13-Apr</c:v>
              </c:pt>
              <c:pt idx="94">
                <c:v>14-Apr</c:v>
              </c:pt>
              <c:pt idx="95">
                <c:v>15-Apr</c:v>
              </c:pt>
              <c:pt idx="96">
                <c:v>16-Apr</c:v>
              </c:pt>
              <c:pt idx="97">
                <c:v>17-Apr</c:v>
              </c:pt>
              <c:pt idx="98">
                <c:v>18-Apr</c:v>
              </c:pt>
              <c:pt idx="99">
                <c:v>19-Apr</c:v>
              </c:pt>
              <c:pt idx="100">
                <c:v>20-Apr</c:v>
              </c:pt>
              <c:pt idx="101">
                <c:v>21-Apr</c:v>
              </c:pt>
              <c:pt idx="102">
                <c:v>22-Apr</c:v>
              </c:pt>
              <c:pt idx="103">
                <c:v>23-Apr</c:v>
              </c:pt>
              <c:pt idx="104">
                <c:v>24-Apr</c:v>
              </c:pt>
              <c:pt idx="105">
                <c:v>26-Apr</c:v>
              </c:pt>
              <c:pt idx="106">
                <c:v>27-Apr</c:v>
              </c:pt>
              <c:pt idx="107">
                <c:v>28-Apr</c:v>
              </c:pt>
              <c:pt idx="108">
                <c:v>29-Apr</c:v>
              </c:pt>
              <c:pt idx="109">
                <c:v>30-Apr</c:v>
              </c:pt>
              <c:pt idx="110">
                <c:v>02-May</c:v>
              </c:pt>
              <c:pt idx="111">
                <c:v>03-May</c:v>
              </c:pt>
              <c:pt idx="112">
                <c:v>04-May</c:v>
              </c:pt>
              <c:pt idx="113">
                <c:v>05-May</c:v>
              </c:pt>
              <c:pt idx="114">
                <c:v>06-May</c:v>
              </c:pt>
              <c:pt idx="115">
                <c:v>07-May</c:v>
              </c:pt>
              <c:pt idx="116">
                <c:v>08-May</c:v>
              </c:pt>
              <c:pt idx="117">
                <c:v>09-May</c:v>
              </c:pt>
              <c:pt idx="118">
                <c:v>10-May</c:v>
              </c:pt>
              <c:pt idx="119">
                <c:v>11-May</c:v>
              </c:pt>
              <c:pt idx="120">
                <c:v>12-May</c:v>
              </c:pt>
              <c:pt idx="121">
                <c:v>13-May</c:v>
              </c:pt>
              <c:pt idx="122">
                <c:v>14-May</c:v>
              </c:pt>
              <c:pt idx="123">
                <c:v>15-May</c:v>
              </c:pt>
              <c:pt idx="124">
                <c:v>16-May</c:v>
              </c:pt>
              <c:pt idx="125">
                <c:v>17-May</c:v>
              </c:pt>
              <c:pt idx="126">
                <c:v>18-May</c:v>
              </c:pt>
              <c:pt idx="127">
                <c:v>19-May</c:v>
              </c:pt>
              <c:pt idx="128">
                <c:v>20-May</c:v>
              </c:pt>
              <c:pt idx="129">
                <c:v>21-May</c:v>
              </c:pt>
              <c:pt idx="130">
                <c:v>22-May</c:v>
              </c:pt>
              <c:pt idx="131">
                <c:v>23-May</c:v>
              </c:pt>
              <c:pt idx="132">
                <c:v>24-May</c:v>
              </c:pt>
              <c:pt idx="133">
                <c:v>26-May</c:v>
              </c:pt>
              <c:pt idx="134">
                <c:v>27-May</c:v>
              </c:pt>
              <c:pt idx="135">
                <c:v>28-May</c:v>
              </c:pt>
              <c:pt idx="136">
                <c:v>29-May</c:v>
              </c:pt>
              <c:pt idx="137">
                <c:v>30-May</c:v>
              </c:pt>
            </c:strLit>
          </c:cat>
          <c:val>
            <c:numLit>
              <c:formatCode>General</c:formatCode>
              <c:ptCount val="138"/>
              <c:pt idx="0">
                <c:v>179</c:v>
              </c:pt>
              <c:pt idx="1">
                <c:v>287</c:v>
              </c:pt>
              <c:pt idx="2">
                <c:v>406</c:v>
              </c:pt>
              <c:pt idx="3">
                <c:v>317</c:v>
              </c:pt>
              <c:pt idx="4">
                <c:v>181</c:v>
              </c:pt>
              <c:pt idx="5">
                <c:v>491</c:v>
              </c:pt>
              <c:pt idx="6">
                <c:v>300</c:v>
              </c:pt>
              <c:pt idx="7">
                <c:v>420</c:v>
              </c:pt>
              <c:pt idx="8">
                <c:v>461</c:v>
              </c:pt>
              <c:pt idx="9">
                <c:v>337</c:v>
              </c:pt>
              <c:pt idx="10">
                <c:v>206</c:v>
              </c:pt>
              <c:pt idx="11">
                <c:v>192</c:v>
              </c:pt>
              <c:pt idx="12">
                <c:v>225</c:v>
              </c:pt>
              <c:pt idx="13">
                <c:v>486</c:v>
              </c:pt>
              <c:pt idx="14">
                <c:v>368</c:v>
              </c:pt>
              <c:pt idx="15">
                <c:v>138</c:v>
              </c:pt>
              <c:pt idx="16">
                <c:v>343</c:v>
              </c:pt>
              <c:pt idx="17">
                <c:v>382</c:v>
              </c:pt>
              <c:pt idx="18">
                <c:v>275</c:v>
              </c:pt>
              <c:pt idx="19">
                <c:v>448</c:v>
              </c:pt>
              <c:pt idx="20">
                <c:v>169</c:v>
              </c:pt>
              <c:pt idx="21">
                <c:v>348</c:v>
              </c:pt>
              <c:pt idx="22">
                <c:v>405</c:v>
              </c:pt>
              <c:pt idx="23">
                <c:v>474</c:v>
              </c:pt>
              <c:pt idx="24">
                <c:v>180</c:v>
              </c:pt>
              <c:pt idx="25">
                <c:v>280</c:v>
              </c:pt>
              <c:pt idx="26">
                <c:v>444</c:v>
              </c:pt>
              <c:pt idx="27">
                <c:v>168</c:v>
              </c:pt>
              <c:pt idx="28">
                <c:v>437</c:v>
              </c:pt>
              <c:pt idx="29">
                <c:v>251</c:v>
              </c:pt>
              <c:pt idx="30">
                <c:v>176</c:v>
              </c:pt>
              <c:pt idx="31">
                <c:v>299</c:v>
              </c:pt>
              <c:pt idx="32">
                <c:v>108</c:v>
              </c:pt>
              <c:pt idx="33">
                <c:v>222</c:v>
              </c:pt>
              <c:pt idx="34">
                <c:v>183</c:v>
              </c:pt>
              <c:pt idx="35">
                <c:v>447</c:v>
              </c:pt>
              <c:pt idx="36">
                <c:v>407</c:v>
              </c:pt>
              <c:pt idx="37">
                <c:v>452</c:v>
              </c:pt>
              <c:pt idx="38">
                <c:v>205</c:v>
              </c:pt>
              <c:pt idx="39">
                <c:v>345</c:v>
              </c:pt>
              <c:pt idx="40">
                <c:v>495</c:v>
              </c:pt>
              <c:pt idx="41">
                <c:v>283</c:v>
              </c:pt>
              <c:pt idx="42">
                <c:v>115</c:v>
              </c:pt>
              <c:pt idx="43">
                <c:v>105</c:v>
              </c:pt>
              <c:pt idx="44">
                <c:v>180</c:v>
              </c:pt>
              <c:pt idx="45">
                <c:v>490</c:v>
              </c:pt>
              <c:pt idx="46">
                <c:v>366</c:v>
              </c:pt>
              <c:pt idx="47">
                <c:v>348</c:v>
              </c:pt>
              <c:pt idx="48">
                <c:v>123</c:v>
              </c:pt>
              <c:pt idx="49">
                <c:v>435</c:v>
              </c:pt>
              <c:pt idx="50">
                <c:v>378</c:v>
              </c:pt>
              <c:pt idx="51">
                <c:v>341</c:v>
              </c:pt>
              <c:pt idx="52">
                <c:v>309</c:v>
              </c:pt>
              <c:pt idx="53">
                <c:v>325</c:v>
              </c:pt>
              <c:pt idx="54">
                <c:v>114</c:v>
              </c:pt>
              <c:pt idx="55">
                <c:v>256</c:v>
              </c:pt>
              <c:pt idx="56">
                <c:v>407</c:v>
              </c:pt>
              <c:pt idx="57">
                <c:v>146</c:v>
              </c:pt>
              <c:pt idx="58">
                <c:v>315</c:v>
              </c:pt>
              <c:pt idx="59">
                <c:v>499</c:v>
              </c:pt>
              <c:pt idx="60">
                <c:v>161</c:v>
              </c:pt>
              <c:pt idx="61">
                <c:v>376</c:v>
              </c:pt>
              <c:pt idx="62">
                <c:v>266</c:v>
              </c:pt>
              <c:pt idx="63">
                <c:v>373</c:v>
              </c:pt>
              <c:pt idx="64">
                <c:v>443</c:v>
              </c:pt>
              <c:pt idx="65">
                <c:v>286</c:v>
              </c:pt>
              <c:pt idx="66">
                <c:v>326</c:v>
              </c:pt>
              <c:pt idx="67">
                <c:v>222</c:v>
              </c:pt>
              <c:pt idx="68">
                <c:v>429</c:v>
              </c:pt>
              <c:pt idx="69">
                <c:v>284</c:v>
              </c:pt>
              <c:pt idx="70">
                <c:v>246</c:v>
              </c:pt>
              <c:pt idx="71">
                <c:v>352</c:v>
              </c:pt>
              <c:pt idx="72">
                <c:v>154</c:v>
              </c:pt>
              <c:pt idx="73">
                <c:v>221</c:v>
              </c:pt>
              <c:pt idx="74">
                <c:v>410</c:v>
              </c:pt>
              <c:pt idx="75">
                <c:v>306</c:v>
              </c:pt>
              <c:pt idx="76">
                <c:v>120</c:v>
              </c:pt>
              <c:pt idx="77">
                <c:v>185</c:v>
              </c:pt>
              <c:pt idx="78">
                <c:v>407</c:v>
              </c:pt>
              <c:pt idx="79">
                <c:v>186</c:v>
              </c:pt>
              <c:pt idx="80">
                <c:v>483</c:v>
              </c:pt>
              <c:pt idx="81">
                <c:v>167</c:v>
              </c:pt>
              <c:pt idx="82">
                <c:v>239</c:v>
              </c:pt>
              <c:pt idx="83">
                <c:v>352</c:v>
              </c:pt>
              <c:pt idx="84">
                <c:v>240</c:v>
              </c:pt>
              <c:pt idx="85">
                <c:v>432</c:v>
              </c:pt>
              <c:pt idx="86">
                <c:v>205</c:v>
              </c:pt>
              <c:pt idx="87">
                <c:v>117</c:v>
              </c:pt>
              <c:pt idx="88">
                <c:v>221</c:v>
              </c:pt>
              <c:pt idx="89">
                <c:v>175</c:v>
              </c:pt>
              <c:pt idx="90">
                <c:v>288</c:v>
              </c:pt>
              <c:pt idx="91">
                <c:v>452</c:v>
              </c:pt>
              <c:pt idx="92">
                <c:v>491</c:v>
              </c:pt>
              <c:pt idx="93">
                <c:v>260</c:v>
              </c:pt>
              <c:pt idx="94">
                <c:v>358</c:v>
              </c:pt>
              <c:pt idx="95">
                <c:v>460</c:v>
              </c:pt>
              <c:pt idx="96">
                <c:v>273</c:v>
              </c:pt>
              <c:pt idx="97">
                <c:v>280</c:v>
              </c:pt>
              <c:pt idx="98">
                <c:v>491</c:v>
              </c:pt>
              <c:pt idx="99">
                <c:v>249</c:v>
              </c:pt>
              <c:pt idx="100">
                <c:v>158</c:v>
              </c:pt>
              <c:pt idx="101">
                <c:v>201</c:v>
              </c:pt>
              <c:pt idx="102">
                <c:v>265</c:v>
              </c:pt>
              <c:pt idx="103">
                <c:v>411</c:v>
              </c:pt>
              <c:pt idx="104">
                <c:v>105</c:v>
              </c:pt>
              <c:pt idx="105">
                <c:v>346</c:v>
              </c:pt>
              <c:pt idx="106">
                <c:v>233</c:v>
              </c:pt>
              <c:pt idx="107">
                <c:v>182</c:v>
              </c:pt>
              <c:pt idx="108">
                <c:v>123</c:v>
              </c:pt>
              <c:pt idx="109">
                <c:v>410</c:v>
              </c:pt>
              <c:pt idx="110">
                <c:v>430</c:v>
              </c:pt>
              <c:pt idx="111">
                <c:v>288</c:v>
              </c:pt>
              <c:pt idx="112">
                <c:v>207</c:v>
              </c:pt>
              <c:pt idx="113">
                <c:v>313</c:v>
              </c:pt>
              <c:pt idx="114">
                <c:v>238</c:v>
              </c:pt>
              <c:pt idx="115">
                <c:v>419</c:v>
              </c:pt>
              <c:pt idx="116">
                <c:v>256</c:v>
              </c:pt>
              <c:pt idx="117">
                <c:v>355</c:v>
              </c:pt>
              <c:pt idx="118">
                <c:v>206</c:v>
              </c:pt>
              <c:pt idx="119">
                <c:v>170</c:v>
              </c:pt>
              <c:pt idx="120">
                <c:v>126</c:v>
              </c:pt>
              <c:pt idx="121">
                <c:v>426</c:v>
              </c:pt>
              <c:pt idx="122">
                <c:v>326</c:v>
              </c:pt>
              <c:pt idx="123">
                <c:v>341</c:v>
              </c:pt>
              <c:pt idx="124">
                <c:v>439</c:v>
              </c:pt>
              <c:pt idx="125">
                <c:v>275</c:v>
              </c:pt>
              <c:pt idx="126">
                <c:v>329</c:v>
              </c:pt>
              <c:pt idx="127">
                <c:v>133</c:v>
              </c:pt>
              <c:pt idx="128">
                <c:v>491</c:v>
              </c:pt>
              <c:pt idx="129">
                <c:v>151</c:v>
              </c:pt>
              <c:pt idx="130">
                <c:v>101</c:v>
              </c:pt>
              <c:pt idx="131">
                <c:v>416</c:v>
              </c:pt>
              <c:pt idx="132">
                <c:v>339</c:v>
              </c:pt>
              <c:pt idx="133">
                <c:v>113</c:v>
              </c:pt>
              <c:pt idx="134">
                <c:v>110</c:v>
              </c:pt>
              <c:pt idx="135">
                <c:v>272</c:v>
              </c:pt>
              <c:pt idx="136">
                <c:v>489</c:v>
              </c:pt>
              <c:pt idx="137">
                <c:v>370</c:v>
              </c:pt>
            </c:numLit>
          </c:val>
          <c:extLst>
            <c:ext xmlns:c16="http://schemas.microsoft.com/office/drawing/2014/chart" uri="{C3380CC4-5D6E-409C-BE32-E72D297353CC}">
              <c16:uniqueId val="{00000000-9C5E-4531-835C-97288E9A9520}"/>
            </c:ext>
          </c:extLst>
        </c:ser>
        <c:dLbls>
          <c:showLegendKey val="0"/>
          <c:showVal val="0"/>
          <c:showCatName val="0"/>
          <c:showSerName val="0"/>
          <c:showPercent val="0"/>
          <c:showBubbleSize val="0"/>
        </c:dLbls>
        <c:gapWidth val="150"/>
        <c:axId val="2035215551"/>
        <c:axId val="2035208479"/>
      </c:barChart>
      <c:lineChart>
        <c:grouping val="standard"/>
        <c:varyColors val="0"/>
        <c:ser>
          <c:idx val="1"/>
          <c:order val="1"/>
          <c:tx>
            <c:v>Sum of Sales Conversion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38"/>
              <c:pt idx="0">
                <c:v>02-Jan</c:v>
              </c:pt>
              <c:pt idx="1">
                <c:v>03-Jan</c:v>
              </c:pt>
              <c:pt idx="2">
                <c:v>04-Jan</c:v>
              </c:pt>
              <c:pt idx="3">
                <c:v>05-Jan</c:v>
              </c:pt>
              <c:pt idx="4">
                <c:v>06-Jan</c:v>
              </c:pt>
              <c:pt idx="5">
                <c:v>07-Jan</c:v>
              </c:pt>
              <c:pt idx="6">
                <c:v>08-Jan</c:v>
              </c:pt>
              <c:pt idx="7">
                <c:v>09-Jan</c:v>
              </c:pt>
              <c:pt idx="8">
                <c:v>10-Jan</c:v>
              </c:pt>
              <c:pt idx="9">
                <c:v>11-Jan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23-Jan</c:v>
              </c:pt>
              <c:pt idx="22">
                <c:v>24-Jan</c:v>
              </c:pt>
              <c:pt idx="23">
                <c:v>26-Jan</c:v>
              </c:pt>
              <c:pt idx="24">
                <c:v>27-Jan</c:v>
              </c:pt>
              <c:pt idx="25">
                <c:v>28-Jan</c:v>
              </c:pt>
              <c:pt idx="26">
                <c:v>29-Jan</c:v>
              </c:pt>
              <c:pt idx="27">
                <c:v>30-Jan</c:v>
              </c:pt>
              <c:pt idx="28">
                <c:v>02-Feb</c:v>
              </c:pt>
              <c:pt idx="29">
                <c:v>03-Feb</c:v>
              </c:pt>
              <c:pt idx="30">
                <c:v>04-Feb</c:v>
              </c:pt>
              <c:pt idx="31">
                <c:v>05-Feb</c:v>
              </c:pt>
              <c:pt idx="32">
                <c:v>06-Feb</c:v>
              </c:pt>
              <c:pt idx="33">
                <c:v>07-Feb</c:v>
              </c:pt>
              <c:pt idx="34">
                <c:v>08-Feb</c:v>
              </c:pt>
              <c:pt idx="35">
                <c:v>09-Feb</c:v>
              </c:pt>
              <c:pt idx="36">
                <c:v>10-Feb</c:v>
              </c:pt>
              <c:pt idx="37">
                <c:v>11-Feb</c:v>
              </c:pt>
              <c:pt idx="38">
                <c:v>12-Feb</c:v>
              </c:pt>
              <c:pt idx="39">
                <c:v>13-Feb</c:v>
              </c:pt>
              <c:pt idx="40">
                <c:v>14-Feb</c:v>
              </c:pt>
              <c:pt idx="41">
                <c:v>15-Feb</c:v>
              </c:pt>
              <c:pt idx="42">
                <c:v>16-Feb</c:v>
              </c:pt>
              <c:pt idx="43">
                <c:v>17-Feb</c:v>
              </c:pt>
              <c:pt idx="44">
                <c:v>18-Feb</c:v>
              </c:pt>
              <c:pt idx="45">
                <c:v>19-Feb</c:v>
              </c:pt>
              <c:pt idx="46">
                <c:v>20-Feb</c:v>
              </c:pt>
              <c:pt idx="47">
                <c:v>21-Feb</c:v>
              </c:pt>
              <c:pt idx="48">
                <c:v>22-Feb</c:v>
              </c:pt>
              <c:pt idx="49">
                <c:v>23-Feb</c:v>
              </c:pt>
              <c:pt idx="50">
                <c:v>24-Feb</c:v>
              </c:pt>
              <c:pt idx="51">
                <c:v>26-Feb</c:v>
              </c:pt>
              <c:pt idx="52">
                <c:v>27-Feb</c:v>
              </c:pt>
              <c:pt idx="53">
                <c:v>28-Feb</c:v>
              </c:pt>
              <c:pt idx="54">
                <c:v>02-Mar</c:v>
              </c:pt>
              <c:pt idx="55">
                <c:v>03-Mar</c:v>
              </c:pt>
              <c:pt idx="56">
                <c:v>04-Mar</c:v>
              </c:pt>
              <c:pt idx="57">
                <c:v>05-Mar</c:v>
              </c:pt>
              <c:pt idx="58">
                <c:v>06-Mar</c:v>
              </c:pt>
              <c:pt idx="59">
                <c:v>07-Mar</c:v>
              </c:pt>
              <c:pt idx="60">
                <c:v>08-Mar</c:v>
              </c:pt>
              <c:pt idx="61">
                <c:v>09-Mar</c:v>
              </c:pt>
              <c:pt idx="62">
                <c:v>10-Mar</c:v>
              </c:pt>
              <c:pt idx="63">
                <c:v>11-Mar</c:v>
              </c:pt>
              <c:pt idx="64">
                <c:v>12-Mar</c:v>
              </c:pt>
              <c:pt idx="65">
                <c:v>13-Mar</c:v>
              </c:pt>
              <c:pt idx="66">
                <c:v>14-Mar</c:v>
              </c:pt>
              <c:pt idx="67">
                <c:v>15-Mar</c:v>
              </c:pt>
              <c:pt idx="68">
                <c:v>16-Mar</c:v>
              </c:pt>
              <c:pt idx="69">
                <c:v>17-Mar</c:v>
              </c:pt>
              <c:pt idx="70">
                <c:v>18-Mar</c:v>
              </c:pt>
              <c:pt idx="71">
                <c:v>19-Mar</c:v>
              </c:pt>
              <c:pt idx="72">
                <c:v>20-Mar</c:v>
              </c:pt>
              <c:pt idx="73">
                <c:v>21-Mar</c:v>
              </c:pt>
              <c:pt idx="74">
                <c:v>22-Mar</c:v>
              </c:pt>
              <c:pt idx="75">
                <c:v>23-Mar</c:v>
              </c:pt>
              <c:pt idx="76">
                <c:v>24-Mar</c:v>
              </c:pt>
              <c:pt idx="77">
                <c:v>26-Mar</c:v>
              </c:pt>
              <c:pt idx="78">
                <c:v>27-Mar</c:v>
              </c:pt>
              <c:pt idx="79">
                <c:v>28-Mar</c:v>
              </c:pt>
              <c:pt idx="80">
                <c:v>29-Mar</c:v>
              </c:pt>
              <c:pt idx="81">
                <c:v>30-Mar</c:v>
              </c:pt>
              <c:pt idx="82">
                <c:v>02-Apr</c:v>
              </c:pt>
              <c:pt idx="83">
                <c:v>03-Apr</c:v>
              </c:pt>
              <c:pt idx="84">
                <c:v>04-Apr</c:v>
              </c:pt>
              <c:pt idx="85">
                <c:v>05-Apr</c:v>
              </c:pt>
              <c:pt idx="86">
                <c:v>06-Apr</c:v>
              </c:pt>
              <c:pt idx="87">
                <c:v>07-Apr</c:v>
              </c:pt>
              <c:pt idx="88">
                <c:v>08-Apr</c:v>
              </c:pt>
              <c:pt idx="89">
                <c:v>09-Apr</c:v>
              </c:pt>
              <c:pt idx="90">
                <c:v>10-Apr</c:v>
              </c:pt>
              <c:pt idx="91">
                <c:v>11-Apr</c:v>
              </c:pt>
              <c:pt idx="92">
                <c:v>12-Apr</c:v>
              </c:pt>
              <c:pt idx="93">
                <c:v>13-Apr</c:v>
              </c:pt>
              <c:pt idx="94">
                <c:v>14-Apr</c:v>
              </c:pt>
              <c:pt idx="95">
                <c:v>15-Apr</c:v>
              </c:pt>
              <c:pt idx="96">
                <c:v>16-Apr</c:v>
              </c:pt>
              <c:pt idx="97">
                <c:v>17-Apr</c:v>
              </c:pt>
              <c:pt idx="98">
                <c:v>18-Apr</c:v>
              </c:pt>
              <c:pt idx="99">
                <c:v>19-Apr</c:v>
              </c:pt>
              <c:pt idx="100">
                <c:v>20-Apr</c:v>
              </c:pt>
              <c:pt idx="101">
                <c:v>21-Apr</c:v>
              </c:pt>
              <c:pt idx="102">
                <c:v>22-Apr</c:v>
              </c:pt>
              <c:pt idx="103">
                <c:v>23-Apr</c:v>
              </c:pt>
              <c:pt idx="104">
                <c:v>24-Apr</c:v>
              </c:pt>
              <c:pt idx="105">
                <c:v>26-Apr</c:v>
              </c:pt>
              <c:pt idx="106">
                <c:v>27-Apr</c:v>
              </c:pt>
              <c:pt idx="107">
                <c:v>28-Apr</c:v>
              </c:pt>
              <c:pt idx="108">
                <c:v>29-Apr</c:v>
              </c:pt>
              <c:pt idx="109">
                <c:v>30-Apr</c:v>
              </c:pt>
              <c:pt idx="110">
                <c:v>02-May</c:v>
              </c:pt>
              <c:pt idx="111">
                <c:v>03-May</c:v>
              </c:pt>
              <c:pt idx="112">
                <c:v>04-May</c:v>
              </c:pt>
              <c:pt idx="113">
                <c:v>05-May</c:v>
              </c:pt>
              <c:pt idx="114">
                <c:v>06-May</c:v>
              </c:pt>
              <c:pt idx="115">
                <c:v>07-May</c:v>
              </c:pt>
              <c:pt idx="116">
                <c:v>08-May</c:v>
              </c:pt>
              <c:pt idx="117">
                <c:v>09-May</c:v>
              </c:pt>
              <c:pt idx="118">
                <c:v>10-May</c:v>
              </c:pt>
              <c:pt idx="119">
                <c:v>11-May</c:v>
              </c:pt>
              <c:pt idx="120">
                <c:v>12-May</c:v>
              </c:pt>
              <c:pt idx="121">
                <c:v>13-May</c:v>
              </c:pt>
              <c:pt idx="122">
                <c:v>14-May</c:v>
              </c:pt>
              <c:pt idx="123">
                <c:v>15-May</c:v>
              </c:pt>
              <c:pt idx="124">
                <c:v>16-May</c:v>
              </c:pt>
              <c:pt idx="125">
                <c:v>17-May</c:v>
              </c:pt>
              <c:pt idx="126">
                <c:v>18-May</c:v>
              </c:pt>
              <c:pt idx="127">
                <c:v>19-May</c:v>
              </c:pt>
              <c:pt idx="128">
                <c:v>20-May</c:v>
              </c:pt>
              <c:pt idx="129">
                <c:v>21-May</c:v>
              </c:pt>
              <c:pt idx="130">
                <c:v>22-May</c:v>
              </c:pt>
              <c:pt idx="131">
                <c:v>23-May</c:v>
              </c:pt>
              <c:pt idx="132">
                <c:v>24-May</c:v>
              </c:pt>
              <c:pt idx="133">
                <c:v>26-May</c:v>
              </c:pt>
              <c:pt idx="134">
                <c:v>27-May</c:v>
              </c:pt>
              <c:pt idx="135">
                <c:v>28-May</c:v>
              </c:pt>
              <c:pt idx="136">
                <c:v>29-May</c:v>
              </c:pt>
              <c:pt idx="137">
                <c:v>30-May</c:v>
              </c:pt>
            </c:strLit>
          </c:cat>
          <c:val>
            <c:numLit>
              <c:formatCode>General</c:formatCode>
              <c:ptCount val="138"/>
              <c:pt idx="0">
                <c:v>0.33773584905660375</c:v>
              </c:pt>
              <c:pt idx="1">
                <c:v>0.30210526315789471</c:v>
              </c:pt>
              <c:pt idx="2">
                <c:v>0.49451887941534711</c:v>
              </c:pt>
              <c:pt idx="3">
                <c:v>0.37873357228195936</c:v>
              </c:pt>
              <c:pt idx="4">
                <c:v>0.28867623604465709</c:v>
              </c:pt>
              <c:pt idx="5">
                <c:v>0.88949275362318836</c:v>
              </c:pt>
              <c:pt idx="6">
                <c:v>0.46296296296296297</c:v>
              </c:pt>
              <c:pt idx="7">
                <c:v>0.77777777777777779</c:v>
              </c:pt>
              <c:pt idx="8">
                <c:v>0.55676328502415462</c:v>
              </c:pt>
              <c:pt idx="9">
                <c:v>0.46418732782369149</c:v>
              </c:pt>
              <c:pt idx="10">
                <c:v>0.34563758389261745</c:v>
              </c:pt>
              <c:pt idx="11">
                <c:v>0.24489795918367346</c:v>
              </c:pt>
              <c:pt idx="12">
                <c:v>0.23316062176165803</c:v>
              </c:pt>
              <c:pt idx="13">
                <c:v>0.89338235294117652</c:v>
              </c:pt>
              <c:pt idx="14">
                <c:v>0.39148936170212767</c:v>
              </c:pt>
              <c:pt idx="15">
                <c:v>0.18930041152263374</c:v>
              </c:pt>
              <c:pt idx="16">
                <c:v>0.34576612903225806</c:v>
              </c:pt>
              <c:pt idx="17">
                <c:v>0.70740740740740737</c:v>
              </c:pt>
              <c:pt idx="18">
                <c:v>0.41167664670658682</c:v>
              </c:pt>
              <c:pt idx="19">
                <c:v>0.66965620328849029</c:v>
              </c:pt>
              <c:pt idx="20">
                <c:v>0.23182441700960219</c:v>
              </c:pt>
              <c:pt idx="21">
                <c:v>0.39455782312925169</c:v>
              </c:pt>
              <c:pt idx="22">
                <c:v>0.4550561797752809</c:v>
              </c:pt>
              <c:pt idx="23">
                <c:v>0.75</c:v>
              </c:pt>
              <c:pt idx="24">
                <c:v>0.20022246941045607</c:v>
              </c:pt>
              <c:pt idx="25">
                <c:v>0.3007518796992481</c:v>
              </c:pt>
              <c:pt idx="26">
                <c:v>0.57587548638132291</c:v>
              </c:pt>
              <c:pt idx="27">
                <c:v>0.32307692307692309</c:v>
              </c:pt>
              <c:pt idx="28">
                <c:v>0.56679636835278857</c:v>
              </c:pt>
              <c:pt idx="29">
                <c:v>0.26673751328374068</c:v>
              </c:pt>
              <c:pt idx="30">
                <c:v>0.17868020304568527</c:v>
              </c:pt>
              <c:pt idx="31">
                <c:v>0.32116004296455425</c:v>
              </c:pt>
              <c:pt idx="32">
                <c:v>0.14025974025974025</c:v>
              </c:pt>
              <c:pt idx="33">
                <c:v>0.34579439252336447</c:v>
              </c:pt>
              <c:pt idx="34">
                <c:v>0.30198019801980197</c:v>
              </c:pt>
              <c:pt idx="35">
                <c:v>0.57528957528957525</c:v>
              </c:pt>
              <c:pt idx="36">
                <c:v>0.47826086956521741</c:v>
              </c:pt>
              <c:pt idx="37">
                <c:v>0.48602150537634409</c:v>
              </c:pt>
              <c:pt idx="38">
                <c:v>0.35223367697594504</c:v>
              </c:pt>
              <c:pt idx="39">
                <c:v>0.59380378657487087</c:v>
              </c:pt>
              <c:pt idx="40">
                <c:v>0.67346938775510201</c:v>
              </c:pt>
              <c:pt idx="41">
                <c:v>0.35959339263024143</c:v>
              </c:pt>
              <c:pt idx="42">
                <c:v>0.21821631878557876</c:v>
              </c:pt>
              <c:pt idx="43">
                <c:v>0.11006289308176101</c:v>
              </c:pt>
              <c:pt idx="44">
                <c:v>0.21151586368977673</c:v>
              </c:pt>
              <c:pt idx="45">
                <c:v>0.61097256857855364</c:v>
              </c:pt>
              <c:pt idx="46">
                <c:v>0.60898502495840268</c:v>
              </c:pt>
              <c:pt idx="47">
                <c:v>0.34834834834834832</c:v>
              </c:pt>
              <c:pt idx="48">
                <c:v>0.14695340501792115</c:v>
              </c:pt>
              <c:pt idx="49">
                <c:v>0.5731225296442688</c:v>
              </c:pt>
              <c:pt idx="50">
                <c:v>0.57534246575342463</c:v>
              </c:pt>
              <c:pt idx="51">
                <c:v>0.42839195979899497</c:v>
              </c:pt>
              <c:pt idx="52">
                <c:v>0.61676646706586824</c:v>
              </c:pt>
              <c:pt idx="53">
                <c:v>0.41720154043645702</c:v>
              </c:pt>
              <c:pt idx="54">
                <c:v>0.17325227963525835</c:v>
              </c:pt>
              <c:pt idx="55">
                <c:v>0.39567233384853168</c:v>
              </c:pt>
              <c:pt idx="56">
                <c:v>0.41069626639757822</c:v>
              </c:pt>
              <c:pt idx="57">
                <c:v>0.2908366533864542</c:v>
              </c:pt>
              <c:pt idx="58">
                <c:v>0.40909090909090912</c:v>
              </c:pt>
              <c:pt idx="59">
                <c:v>0.52360965372507873</c:v>
              </c:pt>
              <c:pt idx="60">
                <c:v>0.21352785145888595</c:v>
              </c:pt>
              <c:pt idx="61">
                <c:v>0.39578947368421052</c:v>
              </c:pt>
              <c:pt idx="62">
                <c:v>0.43393148450244701</c:v>
              </c:pt>
              <c:pt idx="63">
                <c:v>0.42004504504504503</c:v>
              </c:pt>
              <c:pt idx="64">
                <c:v>0.5</c:v>
              </c:pt>
              <c:pt idx="65">
                <c:v>0.39612188365650969</c:v>
              </c:pt>
              <c:pt idx="66">
                <c:v>0.59272727272727277</c:v>
              </c:pt>
              <c:pt idx="67">
                <c:v>0.25813953488372093</c:v>
              </c:pt>
              <c:pt idx="68">
                <c:v>0.532258064516129</c:v>
              </c:pt>
              <c:pt idx="69">
                <c:v>0.3858695652173913</c:v>
              </c:pt>
              <c:pt idx="70">
                <c:v>0.26031746031746034</c:v>
              </c:pt>
              <c:pt idx="71">
                <c:v>0.54914196567862716</c:v>
              </c:pt>
              <c:pt idx="72">
                <c:v>0.22814814814814816</c:v>
              </c:pt>
              <c:pt idx="73">
                <c:v>0.22413793103448276</c:v>
              </c:pt>
              <c:pt idx="74">
                <c:v>0.41836734693877553</c:v>
              </c:pt>
              <c:pt idx="75">
                <c:v>0.36084905660377359</c:v>
              </c:pt>
              <c:pt idx="76">
                <c:v>0.1889763779527559</c:v>
              </c:pt>
              <c:pt idx="77">
                <c:v>0.25101763907734059</c:v>
              </c:pt>
              <c:pt idx="78">
                <c:v>0.80594059405940599</c:v>
              </c:pt>
              <c:pt idx="79">
                <c:v>0.32862190812720848</c:v>
              </c:pt>
              <c:pt idx="80">
                <c:v>0.56823529411764706</c:v>
              </c:pt>
              <c:pt idx="81">
                <c:v>0.30144404332129965</c:v>
              </c:pt>
              <c:pt idx="82">
                <c:v>0.32874828060522698</c:v>
              </c:pt>
              <c:pt idx="83">
                <c:v>0.43672456575682383</c:v>
              </c:pt>
              <c:pt idx="84">
                <c:v>0.42857142857142855</c:v>
              </c:pt>
              <c:pt idx="85">
                <c:v>0.43373493975903615</c:v>
              </c:pt>
              <c:pt idx="86">
                <c:v>0.30642750373692079</c:v>
              </c:pt>
              <c:pt idx="87">
                <c:v>0.11723446893787576</c:v>
              </c:pt>
              <c:pt idx="88">
                <c:v>0.431640625</c:v>
              </c:pt>
              <c:pt idx="89">
                <c:v>0.19596864501679731</c:v>
              </c:pt>
              <c:pt idx="90">
                <c:v>0.3613550815558344</c:v>
              </c:pt>
              <c:pt idx="91">
                <c:v>0.68174962292609353</c:v>
              </c:pt>
              <c:pt idx="92">
                <c:v>0.88628158844765348</c:v>
              </c:pt>
              <c:pt idx="93">
                <c:v>0.36984352773826457</c:v>
              </c:pt>
              <c:pt idx="94">
                <c:v>0.4177362893815636</c:v>
              </c:pt>
              <c:pt idx="95">
                <c:v>0.69277108433734935</c:v>
              </c:pt>
              <c:pt idx="96">
                <c:v>0.28378378378378377</c:v>
              </c:pt>
              <c:pt idx="97">
                <c:v>0.47457627118644069</c:v>
              </c:pt>
              <c:pt idx="98">
                <c:v>0.80097879282218598</c:v>
              </c:pt>
              <c:pt idx="99">
                <c:v>0.2724288840262582</c:v>
              </c:pt>
              <c:pt idx="100">
                <c:v>0.28779599271402551</c:v>
              </c:pt>
              <c:pt idx="101">
                <c:v>0.38953488372093026</c:v>
              </c:pt>
              <c:pt idx="102">
                <c:v>0.33001245330012452</c:v>
              </c:pt>
              <c:pt idx="103">
                <c:v>0.51246882793017456</c:v>
              </c:pt>
              <c:pt idx="104">
                <c:v>0.10649087221095335</c:v>
              </c:pt>
              <c:pt idx="105">
                <c:v>0.54231974921630099</c:v>
              </c:pt>
              <c:pt idx="106">
                <c:v>0.32724719101123595</c:v>
              </c:pt>
              <c:pt idx="107">
                <c:v>0.23067173637515842</c:v>
              </c:pt>
              <c:pt idx="108">
                <c:v>0.15</c:v>
              </c:pt>
              <c:pt idx="109">
                <c:v>0.72056239015817225</c:v>
              </c:pt>
              <c:pt idx="110">
                <c:v>0.81593927893738138</c:v>
              </c:pt>
              <c:pt idx="111">
                <c:v>0.36090225563909772</c:v>
              </c:pt>
              <c:pt idx="112">
                <c:v>0.29784172661870506</c:v>
              </c:pt>
              <c:pt idx="113">
                <c:v>0.35935706084959818</c:v>
              </c:pt>
              <c:pt idx="114">
                <c:v>0.3606060606060606</c:v>
              </c:pt>
              <c:pt idx="115">
                <c:v>0.51222493887530562</c:v>
              </c:pt>
              <c:pt idx="116">
                <c:v>0.27061310782241016</c:v>
              </c:pt>
              <c:pt idx="117">
                <c:v>0.6228070175438597</c:v>
              </c:pt>
              <c:pt idx="118">
                <c:v>0.30930930930930933</c:v>
              </c:pt>
              <c:pt idx="119">
                <c:v>0.21850899742930591</c:v>
              </c:pt>
              <c:pt idx="120">
                <c:v>0.17548746518105848</c:v>
              </c:pt>
              <c:pt idx="121">
                <c:v>0.75265017667844525</c:v>
              </c:pt>
              <c:pt idx="122">
                <c:v>0.34680851063829787</c:v>
              </c:pt>
              <c:pt idx="123">
                <c:v>0.52786377708978327</c:v>
              </c:pt>
              <c:pt idx="124">
                <c:v>0.65817091454272869</c:v>
              </c:pt>
              <c:pt idx="125">
                <c:v>0.30153508771929827</c:v>
              </c:pt>
              <c:pt idx="126">
                <c:v>0.52724358974358976</c:v>
              </c:pt>
              <c:pt idx="127">
                <c:v>0.20212765957446807</c:v>
              </c:pt>
              <c:pt idx="128">
                <c:v>0.79707792207792205</c:v>
              </c:pt>
              <c:pt idx="129">
                <c:v>0.16167023554603854</c:v>
              </c:pt>
              <c:pt idx="130">
                <c:v>0.11259754738015608</c:v>
              </c:pt>
              <c:pt idx="131">
                <c:v>0.52591656131479136</c:v>
              </c:pt>
              <c:pt idx="132">
                <c:v>0.4599728629579376</c:v>
              </c:pt>
              <c:pt idx="133">
                <c:v>0.14037267080745341</c:v>
              </c:pt>
              <c:pt idx="134">
                <c:v>0.16296296296296298</c:v>
              </c:pt>
              <c:pt idx="135">
                <c:v>0.28362877997914493</c:v>
              </c:pt>
              <c:pt idx="136">
                <c:v>0.88426763110307416</c:v>
              </c:pt>
              <c:pt idx="137">
                <c:v>0.43274853801169588</c:v>
              </c:pt>
            </c:numLit>
          </c:val>
          <c:smooth val="0"/>
          <c:extLst>
            <c:ext xmlns:c16="http://schemas.microsoft.com/office/drawing/2014/chart" uri="{C3380CC4-5D6E-409C-BE32-E72D297353CC}">
              <c16:uniqueId val="{00000001-9C5E-4531-835C-97288E9A9520}"/>
            </c:ext>
          </c:extLst>
        </c:ser>
        <c:dLbls>
          <c:showLegendKey val="0"/>
          <c:showVal val="0"/>
          <c:showCatName val="0"/>
          <c:showSerName val="0"/>
          <c:showPercent val="0"/>
          <c:showBubbleSize val="0"/>
        </c:dLbls>
        <c:marker val="1"/>
        <c:smooth val="0"/>
        <c:axId val="1759387231"/>
        <c:axId val="1759384735"/>
      </c:lineChart>
      <c:catAx>
        <c:axId val="2035215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208479"/>
        <c:crosses val="autoZero"/>
        <c:auto val="1"/>
        <c:lblAlgn val="ctr"/>
        <c:lblOffset val="100"/>
        <c:noMultiLvlLbl val="0"/>
      </c:catAx>
      <c:valAx>
        <c:axId val="2035208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215551"/>
        <c:crosses val="autoZero"/>
        <c:crossBetween val="between"/>
      </c:valAx>
      <c:valAx>
        <c:axId val="17593847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87231"/>
        <c:crosses val="max"/>
        <c:crossBetween val="between"/>
      </c:valAx>
      <c:catAx>
        <c:axId val="1759387231"/>
        <c:scaling>
          <c:orientation val="minMax"/>
        </c:scaling>
        <c:delete val="1"/>
        <c:axPos val="b"/>
        <c:numFmt formatCode="General" sourceLinked="1"/>
        <c:majorTickMark val="out"/>
        <c:minorTickMark val="none"/>
        <c:tickLblPos val="nextTo"/>
        <c:crossAx val="175938473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.xlsx]Sheet8!PivotTable8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6653633905353"/>
          <c:y val="5.0747411938314578E-2"/>
          <c:w val="0.64717380587349393"/>
          <c:h val="0.84685868933031816"/>
        </c:manualLayout>
      </c:layout>
      <c:barChart>
        <c:barDir val="col"/>
        <c:grouping val="clustered"/>
        <c:varyColors val="0"/>
        <c:ser>
          <c:idx val="0"/>
          <c:order val="0"/>
          <c:tx>
            <c:strRef>
              <c:f>Sheet8!$B$9</c:f>
              <c:strCache>
                <c:ptCount val="1"/>
                <c:pt idx="0">
                  <c:v> Sales</c:v>
                </c:pt>
              </c:strCache>
            </c:strRef>
          </c:tx>
          <c:spPr>
            <a:solidFill>
              <a:schemeClr val="accent1"/>
            </a:solidFill>
            <a:ln>
              <a:noFill/>
            </a:ln>
            <a:effectLst/>
          </c:spPr>
          <c:invertIfNegative val="0"/>
          <c:cat>
            <c:strRef>
              <c:f>Sheet8!$A$10:$A$23</c:f>
              <c:strCache>
                <c:ptCount val="13"/>
                <c:pt idx="0">
                  <c:v>01-Feb</c:v>
                </c:pt>
                <c:pt idx="1">
                  <c:v>02-Feb</c:v>
                </c:pt>
                <c:pt idx="2">
                  <c:v>03-Feb</c:v>
                </c:pt>
                <c:pt idx="3">
                  <c:v>04-Feb</c:v>
                </c:pt>
                <c:pt idx="4">
                  <c:v>05-Feb</c:v>
                </c:pt>
                <c:pt idx="5">
                  <c:v>06-Feb</c:v>
                </c:pt>
                <c:pt idx="6">
                  <c:v>07-Feb</c:v>
                </c:pt>
                <c:pt idx="7">
                  <c:v>08-Feb</c:v>
                </c:pt>
                <c:pt idx="8">
                  <c:v>09-Feb</c:v>
                </c:pt>
                <c:pt idx="9">
                  <c:v>10-Feb</c:v>
                </c:pt>
                <c:pt idx="10">
                  <c:v>11-Feb</c:v>
                </c:pt>
                <c:pt idx="11">
                  <c:v>12-Feb</c:v>
                </c:pt>
                <c:pt idx="12">
                  <c:v>13-Feb</c:v>
                </c:pt>
              </c:strCache>
            </c:strRef>
          </c:cat>
          <c:val>
            <c:numRef>
              <c:f>Sheet8!$B$10:$B$23</c:f>
              <c:numCache>
                <c:formatCode>General</c:formatCode>
                <c:ptCount val="13"/>
                <c:pt idx="0">
                  <c:v>446</c:v>
                </c:pt>
                <c:pt idx="1">
                  <c:v>437</c:v>
                </c:pt>
                <c:pt idx="2">
                  <c:v>251</c:v>
                </c:pt>
                <c:pt idx="3">
                  <c:v>176</c:v>
                </c:pt>
                <c:pt idx="4">
                  <c:v>299</c:v>
                </c:pt>
                <c:pt idx="5">
                  <c:v>108</c:v>
                </c:pt>
                <c:pt idx="6">
                  <c:v>222</c:v>
                </c:pt>
                <c:pt idx="7">
                  <c:v>183</c:v>
                </c:pt>
                <c:pt idx="8">
                  <c:v>447</c:v>
                </c:pt>
                <c:pt idx="9">
                  <c:v>407</c:v>
                </c:pt>
                <c:pt idx="10">
                  <c:v>452</c:v>
                </c:pt>
                <c:pt idx="11">
                  <c:v>205</c:v>
                </c:pt>
                <c:pt idx="12">
                  <c:v>345</c:v>
                </c:pt>
              </c:numCache>
            </c:numRef>
          </c:val>
          <c:extLst>
            <c:ext xmlns:c16="http://schemas.microsoft.com/office/drawing/2014/chart" uri="{C3380CC4-5D6E-409C-BE32-E72D297353CC}">
              <c16:uniqueId val="{00000000-7895-4438-BC1E-477927B6E18C}"/>
            </c:ext>
          </c:extLst>
        </c:ser>
        <c:dLbls>
          <c:showLegendKey val="0"/>
          <c:showVal val="0"/>
          <c:showCatName val="0"/>
          <c:showSerName val="0"/>
          <c:showPercent val="0"/>
          <c:showBubbleSize val="0"/>
        </c:dLbls>
        <c:gapWidth val="65"/>
        <c:overlap val="100"/>
        <c:axId val="873672031"/>
        <c:axId val="873680351"/>
      </c:barChart>
      <c:lineChart>
        <c:grouping val="standard"/>
        <c:varyColors val="0"/>
        <c:ser>
          <c:idx val="1"/>
          <c:order val="1"/>
          <c:tx>
            <c:strRef>
              <c:f>Sheet8!$C$9</c:f>
              <c:strCache>
                <c:ptCount val="1"/>
                <c:pt idx="0">
                  <c:v>Sum of Sales Conversion</c:v>
                </c:pt>
              </c:strCache>
            </c:strRef>
          </c:tx>
          <c:spPr>
            <a:ln w="28575" cap="rnd">
              <a:solidFill>
                <a:schemeClr val="accent2"/>
              </a:solidFill>
              <a:round/>
            </a:ln>
            <a:effectLst/>
          </c:spPr>
          <c:marker>
            <c:symbol val="none"/>
          </c:marker>
          <c:cat>
            <c:strRef>
              <c:f>Sheet8!$A$10:$A$23</c:f>
              <c:strCache>
                <c:ptCount val="13"/>
                <c:pt idx="0">
                  <c:v>01-Feb</c:v>
                </c:pt>
                <c:pt idx="1">
                  <c:v>02-Feb</c:v>
                </c:pt>
                <c:pt idx="2">
                  <c:v>03-Feb</c:v>
                </c:pt>
                <c:pt idx="3">
                  <c:v>04-Feb</c:v>
                </c:pt>
                <c:pt idx="4">
                  <c:v>05-Feb</c:v>
                </c:pt>
                <c:pt idx="5">
                  <c:v>06-Feb</c:v>
                </c:pt>
                <c:pt idx="6">
                  <c:v>07-Feb</c:v>
                </c:pt>
                <c:pt idx="7">
                  <c:v>08-Feb</c:v>
                </c:pt>
                <c:pt idx="8">
                  <c:v>09-Feb</c:v>
                </c:pt>
                <c:pt idx="9">
                  <c:v>10-Feb</c:v>
                </c:pt>
                <c:pt idx="10">
                  <c:v>11-Feb</c:v>
                </c:pt>
                <c:pt idx="11">
                  <c:v>12-Feb</c:v>
                </c:pt>
                <c:pt idx="12">
                  <c:v>13-Feb</c:v>
                </c:pt>
              </c:strCache>
            </c:strRef>
          </c:cat>
          <c:val>
            <c:numRef>
              <c:f>Sheet8!$C$10:$C$23</c:f>
              <c:numCache>
                <c:formatCode>0%</c:formatCode>
                <c:ptCount val="13"/>
                <c:pt idx="0">
                  <c:v>0.60928961748633881</c:v>
                </c:pt>
                <c:pt idx="1">
                  <c:v>0.56679636835278857</c:v>
                </c:pt>
                <c:pt idx="2">
                  <c:v>0.26673751328374068</c:v>
                </c:pt>
                <c:pt idx="3">
                  <c:v>0.17868020304568527</c:v>
                </c:pt>
                <c:pt idx="4">
                  <c:v>0.32116004296455425</c:v>
                </c:pt>
                <c:pt idx="5">
                  <c:v>0.14025974025974025</c:v>
                </c:pt>
                <c:pt idx="6">
                  <c:v>0.34579439252336447</c:v>
                </c:pt>
                <c:pt idx="7">
                  <c:v>0.30198019801980197</c:v>
                </c:pt>
                <c:pt idx="8">
                  <c:v>0.57528957528957525</c:v>
                </c:pt>
                <c:pt idx="9">
                  <c:v>0.47826086956521741</c:v>
                </c:pt>
                <c:pt idx="10">
                  <c:v>0.48602150537634409</c:v>
                </c:pt>
                <c:pt idx="11">
                  <c:v>0.35223367697594504</c:v>
                </c:pt>
                <c:pt idx="12">
                  <c:v>0.59380378657487087</c:v>
                </c:pt>
              </c:numCache>
            </c:numRef>
          </c:val>
          <c:smooth val="0"/>
          <c:extLst>
            <c:ext xmlns:c16="http://schemas.microsoft.com/office/drawing/2014/chart" uri="{C3380CC4-5D6E-409C-BE32-E72D297353CC}">
              <c16:uniqueId val="{00000001-7895-4438-BC1E-477927B6E18C}"/>
            </c:ext>
          </c:extLst>
        </c:ser>
        <c:dLbls>
          <c:showLegendKey val="0"/>
          <c:showVal val="0"/>
          <c:showCatName val="0"/>
          <c:showSerName val="0"/>
          <c:showPercent val="0"/>
          <c:showBubbleSize val="0"/>
        </c:dLbls>
        <c:marker val="1"/>
        <c:smooth val="0"/>
        <c:axId val="1845134111"/>
        <c:axId val="1844024879"/>
      </c:lineChart>
      <c:catAx>
        <c:axId val="873672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80351"/>
        <c:crosses val="autoZero"/>
        <c:auto val="1"/>
        <c:lblAlgn val="ctr"/>
        <c:lblOffset val="100"/>
        <c:noMultiLvlLbl val="0"/>
      </c:catAx>
      <c:valAx>
        <c:axId val="873680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72031"/>
        <c:crosses val="autoZero"/>
        <c:crossBetween val="between"/>
      </c:valAx>
      <c:valAx>
        <c:axId val="184402487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34111"/>
        <c:crosses val="max"/>
        <c:crossBetween val="between"/>
      </c:valAx>
      <c:catAx>
        <c:axId val="1845134111"/>
        <c:scaling>
          <c:orientation val="minMax"/>
        </c:scaling>
        <c:delete val="1"/>
        <c:axPos val="b"/>
        <c:numFmt formatCode="General" sourceLinked="1"/>
        <c:majorTickMark val="out"/>
        <c:minorTickMark val="none"/>
        <c:tickLblPos val="nextTo"/>
        <c:crossAx val="1844024879"/>
        <c:crosses val="autoZero"/>
        <c:auto val="1"/>
        <c:lblAlgn val="ctr"/>
        <c:lblOffset val="100"/>
        <c:noMultiLvlLbl val="0"/>
      </c:cat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svg"/><Relationship Id="rId1" Type="http://schemas.openxmlformats.org/officeDocument/2006/relationships/image" Target="../media/image10.png"/><Relationship Id="rId5" Type="http://schemas.openxmlformats.org/officeDocument/2006/relationships/chart" Target="../charts/chart4.xml"/><Relationship Id="rId4" Type="http://schemas.openxmlformats.org/officeDocument/2006/relationships/image" Target="../media/image13.sv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id="{85C6D8E1-8086-41CF-B158-046AEDE1F876}"/>
            </a:ext>
          </a:extLst>
        </xdr:cNvPr>
        <xdr:cNvGrpSpPr/>
      </xdr:nvGrpSpPr>
      <xdr:grpSpPr>
        <a:xfrm>
          <a:off x="3078163" y="47020"/>
          <a:ext cx="1835150" cy="728112"/>
          <a:chOff x="3214688" y="65883"/>
          <a:chExt cx="1835150" cy="693187"/>
        </a:xfrm>
      </xdr:grpSpPr>
      <xdr:grpSp>
        <xdr:nvGrpSpPr>
          <xdr:cNvPr id="8" name="Group 7">
            <a:extLst>
              <a:ext uri="{FF2B5EF4-FFF2-40B4-BE49-F238E27FC236}">
                <a16:creationId xmlns:a16="http://schemas.microsoft.com/office/drawing/2014/main"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06779" y="70764"/>
            <a:ext cx="330200" cy="327439"/>
          </a:xfrm>
          <a:prstGeom prst="rect">
            <a:avLst/>
          </a:prstGeom>
        </xdr:spPr>
      </xdr:pic>
      <xdr:sp macro="" textlink="#REF!">
        <xdr:nvSpPr>
          <xdr:cNvPr id="24" name="Rectangle 23">
            <a:extLst>
              <a:ext uri="{FF2B5EF4-FFF2-40B4-BE49-F238E27FC236}">
                <a16:creationId xmlns:a16="http://schemas.microsoft.com/office/drawing/2014/main"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3902</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REF!">
        <xdr:nvSpPr>
          <xdr:cNvPr id="28" name="Rectangle 27">
            <a:extLst>
              <a:ext uri="{FF2B5EF4-FFF2-40B4-BE49-F238E27FC236}">
                <a16:creationId xmlns:a16="http://schemas.microsoft.com/office/drawing/2014/main"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id="{AD54D3B6-2A27-4472-A99C-7EF0CBBEC851}"/>
            </a:ext>
          </a:extLst>
        </xdr:cNvPr>
        <xdr:cNvGrpSpPr/>
      </xdr:nvGrpSpPr>
      <xdr:grpSpPr>
        <a:xfrm>
          <a:off x="5042430" y="47020"/>
          <a:ext cx="1835150" cy="735391"/>
          <a:chOff x="5233988" y="59720"/>
          <a:chExt cx="1835150" cy="700466"/>
        </a:xfrm>
      </xdr:grpSpPr>
      <xdr:grpSp>
        <xdr:nvGrpSpPr>
          <xdr:cNvPr id="9" name="Group 8">
            <a:extLst>
              <a:ext uri="{FF2B5EF4-FFF2-40B4-BE49-F238E27FC236}">
                <a16:creationId xmlns:a16="http://schemas.microsoft.com/office/drawing/2014/main"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0683" y="59720"/>
            <a:ext cx="332408" cy="327439"/>
          </a:xfrm>
          <a:prstGeom prst="rect">
            <a:avLst/>
          </a:prstGeom>
        </xdr:spPr>
      </xdr:pic>
      <xdr:sp macro="" textlink="#REF!">
        <xdr:nvSpPr>
          <xdr:cNvPr id="25" name="Rectangle 24">
            <a:extLst>
              <a:ext uri="{FF2B5EF4-FFF2-40B4-BE49-F238E27FC236}">
                <a16:creationId xmlns:a16="http://schemas.microsoft.com/office/drawing/2014/main"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1624</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REF!">
        <xdr:nvSpPr>
          <xdr:cNvPr id="29" name="Rectangle 28">
            <a:extLst>
              <a:ext uri="{FF2B5EF4-FFF2-40B4-BE49-F238E27FC236}">
                <a16:creationId xmlns:a16="http://schemas.microsoft.com/office/drawing/2014/main"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id="{91071D9C-8A2F-44BE-BEF9-FAC43EE38E1F}"/>
            </a:ext>
          </a:extLst>
        </xdr:cNvPr>
        <xdr:cNvGrpSpPr/>
      </xdr:nvGrpSpPr>
      <xdr:grpSpPr>
        <a:xfrm>
          <a:off x="7006697" y="47020"/>
          <a:ext cx="1835150" cy="733296"/>
          <a:chOff x="7253288" y="59720"/>
          <a:chExt cx="1835150" cy="698371"/>
        </a:xfrm>
      </xdr:grpSpPr>
      <xdr:grpSp>
        <xdr:nvGrpSpPr>
          <xdr:cNvPr id="12" name="Group 11">
            <a:extLst>
              <a:ext uri="{FF2B5EF4-FFF2-40B4-BE49-F238E27FC236}">
                <a16:creationId xmlns:a16="http://schemas.microsoft.com/office/drawing/2014/main"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7959" y="59720"/>
            <a:ext cx="330200" cy="327439"/>
          </a:xfrm>
          <a:prstGeom prst="rect">
            <a:avLst/>
          </a:prstGeom>
        </xdr:spPr>
      </xdr:pic>
      <xdr:sp macro="" textlink="#REF!">
        <xdr:nvSpPr>
          <xdr:cNvPr id="26" name="Rectangle 25">
            <a:extLst>
              <a:ext uri="{FF2B5EF4-FFF2-40B4-BE49-F238E27FC236}">
                <a16:creationId xmlns:a16="http://schemas.microsoft.com/office/drawing/2014/main"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41.6%</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REF!">
        <xdr:nvSpPr>
          <xdr:cNvPr id="30" name="Rectangle 29">
            <a:extLst>
              <a:ext uri="{FF2B5EF4-FFF2-40B4-BE49-F238E27FC236}">
                <a16:creationId xmlns:a16="http://schemas.microsoft.com/office/drawing/2014/main"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id="{40A7B981-BDD3-4D8A-8428-7B4BB550712F}"/>
            </a:ext>
          </a:extLst>
        </xdr:cNvPr>
        <xdr:cNvGrpSpPr/>
      </xdr:nvGrpSpPr>
      <xdr:grpSpPr>
        <a:xfrm>
          <a:off x="8970963" y="47020"/>
          <a:ext cx="1835150" cy="735391"/>
          <a:chOff x="9342438" y="59720"/>
          <a:chExt cx="1835150" cy="700466"/>
        </a:xfrm>
      </xdr:grpSpPr>
      <xdr:grpSp>
        <xdr:nvGrpSpPr>
          <xdr:cNvPr id="15" name="Group 14">
            <a:extLst>
              <a:ext uri="{FF2B5EF4-FFF2-40B4-BE49-F238E27FC236}">
                <a16:creationId xmlns:a16="http://schemas.microsoft.com/office/drawing/2014/main"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59291" y="59720"/>
            <a:ext cx="330200" cy="327439"/>
          </a:xfrm>
          <a:prstGeom prst="rect">
            <a:avLst/>
          </a:prstGeom>
        </xdr:spPr>
      </xdr:pic>
      <xdr:sp macro="" textlink="#REF!">
        <xdr:nvSpPr>
          <xdr:cNvPr id="27" name="Rectangle 26">
            <a:extLst>
              <a:ext uri="{FF2B5EF4-FFF2-40B4-BE49-F238E27FC236}">
                <a16:creationId xmlns:a16="http://schemas.microsoft.com/office/drawing/2014/main"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325</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REF!">
        <xdr:nvSpPr>
          <xdr:cNvPr id="31" name="Rectangle 30">
            <a:extLst>
              <a:ext uri="{FF2B5EF4-FFF2-40B4-BE49-F238E27FC236}">
                <a16:creationId xmlns:a16="http://schemas.microsoft.com/office/drawing/2014/main"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id="{CE84766D-3D17-4AD7-BEC0-E6EE0A8C54C8}"/>
            </a:ext>
          </a:extLst>
        </xdr:cNvPr>
        <xdr:cNvGrpSpPr/>
      </xdr:nvGrpSpPr>
      <xdr:grpSpPr>
        <a:xfrm>
          <a:off x="95250" y="0"/>
          <a:ext cx="2841625" cy="590550"/>
          <a:chOff x="-107950" y="-19050"/>
          <a:chExt cx="2978150" cy="571500"/>
        </a:xfrm>
      </xdr:grpSpPr>
      <xdr:cxnSp macro="">
        <xdr:nvCxnSpPr>
          <xdr:cNvPr id="38" name="Straight Connector 37">
            <a:extLst>
              <a:ext uri="{FF2B5EF4-FFF2-40B4-BE49-F238E27FC236}">
                <a16:creationId xmlns:a16="http://schemas.microsoft.com/office/drawing/2014/main"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id="{EAB16214-DEA0-4CA7-ADED-77884BC3D074}"/>
              </a:ext>
            </a:extLst>
          </xdr:cNvPr>
          <xdr:cNvSpPr/>
        </xdr:nvSpPr>
        <xdr:spPr>
          <a:xfrm>
            <a:off x="351441" y="-19050"/>
            <a:ext cx="2429859" cy="463550"/>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grpSp>
    <xdr:clientData/>
  </xdr:twoCellAnchor>
  <xdr:twoCellAnchor editAs="oneCell">
    <xdr:from>
      <xdr:col>0</xdr:col>
      <xdr:colOff>69850</xdr:colOff>
      <xdr:row>0</xdr:row>
      <xdr:rowOff>38100</xdr:rowOff>
    </xdr:from>
    <xdr:to>
      <xdr:col>1</xdr:col>
      <xdr:colOff>355600</xdr:colOff>
      <xdr:row>2</xdr:row>
      <xdr:rowOff>74413</xdr:rowOff>
    </xdr:to>
    <xdr:pic>
      <xdr:nvPicPr>
        <xdr:cNvPr id="41" name="Picture 40">
          <a:extLst>
            <a:ext uri="{FF2B5EF4-FFF2-40B4-BE49-F238E27FC236}">
              <a16:creationId xmlns:a16="http://schemas.microsoft.com/office/drawing/2014/main" id="{345C5DB3-C6AA-4A7B-A92B-53FE287C541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50" y="38100"/>
          <a:ext cx="406400" cy="404613"/>
        </a:xfrm>
        <a:prstGeom prst="rect">
          <a:avLst/>
        </a:prstGeom>
      </xdr:spPr>
    </xdr:pic>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14</xdr:row>
      <xdr:rowOff>161924</xdr:rowOff>
    </xdr:from>
    <xdr:to>
      <xdr:col>7</xdr:col>
      <xdr:colOff>333376</xdr:colOff>
      <xdr:row>27</xdr:row>
      <xdr:rowOff>142875</xdr:rowOff>
    </xdr:to>
    <xdr:graphicFrame macro="">
      <xdr:nvGraphicFramePr>
        <xdr:cNvPr id="3" name="Chart 2">
          <a:extLst>
            <a:ext uri="{FF2B5EF4-FFF2-40B4-BE49-F238E27FC236}">
              <a16:creationId xmlns:a16="http://schemas.microsoft.com/office/drawing/2014/main" id="{45C21DED-0C2C-4F80-A66E-53C491A93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xdr:colOff>
      <xdr:row>3</xdr:row>
      <xdr:rowOff>9525</xdr:rowOff>
    </xdr:from>
    <xdr:to>
      <xdr:col>10</xdr:col>
      <xdr:colOff>28575</xdr:colOff>
      <xdr:row>11</xdr:row>
      <xdr:rowOff>171450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30D6F383-EA12-4EEC-8004-DA6C878C1AE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34100" y="58102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85725</xdr:rowOff>
    </xdr:from>
    <xdr:to>
      <xdr:col>3</xdr:col>
      <xdr:colOff>638175</xdr:colOff>
      <xdr:row>3</xdr:row>
      <xdr:rowOff>0</xdr:rowOff>
    </xdr:to>
    <xdr:sp macro="" textlink="">
      <xdr:nvSpPr>
        <xdr:cNvPr id="2" name="TextBox 1">
          <a:extLst>
            <a:ext uri="{FF2B5EF4-FFF2-40B4-BE49-F238E27FC236}">
              <a16:creationId xmlns:a16="http://schemas.microsoft.com/office/drawing/2014/main" id="{FB349FA3-B8D5-4CB7-8EFB-D00356204D4B}"/>
            </a:ext>
          </a:extLst>
        </xdr:cNvPr>
        <xdr:cNvSpPr txBox="1"/>
      </xdr:nvSpPr>
      <xdr:spPr>
        <a:xfrm>
          <a:off x="0" y="85725"/>
          <a:ext cx="4724400" cy="485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DAILY SALES DASHBOARD</a:t>
          </a:r>
        </a:p>
        <a:p>
          <a:endParaRPr lang="en-IN" sz="1100"/>
        </a:p>
      </xdr:txBody>
    </xdr:sp>
    <xdr:clientData/>
  </xdr:twoCellAnchor>
  <xdr:twoCellAnchor>
    <xdr:from>
      <xdr:col>0</xdr:col>
      <xdr:colOff>133350</xdr:colOff>
      <xdr:row>3</xdr:row>
      <xdr:rowOff>66675</xdr:rowOff>
    </xdr:from>
    <xdr:to>
      <xdr:col>3</xdr:col>
      <xdr:colOff>409575</xdr:colOff>
      <xdr:row>3</xdr:row>
      <xdr:rowOff>95251</xdr:rowOff>
    </xdr:to>
    <xdr:cxnSp macro="">
      <xdr:nvCxnSpPr>
        <xdr:cNvPr id="4" name="Straight Connector 3">
          <a:extLst>
            <a:ext uri="{FF2B5EF4-FFF2-40B4-BE49-F238E27FC236}">
              <a16:creationId xmlns:a16="http://schemas.microsoft.com/office/drawing/2014/main" id="{CADF8867-EF96-4A6B-A911-5E36A5C9C58D}"/>
            </a:ext>
          </a:extLst>
        </xdr:cNvPr>
        <xdr:cNvCxnSpPr/>
      </xdr:nvCxnSpPr>
      <xdr:spPr>
        <a:xfrm flipV="1">
          <a:off x="133350" y="638175"/>
          <a:ext cx="4362450" cy="28576"/>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323850</xdr:colOff>
      <xdr:row>0</xdr:row>
      <xdr:rowOff>152400</xdr:rowOff>
    </xdr:from>
    <xdr:to>
      <xdr:col>7</xdr:col>
      <xdr:colOff>285750</xdr:colOff>
      <xdr:row>4</xdr:row>
      <xdr:rowOff>-19050</xdr:rowOff>
    </xdr:to>
    <xdr:grpSp>
      <xdr:nvGrpSpPr>
        <xdr:cNvPr id="8" name="Group 7">
          <a:extLst>
            <a:ext uri="{FF2B5EF4-FFF2-40B4-BE49-F238E27FC236}">
              <a16:creationId xmlns:a16="http://schemas.microsoft.com/office/drawing/2014/main" id="{BC0DCED5-BBED-40FE-96C7-71DBBCD624F4}"/>
            </a:ext>
          </a:extLst>
        </xdr:cNvPr>
        <xdr:cNvGrpSpPr/>
      </xdr:nvGrpSpPr>
      <xdr:grpSpPr>
        <a:xfrm>
          <a:off x="5943600" y="152400"/>
          <a:ext cx="1790700" cy="590550"/>
          <a:chOff x="5038725" y="57150"/>
          <a:chExt cx="1790700" cy="628650"/>
        </a:xfrm>
      </xdr:grpSpPr>
      <xdr:sp macro="" textlink="">
        <xdr:nvSpPr>
          <xdr:cNvPr id="5" name="Rectangle: Rounded Corners 4">
            <a:extLst>
              <a:ext uri="{FF2B5EF4-FFF2-40B4-BE49-F238E27FC236}">
                <a16:creationId xmlns:a16="http://schemas.microsoft.com/office/drawing/2014/main" id="{552CC460-E5E0-4BC6-A8EF-73DF6801EECD}"/>
              </a:ext>
            </a:extLst>
          </xdr:cNvPr>
          <xdr:cNvSpPr/>
        </xdr:nvSpPr>
        <xdr:spPr>
          <a:xfrm>
            <a:off x="5038725" y="57150"/>
            <a:ext cx="1790700" cy="628650"/>
          </a:xfrm>
          <a:prstGeom prst="roundRect">
            <a:avLst/>
          </a:prstGeom>
          <a:solidFill>
            <a:schemeClr val="accent6">
              <a:lumMod val="20000"/>
              <a:lumOff val="8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AB4729D7-4747-42C7-B06F-92A39AFF29A2}"/>
              </a:ext>
            </a:extLst>
          </xdr:cNvPr>
          <xdr:cNvSpPr/>
        </xdr:nvSpPr>
        <xdr:spPr>
          <a:xfrm rot="16200000">
            <a:off x="4852989" y="261935"/>
            <a:ext cx="619126" cy="228604"/>
          </a:xfrm>
          <a:prstGeom prst="roundRect">
            <a:avLst>
              <a:gd name="adj" fmla="val 29570"/>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485775</xdr:colOff>
      <xdr:row>0</xdr:row>
      <xdr:rowOff>133350</xdr:rowOff>
    </xdr:from>
    <xdr:to>
      <xdr:col>10</xdr:col>
      <xdr:colOff>447675</xdr:colOff>
      <xdr:row>4</xdr:row>
      <xdr:rowOff>0</xdr:rowOff>
    </xdr:to>
    <xdr:grpSp>
      <xdr:nvGrpSpPr>
        <xdr:cNvPr id="9" name="Group 8">
          <a:extLst>
            <a:ext uri="{FF2B5EF4-FFF2-40B4-BE49-F238E27FC236}">
              <a16:creationId xmlns:a16="http://schemas.microsoft.com/office/drawing/2014/main" id="{32876AB0-8A21-46A8-BBB1-DEF2FFB188AE}"/>
            </a:ext>
          </a:extLst>
        </xdr:cNvPr>
        <xdr:cNvGrpSpPr/>
      </xdr:nvGrpSpPr>
      <xdr:grpSpPr>
        <a:xfrm>
          <a:off x="7934325" y="133350"/>
          <a:ext cx="1790700" cy="628650"/>
          <a:chOff x="5038725" y="57150"/>
          <a:chExt cx="1790700" cy="628650"/>
        </a:xfrm>
      </xdr:grpSpPr>
      <xdr:sp macro="" textlink="">
        <xdr:nvSpPr>
          <xdr:cNvPr id="10" name="Rectangle: Rounded Corners 9">
            <a:extLst>
              <a:ext uri="{FF2B5EF4-FFF2-40B4-BE49-F238E27FC236}">
                <a16:creationId xmlns:a16="http://schemas.microsoft.com/office/drawing/2014/main" id="{F3162A61-47DB-484F-B0CF-45767EA6ED92}"/>
              </a:ext>
            </a:extLst>
          </xdr:cNvPr>
          <xdr:cNvSpPr/>
        </xdr:nvSpPr>
        <xdr:spPr>
          <a:xfrm>
            <a:off x="5038725" y="57150"/>
            <a:ext cx="1790700" cy="62865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7175457D-A89F-41CA-A1FC-A288E7BE7966}"/>
              </a:ext>
            </a:extLst>
          </xdr:cNvPr>
          <xdr:cNvSpPr/>
        </xdr:nvSpPr>
        <xdr:spPr>
          <a:xfrm rot="16200000">
            <a:off x="4852989" y="261935"/>
            <a:ext cx="619126" cy="228604"/>
          </a:xfrm>
          <a:prstGeom prst="roundRect">
            <a:avLst>
              <a:gd name="adj" fmla="val 29570"/>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571500</xdr:colOff>
      <xdr:row>0</xdr:row>
      <xdr:rowOff>142875</xdr:rowOff>
    </xdr:from>
    <xdr:to>
      <xdr:col>13</xdr:col>
      <xdr:colOff>533400</xdr:colOff>
      <xdr:row>4</xdr:row>
      <xdr:rowOff>0</xdr:rowOff>
    </xdr:to>
    <xdr:grpSp>
      <xdr:nvGrpSpPr>
        <xdr:cNvPr id="12" name="Group 11">
          <a:extLst>
            <a:ext uri="{FF2B5EF4-FFF2-40B4-BE49-F238E27FC236}">
              <a16:creationId xmlns:a16="http://schemas.microsoft.com/office/drawing/2014/main" id="{BD7407CD-2018-4A30-8D59-CB5675E7A6F7}"/>
            </a:ext>
          </a:extLst>
        </xdr:cNvPr>
        <xdr:cNvGrpSpPr/>
      </xdr:nvGrpSpPr>
      <xdr:grpSpPr>
        <a:xfrm>
          <a:off x="9848850" y="142875"/>
          <a:ext cx="1790700" cy="619125"/>
          <a:chOff x="5038725" y="57150"/>
          <a:chExt cx="1790700" cy="628650"/>
        </a:xfrm>
      </xdr:grpSpPr>
      <xdr:sp macro="" textlink="">
        <xdr:nvSpPr>
          <xdr:cNvPr id="13" name="Rectangle: Rounded Corners 12">
            <a:extLst>
              <a:ext uri="{FF2B5EF4-FFF2-40B4-BE49-F238E27FC236}">
                <a16:creationId xmlns:a16="http://schemas.microsoft.com/office/drawing/2014/main" id="{3269C3C9-28F9-45D2-BBD2-B79A0BBBD406}"/>
              </a:ext>
            </a:extLst>
          </xdr:cNvPr>
          <xdr:cNvSpPr/>
        </xdr:nvSpPr>
        <xdr:spPr>
          <a:xfrm>
            <a:off x="5038725" y="57150"/>
            <a:ext cx="1790700" cy="628650"/>
          </a:xfrm>
          <a:prstGeom prst="roundRect">
            <a:avLst/>
          </a:prstGeom>
          <a:solidFill>
            <a:schemeClr val="accent4">
              <a:lumMod val="20000"/>
              <a:lumOff val="8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CDF76277-3E32-430D-BF5C-DD615109E713}"/>
              </a:ext>
            </a:extLst>
          </xdr:cNvPr>
          <xdr:cNvSpPr/>
        </xdr:nvSpPr>
        <xdr:spPr>
          <a:xfrm rot="16200000">
            <a:off x="4852989" y="261935"/>
            <a:ext cx="619126" cy="228604"/>
          </a:xfrm>
          <a:prstGeom prst="roundRect">
            <a:avLst>
              <a:gd name="adj" fmla="val 29570"/>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14</xdr:col>
      <xdr:colOff>38100</xdr:colOff>
      <xdr:row>0</xdr:row>
      <xdr:rowOff>152400</xdr:rowOff>
    </xdr:from>
    <xdr:to>
      <xdr:col>17</xdr:col>
      <xdr:colOff>0</xdr:colOff>
      <xdr:row>4</xdr:row>
      <xdr:rowOff>0</xdr:rowOff>
    </xdr:to>
    <xdr:grpSp>
      <xdr:nvGrpSpPr>
        <xdr:cNvPr id="15" name="Group 14">
          <a:extLst>
            <a:ext uri="{FF2B5EF4-FFF2-40B4-BE49-F238E27FC236}">
              <a16:creationId xmlns:a16="http://schemas.microsoft.com/office/drawing/2014/main" id="{E5380DAF-E0CE-4490-B55F-B01081A15154}"/>
            </a:ext>
          </a:extLst>
        </xdr:cNvPr>
        <xdr:cNvGrpSpPr/>
      </xdr:nvGrpSpPr>
      <xdr:grpSpPr>
        <a:xfrm>
          <a:off x="11753850" y="152400"/>
          <a:ext cx="1790700" cy="609600"/>
          <a:chOff x="5038725" y="57150"/>
          <a:chExt cx="1790700" cy="628650"/>
        </a:xfrm>
      </xdr:grpSpPr>
      <xdr:sp macro="" textlink="">
        <xdr:nvSpPr>
          <xdr:cNvPr id="16" name="Rectangle: Rounded Corners 15">
            <a:extLst>
              <a:ext uri="{FF2B5EF4-FFF2-40B4-BE49-F238E27FC236}">
                <a16:creationId xmlns:a16="http://schemas.microsoft.com/office/drawing/2014/main" id="{0B3EB28F-45D7-4977-B256-52945CD6F0B7}"/>
              </a:ext>
            </a:extLst>
          </xdr:cNvPr>
          <xdr:cNvSpPr/>
        </xdr:nvSpPr>
        <xdr:spPr>
          <a:xfrm>
            <a:off x="5038725" y="57150"/>
            <a:ext cx="1790700" cy="628650"/>
          </a:xfrm>
          <a:prstGeom prst="roundRect">
            <a:avLst/>
          </a:prstGeom>
          <a:solidFill>
            <a:schemeClr val="accent2">
              <a:lumMod val="20000"/>
              <a:lumOff val="8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18090181-45BC-4117-8528-001A2E115F8C}"/>
              </a:ext>
            </a:extLst>
          </xdr:cNvPr>
          <xdr:cNvSpPr/>
        </xdr:nvSpPr>
        <xdr:spPr>
          <a:xfrm rot="16200000">
            <a:off x="4852989" y="261935"/>
            <a:ext cx="619126" cy="228604"/>
          </a:xfrm>
          <a:prstGeom prst="roundRect">
            <a:avLst>
              <a:gd name="adj" fmla="val 29570"/>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552450</xdr:colOff>
      <xdr:row>0</xdr:row>
      <xdr:rowOff>142875</xdr:rowOff>
    </xdr:from>
    <xdr:to>
      <xdr:col>5</xdr:col>
      <xdr:colOff>257175</xdr:colOff>
      <xdr:row>2</xdr:row>
      <xdr:rowOff>76200</xdr:rowOff>
    </xdr:to>
    <xdr:pic>
      <xdr:nvPicPr>
        <xdr:cNvPr id="19" name="Graphic 18" descr="Call center with solid fill">
          <a:extLst>
            <a:ext uri="{FF2B5EF4-FFF2-40B4-BE49-F238E27FC236}">
              <a16:creationId xmlns:a16="http://schemas.microsoft.com/office/drawing/2014/main" id="{43548FA2-E84A-4DC5-900D-BD9E6143D1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95975" y="142875"/>
          <a:ext cx="314325" cy="314325"/>
        </a:xfrm>
        <a:prstGeom prst="rect">
          <a:avLst/>
        </a:prstGeom>
      </xdr:spPr>
    </xdr:pic>
    <xdr:clientData/>
  </xdr:twoCellAnchor>
  <xdr:twoCellAnchor editAs="oneCell">
    <xdr:from>
      <xdr:col>8</xdr:col>
      <xdr:colOff>104775</xdr:colOff>
      <xdr:row>0</xdr:row>
      <xdr:rowOff>114300</xdr:rowOff>
    </xdr:from>
    <xdr:to>
      <xdr:col>8</xdr:col>
      <xdr:colOff>438150</xdr:colOff>
      <xdr:row>2</xdr:row>
      <xdr:rowOff>66675</xdr:rowOff>
    </xdr:to>
    <xdr:pic>
      <xdr:nvPicPr>
        <xdr:cNvPr id="21" name="Graphic 20" descr="Shopping cart with solid fill">
          <a:extLst>
            <a:ext uri="{FF2B5EF4-FFF2-40B4-BE49-F238E27FC236}">
              <a16:creationId xmlns:a16="http://schemas.microsoft.com/office/drawing/2014/main" id="{A61E70F2-C1A8-400A-8CDA-B3A06B95298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86700" y="114300"/>
          <a:ext cx="333375" cy="333375"/>
        </a:xfrm>
        <a:prstGeom prst="rect">
          <a:avLst/>
        </a:prstGeom>
      </xdr:spPr>
    </xdr:pic>
    <xdr:clientData/>
  </xdr:twoCellAnchor>
  <xdr:twoCellAnchor editAs="oneCell">
    <xdr:from>
      <xdr:col>11</xdr:col>
      <xdr:colOff>209550</xdr:colOff>
      <xdr:row>0</xdr:row>
      <xdr:rowOff>123825</xdr:rowOff>
    </xdr:from>
    <xdr:to>
      <xdr:col>11</xdr:col>
      <xdr:colOff>542925</xdr:colOff>
      <xdr:row>2</xdr:row>
      <xdr:rowOff>76200</xdr:rowOff>
    </xdr:to>
    <xdr:pic>
      <xdr:nvPicPr>
        <xdr:cNvPr id="22" name="Graphic 21" descr="Shopping cart with solid fill">
          <a:extLst>
            <a:ext uri="{FF2B5EF4-FFF2-40B4-BE49-F238E27FC236}">
              <a16:creationId xmlns:a16="http://schemas.microsoft.com/office/drawing/2014/main" id="{BBC80B1D-59F7-4A0E-B1E3-0CB063F7F69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210675" y="123825"/>
          <a:ext cx="333375" cy="333375"/>
        </a:xfrm>
        <a:prstGeom prst="rect">
          <a:avLst/>
        </a:prstGeom>
      </xdr:spPr>
    </xdr:pic>
    <xdr:clientData/>
  </xdr:twoCellAnchor>
  <xdr:twoCellAnchor editAs="oneCell">
    <xdr:from>
      <xdr:col>14</xdr:col>
      <xdr:colOff>266700</xdr:colOff>
      <xdr:row>0</xdr:row>
      <xdr:rowOff>123825</xdr:rowOff>
    </xdr:from>
    <xdr:to>
      <xdr:col>14</xdr:col>
      <xdr:colOff>600075</xdr:colOff>
      <xdr:row>2</xdr:row>
      <xdr:rowOff>76200</xdr:rowOff>
    </xdr:to>
    <xdr:pic>
      <xdr:nvPicPr>
        <xdr:cNvPr id="23" name="Graphic 22" descr="Shopping cart with solid fill">
          <a:extLst>
            <a:ext uri="{FF2B5EF4-FFF2-40B4-BE49-F238E27FC236}">
              <a16:creationId xmlns:a16="http://schemas.microsoft.com/office/drawing/2014/main" id="{DD2168BF-3E1D-4F13-A26E-9643AA0F9A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096625" y="123825"/>
          <a:ext cx="333375" cy="333375"/>
        </a:xfrm>
        <a:prstGeom prst="rect">
          <a:avLst/>
        </a:prstGeom>
      </xdr:spPr>
    </xdr:pic>
    <xdr:clientData/>
  </xdr:twoCellAnchor>
  <xdr:twoCellAnchor>
    <xdr:from>
      <xdr:col>5</xdr:col>
      <xdr:colOff>447675</xdr:colOff>
      <xdr:row>0</xdr:row>
      <xdr:rowOff>161925</xdr:rowOff>
    </xdr:from>
    <xdr:to>
      <xdr:col>6</xdr:col>
      <xdr:colOff>571500</xdr:colOff>
      <xdr:row>2</xdr:row>
      <xdr:rowOff>38100</xdr:rowOff>
    </xdr:to>
    <xdr:sp macro="" textlink="">
      <xdr:nvSpPr>
        <xdr:cNvPr id="26" name="TextBox 25">
          <a:extLst>
            <a:ext uri="{FF2B5EF4-FFF2-40B4-BE49-F238E27FC236}">
              <a16:creationId xmlns:a16="http://schemas.microsoft.com/office/drawing/2014/main" id="{8313CD50-C98E-4BB6-953B-918C5232B945}"/>
            </a:ext>
          </a:extLst>
        </xdr:cNvPr>
        <xdr:cNvSpPr txBox="1"/>
      </xdr:nvSpPr>
      <xdr:spPr>
        <a:xfrm>
          <a:off x="6400800" y="161925"/>
          <a:ext cx="733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112996</a:t>
          </a:r>
        </a:p>
      </xdr:txBody>
    </xdr:sp>
    <xdr:clientData/>
  </xdr:twoCellAnchor>
  <xdr:twoCellAnchor>
    <xdr:from>
      <xdr:col>5</xdr:col>
      <xdr:colOff>342900</xdr:colOff>
      <xdr:row>2</xdr:row>
      <xdr:rowOff>0</xdr:rowOff>
    </xdr:from>
    <xdr:to>
      <xdr:col>7</xdr:col>
      <xdr:colOff>161925</xdr:colOff>
      <xdr:row>3</xdr:row>
      <xdr:rowOff>66675</xdr:rowOff>
    </xdr:to>
    <xdr:sp macro="" textlink="">
      <xdr:nvSpPr>
        <xdr:cNvPr id="28" name="TextBox 27">
          <a:extLst>
            <a:ext uri="{FF2B5EF4-FFF2-40B4-BE49-F238E27FC236}">
              <a16:creationId xmlns:a16="http://schemas.microsoft.com/office/drawing/2014/main" id="{D725B5E4-E3FA-40E7-B8BE-CBC422CA48B7}"/>
            </a:ext>
          </a:extLst>
        </xdr:cNvPr>
        <xdr:cNvSpPr txBox="1"/>
      </xdr:nvSpPr>
      <xdr:spPr>
        <a:xfrm>
          <a:off x="6296025" y="381000"/>
          <a:ext cx="1038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Calls</a:t>
          </a:r>
          <a:endParaRPr lang="en-IN" sz="1400" b="1"/>
        </a:p>
      </xdr:txBody>
    </xdr:sp>
    <xdr:clientData/>
  </xdr:twoCellAnchor>
  <xdr:twoCellAnchor>
    <xdr:from>
      <xdr:col>8</xdr:col>
      <xdr:colOff>571500</xdr:colOff>
      <xdr:row>0</xdr:row>
      <xdr:rowOff>161925</xdr:rowOff>
    </xdr:from>
    <xdr:to>
      <xdr:col>10</xdr:col>
      <xdr:colOff>85725</xdr:colOff>
      <xdr:row>2</xdr:row>
      <xdr:rowOff>38100</xdr:rowOff>
    </xdr:to>
    <xdr:sp macro="" textlink="">
      <xdr:nvSpPr>
        <xdr:cNvPr id="29" name="TextBox 28">
          <a:extLst>
            <a:ext uri="{FF2B5EF4-FFF2-40B4-BE49-F238E27FC236}">
              <a16:creationId xmlns:a16="http://schemas.microsoft.com/office/drawing/2014/main" id="{81AE93D3-1D47-48D3-8750-2AE30308716A}"/>
            </a:ext>
          </a:extLst>
        </xdr:cNvPr>
        <xdr:cNvSpPr txBox="1"/>
      </xdr:nvSpPr>
      <xdr:spPr>
        <a:xfrm>
          <a:off x="7743825" y="161925"/>
          <a:ext cx="733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44914</a:t>
          </a:r>
        </a:p>
        <a:p>
          <a:endParaRPr lang="en-IN" sz="1400" b="1"/>
        </a:p>
      </xdr:txBody>
    </xdr:sp>
    <xdr:clientData/>
  </xdr:twoCellAnchor>
  <xdr:twoCellAnchor>
    <xdr:from>
      <xdr:col>9</xdr:col>
      <xdr:colOff>38100</xdr:colOff>
      <xdr:row>2</xdr:row>
      <xdr:rowOff>9525</xdr:rowOff>
    </xdr:from>
    <xdr:to>
      <xdr:col>10</xdr:col>
      <xdr:colOff>161925</xdr:colOff>
      <xdr:row>3</xdr:row>
      <xdr:rowOff>76200</xdr:rowOff>
    </xdr:to>
    <xdr:sp macro="" textlink="">
      <xdr:nvSpPr>
        <xdr:cNvPr id="30" name="TextBox 29">
          <a:extLst>
            <a:ext uri="{FF2B5EF4-FFF2-40B4-BE49-F238E27FC236}">
              <a16:creationId xmlns:a16="http://schemas.microsoft.com/office/drawing/2014/main" id="{F31F6921-A4BA-4DB2-8574-E5FC5F1B47E2}"/>
            </a:ext>
          </a:extLst>
        </xdr:cNvPr>
        <xdr:cNvSpPr txBox="1"/>
      </xdr:nvSpPr>
      <xdr:spPr>
        <a:xfrm>
          <a:off x="7820025" y="390525"/>
          <a:ext cx="733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p>
      </xdr:txBody>
    </xdr:sp>
    <xdr:clientData/>
  </xdr:twoCellAnchor>
  <xdr:twoCellAnchor>
    <xdr:from>
      <xdr:col>12</xdr:col>
      <xdr:colOff>76200</xdr:colOff>
      <xdr:row>0</xdr:row>
      <xdr:rowOff>152400</xdr:rowOff>
    </xdr:from>
    <xdr:to>
      <xdr:col>13</xdr:col>
      <xdr:colOff>200025</xdr:colOff>
      <xdr:row>2</xdr:row>
      <xdr:rowOff>28575</xdr:rowOff>
    </xdr:to>
    <xdr:sp macro="" textlink="">
      <xdr:nvSpPr>
        <xdr:cNvPr id="31" name="TextBox 30">
          <a:extLst>
            <a:ext uri="{FF2B5EF4-FFF2-40B4-BE49-F238E27FC236}">
              <a16:creationId xmlns:a16="http://schemas.microsoft.com/office/drawing/2014/main" id="{E456A308-5BC0-45A6-A6DB-B5FEB8526E03}"/>
            </a:ext>
          </a:extLst>
        </xdr:cNvPr>
        <xdr:cNvSpPr txBox="1"/>
      </xdr:nvSpPr>
      <xdr:spPr>
        <a:xfrm>
          <a:off x="9686925" y="152400"/>
          <a:ext cx="733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297</a:t>
          </a:r>
        </a:p>
      </xdr:txBody>
    </xdr:sp>
    <xdr:clientData/>
  </xdr:twoCellAnchor>
  <xdr:twoCellAnchor>
    <xdr:from>
      <xdr:col>11</xdr:col>
      <xdr:colOff>247650</xdr:colOff>
      <xdr:row>2</xdr:row>
      <xdr:rowOff>28575</xdr:rowOff>
    </xdr:from>
    <xdr:to>
      <xdr:col>13</xdr:col>
      <xdr:colOff>514350</xdr:colOff>
      <xdr:row>3</xdr:row>
      <xdr:rowOff>95250</xdr:rowOff>
    </xdr:to>
    <xdr:sp macro="" textlink="">
      <xdr:nvSpPr>
        <xdr:cNvPr id="32" name="TextBox 31">
          <a:extLst>
            <a:ext uri="{FF2B5EF4-FFF2-40B4-BE49-F238E27FC236}">
              <a16:creationId xmlns:a16="http://schemas.microsoft.com/office/drawing/2014/main" id="{D85038C1-EB0C-40DC-92E6-A91A7D679EFE}"/>
            </a:ext>
          </a:extLst>
        </xdr:cNvPr>
        <xdr:cNvSpPr txBox="1"/>
      </xdr:nvSpPr>
      <xdr:spPr>
        <a:xfrm>
          <a:off x="9248775" y="409575"/>
          <a:ext cx="1485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Conversion</a:t>
          </a:r>
          <a:endParaRPr lang="en-IN" sz="1400" b="1"/>
        </a:p>
      </xdr:txBody>
    </xdr:sp>
    <xdr:clientData/>
  </xdr:twoCellAnchor>
  <xdr:twoCellAnchor>
    <xdr:from>
      <xdr:col>15</xdr:col>
      <xdr:colOff>133350</xdr:colOff>
      <xdr:row>0</xdr:row>
      <xdr:rowOff>161925</xdr:rowOff>
    </xdr:from>
    <xdr:to>
      <xdr:col>16</xdr:col>
      <xdr:colOff>257175</xdr:colOff>
      <xdr:row>2</xdr:row>
      <xdr:rowOff>38100</xdr:rowOff>
    </xdr:to>
    <xdr:sp macro="" textlink="">
      <xdr:nvSpPr>
        <xdr:cNvPr id="33" name="TextBox 32">
          <a:extLst>
            <a:ext uri="{FF2B5EF4-FFF2-40B4-BE49-F238E27FC236}">
              <a16:creationId xmlns:a16="http://schemas.microsoft.com/office/drawing/2014/main" id="{C4E48C48-0584-4A18-A9C8-5807D3FF7C12}"/>
            </a:ext>
          </a:extLst>
        </xdr:cNvPr>
        <xdr:cNvSpPr txBox="1"/>
      </xdr:nvSpPr>
      <xdr:spPr>
        <a:xfrm>
          <a:off x="11572875" y="161925"/>
          <a:ext cx="733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40%</a:t>
          </a:r>
        </a:p>
      </xdr:txBody>
    </xdr:sp>
    <xdr:clientData/>
  </xdr:twoCellAnchor>
  <xdr:twoCellAnchor>
    <xdr:from>
      <xdr:col>14</xdr:col>
      <xdr:colOff>485775</xdr:colOff>
      <xdr:row>2</xdr:row>
      <xdr:rowOff>47625</xdr:rowOff>
    </xdr:from>
    <xdr:to>
      <xdr:col>16</xdr:col>
      <xdr:colOff>523875</xdr:colOff>
      <xdr:row>3</xdr:row>
      <xdr:rowOff>114300</xdr:rowOff>
    </xdr:to>
    <xdr:sp macro="" textlink="">
      <xdr:nvSpPr>
        <xdr:cNvPr id="34" name="TextBox 33">
          <a:extLst>
            <a:ext uri="{FF2B5EF4-FFF2-40B4-BE49-F238E27FC236}">
              <a16:creationId xmlns:a16="http://schemas.microsoft.com/office/drawing/2014/main" id="{E0611639-4B39-4700-80C9-D37BF2A477B7}"/>
            </a:ext>
          </a:extLst>
        </xdr:cNvPr>
        <xdr:cNvSpPr txBox="1"/>
      </xdr:nvSpPr>
      <xdr:spPr>
        <a:xfrm>
          <a:off x="11315700" y="428625"/>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a:t>
          </a:r>
          <a:r>
            <a:rPr lang="en-IN" sz="1400" b="1" baseline="0"/>
            <a:t> Of Sales</a:t>
          </a:r>
          <a:endParaRPr lang="en-IN" sz="1400" b="1"/>
        </a:p>
      </xdr:txBody>
    </xdr:sp>
    <xdr:clientData/>
  </xdr:twoCellAnchor>
  <xdr:twoCellAnchor editAs="oneCell">
    <xdr:from>
      <xdr:col>0</xdr:col>
      <xdr:colOff>38100</xdr:colOff>
      <xdr:row>5</xdr:row>
      <xdr:rowOff>76200</xdr:rowOff>
    </xdr:from>
    <xdr:to>
      <xdr:col>2</xdr:col>
      <xdr:colOff>19050</xdr:colOff>
      <xdr:row>15</xdr:row>
      <xdr:rowOff>19049</xdr:rowOff>
    </xdr:to>
    <mc:AlternateContent xmlns:mc="http://schemas.openxmlformats.org/markup-compatibility/2006">
      <mc:Choice xmlns:a14="http://schemas.microsoft.com/office/drawing/2010/main" Requires="a14">
        <xdr:graphicFrame macro="">
          <xdr:nvGraphicFramePr>
            <xdr:cNvPr id="40" name="Day">
              <a:extLst>
                <a:ext uri="{FF2B5EF4-FFF2-40B4-BE49-F238E27FC236}">
                  <a16:creationId xmlns:a16="http://schemas.microsoft.com/office/drawing/2014/main" id="{A5493B95-9DC0-455F-8EF4-D66FFF21D24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8100" y="1028700"/>
              <a:ext cx="2533650" cy="1847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485775</xdr:colOff>
      <xdr:row>5</xdr:row>
      <xdr:rowOff>9525</xdr:rowOff>
    </xdr:from>
    <xdr:to>
      <xdr:col>13</xdr:col>
      <xdr:colOff>495300</xdr:colOff>
      <xdr:row>19</xdr:row>
      <xdr:rowOff>85725</xdr:rowOff>
    </xdr:to>
    <xdr:graphicFrame macro="">
      <xdr:nvGraphicFramePr>
        <xdr:cNvPr id="42" name="Chart 41">
          <a:extLst>
            <a:ext uri="{FF2B5EF4-FFF2-40B4-BE49-F238E27FC236}">
              <a16:creationId xmlns:a16="http://schemas.microsoft.com/office/drawing/2014/main" id="{38352E94-4251-40F2-941A-056466BB0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104774</xdr:rowOff>
    </xdr:from>
    <xdr:to>
      <xdr:col>6</xdr:col>
      <xdr:colOff>142875</xdr:colOff>
      <xdr:row>4</xdr:row>
      <xdr:rowOff>85725</xdr:rowOff>
    </xdr:to>
    <xdr:sp macro="" textlink="">
      <xdr:nvSpPr>
        <xdr:cNvPr id="2" name="Rectangle: Rounded Corners 1">
          <a:extLst>
            <a:ext uri="{FF2B5EF4-FFF2-40B4-BE49-F238E27FC236}">
              <a16:creationId xmlns:a16="http://schemas.microsoft.com/office/drawing/2014/main" id="{E321CB39-9F81-4ED8-A1A5-A44E46342C93}"/>
            </a:ext>
          </a:extLst>
        </xdr:cNvPr>
        <xdr:cNvSpPr/>
      </xdr:nvSpPr>
      <xdr:spPr>
        <a:xfrm>
          <a:off x="104775" y="104774"/>
          <a:ext cx="3695700" cy="742951"/>
        </a:xfrm>
        <a:prstGeom prst="roundRect">
          <a:avLst/>
        </a:prstGeom>
        <a:noFill/>
        <a:ln>
          <a:solidFill>
            <a:schemeClr val="tx1">
              <a:lumMod val="95000"/>
              <a:lumOff val="5000"/>
            </a:schemeClr>
          </a:solid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a:solidFill>
                <a:schemeClr val="tx1">
                  <a:lumMod val="95000"/>
                  <a:lumOff val="5000"/>
                </a:schemeClr>
              </a:solidFill>
              <a:latin typeface="Arial Black" panose="020B0A04020102020204" pitchFamily="34" charset="0"/>
            </a:rPr>
            <a:t>SALES</a:t>
          </a:r>
          <a:r>
            <a:rPr lang="en-IN" sz="2400" b="1" baseline="0">
              <a:solidFill>
                <a:schemeClr val="tx1">
                  <a:lumMod val="95000"/>
                  <a:lumOff val="5000"/>
                </a:schemeClr>
              </a:solidFill>
              <a:latin typeface="Arial Black" panose="020B0A04020102020204" pitchFamily="34" charset="0"/>
            </a:rPr>
            <a:t> DASHBOARD</a:t>
          </a:r>
          <a:endParaRPr lang="en-IN" sz="2400" b="1">
            <a:solidFill>
              <a:schemeClr val="tx1">
                <a:lumMod val="95000"/>
                <a:lumOff val="5000"/>
              </a:schemeClr>
            </a:solidFill>
            <a:latin typeface="Arial Black" panose="020B0A04020102020204" pitchFamily="34" charset="0"/>
          </a:endParaRPr>
        </a:p>
      </xdr:txBody>
    </xdr:sp>
    <xdr:clientData/>
  </xdr:twoCellAnchor>
  <xdr:twoCellAnchor>
    <xdr:from>
      <xdr:col>6</xdr:col>
      <xdr:colOff>333375</xdr:colOff>
      <xdr:row>0</xdr:row>
      <xdr:rowOff>104775</xdr:rowOff>
    </xdr:from>
    <xdr:to>
      <xdr:col>9</xdr:col>
      <xdr:colOff>485775</xdr:colOff>
      <xdr:row>4</xdr:row>
      <xdr:rowOff>123825</xdr:rowOff>
    </xdr:to>
    <xdr:sp macro="" textlink="">
      <xdr:nvSpPr>
        <xdr:cNvPr id="4" name="Rectangle: Rounded Corners 3">
          <a:extLst>
            <a:ext uri="{FF2B5EF4-FFF2-40B4-BE49-F238E27FC236}">
              <a16:creationId xmlns:a16="http://schemas.microsoft.com/office/drawing/2014/main" id="{E93C7ED9-26FB-4FEE-949F-F4C846C51FE8}"/>
            </a:ext>
          </a:extLst>
        </xdr:cNvPr>
        <xdr:cNvSpPr/>
      </xdr:nvSpPr>
      <xdr:spPr>
        <a:xfrm>
          <a:off x="3990975" y="104775"/>
          <a:ext cx="1981200" cy="7810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333376</xdr:colOff>
      <xdr:row>0</xdr:row>
      <xdr:rowOff>104776</xdr:rowOff>
    </xdr:from>
    <xdr:to>
      <xdr:col>7</xdr:col>
      <xdr:colOff>9526</xdr:colOff>
      <xdr:row>4</xdr:row>
      <xdr:rowOff>114300</xdr:rowOff>
    </xdr:to>
    <xdr:sp macro="" textlink="">
      <xdr:nvSpPr>
        <xdr:cNvPr id="5" name="Rectangle: Rounded Corners 4">
          <a:extLst>
            <a:ext uri="{FF2B5EF4-FFF2-40B4-BE49-F238E27FC236}">
              <a16:creationId xmlns:a16="http://schemas.microsoft.com/office/drawing/2014/main" id="{2299C4E6-7D1B-4EBC-874D-9158C5D02612}"/>
            </a:ext>
          </a:extLst>
        </xdr:cNvPr>
        <xdr:cNvSpPr/>
      </xdr:nvSpPr>
      <xdr:spPr>
        <a:xfrm>
          <a:off x="3990976" y="104776"/>
          <a:ext cx="285750" cy="771524"/>
        </a:xfrm>
        <a:prstGeom prst="roundRect">
          <a:avLst>
            <a:gd name="adj" fmla="val 351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19050</xdr:colOff>
      <xdr:row>0</xdr:row>
      <xdr:rowOff>104775</xdr:rowOff>
    </xdr:from>
    <xdr:to>
      <xdr:col>13</xdr:col>
      <xdr:colOff>171450</xdr:colOff>
      <xdr:row>4</xdr:row>
      <xdr:rowOff>95250</xdr:rowOff>
    </xdr:to>
    <xdr:sp macro="" textlink="">
      <xdr:nvSpPr>
        <xdr:cNvPr id="6" name="Rectangle: Rounded Corners 5">
          <a:extLst>
            <a:ext uri="{FF2B5EF4-FFF2-40B4-BE49-F238E27FC236}">
              <a16:creationId xmlns:a16="http://schemas.microsoft.com/office/drawing/2014/main" id="{14E45A52-B334-4DBF-89CC-052FE1D3FE58}"/>
            </a:ext>
          </a:extLst>
        </xdr:cNvPr>
        <xdr:cNvSpPr/>
      </xdr:nvSpPr>
      <xdr:spPr>
        <a:xfrm>
          <a:off x="6115050" y="104775"/>
          <a:ext cx="1981200" cy="752475"/>
        </a:xfrm>
        <a:prstGeom prst="roundRect">
          <a:avLst/>
        </a:prstGeom>
        <a:solidFill>
          <a:schemeClr val="accent4">
            <a:lumMod val="20000"/>
            <a:lumOff val="8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19051</xdr:colOff>
      <xdr:row>0</xdr:row>
      <xdr:rowOff>114300</xdr:rowOff>
    </xdr:from>
    <xdr:to>
      <xdr:col>10</xdr:col>
      <xdr:colOff>304801</xdr:colOff>
      <xdr:row>4</xdr:row>
      <xdr:rowOff>76199</xdr:rowOff>
    </xdr:to>
    <xdr:sp macro="" textlink="">
      <xdr:nvSpPr>
        <xdr:cNvPr id="7" name="Rectangle: Rounded Corners 6">
          <a:extLst>
            <a:ext uri="{FF2B5EF4-FFF2-40B4-BE49-F238E27FC236}">
              <a16:creationId xmlns:a16="http://schemas.microsoft.com/office/drawing/2014/main" id="{9B0CA813-43A0-4691-B384-C1C6F17E7ABB}"/>
            </a:ext>
          </a:extLst>
        </xdr:cNvPr>
        <xdr:cNvSpPr/>
      </xdr:nvSpPr>
      <xdr:spPr>
        <a:xfrm>
          <a:off x="6115051" y="114300"/>
          <a:ext cx="285750" cy="723899"/>
        </a:xfrm>
        <a:prstGeom prst="roundRect">
          <a:avLst>
            <a:gd name="adj" fmla="val 35185"/>
          </a:avLst>
        </a:prstGeom>
        <a:solidFill>
          <a:schemeClr val="accent4">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304800</xdr:colOff>
      <xdr:row>0</xdr:row>
      <xdr:rowOff>104775</xdr:rowOff>
    </xdr:from>
    <xdr:to>
      <xdr:col>16</xdr:col>
      <xdr:colOff>457200</xdr:colOff>
      <xdr:row>4</xdr:row>
      <xdr:rowOff>104775</xdr:rowOff>
    </xdr:to>
    <xdr:sp macro="" textlink="">
      <xdr:nvSpPr>
        <xdr:cNvPr id="8" name="Rectangle: Rounded Corners 7">
          <a:extLst>
            <a:ext uri="{FF2B5EF4-FFF2-40B4-BE49-F238E27FC236}">
              <a16:creationId xmlns:a16="http://schemas.microsoft.com/office/drawing/2014/main" id="{7304FEAA-9FCA-4273-B454-33D9C5706699}"/>
            </a:ext>
          </a:extLst>
        </xdr:cNvPr>
        <xdr:cNvSpPr/>
      </xdr:nvSpPr>
      <xdr:spPr>
        <a:xfrm>
          <a:off x="8839200" y="104775"/>
          <a:ext cx="1981200" cy="762000"/>
        </a:xfrm>
        <a:prstGeom prst="roundRect">
          <a:avLst/>
        </a:prstGeom>
        <a:solidFill>
          <a:schemeClr val="accent2">
            <a:lumMod val="20000"/>
            <a:lumOff val="8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304801</xdr:colOff>
      <xdr:row>0</xdr:row>
      <xdr:rowOff>114301</xdr:rowOff>
    </xdr:from>
    <xdr:to>
      <xdr:col>13</xdr:col>
      <xdr:colOff>590551</xdr:colOff>
      <xdr:row>4</xdr:row>
      <xdr:rowOff>104775</xdr:rowOff>
    </xdr:to>
    <xdr:sp macro="" textlink="">
      <xdr:nvSpPr>
        <xdr:cNvPr id="9" name="Rectangle: Rounded Corners 8">
          <a:extLst>
            <a:ext uri="{FF2B5EF4-FFF2-40B4-BE49-F238E27FC236}">
              <a16:creationId xmlns:a16="http://schemas.microsoft.com/office/drawing/2014/main" id="{33E3B26E-12F7-483E-B748-8A597DF1C036}"/>
            </a:ext>
          </a:extLst>
        </xdr:cNvPr>
        <xdr:cNvSpPr/>
      </xdr:nvSpPr>
      <xdr:spPr>
        <a:xfrm>
          <a:off x="8229601" y="114301"/>
          <a:ext cx="285750" cy="752474"/>
        </a:xfrm>
        <a:prstGeom prst="roundRect">
          <a:avLst>
            <a:gd name="adj" fmla="val 35185"/>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600075</xdr:colOff>
      <xdr:row>0</xdr:row>
      <xdr:rowOff>104775</xdr:rowOff>
    </xdr:from>
    <xdr:to>
      <xdr:col>20</xdr:col>
      <xdr:colOff>142875</xdr:colOff>
      <xdr:row>4</xdr:row>
      <xdr:rowOff>95250</xdr:rowOff>
    </xdr:to>
    <xdr:sp macro="" textlink="">
      <xdr:nvSpPr>
        <xdr:cNvPr id="10" name="Rectangle: Rounded Corners 9">
          <a:extLst>
            <a:ext uri="{FF2B5EF4-FFF2-40B4-BE49-F238E27FC236}">
              <a16:creationId xmlns:a16="http://schemas.microsoft.com/office/drawing/2014/main" id="{4E8FCBFC-602F-444D-B300-75C2AA888B92}"/>
            </a:ext>
          </a:extLst>
        </xdr:cNvPr>
        <xdr:cNvSpPr/>
      </xdr:nvSpPr>
      <xdr:spPr>
        <a:xfrm>
          <a:off x="10353675" y="104775"/>
          <a:ext cx="1981200" cy="752475"/>
        </a:xfrm>
        <a:prstGeom prst="roundRect">
          <a:avLst/>
        </a:prstGeom>
        <a:solidFill>
          <a:schemeClr val="accent6">
            <a:lumMod val="20000"/>
            <a:lumOff val="8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600076</xdr:colOff>
      <xdr:row>0</xdr:row>
      <xdr:rowOff>114300</xdr:rowOff>
    </xdr:from>
    <xdr:to>
      <xdr:col>17</xdr:col>
      <xdr:colOff>276226</xdr:colOff>
      <xdr:row>4</xdr:row>
      <xdr:rowOff>95249</xdr:rowOff>
    </xdr:to>
    <xdr:sp macro="" textlink="">
      <xdr:nvSpPr>
        <xdr:cNvPr id="11" name="Rectangle: Rounded Corners 10">
          <a:extLst>
            <a:ext uri="{FF2B5EF4-FFF2-40B4-BE49-F238E27FC236}">
              <a16:creationId xmlns:a16="http://schemas.microsoft.com/office/drawing/2014/main" id="{ECAD0702-445D-4534-A2A7-C25C4F2277DE}"/>
            </a:ext>
          </a:extLst>
        </xdr:cNvPr>
        <xdr:cNvSpPr/>
      </xdr:nvSpPr>
      <xdr:spPr>
        <a:xfrm>
          <a:off x="10353676" y="114300"/>
          <a:ext cx="285750" cy="742949"/>
        </a:xfrm>
        <a:prstGeom prst="roundRect">
          <a:avLst>
            <a:gd name="adj" fmla="val 35185"/>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0</xdr:row>
      <xdr:rowOff>180976</xdr:rowOff>
    </xdr:from>
    <xdr:to>
      <xdr:col>9</xdr:col>
      <xdr:colOff>238125</xdr:colOff>
      <xdr:row>3</xdr:row>
      <xdr:rowOff>0</xdr:rowOff>
    </xdr:to>
    <xdr:sp macro="" textlink="">
      <xdr:nvSpPr>
        <xdr:cNvPr id="24" name="Rectangle: Rounded Corners 23">
          <a:extLst>
            <a:ext uri="{FF2B5EF4-FFF2-40B4-BE49-F238E27FC236}">
              <a16:creationId xmlns:a16="http://schemas.microsoft.com/office/drawing/2014/main" id="{2AB60E58-3275-42B9-926A-5487A387E77B}"/>
            </a:ext>
          </a:extLst>
        </xdr:cNvPr>
        <xdr:cNvSpPr/>
      </xdr:nvSpPr>
      <xdr:spPr>
        <a:xfrm>
          <a:off x="4676775" y="180976"/>
          <a:ext cx="1047750" cy="390524"/>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50000"/>
                </a:schemeClr>
              </a:solidFill>
            </a:rPr>
            <a:t>112996</a:t>
          </a:r>
        </a:p>
      </xdr:txBody>
    </xdr:sp>
    <xdr:clientData/>
  </xdr:twoCellAnchor>
  <xdr:twoCellAnchor>
    <xdr:from>
      <xdr:col>11</xdr:col>
      <xdr:colOff>228599</xdr:colOff>
      <xdr:row>0</xdr:row>
      <xdr:rowOff>133350</xdr:rowOff>
    </xdr:from>
    <xdr:to>
      <xdr:col>12</xdr:col>
      <xdr:colOff>523874</xdr:colOff>
      <xdr:row>2</xdr:row>
      <xdr:rowOff>161925</xdr:rowOff>
    </xdr:to>
    <xdr:sp macro="" textlink="Sheet8!M4">
      <xdr:nvSpPr>
        <xdr:cNvPr id="25" name="Rectangle: Rounded Corners 24">
          <a:extLst>
            <a:ext uri="{FF2B5EF4-FFF2-40B4-BE49-F238E27FC236}">
              <a16:creationId xmlns:a16="http://schemas.microsoft.com/office/drawing/2014/main" id="{3EE6C8CD-5F19-4433-96C0-53DD528EBEB0}"/>
            </a:ext>
          </a:extLst>
        </xdr:cNvPr>
        <xdr:cNvSpPr/>
      </xdr:nvSpPr>
      <xdr:spPr>
        <a:xfrm>
          <a:off x="6934199" y="133350"/>
          <a:ext cx="904875" cy="40957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6FC5FE0-57B5-412B-9316-D162228BBBA8}" type="TxLink">
            <a:rPr lang="en-US" sz="2000" b="1" i="0" u="none" strike="noStrike">
              <a:solidFill>
                <a:schemeClr val="accent4">
                  <a:lumMod val="50000"/>
                </a:schemeClr>
              </a:solidFill>
              <a:latin typeface="Calibri"/>
              <a:cs typeface="Calibri"/>
            </a:rPr>
            <a:t>3978</a:t>
          </a:fld>
          <a:endParaRPr lang="en-IN" sz="2000" b="1">
            <a:solidFill>
              <a:schemeClr val="accent4">
                <a:lumMod val="50000"/>
              </a:schemeClr>
            </a:solidFill>
            <a:latin typeface="Arial Black" panose="020B0A04020102020204" pitchFamily="34" charset="0"/>
          </a:endParaRPr>
        </a:p>
      </xdr:txBody>
    </xdr:sp>
    <xdr:clientData/>
  </xdr:twoCellAnchor>
  <xdr:twoCellAnchor>
    <xdr:from>
      <xdr:col>14</xdr:col>
      <xdr:colOff>400049</xdr:colOff>
      <xdr:row>0</xdr:row>
      <xdr:rowOff>142875</xdr:rowOff>
    </xdr:from>
    <xdr:to>
      <xdr:col>16</xdr:col>
      <xdr:colOff>66674</xdr:colOff>
      <xdr:row>3</xdr:row>
      <xdr:rowOff>9525</xdr:rowOff>
    </xdr:to>
    <xdr:sp macro="" textlink="Sheet8!N4">
      <xdr:nvSpPr>
        <xdr:cNvPr id="26" name="Rectangle: Rounded Corners 25">
          <a:extLst>
            <a:ext uri="{FF2B5EF4-FFF2-40B4-BE49-F238E27FC236}">
              <a16:creationId xmlns:a16="http://schemas.microsoft.com/office/drawing/2014/main" id="{DA641116-FC7F-4B59-BB1D-A0713DF64E92}"/>
            </a:ext>
          </a:extLst>
        </xdr:cNvPr>
        <xdr:cNvSpPr/>
      </xdr:nvSpPr>
      <xdr:spPr>
        <a:xfrm>
          <a:off x="8934449" y="142875"/>
          <a:ext cx="885825" cy="4381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3B747A2-177A-446C-8A2C-5424A066A471}" type="TxLink">
            <a:rPr lang="en-US" sz="2000" b="1" i="0" u="none" strike="noStrike">
              <a:solidFill>
                <a:schemeClr val="accent2">
                  <a:lumMod val="50000"/>
                </a:schemeClr>
              </a:solidFill>
              <a:latin typeface="Calibri"/>
              <a:cs typeface="Calibri"/>
            </a:rPr>
            <a:t>306</a:t>
          </a:fld>
          <a:endParaRPr lang="en-IN" sz="2000" b="1">
            <a:solidFill>
              <a:schemeClr val="accent2">
                <a:lumMod val="50000"/>
              </a:schemeClr>
            </a:solidFill>
            <a:latin typeface="Arial Black" panose="020B0A04020102020204" pitchFamily="34" charset="0"/>
          </a:endParaRPr>
        </a:p>
      </xdr:txBody>
    </xdr:sp>
    <xdr:clientData/>
  </xdr:twoCellAnchor>
  <xdr:twoCellAnchor>
    <xdr:from>
      <xdr:col>18</xdr:col>
      <xdr:colOff>171450</xdr:colOff>
      <xdr:row>0</xdr:row>
      <xdr:rowOff>114300</xdr:rowOff>
    </xdr:from>
    <xdr:to>
      <xdr:col>19</xdr:col>
      <xdr:colOff>304800</xdr:colOff>
      <xdr:row>3</xdr:row>
      <xdr:rowOff>9525</xdr:rowOff>
    </xdr:to>
    <xdr:sp macro="" textlink="Sheet8!P4">
      <xdr:nvSpPr>
        <xdr:cNvPr id="27" name="Rectangle: Rounded Corners 26">
          <a:extLst>
            <a:ext uri="{FF2B5EF4-FFF2-40B4-BE49-F238E27FC236}">
              <a16:creationId xmlns:a16="http://schemas.microsoft.com/office/drawing/2014/main" id="{3338B044-14B5-4353-BAE0-1D88EBF341F5}"/>
            </a:ext>
          </a:extLst>
        </xdr:cNvPr>
        <xdr:cNvSpPr/>
      </xdr:nvSpPr>
      <xdr:spPr>
        <a:xfrm>
          <a:off x="11144250" y="114300"/>
          <a:ext cx="742950" cy="4667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325CD62-A9F4-4D2D-AE27-39C81C33D3B1}" type="TxLink">
            <a:rPr lang="en-US" sz="2000" b="1" i="0" u="none" strike="noStrike">
              <a:solidFill>
                <a:schemeClr val="accent6">
                  <a:lumMod val="50000"/>
                </a:schemeClr>
              </a:solidFill>
              <a:latin typeface="Calibri"/>
              <a:cs typeface="Calibri"/>
            </a:rPr>
            <a:t>39%</a:t>
          </a:fld>
          <a:endParaRPr lang="en-IN" sz="2000" b="1">
            <a:solidFill>
              <a:schemeClr val="accent6">
                <a:lumMod val="50000"/>
              </a:schemeClr>
            </a:solidFill>
            <a:latin typeface="Arial Black" panose="020B0A04020102020204" pitchFamily="34" charset="0"/>
          </a:endParaRPr>
        </a:p>
      </xdr:txBody>
    </xdr:sp>
    <xdr:clientData/>
  </xdr:twoCellAnchor>
  <xdr:twoCellAnchor>
    <xdr:from>
      <xdr:col>17</xdr:col>
      <xdr:colOff>295275</xdr:colOff>
      <xdr:row>2</xdr:row>
      <xdr:rowOff>142875</xdr:rowOff>
    </xdr:from>
    <xdr:to>
      <xdr:col>20</xdr:col>
      <xdr:colOff>123825</xdr:colOff>
      <xdr:row>4</xdr:row>
      <xdr:rowOff>76200</xdr:rowOff>
    </xdr:to>
    <xdr:sp macro="" textlink="Sheet8!L4">
      <xdr:nvSpPr>
        <xdr:cNvPr id="28" name="Rectangle: Rounded Corners 27">
          <a:extLst>
            <a:ext uri="{FF2B5EF4-FFF2-40B4-BE49-F238E27FC236}">
              <a16:creationId xmlns:a16="http://schemas.microsoft.com/office/drawing/2014/main" id="{571D3221-907C-44B7-87DE-F6D05D9F4719}"/>
            </a:ext>
          </a:extLst>
        </xdr:cNvPr>
        <xdr:cNvSpPr/>
      </xdr:nvSpPr>
      <xdr:spPr>
        <a:xfrm>
          <a:off x="11268075" y="523875"/>
          <a:ext cx="1657350" cy="3143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50000"/>
                </a:schemeClr>
              </a:solidFill>
              <a:latin typeface="Arial Black" panose="020B0A04020102020204" pitchFamily="34" charset="0"/>
            </a:rPr>
            <a:t>Sales</a:t>
          </a:r>
          <a:r>
            <a:rPr lang="en-IN" sz="1200" b="1" baseline="0">
              <a:solidFill>
                <a:schemeClr val="accent6">
                  <a:lumMod val="50000"/>
                </a:schemeClr>
              </a:solidFill>
              <a:latin typeface="Arial Black" panose="020B0A04020102020204" pitchFamily="34" charset="0"/>
            </a:rPr>
            <a:t> Conversion</a:t>
          </a:r>
          <a:endParaRPr lang="en-IN" sz="1200" b="1">
            <a:solidFill>
              <a:schemeClr val="accent6">
                <a:lumMod val="50000"/>
              </a:schemeClr>
            </a:solidFill>
            <a:latin typeface="Arial Black" panose="020B0A04020102020204" pitchFamily="34" charset="0"/>
          </a:endParaRPr>
        </a:p>
      </xdr:txBody>
    </xdr:sp>
    <xdr:clientData/>
  </xdr:twoCellAnchor>
  <xdr:twoCellAnchor>
    <xdr:from>
      <xdr:col>7</xdr:col>
      <xdr:colOff>438150</xdr:colOff>
      <xdr:row>2</xdr:row>
      <xdr:rowOff>142875</xdr:rowOff>
    </xdr:from>
    <xdr:to>
      <xdr:col>9</xdr:col>
      <xdr:colOff>409576</xdr:colOff>
      <xdr:row>4</xdr:row>
      <xdr:rowOff>114300</xdr:rowOff>
    </xdr:to>
    <xdr:sp macro="" textlink="Sheet8!L4">
      <xdr:nvSpPr>
        <xdr:cNvPr id="29" name="Rectangle: Rounded Corners 28">
          <a:extLst>
            <a:ext uri="{FF2B5EF4-FFF2-40B4-BE49-F238E27FC236}">
              <a16:creationId xmlns:a16="http://schemas.microsoft.com/office/drawing/2014/main" id="{D8A65F1A-2094-49AF-A285-854D0F0B3BA6}"/>
            </a:ext>
          </a:extLst>
        </xdr:cNvPr>
        <xdr:cNvSpPr/>
      </xdr:nvSpPr>
      <xdr:spPr>
        <a:xfrm>
          <a:off x="5314950" y="523875"/>
          <a:ext cx="1190626" cy="352425"/>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50000"/>
                </a:schemeClr>
              </a:solidFill>
              <a:latin typeface="Arial Black" panose="020B0A04020102020204" pitchFamily="34" charset="0"/>
            </a:rPr>
            <a:t>Total Calls</a:t>
          </a:r>
        </a:p>
      </xdr:txBody>
    </xdr:sp>
    <xdr:clientData/>
  </xdr:twoCellAnchor>
  <xdr:twoCellAnchor>
    <xdr:from>
      <xdr:col>11</xdr:col>
      <xdr:colOff>104773</xdr:colOff>
      <xdr:row>2</xdr:row>
      <xdr:rowOff>114300</xdr:rowOff>
    </xdr:from>
    <xdr:to>
      <xdr:col>13</xdr:col>
      <xdr:colOff>142875</xdr:colOff>
      <xdr:row>4</xdr:row>
      <xdr:rowOff>95250</xdr:rowOff>
    </xdr:to>
    <xdr:sp macro="" textlink="Sheet8!L4">
      <xdr:nvSpPr>
        <xdr:cNvPr id="30" name="Rectangle: Rounded Corners 29">
          <a:extLst>
            <a:ext uri="{FF2B5EF4-FFF2-40B4-BE49-F238E27FC236}">
              <a16:creationId xmlns:a16="http://schemas.microsoft.com/office/drawing/2014/main" id="{3ACE2D4D-6E97-4AFB-8D16-98796571687A}"/>
            </a:ext>
          </a:extLst>
        </xdr:cNvPr>
        <xdr:cNvSpPr/>
      </xdr:nvSpPr>
      <xdr:spPr>
        <a:xfrm flipH="1">
          <a:off x="7419973" y="495300"/>
          <a:ext cx="1257302" cy="3619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4">
                  <a:lumMod val="50000"/>
                </a:schemeClr>
              </a:solidFill>
              <a:latin typeface="Arial Black" panose="020B0A04020102020204" pitchFamily="34" charset="0"/>
            </a:rPr>
            <a:t>Total</a:t>
          </a:r>
          <a:r>
            <a:rPr lang="en-IN" sz="1200" b="1" baseline="0">
              <a:solidFill>
                <a:schemeClr val="accent4">
                  <a:lumMod val="50000"/>
                </a:schemeClr>
              </a:solidFill>
              <a:latin typeface="Arial Black" panose="020B0A04020102020204" pitchFamily="34" charset="0"/>
            </a:rPr>
            <a:t> Sales</a:t>
          </a:r>
          <a:endParaRPr lang="en-IN" sz="1200" b="1">
            <a:solidFill>
              <a:schemeClr val="accent4">
                <a:lumMod val="50000"/>
              </a:schemeClr>
            </a:solidFill>
            <a:latin typeface="Arial Black" panose="020B0A04020102020204" pitchFamily="34" charset="0"/>
          </a:endParaRPr>
        </a:p>
      </xdr:txBody>
    </xdr:sp>
    <xdr:clientData/>
  </xdr:twoCellAnchor>
  <xdr:twoCellAnchor>
    <xdr:from>
      <xdr:col>14</xdr:col>
      <xdr:colOff>171449</xdr:colOff>
      <xdr:row>2</xdr:row>
      <xdr:rowOff>76200</xdr:rowOff>
    </xdr:from>
    <xdr:to>
      <xdr:col>16</xdr:col>
      <xdr:colOff>581024</xdr:colOff>
      <xdr:row>4</xdr:row>
      <xdr:rowOff>95250</xdr:rowOff>
    </xdr:to>
    <xdr:sp macro="" textlink="Sheet8!L4">
      <xdr:nvSpPr>
        <xdr:cNvPr id="31" name="Rectangle: Rounded Corners 30">
          <a:extLst>
            <a:ext uri="{FF2B5EF4-FFF2-40B4-BE49-F238E27FC236}">
              <a16:creationId xmlns:a16="http://schemas.microsoft.com/office/drawing/2014/main" id="{94BA00D5-A24D-4C03-B298-07DBBB612112}"/>
            </a:ext>
          </a:extLst>
        </xdr:cNvPr>
        <xdr:cNvSpPr/>
      </xdr:nvSpPr>
      <xdr:spPr>
        <a:xfrm flipH="1">
          <a:off x="9315449" y="457200"/>
          <a:ext cx="1628775" cy="400050"/>
        </a:xfrm>
        <a:prstGeom prst="roundRect">
          <a:avLst/>
        </a:prstGeom>
        <a:no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2">
                  <a:lumMod val="50000"/>
                </a:schemeClr>
              </a:solidFill>
              <a:latin typeface="Arial Black" panose="020B0A04020102020204" pitchFamily="34" charset="0"/>
            </a:rPr>
            <a:t>Average</a:t>
          </a:r>
          <a:r>
            <a:rPr lang="en-IN" sz="1200" b="1" baseline="0">
              <a:solidFill>
                <a:schemeClr val="accent2">
                  <a:lumMod val="50000"/>
                </a:schemeClr>
              </a:solidFill>
              <a:latin typeface="Arial Black" panose="020B0A04020102020204" pitchFamily="34" charset="0"/>
            </a:rPr>
            <a:t> of Sales</a:t>
          </a:r>
          <a:endParaRPr lang="en-IN" sz="1200" b="1">
            <a:solidFill>
              <a:schemeClr val="accent2">
                <a:lumMod val="50000"/>
              </a:schemeClr>
            </a:solidFill>
            <a:latin typeface="Arial Black" panose="020B0A04020102020204" pitchFamily="34" charset="0"/>
          </a:endParaRPr>
        </a:p>
      </xdr:txBody>
    </xdr:sp>
    <xdr:clientData/>
  </xdr:twoCellAnchor>
  <xdr:twoCellAnchor editAs="oneCell">
    <xdr:from>
      <xdr:col>0</xdr:col>
      <xdr:colOff>28574</xdr:colOff>
      <xdr:row>6</xdr:row>
      <xdr:rowOff>104774</xdr:rowOff>
    </xdr:from>
    <xdr:to>
      <xdr:col>3</xdr:col>
      <xdr:colOff>733424</xdr:colOff>
      <xdr:row>18</xdr:row>
      <xdr:rowOff>47625</xdr:rowOff>
    </xdr:to>
    <mc:AlternateContent xmlns:mc="http://schemas.openxmlformats.org/markup-compatibility/2006">
      <mc:Choice xmlns:a14="http://schemas.microsoft.com/office/drawing/2010/main" Requires="a14">
        <xdr:graphicFrame macro="">
          <xdr:nvGraphicFramePr>
            <xdr:cNvPr id="32" name="Day 1">
              <a:extLst>
                <a:ext uri="{FF2B5EF4-FFF2-40B4-BE49-F238E27FC236}">
                  <a16:creationId xmlns:a16="http://schemas.microsoft.com/office/drawing/2014/main" id="{6DEFFD9A-7EBD-4F08-A14B-E026BCFCBE8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28574" y="1247774"/>
              <a:ext cx="2867025" cy="222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5</xdr:row>
      <xdr:rowOff>66675</xdr:rowOff>
    </xdr:from>
    <xdr:to>
      <xdr:col>18</xdr:col>
      <xdr:colOff>304800</xdr:colOff>
      <xdr:row>19</xdr:row>
      <xdr:rowOff>161924</xdr:rowOff>
    </xdr:to>
    <xdr:graphicFrame macro="">
      <xdr:nvGraphicFramePr>
        <xdr:cNvPr id="33" name="Chart 32">
          <a:extLst>
            <a:ext uri="{FF2B5EF4-FFF2-40B4-BE49-F238E27FC236}">
              <a16:creationId xmlns:a16="http://schemas.microsoft.com/office/drawing/2014/main" id="{1305D24E-3400-4013-8C1D-EA52E467E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ilikJhinuk" refreshedDate="45167.439594444448" createdVersion="7" refreshedVersion="7" minRefreshableVersion="3" recordCount="151" xr:uid="{FD23257B-293A-4E8B-89CE-0A1B99E4B92D}">
  <cacheSource type="worksheet">
    <worksheetSource ref="A1:E152" sheet="raw data"/>
  </cacheSource>
  <cacheFields count="7">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5">
        <s v="Jan"/>
        <s v="Feb"/>
        <s v="Mar"/>
        <s v="Apr"/>
        <s v="May"/>
      </sharedItems>
    </cacheField>
    <cacheField name="Sales Conversion" numFmtId="0" formula="Sales /'# of Calls'" databaseField="0"/>
    <cacheField name="ss" numFmtId="0" formula="Sales /'# of Calls'" databaseField="0"/>
  </cacheFields>
  <extLst>
    <ext xmlns:x14="http://schemas.microsoft.com/office/spreadsheetml/2009/9/main" uri="{725AE2AE-9491-48be-B2B4-4EB974FC3084}">
      <x14:pivotCacheDefinition pivotCacheId="2023714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265BD-E11F-48C5-9587-A37302446BE7}" name="PivotTable3"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hier="-1"/>
  </pageFields>
  <formats count="5">
    <format dxfId="6">
      <pivotArea dataOnly="0" labelOnly="1" outline="0" fieldPosition="0">
        <references count="1">
          <reference field="4" count="0"/>
        </references>
      </pivotArea>
    </format>
    <format dxfId="5">
      <pivotArea field="4" type="button" dataOnly="0" labelOnly="1" outline="0" axis="axisPage" fieldPosition="0"/>
    </format>
    <format dxfId="4">
      <pivotArea field="4" type="button" dataOnly="0" labelOnly="1" outline="0" axis="axisPage" fieldPosition="0"/>
    </format>
    <format dxfId="3">
      <pivotArea dataOnly="0" labelOnly="1" outline="0" fieldPosition="0">
        <references count="1">
          <reference field="4" count="0"/>
        </references>
      </pivotArea>
    </format>
    <format dxfId="2">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6B8D2-1336-4EB0-AEC3-DBD3F6080014}" name="PivotTable9"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3:M15" firstHeaderRow="1" firstDataRow="1" firstDataCol="1"/>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h="1"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h="1" x="0"/>
        <item x="1"/>
        <item h="1" x="2"/>
        <item h="1" x="3"/>
        <item h="1" x="4"/>
        <item t="default"/>
      </items>
    </pivotField>
    <pivotField dragToRow="0" dragToCol="0" dragToPage="0" showAll="0" defaultSubtotal="0"/>
    <pivotField dragToRow="0" dragToCol="0" dragToPage="0" showAll="0" defaultSubtotal="0"/>
  </pivotFields>
  <rowFields count="1">
    <field x="4"/>
  </rowFields>
  <rowItems count="2">
    <i>
      <x v="1"/>
    </i>
    <i t="grand">
      <x/>
    </i>
  </rowItems>
  <colItems count="1">
    <i/>
  </colItems>
  <dataFields count="1">
    <dataField name=" Sales" fld="2" baseField="0" baseItem="1"/>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519F1-9183-4A43-82A4-08CB28CD0677}" name="PivotTable8"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9:C23" firstHeaderRow="0" firstDataRow="1" firstDataCol="1"/>
  <pivotFields count="7">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h="1" x="0"/>
        <item x="1"/>
        <item h="1" x="2"/>
        <item h="1" x="3"/>
        <item h="1" x="4"/>
        <item t="default"/>
      </items>
    </pivotField>
    <pivotField dataField="1" dragToRow="0" dragToCol="0" dragToPage="0" showAll="0" defaultSubtotal="0"/>
    <pivotField dragToRow="0" dragToCol="0" dragToPage="0" showAll="0" defaultSubtotal="0"/>
  </pivotFields>
  <rowFields count="1">
    <field x="0"/>
  </rowFields>
  <rowItems count="14">
    <i>
      <x v="31"/>
    </i>
    <i>
      <x v="32"/>
    </i>
    <i>
      <x v="33"/>
    </i>
    <i>
      <x v="34"/>
    </i>
    <i>
      <x v="35"/>
    </i>
    <i>
      <x v="36"/>
    </i>
    <i>
      <x v="37"/>
    </i>
    <i>
      <x v="38"/>
    </i>
    <i>
      <x v="39"/>
    </i>
    <i>
      <x v="40"/>
    </i>
    <i>
      <x v="41"/>
    </i>
    <i>
      <x v="42"/>
    </i>
    <i>
      <x v="43"/>
    </i>
    <i t="grand">
      <x/>
    </i>
  </rowItems>
  <colFields count="1">
    <field x="-2"/>
  </colFields>
  <colItems count="2">
    <i>
      <x/>
    </i>
    <i i="1">
      <x v="1"/>
    </i>
  </colItems>
  <dataFields count="2">
    <dataField name=" Sales" fld="2" baseField="0" baseItem="1"/>
    <dataField name="Sum of Sales Conversion" fld="5" baseField="0" baseItem="0"/>
  </dataFields>
  <formats count="1">
    <format dxfId="0">
      <pivotArea dataOnly="0" outline="0" fieldPosition="0">
        <references count="1">
          <reference field="4294967294" count="1">
            <x v="1"/>
          </reference>
        </references>
      </pivotArea>
    </format>
  </formats>
  <chartFormats count="4">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371AF-2145-4C3D-BCC7-B3B642FADA5A}" name="PivotTable7"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6">
        <item h="1" x="0"/>
        <item x="1"/>
        <item h="1" x="2"/>
        <item h="1" x="3"/>
        <item h="1" x="4"/>
        <item t="default"/>
      </items>
    </pivotField>
    <pivotField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Calls" fld="1" baseField="0" baseItem="1"/>
    <dataField name=" Sales" fld="2" baseField="0" baseItem="1"/>
    <dataField name="Average of Sales" fld="2" subtotal="average" baseField="0" baseItem="1" numFmtId="1"/>
    <dataField name="Sum of Sales" fld="2" baseField="0" baseItem="0"/>
    <dataField name="Sales  of Conversion" fld="6" baseField="0" baseItem="4"/>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1BA131-2A7C-4F14-9791-832F44794F69}" name="PivotTable5" cacheId="29"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7" firstHeaderRow="0" firstDataRow="0" firstDataCol="0" rowPageCount="1" colPageCount="1"/>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h="1" x="30"/>
        <item t="default"/>
      </items>
    </pivotField>
    <pivotField axis="axisPage" showAll="0">
      <items count="6">
        <item x="0"/>
        <item x="1"/>
        <item x="2"/>
        <item x="3"/>
        <item x="4"/>
        <item t="default"/>
      </items>
    </pivotField>
    <pivotField dragToRow="0" dragToCol="0" dragToPage="0" showAll="0" defaultSubtotal="0"/>
    <pivotField dragToRow="0" dragToCol="0" dragToPage="0" showAll="0" defaultSubtotal="0"/>
  </pivotFields>
  <pageFields count="1">
    <pageField fld="4"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E9E10-E93F-4794-B203-C4BC8C34F9FB}" name="PivotTable1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 firstHeaderRow="0" firstDataRow="0" firstDataCol="0" rowPageCount="1" colPageCount="1"/>
  <pivotFields count="7">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h="1" x="13"/>
        <item h="1" x="14"/>
        <item h="1" x="15"/>
        <item h="1" x="16"/>
        <item h="1" x="17"/>
        <item h="1" x="18"/>
        <item h="1" x="19"/>
        <item h="1" x="20"/>
        <item h="1" x="21"/>
        <item h="1" x="22"/>
        <item h="1" x="23"/>
        <item h="1" x="24"/>
        <item h="1" x="25"/>
        <item h="1" x="26"/>
        <item h="1" x="27"/>
        <item h="1" x="28"/>
        <item h="1" x="29"/>
        <item h="1" x="30"/>
        <item t="default"/>
      </items>
    </pivotField>
    <pivotField axis="axisPage" showAll="0">
      <items count="6">
        <item x="0"/>
        <item x="1"/>
        <item x="2"/>
        <item x="3"/>
        <item x="4"/>
        <item t="default"/>
      </items>
    </pivotField>
    <pivotField dragToRow="0" dragToCol="0" dragToPage="0" showAll="0" defaultSubtotal="0"/>
    <pivotField dragToRow="0" dragToCol="0" dragToPage="0" showAll="0" defaultSubtotal="0"/>
  </pivotFields>
  <pageFields count="1">
    <pageField fld="4"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8D8DEE45-B065-4C6F-A6E9-CE4798C37A3D}" sourceName="Calendar">
  <pivotTables>
    <pivotTable tabId="4" name="PivotTable3"/>
  </pivotTables>
  <data>
    <tabular pivotCacheId="369411291">
      <items count="31">
        <i x="0"/>
        <i x="1"/>
        <i x="2"/>
        <i x="3"/>
        <i x="4"/>
        <i x="5"/>
        <i x="6"/>
        <i x="7"/>
        <i x="8"/>
        <i x="9"/>
        <i x="10"/>
        <i x="11"/>
        <i x="12"/>
        <i x="13"/>
        <i x="14"/>
        <i x="15" s="1"/>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B6466230-65F0-4287-9380-1C67A60362AB}" sourceName="Day">
  <data>
    <tabular pivotCacheId="2023714758">
      <items count="31">
        <i x="0"/>
        <i x="1" s="1"/>
        <i x="2" s="1"/>
        <i x="3" s="1"/>
        <i x="4" s="1"/>
        <i x="5" s="1"/>
        <i x="6" s="1"/>
        <i x="7" s="1"/>
        <i x="8" s="1"/>
        <i x="9" s="1"/>
        <i x="10" s="1"/>
        <i x="11" s="1"/>
        <i x="12" s="1"/>
        <i x="13" s="1"/>
        <i x="14" s="1"/>
        <i x="15" s="1"/>
        <i x="16" s="1"/>
        <i x="17" s="1"/>
        <i x="18" s="1"/>
        <i x="19" s="1"/>
        <i x="20" s="1"/>
        <i x="21" s="1"/>
        <i x="22" s="1"/>
        <i x="23" s="1"/>
        <i x="24"/>
        <i x="25" s="1"/>
        <i x="26" s="1"/>
        <i x="27" s="1"/>
        <i x="28" s="1"/>
        <i x="29" s="1"/>
        <i x="3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B31A95-F411-42F6-9651-336B2F8F6151}" sourceName="Month">
  <pivotTables>
    <pivotTable tabId="14" name="PivotTable9"/>
    <pivotTable tabId="14" name="PivotTable7"/>
    <pivotTable tabId="14" name="PivotTable8"/>
    <pivotTable tabId="13" name="PivotTable12"/>
  </pivotTables>
  <data>
    <tabular pivotCacheId="2023714758">
      <items count="5">
        <i x="0"/>
        <i x="1" s="1"/>
        <i x="2"/>
        <i x="3"/>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F8D11A27-A3C9-4192-AC07-5B84BB937562}" sourceName="Day">
  <pivotTables>
    <pivotTable tabId="14" name="PivotTable9"/>
    <pivotTable tabId="13" name="PivotTable12"/>
    <pivotTable tabId="14" name="PivotTable7"/>
    <pivotTable tabId="14" name="PivotTable8"/>
  </pivotTables>
  <data>
    <tabular pivotCacheId="2023714758">
      <items count="31">
        <i x="0" s="1"/>
        <i x="1" s="1"/>
        <i x="2" s="1"/>
        <i x="3" s="1"/>
        <i x="4" s="1"/>
        <i x="5" s="1"/>
        <i x="6" s="1"/>
        <i x="7" s="1"/>
        <i x="8" s="1"/>
        <i x="9" s="1"/>
        <i x="10" s="1"/>
        <i x="11" s="1"/>
        <i x="12" s="1"/>
        <i x="13"/>
        <i x="14"/>
        <i x="15"/>
        <i x="16"/>
        <i x="17"/>
        <i x="18"/>
        <i x="19"/>
        <i x="20"/>
        <i x="21"/>
        <i x="22"/>
        <i x="23"/>
        <i x="24"/>
        <i x="25"/>
        <i x="26"/>
        <i x="27"/>
        <i x="28" nd="1"/>
        <i x="29" nd="1"/>
        <i x="3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8EF61AC-5531-4EBA-904D-AD21501CC9B5}"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D623611-E668-4474-B69A-79BBC5B111A9}"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73F8751-05AD-4B5D-92CD-211201062335}" cache="Slicer_Day" caption="Day" columnCount="6" showCaption="0"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CC1FB4ED-EED6-4E87-BF7F-FBB980A169CD}" cache="Slicer_Day1" caption="Day"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56CA-7348-4E4D-863F-81DA42F62208}">
  <dimension ref="A1:R33"/>
  <sheetViews>
    <sheetView showGridLines="0" showRowColHeaders="0" topLeftCell="A4" zoomScaleNormal="100" workbookViewId="0">
      <selection activeCell="A2" sqref="A2"/>
    </sheetView>
  </sheetViews>
  <sheetFormatPr defaultRowHeight="15" x14ac:dyDescent="0.25"/>
  <cols>
    <col min="1" max="1" width="1.7109375" customWidth="1"/>
    <col min="2" max="2" width="17.140625" customWidth="1"/>
    <col min="3" max="3" width="22.7109375" customWidth="1"/>
  </cols>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ht="15.75" thickBot="1" x14ac:dyDescent="0.3">
      <c r="A4" s="8"/>
      <c r="B4" s="8"/>
      <c r="C4" s="8"/>
      <c r="D4" s="8"/>
      <c r="E4" s="8"/>
      <c r="F4" s="8"/>
      <c r="G4" s="8"/>
      <c r="H4" s="8"/>
      <c r="I4" s="8"/>
      <c r="J4" s="8"/>
      <c r="K4" s="8"/>
      <c r="L4" s="8"/>
      <c r="M4" s="8"/>
      <c r="N4" s="8"/>
      <c r="O4" s="8"/>
      <c r="P4" s="8"/>
      <c r="Q4" s="8"/>
      <c r="R4" s="8"/>
    </row>
    <row r="5" spans="1:18" x14ac:dyDescent="0.25">
      <c r="A5" s="8"/>
      <c r="B5" s="5" t="s">
        <v>3</v>
      </c>
      <c r="C5" s="7" t="s">
        <v>8</v>
      </c>
      <c r="D5" s="8"/>
      <c r="E5" s="8"/>
      <c r="F5" s="8"/>
      <c r="G5" s="8"/>
      <c r="H5" s="8"/>
      <c r="I5" s="8"/>
      <c r="J5" s="8"/>
      <c r="K5" s="8"/>
      <c r="L5" s="8"/>
      <c r="M5" s="8"/>
      <c r="N5" s="8"/>
      <c r="O5" s="8"/>
      <c r="P5" s="8"/>
      <c r="Q5" s="8"/>
      <c r="R5" s="8"/>
    </row>
    <row r="6" spans="1:18" x14ac:dyDescent="0.25">
      <c r="A6" s="8"/>
      <c r="B6" s="9"/>
      <c r="C6" s="10"/>
      <c r="D6" s="8"/>
      <c r="E6" s="8"/>
      <c r="F6" s="8"/>
      <c r="G6" s="8"/>
      <c r="H6" s="8"/>
      <c r="I6" s="8"/>
      <c r="J6" s="8"/>
      <c r="K6" s="8"/>
      <c r="L6" s="8"/>
      <c r="M6" s="8"/>
      <c r="N6" s="8"/>
      <c r="O6" s="8"/>
      <c r="P6" s="8"/>
      <c r="Q6" s="8"/>
      <c r="R6" s="8"/>
    </row>
    <row r="7" spans="1:18" x14ac:dyDescent="0.25">
      <c r="A7" s="8"/>
      <c r="B7" s="9"/>
      <c r="C7" s="10"/>
      <c r="D7" s="8"/>
      <c r="E7" s="8"/>
      <c r="F7" s="8"/>
      <c r="G7" s="8"/>
      <c r="H7" s="8"/>
      <c r="I7" s="8"/>
      <c r="J7" s="8"/>
      <c r="K7" s="8"/>
      <c r="L7" s="8"/>
      <c r="M7" s="8"/>
      <c r="N7" s="8"/>
      <c r="O7" s="8"/>
      <c r="P7" s="8"/>
      <c r="Q7" s="8"/>
      <c r="R7" s="8"/>
    </row>
    <row r="8" spans="1:18" x14ac:dyDescent="0.25">
      <c r="A8" s="8"/>
      <c r="B8" s="9"/>
      <c r="C8" s="10"/>
      <c r="D8" s="8"/>
      <c r="E8" s="8"/>
      <c r="F8" s="8"/>
      <c r="G8" s="8"/>
      <c r="H8" s="8"/>
      <c r="I8" s="8"/>
      <c r="J8" s="8"/>
      <c r="K8" s="8"/>
      <c r="L8" s="8"/>
      <c r="M8" s="8"/>
      <c r="N8" s="8"/>
      <c r="O8" s="8"/>
      <c r="P8" s="8"/>
      <c r="Q8" s="8"/>
      <c r="R8" s="8"/>
    </row>
    <row r="9" spans="1:18" x14ac:dyDescent="0.25">
      <c r="A9" s="8"/>
      <c r="B9" s="9"/>
      <c r="C9" s="10"/>
      <c r="D9" s="8"/>
      <c r="E9" s="8"/>
      <c r="F9" s="8"/>
      <c r="G9" s="8"/>
      <c r="H9" s="8"/>
      <c r="I9" s="8"/>
      <c r="J9" s="8"/>
      <c r="K9" s="8"/>
      <c r="L9" s="8"/>
      <c r="M9" s="8"/>
      <c r="N9" s="8"/>
      <c r="O9" s="8"/>
      <c r="P9" s="8"/>
      <c r="Q9" s="8"/>
      <c r="R9" s="8"/>
    </row>
    <row r="10" spans="1:18" x14ac:dyDescent="0.25">
      <c r="A10" s="8"/>
      <c r="B10" s="9"/>
      <c r="C10" s="10"/>
      <c r="D10" s="8"/>
      <c r="E10" s="8"/>
      <c r="F10" s="8"/>
      <c r="G10" s="8"/>
      <c r="H10" s="8"/>
      <c r="I10" s="8"/>
      <c r="J10" s="8"/>
      <c r="K10" s="8"/>
      <c r="L10" s="8"/>
      <c r="M10" s="8"/>
      <c r="N10" s="8"/>
      <c r="O10" s="8"/>
      <c r="P10" s="8"/>
      <c r="Q10" s="8"/>
      <c r="R10" s="8"/>
    </row>
    <row r="11" spans="1:18" ht="4.5" customHeight="1" x14ac:dyDescent="0.25">
      <c r="A11" s="8"/>
      <c r="B11" s="9"/>
      <c r="C11" s="10"/>
      <c r="D11" s="8"/>
      <c r="E11" s="8"/>
      <c r="F11" s="8"/>
      <c r="G11" s="8"/>
      <c r="H11" s="8"/>
      <c r="I11" s="8"/>
      <c r="J11" s="8"/>
      <c r="K11" s="8"/>
      <c r="L11" s="8"/>
      <c r="M11" s="8"/>
      <c r="N11" s="8"/>
      <c r="O11" s="8"/>
      <c r="P11" s="8"/>
      <c r="Q11" s="8"/>
      <c r="R11" s="8"/>
    </row>
    <row r="12" spans="1:18" x14ac:dyDescent="0.25">
      <c r="A12" s="8"/>
      <c r="B12" s="9"/>
      <c r="C12" s="10"/>
      <c r="D12" s="8"/>
      <c r="E12" s="8"/>
      <c r="F12" s="8"/>
      <c r="G12" s="8"/>
      <c r="H12" s="8"/>
      <c r="I12" s="8"/>
      <c r="J12" s="8"/>
      <c r="K12" s="8"/>
      <c r="L12" s="8"/>
      <c r="M12" s="8"/>
      <c r="N12" s="8"/>
      <c r="O12" s="8"/>
      <c r="P12" s="8"/>
      <c r="Q12" s="8"/>
      <c r="R12" s="8"/>
    </row>
    <row r="13" spans="1:18" x14ac:dyDescent="0.25">
      <c r="A13" s="8"/>
      <c r="B13" s="9"/>
      <c r="C13" s="10"/>
      <c r="D13" s="8"/>
      <c r="E13" s="8"/>
      <c r="F13" s="8"/>
      <c r="G13" s="8"/>
      <c r="H13" s="8"/>
      <c r="I13" s="8"/>
      <c r="J13" s="8"/>
      <c r="K13" s="8"/>
      <c r="L13" s="8"/>
      <c r="M13" s="8"/>
      <c r="N13" s="8"/>
      <c r="O13" s="8"/>
      <c r="P13" s="8"/>
      <c r="Q13" s="8"/>
      <c r="R13" s="8"/>
    </row>
    <row r="14" spans="1:18" ht="15.75" thickBot="1" x14ac:dyDescent="0.3">
      <c r="A14" s="8"/>
      <c r="B14" s="11"/>
      <c r="C14" s="12"/>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row r="32" spans="1:18" x14ac:dyDescent="0.25">
      <c r="A32" s="8"/>
      <c r="B32" s="8"/>
      <c r="C32" s="8"/>
      <c r="D32" s="8"/>
      <c r="E32" s="8"/>
      <c r="F32" s="8"/>
      <c r="G32" s="8"/>
      <c r="H32" s="8"/>
      <c r="I32" s="8"/>
      <c r="J32" s="8"/>
      <c r="K32" s="8"/>
      <c r="L32" s="8"/>
      <c r="M32" s="8"/>
      <c r="N32" s="8"/>
      <c r="O32" s="8"/>
      <c r="P32" s="8"/>
      <c r="Q32" s="8"/>
      <c r="R32" s="8"/>
    </row>
    <row r="33" spans="1:18" x14ac:dyDescent="0.25">
      <c r="A33" s="8"/>
      <c r="B33" s="8"/>
      <c r="C33" s="8"/>
      <c r="D33" s="8"/>
      <c r="E33" s="8"/>
      <c r="F33" s="8"/>
      <c r="G33" s="8"/>
      <c r="H33" s="8"/>
      <c r="I33" s="8"/>
      <c r="J33" s="8"/>
      <c r="K33" s="8"/>
      <c r="L33" s="8"/>
      <c r="M33" s="8"/>
      <c r="N33" s="8"/>
      <c r="O33" s="8"/>
      <c r="P33" s="8"/>
      <c r="Q33" s="8"/>
      <c r="R33"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3F7E8-1767-4903-9BB0-8A6E214F37E5}">
  <dimension ref="A1:E152"/>
  <sheetViews>
    <sheetView workbookViewId="0">
      <selection activeCell="A6" sqref="A6"/>
    </sheetView>
  </sheetViews>
  <sheetFormatPr defaultRowHeight="15" x14ac:dyDescent="0.25"/>
  <cols>
    <col min="1" max="1" width="11.140625" customWidth="1"/>
    <col min="2" max="2" width="12.140625" customWidth="1"/>
    <col min="3" max="3" width="14.85546875" customWidth="1"/>
  </cols>
  <sheetData>
    <row r="1" spans="1:5" x14ac:dyDescent="0.25">
      <c r="A1" s="13" t="s">
        <v>0</v>
      </c>
      <c r="B1" s="14" t="s">
        <v>4</v>
      </c>
      <c r="C1" s="14" t="s">
        <v>5</v>
      </c>
      <c r="D1" s="19" t="s">
        <v>12</v>
      </c>
      <c r="E1" s="19" t="s">
        <v>3</v>
      </c>
    </row>
    <row r="2" spans="1:5" x14ac:dyDescent="0.25">
      <c r="A2" s="17">
        <v>44197</v>
      </c>
      <c r="B2" s="18">
        <v>627</v>
      </c>
      <c r="C2" s="15">
        <v>279</v>
      </c>
      <c r="D2">
        <f>DAY(A2)</f>
        <v>1</v>
      </c>
      <c r="E2" t="str">
        <f>TEXT(A2,"mmm")</f>
        <v>Jan</v>
      </c>
    </row>
    <row r="3" spans="1:5" x14ac:dyDescent="0.25">
      <c r="A3" s="17">
        <v>44198</v>
      </c>
      <c r="B3" s="18">
        <v>530</v>
      </c>
      <c r="C3" s="15">
        <v>179</v>
      </c>
      <c r="D3">
        <f t="shared" ref="D3:D66" si="0">DAY(A3)</f>
        <v>2</v>
      </c>
      <c r="E3" t="str">
        <f t="shared" ref="E3:E66" si="1">TEXT(A3,"mmm")</f>
        <v>Jan</v>
      </c>
    </row>
    <row r="4" spans="1:5" x14ac:dyDescent="0.25">
      <c r="A4" s="17">
        <v>44199</v>
      </c>
      <c r="B4" s="18">
        <v>950</v>
      </c>
      <c r="C4" s="15">
        <v>287</v>
      </c>
      <c r="D4">
        <f t="shared" si="0"/>
        <v>3</v>
      </c>
      <c r="E4" t="str">
        <f t="shared" si="1"/>
        <v>Jan</v>
      </c>
    </row>
    <row r="5" spans="1:5" x14ac:dyDescent="0.25">
      <c r="A5" s="17">
        <v>44200</v>
      </c>
      <c r="B5" s="18">
        <v>821</v>
      </c>
      <c r="C5" s="15">
        <v>406</v>
      </c>
      <c r="D5">
        <f t="shared" si="0"/>
        <v>4</v>
      </c>
      <c r="E5" t="str">
        <f t="shared" si="1"/>
        <v>Jan</v>
      </c>
    </row>
    <row r="6" spans="1:5" x14ac:dyDescent="0.25">
      <c r="A6" s="17">
        <v>44201</v>
      </c>
      <c r="B6" s="18">
        <v>837</v>
      </c>
      <c r="C6" s="15">
        <v>317</v>
      </c>
      <c r="D6">
        <f t="shared" si="0"/>
        <v>5</v>
      </c>
      <c r="E6" t="str">
        <f t="shared" si="1"/>
        <v>Jan</v>
      </c>
    </row>
    <row r="7" spans="1:5" x14ac:dyDescent="0.25">
      <c r="A7" s="17">
        <v>44202</v>
      </c>
      <c r="B7" s="18">
        <v>627</v>
      </c>
      <c r="C7" s="15">
        <v>181</v>
      </c>
      <c r="D7">
        <f t="shared" si="0"/>
        <v>6</v>
      </c>
      <c r="E7" t="str">
        <f t="shared" si="1"/>
        <v>Jan</v>
      </c>
    </row>
    <row r="8" spans="1:5" x14ac:dyDescent="0.25">
      <c r="A8" s="17">
        <v>44203</v>
      </c>
      <c r="B8" s="18">
        <v>552</v>
      </c>
      <c r="C8" s="15">
        <v>491</v>
      </c>
      <c r="D8">
        <f t="shared" si="0"/>
        <v>7</v>
      </c>
      <c r="E8" t="str">
        <f t="shared" si="1"/>
        <v>Jan</v>
      </c>
    </row>
    <row r="9" spans="1:5" x14ac:dyDescent="0.25">
      <c r="A9" s="17">
        <v>44204</v>
      </c>
      <c r="B9" s="18">
        <v>648</v>
      </c>
      <c r="C9" s="15">
        <v>300</v>
      </c>
      <c r="D9">
        <f t="shared" si="0"/>
        <v>8</v>
      </c>
      <c r="E9" t="str">
        <f t="shared" si="1"/>
        <v>Jan</v>
      </c>
    </row>
    <row r="10" spans="1:5" x14ac:dyDescent="0.25">
      <c r="A10" s="17">
        <v>44205</v>
      </c>
      <c r="B10" s="18">
        <v>540</v>
      </c>
      <c r="C10" s="15">
        <v>420</v>
      </c>
      <c r="D10">
        <f t="shared" si="0"/>
        <v>9</v>
      </c>
      <c r="E10" t="str">
        <f t="shared" si="1"/>
        <v>Jan</v>
      </c>
    </row>
    <row r="11" spans="1:5" x14ac:dyDescent="0.25">
      <c r="A11" s="17">
        <v>44206</v>
      </c>
      <c r="B11" s="18">
        <v>828</v>
      </c>
      <c r="C11" s="15">
        <v>461</v>
      </c>
      <c r="D11">
        <f t="shared" si="0"/>
        <v>10</v>
      </c>
      <c r="E11" t="str">
        <f t="shared" si="1"/>
        <v>Jan</v>
      </c>
    </row>
    <row r="12" spans="1:5" x14ac:dyDescent="0.25">
      <c r="A12" s="17">
        <v>44207</v>
      </c>
      <c r="B12" s="18">
        <v>726</v>
      </c>
      <c r="C12" s="15">
        <v>337</v>
      </c>
      <c r="D12">
        <f t="shared" si="0"/>
        <v>11</v>
      </c>
      <c r="E12" t="str">
        <f t="shared" si="1"/>
        <v>Jan</v>
      </c>
    </row>
    <row r="13" spans="1:5" x14ac:dyDescent="0.25">
      <c r="A13" s="17">
        <v>44208</v>
      </c>
      <c r="B13" s="18">
        <v>596</v>
      </c>
      <c r="C13" s="15">
        <v>206</v>
      </c>
      <c r="D13">
        <f t="shared" si="0"/>
        <v>12</v>
      </c>
      <c r="E13" t="str">
        <f t="shared" si="1"/>
        <v>Jan</v>
      </c>
    </row>
    <row r="14" spans="1:5" x14ac:dyDescent="0.25">
      <c r="A14" s="17">
        <v>44209</v>
      </c>
      <c r="B14" s="18">
        <v>784</v>
      </c>
      <c r="C14" s="15">
        <v>192</v>
      </c>
      <c r="D14">
        <f t="shared" si="0"/>
        <v>13</v>
      </c>
      <c r="E14" t="str">
        <f t="shared" si="1"/>
        <v>Jan</v>
      </c>
    </row>
    <row r="15" spans="1:5" x14ac:dyDescent="0.25">
      <c r="A15" s="17">
        <v>44210</v>
      </c>
      <c r="B15" s="18">
        <v>965</v>
      </c>
      <c r="C15" s="15">
        <v>225</v>
      </c>
      <c r="D15">
        <f t="shared" si="0"/>
        <v>14</v>
      </c>
      <c r="E15" t="str">
        <f t="shared" si="1"/>
        <v>Jan</v>
      </c>
    </row>
    <row r="16" spans="1:5" x14ac:dyDescent="0.25">
      <c r="A16" s="17">
        <v>44211</v>
      </c>
      <c r="B16" s="18">
        <v>544</v>
      </c>
      <c r="C16" s="15">
        <v>486</v>
      </c>
      <c r="D16">
        <f t="shared" si="0"/>
        <v>15</v>
      </c>
      <c r="E16" t="str">
        <f t="shared" si="1"/>
        <v>Jan</v>
      </c>
    </row>
    <row r="17" spans="1:5" x14ac:dyDescent="0.25">
      <c r="A17" s="17">
        <v>44212</v>
      </c>
      <c r="B17" s="18">
        <v>940</v>
      </c>
      <c r="C17" s="15">
        <v>368</v>
      </c>
      <c r="D17">
        <f t="shared" si="0"/>
        <v>16</v>
      </c>
      <c r="E17" t="str">
        <f t="shared" si="1"/>
        <v>Jan</v>
      </c>
    </row>
    <row r="18" spans="1:5" x14ac:dyDescent="0.25">
      <c r="A18" s="17">
        <v>44213</v>
      </c>
      <c r="B18" s="18">
        <v>729</v>
      </c>
      <c r="C18" s="15">
        <v>138</v>
      </c>
      <c r="D18">
        <f t="shared" si="0"/>
        <v>17</v>
      </c>
      <c r="E18" t="str">
        <f t="shared" si="1"/>
        <v>Jan</v>
      </c>
    </row>
    <row r="19" spans="1:5" x14ac:dyDescent="0.25">
      <c r="A19" s="17">
        <v>44214</v>
      </c>
      <c r="B19" s="18">
        <v>992</v>
      </c>
      <c r="C19" s="15">
        <v>343</v>
      </c>
      <c r="D19">
        <f t="shared" si="0"/>
        <v>18</v>
      </c>
      <c r="E19" t="str">
        <f t="shared" si="1"/>
        <v>Jan</v>
      </c>
    </row>
    <row r="20" spans="1:5" x14ac:dyDescent="0.25">
      <c r="A20" s="17">
        <v>44215</v>
      </c>
      <c r="B20" s="18">
        <v>540</v>
      </c>
      <c r="C20" s="15">
        <v>382</v>
      </c>
      <c r="D20">
        <f t="shared" si="0"/>
        <v>19</v>
      </c>
      <c r="E20" t="str">
        <f t="shared" si="1"/>
        <v>Jan</v>
      </c>
    </row>
    <row r="21" spans="1:5" x14ac:dyDescent="0.25">
      <c r="A21" s="17">
        <v>44216</v>
      </c>
      <c r="B21" s="18">
        <v>668</v>
      </c>
      <c r="C21" s="15">
        <v>275</v>
      </c>
      <c r="D21">
        <f t="shared" si="0"/>
        <v>20</v>
      </c>
      <c r="E21" t="str">
        <f t="shared" si="1"/>
        <v>Jan</v>
      </c>
    </row>
    <row r="22" spans="1:5" x14ac:dyDescent="0.25">
      <c r="A22" s="17">
        <v>44217</v>
      </c>
      <c r="B22" s="18">
        <v>669</v>
      </c>
      <c r="C22" s="15">
        <v>448</v>
      </c>
      <c r="D22">
        <f t="shared" si="0"/>
        <v>21</v>
      </c>
      <c r="E22" t="str">
        <f t="shared" si="1"/>
        <v>Jan</v>
      </c>
    </row>
    <row r="23" spans="1:5" x14ac:dyDescent="0.25">
      <c r="A23" s="17">
        <v>44218</v>
      </c>
      <c r="B23" s="18">
        <v>729</v>
      </c>
      <c r="C23" s="15">
        <v>169</v>
      </c>
      <c r="D23">
        <f t="shared" si="0"/>
        <v>22</v>
      </c>
      <c r="E23" t="str">
        <f t="shared" si="1"/>
        <v>Jan</v>
      </c>
    </row>
    <row r="24" spans="1:5" x14ac:dyDescent="0.25">
      <c r="A24" s="17">
        <v>44219</v>
      </c>
      <c r="B24" s="18">
        <v>882</v>
      </c>
      <c r="C24" s="15">
        <v>348</v>
      </c>
      <c r="D24">
        <f t="shared" si="0"/>
        <v>23</v>
      </c>
      <c r="E24" t="str">
        <f t="shared" si="1"/>
        <v>Jan</v>
      </c>
    </row>
    <row r="25" spans="1:5" x14ac:dyDescent="0.25">
      <c r="A25" s="17">
        <v>44220</v>
      </c>
      <c r="B25" s="18">
        <v>890</v>
      </c>
      <c r="C25" s="15">
        <v>405</v>
      </c>
      <c r="D25">
        <f t="shared" si="0"/>
        <v>24</v>
      </c>
      <c r="E25" t="str">
        <f t="shared" si="1"/>
        <v>Jan</v>
      </c>
    </row>
    <row r="26" spans="1:5" x14ac:dyDescent="0.25">
      <c r="A26" s="17">
        <v>44221</v>
      </c>
      <c r="B26" s="18">
        <v>892</v>
      </c>
      <c r="C26" s="15">
        <v>139</v>
      </c>
      <c r="D26">
        <f t="shared" si="0"/>
        <v>25</v>
      </c>
      <c r="E26" t="str">
        <f t="shared" si="1"/>
        <v>Jan</v>
      </c>
    </row>
    <row r="27" spans="1:5" x14ac:dyDescent="0.25">
      <c r="A27" s="17">
        <v>44222</v>
      </c>
      <c r="B27" s="18">
        <v>632</v>
      </c>
      <c r="C27" s="15">
        <v>474</v>
      </c>
      <c r="D27">
        <f t="shared" si="0"/>
        <v>26</v>
      </c>
      <c r="E27" t="str">
        <f t="shared" si="1"/>
        <v>Jan</v>
      </c>
    </row>
    <row r="28" spans="1:5" x14ac:dyDescent="0.25">
      <c r="A28" s="17">
        <v>44223</v>
      </c>
      <c r="B28" s="18">
        <v>899</v>
      </c>
      <c r="C28" s="15">
        <v>180</v>
      </c>
      <c r="D28">
        <f t="shared" si="0"/>
        <v>27</v>
      </c>
      <c r="E28" t="str">
        <f t="shared" si="1"/>
        <v>Jan</v>
      </c>
    </row>
    <row r="29" spans="1:5" x14ac:dyDescent="0.25">
      <c r="A29" s="17">
        <v>44224</v>
      </c>
      <c r="B29" s="18">
        <v>931</v>
      </c>
      <c r="C29" s="15">
        <v>280</v>
      </c>
      <c r="D29">
        <f t="shared" si="0"/>
        <v>28</v>
      </c>
      <c r="E29" t="str">
        <f t="shared" si="1"/>
        <v>Jan</v>
      </c>
    </row>
    <row r="30" spans="1:5" x14ac:dyDescent="0.25">
      <c r="A30" s="17">
        <v>44225</v>
      </c>
      <c r="B30" s="18">
        <v>771</v>
      </c>
      <c r="C30" s="15">
        <v>444</v>
      </c>
      <c r="D30">
        <f t="shared" si="0"/>
        <v>29</v>
      </c>
      <c r="E30" t="str">
        <f t="shared" si="1"/>
        <v>Jan</v>
      </c>
    </row>
    <row r="31" spans="1:5" x14ac:dyDescent="0.25">
      <c r="A31" s="17">
        <v>44226</v>
      </c>
      <c r="B31" s="18">
        <v>520</v>
      </c>
      <c r="C31" s="15">
        <v>168</v>
      </c>
      <c r="D31">
        <f t="shared" si="0"/>
        <v>30</v>
      </c>
      <c r="E31" t="str">
        <f t="shared" si="1"/>
        <v>Jan</v>
      </c>
    </row>
    <row r="32" spans="1:5" x14ac:dyDescent="0.25">
      <c r="A32" s="17">
        <v>44227</v>
      </c>
      <c r="B32" s="18">
        <v>618</v>
      </c>
      <c r="C32" s="15">
        <v>476</v>
      </c>
      <c r="D32">
        <f t="shared" si="0"/>
        <v>31</v>
      </c>
      <c r="E32" t="str">
        <f t="shared" si="1"/>
        <v>Jan</v>
      </c>
    </row>
    <row r="33" spans="1:5" x14ac:dyDescent="0.25">
      <c r="A33" s="17">
        <v>44228</v>
      </c>
      <c r="B33" s="18">
        <v>732</v>
      </c>
      <c r="C33" s="15">
        <v>446</v>
      </c>
      <c r="D33">
        <f t="shared" si="0"/>
        <v>1</v>
      </c>
      <c r="E33" t="str">
        <f t="shared" si="1"/>
        <v>Feb</v>
      </c>
    </row>
    <row r="34" spans="1:5" x14ac:dyDescent="0.25">
      <c r="A34" s="17">
        <v>44229</v>
      </c>
      <c r="B34" s="18">
        <v>771</v>
      </c>
      <c r="C34" s="15">
        <v>437</v>
      </c>
      <c r="D34">
        <f t="shared" si="0"/>
        <v>2</v>
      </c>
      <c r="E34" t="str">
        <f t="shared" si="1"/>
        <v>Feb</v>
      </c>
    </row>
    <row r="35" spans="1:5" x14ac:dyDescent="0.25">
      <c r="A35" s="17">
        <v>44230</v>
      </c>
      <c r="B35" s="18">
        <v>941</v>
      </c>
      <c r="C35" s="15">
        <v>251</v>
      </c>
      <c r="D35">
        <f t="shared" si="0"/>
        <v>3</v>
      </c>
      <c r="E35" t="str">
        <f t="shared" si="1"/>
        <v>Feb</v>
      </c>
    </row>
    <row r="36" spans="1:5" x14ac:dyDescent="0.25">
      <c r="A36" s="17">
        <v>44231</v>
      </c>
      <c r="B36" s="18">
        <v>985</v>
      </c>
      <c r="C36" s="15">
        <v>176</v>
      </c>
      <c r="D36">
        <f t="shared" si="0"/>
        <v>4</v>
      </c>
      <c r="E36" t="str">
        <f t="shared" si="1"/>
        <v>Feb</v>
      </c>
    </row>
    <row r="37" spans="1:5" x14ac:dyDescent="0.25">
      <c r="A37" s="17">
        <v>44232</v>
      </c>
      <c r="B37" s="18">
        <v>931</v>
      </c>
      <c r="C37" s="15">
        <v>299</v>
      </c>
      <c r="D37">
        <f t="shared" si="0"/>
        <v>5</v>
      </c>
      <c r="E37" t="str">
        <f t="shared" si="1"/>
        <v>Feb</v>
      </c>
    </row>
    <row r="38" spans="1:5" x14ac:dyDescent="0.25">
      <c r="A38" s="17">
        <v>44233</v>
      </c>
      <c r="B38" s="18">
        <v>770</v>
      </c>
      <c r="C38" s="15">
        <v>108</v>
      </c>
      <c r="D38">
        <f t="shared" si="0"/>
        <v>6</v>
      </c>
      <c r="E38" t="str">
        <f t="shared" si="1"/>
        <v>Feb</v>
      </c>
    </row>
    <row r="39" spans="1:5" x14ac:dyDescent="0.25">
      <c r="A39" s="17">
        <v>44234</v>
      </c>
      <c r="B39" s="18">
        <v>642</v>
      </c>
      <c r="C39" s="15">
        <v>222</v>
      </c>
      <c r="D39">
        <f t="shared" si="0"/>
        <v>7</v>
      </c>
      <c r="E39" t="str">
        <f t="shared" si="1"/>
        <v>Feb</v>
      </c>
    </row>
    <row r="40" spans="1:5" x14ac:dyDescent="0.25">
      <c r="A40" s="17">
        <v>44235</v>
      </c>
      <c r="B40" s="18">
        <v>606</v>
      </c>
      <c r="C40" s="15">
        <v>183</v>
      </c>
      <c r="D40">
        <f t="shared" si="0"/>
        <v>8</v>
      </c>
      <c r="E40" t="str">
        <f t="shared" si="1"/>
        <v>Feb</v>
      </c>
    </row>
    <row r="41" spans="1:5" x14ac:dyDescent="0.25">
      <c r="A41" s="17">
        <v>44236</v>
      </c>
      <c r="B41" s="18">
        <v>777</v>
      </c>
      <c r="C41" s="15">
        <v>447</v>
      </c>
      <c r="D41">
        <f t="shared" si="0"/>
        <v>9</v>
      </c>
      <c r="E41" t="str">
        <f t="shared" si="1"/>
        <v>Feb</v>
      </c>
    </row>
    <row r="42" spans="1:5" x14ac:dyDescent="0.25">
      <c r="A42" s="17">
        <v>44237</v>
      </c>
      <c r="B42" s="18">
        <v>851</v>
      </c>
      <c r="C42" s="15">
        <v>407</v>
      </c>
      <c r="D42">
        <f t="shared" si="0"/>
        <v>10</v>
      </c>
      <c r="E42" t="str">
        <f t="shared" si="1"/>
        <v>Feb</v>
      </c>
    </row>
    <row r="43" spans="1:5" x14ac:dyDescent="0.25">
      <c r="A43" s="17">
        <v>44238</v>
      </c>
      <c r="B43" s="18">
        <v>930</v>
      </c>
      <c r="C43" s="15">
        <v>452</v>
      </c>
      <c r="D43">
        <f t="shared" si="0"/>
        <v>11</v>
      </c>
      <c r="E43" t="str">
        <f t="shared" si="1"/>
        <v>Feb</v>
      </c>
    </row>
    <row r="44" spans="1:5" x14ac:dyDescent="0.25">
      <c r="A44" s="17">
        <v>44239</v>
      </c>
      <c r="B44" s="18">
        <v>582</v>
      </c>
      <c r="C44" s="15">
        <v>205</v>
      </c>
      <c r="D44">
        <f t="shared" si="0"/>
        <v>12</v>
      </c>
      <c r="E44" t="str">
        <f t="shared" si="1"/>
        <v>Feb</v>
      </c>
    </row>
    <row r="45" spans="1:5" x14ac:dyDescent="0.25">
      <c r="A45" s="17">
        <v>44240</v>
      </c>
      <c r="B45" s="18">
        <v>581</v>
      </c>
      <c r="C45" s="15">
        <v>345</v>
      </c>
      <c r="D45">
        <f t="shared" si="0"/>
        <v>13</v>
      </c>
      <c r="E45" t="str">
        <f t="shared" si="1"/>
        <v>Feb</v>
      </c>
    </row>
    <row r="46" spans="1:5" x14ac:dyDescent="0.25">
      <c r="A46" s="17">
        <v>44241</v>
      </c>
      <c r="B46" s="18">
        <v>735</v>
      </c>
      <c r="C46" s="15">
        <v>495</v>
      </c>
      <c r="D46">
        <f t="shared" si="0"/>
        <v>14</v>
      </c>
      <c r="E46" t="str">
        <f t="shared" si="1"/>
        <v>Feb</v>
      </c>
    </row>
    <row r="47" spans="1:5" x14ac:dyDescent="0.25">
      <c r="A47" s="17">
        <v>44242</v>
      </c>
      <c r="B47" s="18">
        <v>787</v>
      </c>
      <c r="C47" s="15">
        <v>283</v>
      </c>
      <c r="D47">
        <f t="shared" si="0"/>
        <v>15</v>
      </c>
      <c r="E47" t="str">
        <f t="shared" si="1"/>
        <v>Feb</v>
      </c>
    </row>
    <row r="48" spans="1:5" x14ac:dyDescent="0.25">
      <c r="A48" s="17">
        <v>44243</v>
      </c>
      <c r="B48" s="18">
        <v>527</v>
      </c>
      <c r="C48" s="15">
        <v>115</v>
      </c>
      <c r="D48">
        <f t="shared" si="0"/>
        <v>16</v>
      </c>
      <c r="E48" t="str">
        <f t="shared" si="1"/>
        <v>Feb</v>
      </c>
    </row>
    <row r="49" spans="1:5" x14ac:dyDescent="0.25">
      <c r="A49" s="17">
        <v>44244</v>
      </c>
      <c r="B49" s="18">
        <v>954</v>
      </c>
      <c r="C49" s="15">
        <v>105</v>
      </c>
      <c r="D49">
        <f t="shared" si="0"/>
        <v>17</v>
      </c>
      <c r="E49" t="str">
        <f t="shared" si="1"/>
        <v>Feb</v>
      </c>
    </row>
    <row r="50" spans="1:5" x14ac:dyDescent="0.25">
      <c r="A50" s="17">
        <v>44245</v>
      </c>
      <c r="B50" s="18">
        <v>851</v>
      </c>
      <c r="C50" s="15">
        <v>180</v>
      </c>
      <c r="D50">
        <f t="shared" si="0"/>
        <v>18</v>
      </c>
      <c r="E50" t="str">
        <f t="shared" si="1"/>
        <v>Feb</v>
      </c>
    </row>
    <row r="51" spans="1:5" x14ac:dyDescent="0.25">
      <c r="A51" s="17">
        <v>44246</v>
      </c>
      <c r="B51" s="18">
        <v>802</v>
      </c>
      <c r="C51" s="15">
        <v>490</v>
      </c>
      <c r="D51">
        <f t="shared" si="0"/>
        <v>19</v>
      </c>
      <c r="E51" t="str">
        <f t="shared" si="1"/>
        <v>Feb</v>
      </c>
    </row>
    <row r="52" spans="1:5" x14ac:dyDescent="0.25">
      <c r="A52" s="17">
        <v>44247</v>
      </c>
      <c r="B52" s="18">
        <v>601</v>
      </c>
      <c r="C52" s="15">
        <v>366</v>
      </c>
      <c r="D52">
        <f t="shared" si="0"/>
        <v>20</v>
      </c>
      <c r="E52" t="str">
        <f t="shared" si="1"/>
        <v>Feb</v>
      </c>
    </row>
    <row r="53" spans="1:5" x14ac:dyDescent="0.25">
      <c r="A53" s="17">
        <v>44248</v>
      </c>
      <c r="B53" s="18">
        <v>999</v>
      </c>
      <c r="C53" s="15">
        <v>348</v>
      </c>
      <c r="D53">
        <f t="shared" si="0"/>
        <v>21</v>
      </c>
      <c r="E53" t="str">
        <f t="shared" si="1"/>
        <v>Feb</v>
      </c>
    </row>
    <row r="54" spans="1:5" x14ac:dyDescent="0.25">
      <c r="A54" s="17">
        <v>44249</v>
      </c>
      <c r="B54" s="18">
        <v>837</v>
      </c>
      <c r="C54" s="15">
        <v>123</v>
      </c>
      <c r="D54">
        <f t="shared" si="0"/>
        <v>22</v>
      </c>
      <c r="E54" t="str">
        <f t="shared" si="1"/>
        <v>Feb</v>
      </c>
    </row>
    <row r="55" spans="1:5" x14ac:dyDescent="0.25">
      <c r="A55" s="17">
        <v>44250</v>
      </c>
      <c r="B55" s="18">
        <v>759</v>
      </c>
      <c r="C55" s="15">
        <v>435</v>
      </c>
      <c r="D55">
        <f t="shared" si="0"/>
        <v>23</v>
      </c>
      <c r="E55" t="str">
        <f t="shared" si="1"/>
        <v>Feb</v>
      </c>
    </row>
    <row r="56" spans="1:5" x14ac:dyDescent="0.25">
      <c r="A56" s="17">
        <v>44251</v>
      </c>
      <c r="B56" s="18">
        <v>657</v>
      </c>
      <c r="C56" s="15">
        <v>378</v>
      </c>
      <c r="D56">
        <f t="shared" si="0"/>
        <v>24</v>
      </c>
      <c r="E56" t="str">
        <f t="shared" si="1"/>
        <v>Feb</v>
      </c>
    </row>
    <row r="57" spans="1:5" x14ac:dyDescent="0.25">
      <c r="A57" s="17">
        <v>44252</v>
      </c>
      <c r="B57" s="18">
        <v>571</v>
      </c>
      <c r="C57" s="15">
        <v>312</v>
      </c>
      <c r="D57">
        <f t="shared" si="0"/>
        <v>25</v>
      </c>
      <c r="E57" t="str">
        <f t="shared" si="1"/>
        <v>Feb</v>
      </c>
    </row>
    <row r="58" spans="1:5" x14ac:dyDescent="0.25">
      <c r="A58" s="17">
        <v>44253</v>
      </c>
      <c r="B58" s="18">
        <v>796</v>
      </c>
      <c r="C58" s="15">
        <v>341</v>
      </c>
      <c r="D58">
        <f t="shared" si="0"/>
        <v>26</v>
      </c>
      <c r="E58" t="str">
        <f t="shared" si="1"/>
        <v>Feb</v>
      </c>
    </row>
    <row r="59" spans="1:5" x14ac:dyDescent="0.25">
      <c r="A59" s="17">
        <v>44254</v>
      </c>
      <c r="B59" s="18">
        <v>501</v>
      </c>
      <c r="C59" s="15">
        <v>309</v>
      </c>
      <c r="D59">
        <f t="shared" si="0"/>
        <v>27</v>
      </c>
      <c r="E59" t="str">
        <f t="shared" si="1"/>
        <v>Feb</v>
      </c>
    </row>
    <row r="60" spans="1:5" x14ac:dyDescent="0.25">
      <c r="A60" s="17">
        <v>44255</v>
      </c>
      <c r="B60" s="18">
        <v>779</v>
      </c>
      <c r="C60" s="15">
        <v>325</v>
      </c>
      <c r="D60">
        <f t="shared" si="0"/>
        <v>28</v>
      </c>
      <c r="E60" t="str">
        <f t="shared" si="1"/>
        <v>Feb</v>
      </c>
    </row>
    <row r="61" spans="1:5" x14ac:dyDescent="0.25">
      <c r="A61" s="17">
        <v>44256</v>
      </c>
      <c r="B61" s="18">
        <v>976</v>
      </c>
      <c r="C61" s="15">
        <v>193</v>
      </c>
      <c r="D61">
        <f t="shared" si="0"/>
        <v>1</v>
      </c>
      <c r="E61" t="str">
        <f t="shared" si="1"/>
        <v>Mar</v>
      </c>
    </row>
    <row r="62" spans="1:5" x14ac:dyDescent="0.25">
      <c r="A62" s="17">
        <v>44257</v>
      </c>
      <c r="B62" s="18">
        <v>658</v>
      </c>
      <c r="C62" s="15">
        <v>114</v>
      </c>
      <c r="D62">
        <f t="shared" si="0"/>
        <v>2</v>
      </c>
      <c r="E62" t="str">
        <f t="shared" si="1"/>
        <v>Mar</v>
      </c>
    </row>
    <row r="63" spans="1:5" x14ac:dyDescent="0.25">
      <c r="A63" s="17">
        <v>44258</v>
      </c>
      <c r="B63" s="18">
        <v>647</v>
      </c>
      <c r="C63" s="15">
        <v>256</v>
      </c>
      <c r="D63">
        <f t="shared" si="0"/>
        <v>3</v>
      </c>
      <c r="E63" t="str">
        <f t="shared" si="1"/>
        <v>Mar</v>
      </c>
    </row>
    <row r="64" spans="1:5" x14ac:dyDescent="0.25">
      <c r="A64" s="17">
        <v>44259</v>
      </c>
      <c r="B64" s="18">
        <v>991</v>
      </c>
      <c r="C64" s="15">
        <v>407</v>
      </c>
      <c r="D64">
        <f t="shared" si="0"/>
        <v>4</v>
      </c>
      <c r="E64" t="str">
        <f t="shared" si="1"/>
        <v>Mar</v>
      </c>
    </row>
    <row r="65" spans="1:5" x14ac:dyDescent="0.25">
      <c r="A65" s="17">
        <v>44260</v>
      </c>
      <c r="B65" s="18">
        <v>502</v>
      </c>
      <c r="C65" s="15">
        <v>146</v>
      </c>
      <c r="D65">
        <f t="shared" si="0"/>
        <v>5</v>
      </c>
      <c r="E65" t="str">
        <f t="shared" si="1"/>
        <v>Mar</v>
      </c>
    </row>
    <row r="66" spans="1:5" x14ac:dyDescent="0.25">
      <c r="A66" s="17">
        <v>44261</v>
      </c>
      <c r="B66" s="18">
        <v>770</v>
      </c>
      <c r="C66" s="15">
        <v>315</v>
      </c>
      <c r="D66">
        <f t="shared" si="0"/>
        <v>6</v>
      </c>
      <c r="E66" t="str">
        <f t="shared" si="1"/>
        <v>Mar</v>
      </c>
    </row>
    <row r="67" spans="1:5" x14ac:dyDescent="0.25">
      <c r="A67" s="17">
        <v>44262</v>
      </c>
      <c r="B67" s="18">
        <v>953</v>
      </c>
      <c r="C67" s="15">
        <v>499</v>
      </c>
      <c r="D67">
        <f t="shared" ref="D67:D130" si="2">DAY(A67)</f>
        <v>7</v>
      </c>
      <c r="E67" t="str">
        <f t="shared" ref="E67:E130" si="3">TEXT(A67,"mmm")</f>
        <v>Mar</v>
      </c>
    </row>
    <row r="68" spans="1:5" x14ac:dyDescent="0.25">
      <c r="A68" s="17">
        <v>44263</v>
      </c>
      <c r="B68" s="18">
        <v>754</v>
      </c>
      <c r="C68" s="15">
        <v>161</v>
      </c>
      <c r="D68">
        <f t="shared" si="2"/>
        <v>8</v>
      </c>
      <c r="E68" t="str">
        <f t="shared" si="3"/>
        <v>Mar</v>
      </c>
    </row>
    <row r="69" spans="1:5" x14ac:dyDescent="0.25">
      <c r="A69" s="17">
        <v>44264</v>
      </c>
      <c r="B69" s="18">
        <v>950</v>
      </c>
      <c r="C69" s="15">
        <v>376</v>
      </c>
      <c r="D69">
        <f t="shared" si="2"/>
        <v>9</v>
      </c>
      <c r="E69" t="str">
        <f t="shared" si="3"/>
        <v>Mar</v>
      </c>
    </row>
    <row r="70" spans="1:5" x14ac:dyDescent="0.25">
      <c r="A70" s="17">
        <v>44265</v>
      </c>
      <c r="B70" s="18">
        <v>613</v>
      </c>
      <c r="C70" s="15">
        <v>266</v>
      </c>
      <c r="D70">
        <f t="shared" si="2"/>
        <v>10</v>
      </c>
      <c r="E70" t="str">
        <f t="shared" si="3"/>
        <v>Mar</v>
      </c>
    </row>
    <row r="71" spans="1:5" x14ac:dyDescent="0.25">
      <c r="A71" s="17">
        <v>44266</v>
      </c>
      <c r="B71" s="18">
        <v>888</v>
      </c>
      <c r="C71" s="15">
        <v>373</v>
      </c>
      <c r="D71">
        <f t="shared" si="2"/>
        <v>11</v>
      </c>
      <c r="E71" t="str">
        <f t="shared" si="3"/>
        <v>Mar</v>
      </c>
    </row>
    <row r="72" spans="1:5" x14ac:dyDescent="0.25">
      <c r="A72" s="17">
        <v>44267</v>
      </c>
      <c r="B72" s="18">
        <v>886</v>
      </c>
      <c r="C72" s="15">
        <v>443</v>
      </c>
      <c r="D72">
        <f t="shared" si="2"/>
        <v>12</v>
      </c>
      <c r="E72" t="str">
        <f t="shared" si="3"/>
        <v>Mar</v>
      </c>
    </row>
    <row r="73" spans="1:5" x14ac:dyDescent="0.25">
      <c r="A73" s="17">
        <v>44268</v>
      </c>
      <c r="B73" s="18">
        <v>722</v>
      </c>
      <c r="C73" s="15">
        <v>286</v>
      </c>
      <c r="D73">
        <f t="shared" si="2"/>
        <v>13</v>
      </c>
      <c r="E73" t="str">
        <f t="shared" si="3"/>
        <v>Mar</v>
      </c>
    </row>
    <row r="74" spans="1:5" x14ac:dyDescent="0.25">
      <c r="A74" s="17">
        <v>44269</v>
      </c>
      <c r="B74" s="18">
        <v>550</v>
      </c>
      <c r="C74" s="15">
        <v>326</v>
      </c>
      <c r="D74">
        <f t="shared" si="2"/>
        <v>14</v>
      </c>
      <c r="E74" t="str">
        <f t="shared" si="3"/>
        <v>Mar</v>
      </c>
    </row>
    <row r="75" spans="1:5" x14ac:dyDescent="0.25">
      <c r="A75" s="17">
        <v>44270</v>
      </c>
      <c r="B75" s="18">
        <v>860</v>
      </c>
      <c r="C75" s="15">
        <v>222</v>
      </c>
      <c r="D75">
        <f t="shared" si="2"/>
        <v>15</v>
      </c>
      <c r="E75" t="str">
        <f t="shared" si="3"/>
        <v>Mar</v>
      </c>
    </row>
    <row r="76" spans="1:5" x14ac:dyDescent="0.25">
      <c r="A76" s="17">
        <v>44271</v>
      </c>
      <c r="B76" s="18">
        <v>806</v>
      </c>
      <c r="C76" s="15">
        <v>429</v>
      </c>
      <c r="D76">
        <f t="shared" si="2"/>
        <v>16</v>
      </c>
      <c r="E76" t="str">
        <f t="shared" si="3"/>
        <v>Mar</v>
      </c>
    </row>
    <row r="77" spans="1:5" x14ac:dyDescent="0.25">
      <c r="A77" s="17">
        <v>44272</v>
      </c>
      <c r="B77" s="18">
        <v>736</v>
      </c>
      <c r="C77" s="15">
        <v>284</v>
      </c>
      <c r="D77">
        <f t="shared" si="2"/>
        <v>17</v>
      </c>
      <c r="E77" t="str">
        <f t="shared" si="3"/>
        <v>Mar</v>
      </c>
    </row>
    <row r="78" spans="1:5" x14ac:dyDescent="0.25">
      <c r="A78" s="17">
        <v>44273</v>
      </c>
      <c r="B78" s="18">
        <v>945</v>
      </c>
      <c r="C78" s="15">
        <v>246</v>
      </c>
      <c r="D78">
        <f t="shared" si="2"/>
        <v>18</v>
      </c>
      <c r="E78" t="str">
        <f t="shared" si="3"/>
        <v>Mar</v>
      </c>
    </row>
    <row r="79" spans="1:5" x14ac:dyDescent="0.25">
      <c r="A79" s="17">
        <v>44274</v>
      </c>
      <c r="B79" s="18">
        <v>641</v>
      </c>
      <c r="C79" s="15">
        <v>352</v>
      </c>
      <c r="D79">
        <f t="shared" si="2"/>
        <v>19</v>
      </c>
      <c r="E79" t="str">
        <f t="shared" si="3"/>
        <v>Mar</v>
      </c>
    </row>
    <row r="80" spans="1:5" x14ac:dyDescent="0.25">
      <c r="A80" s="17">
        <v>44275</v>
      </c>
      <c r="B80" s="18">
        <v>675</v>
      </c>
      <c r="C80" s="15">
        <v>154</v>
      </c>
      <c r="D80">
        <f t="shared" si="2"/>
        <v>20</v>
      </c>
      <c r="E80" t="str">
        <f t="shared" si="3"/>
        <v>Mar</v>
      </c>
    </row>
    <row r="81" spans="1:5" x14ac:dyDescent="0.25">
      <c r="A81" s="17">
        <v>44276</v>
      </c>
      <c r="B81" s="18">
        <v>986</v>
      </c>
      <c r="C81" s="15">
        <v>221</v>
      </c>
      <c r="D81">
        <f t="shared" si="2"/>
        <v>21</v>
      </c>
      <c r="E81" t="str">
        <f t="shared" si="3"/>
        <v>Mar</v>
      </c>
    </row>
    <row r="82" spans="1:5" x14ac:dyDescent="0.25">
      <c r="A82" s="17">
        <v>44277</v>
      </c>
      <c r="B82" s="18">
        <v>980</v>
      </c>
      <c r="C82" s="15">
        <v>410</v>
      </c>
      <c r="D82">
        <f t="shared" si="2"/>
        <v>22</v>
      </c>
      <c r="E82" t="str">
        <f t="shared" si="3"/>
        <v>Mar</v>
      </c>
    </row>
    <row r="83" spans="1:5" x14ac:dyDescent="0.25">
      <c r="A83" s="17">
        <v>44278</v>
      </c>
      <c r="B83" s="18">
        <v>848</v>
      </c>
      <c r="C83" s="15">
        <v>306</v>
      </c>
      <c r="D83">
        <f t="shared" si="2"/>
        <v>23</v>
      </c>
      <c r="E83" t="str">
        <f t="shared" si="3"/>
        <v>Mar</v>
      </c>
    </row>
    <row r="84" spans="1:5" x14ac:dyDescent="0.25">
      <c r="A84" s="17">
        <v>44279</v>
      </c>
      <c r="B84" s="18">
        <v>635</v>
      </c>
      <c r="C84" s="15">
        <v>120</v>
      </c>
      <c r="D84">
        <f t="shared" si="2"/>
        <v>24</v>
      </c>
      <c r="E84" t="str">
        <f t="shared" si="3"/>
        <v>Mar</v>
      </c>
    </row>
    <row r="85" spans="1:5" x14ac:dyDescent="0.25">
      <c r="A85" s="17">
        <v>44280</v>
      </c>
      <c r="B85" s="18">
        <v>729</v>
      </c>
      <c r="C85" s="15">
        <v>225</v>
      </c>
      <c r="D85">
        <f t="shared" si="2"/>
        <v>25</v>
      </c>
      <c r="E85" t="str">
        <f t="shared" si="3"/>
        <v>Mar</v>
      </c>
    </row>
    <row r="86" spans="1:5" x14ac:dyDescent="0.25">
      <c r="A86" s="17">
        <v>44281</v>
      </c>
      <c r="B86" s="18">
        <v>737</v>
      </c>
      <c r="C86" s="15">
        <v>185</v>
      </c>
      <c r="D86">
        <f t="shared" si="2"/>
        <v>26</v>
      </c>
      <c r="E86" t="str">
        <f t="shared" si="3"/>
        <v>Mar</v>
      </c>
    </row>
    <row r="87" spans="1:5" x14ac:dyDescent="0.25">
      <c r="A87" s="17">
        <v>44282</v>
      </c>
      <c r="B87" s="18">
        <v>505</v>
      </c>
      <c r="C87" s="15">
        <v>407</v>
      </c>
      <c r="D87">
        <f t="shared" si="2"/>
        <v>27</v>
      </c>
      <c r="E87" t="str">
        <f t="shared" si="3"/>
        <v>Mar</v>
      </c>
    </row>
    <row r="88" spans="1:5" x14ac:dyDescent="0.25">
      <c r="A88" s="17">
        <v>44283</v>
      </c>
      <c r="B88" s="18">
        <v>566</v>
      </c>
      <c r="C88" s="15">
        <v>186</v>
      </c>
      <c r="D88">
        <f t="shared" si="2"/>
        <v>28</v>
      </c>
      <c r="E88" t="str">
        <f t="shared" si="3"/>
        <v>Mar</v>
      </c>
    </row>
    <row r="89" spans="1:5" x14ac:dyDescent="0.25">
      <c r="A89" s="17">
        <v>44284</v>
      </c>
      <c r="B89" s="18">
        <v>850</v>
      </c>
      <c r="C89" s="15">
        <v>483</v>
      </c>
      <c r="D89">
        <f t="shared" si="2"/>
        <v>29</v>
      </c>
      <c r="E89" t="str">
        <f t="shared" si="3"/>
        <v>Mar</v>
      </c>
    </row>
    <row r="90" spans="1:5" x14ac:dyDescent="0.25">
      <c r="A90" s="17">
        <v>44285</v>
      </c>
      <c r="B90" s="18">
        <v>554</v>
      </c>
      <c r="C90" s="15">
        <v>167</v>
      </c>
      <c r="D90">
        <f t="shared" si="2"/>
        <v>30</v>
      </c>
      <c r="E90" t="str">
        <f t="shared" si="3"/>
        <v>Mar</v>
      </c>
    </row>
    <row r="91" spans="1:5" x14ac:dyDescent="0.25">
      <c r="A91" s="17">
        <v>44286</v>
      </c>
      <c r="B91" s="18">
        <v>675</v>
      </c>
      <c r="C91" s="15">
        <v>207</v>
      </c>
      <c r="D91">
        <f t="shared" si="2"/>
        <v>31</v>
      </c>
      <c r="E91" t="str">
        <f t="shared" si="3"/>
        <v>Mar</v>
      </c>
    </row>
    <row r="92" spans="1:5" x14ac:dyDescent="0.25">
      <c r="A92" s="17">
        <v>44287</v>
      </c>
      <c r="B92" s="18">
        <v>796</v>
      </c>
      <c r="C92" s="15">
        <v>456</v>
      </c>
      <c r="D92">
        <f t="shared" si="2"/>
        <v>1</v>
      </c>
      <c r="E92" t="str">
        <f t="shared" si="3"/>
        <v>Apr</v>
      </c>
    </row>
    <row r="93" spans="1:5" x14ac:dyDescent="0.25">
      <c r="A93" s="17">
        <v>44288</v>
      </c>
      <c r="B93" s="18">
        <v>727</v>
      </c>
      <c r="C93" s="15">
        <v>239</v>
      </c>
      <c r="D93">
        <f t="shared" si="2"/>
        <v>2</v>
      </c>
      <c r="E93" t="str">
        <f t="shared" si="3"/>
        <v>Apr</v>
      </c>
    </row>
    <row r="94" spans="1:5" x14ac:dyDescent="0.25">
      <c r="A94" s="17">
        <v>44289</v>
      </c>
      <c r="B94" s="18">
        <v>806</v>
      </c>
      <c r="C94" s="15">
        <v>352</v>
      </c>
      <c r="D94">
        <f t="shared" si="2"/>
        <v>3</v>
      </c>
      <c r="E94" t="str">
        <f t="shared" si="3"/>
        <v>Apr</v>
      </c>
    </row>
    <row r="95" spans="1:5" x14ac:dyDescent="0.25">
      <c r="A95" s="17">
        <v>44290</v>
      </c>
      <c r="B95" s="18">
        <v>560</v>
      </c>
      <c r="C95" s="15">
        <v>240</v>
      </c>
      <c r="D95">
        <f t="shared" si="2"/>
        <v>4</v>
      </c>
      <c r="E95" t="str">
        <f t="shared" si="3"/>
        <v>Apr</v>
      </c>
    </row>
    <row r="96" spans="1:5" x14ac:dyDescent="0.25">
      <c r="A96" s="17">
        <v>44291</v>
      </c>
      <c r="B96" s="18">
        <v>996</v>
      </c>
      <c r="C96" s="15">
        <v>432</v>
      </c>
      <c r="D96">
        <f t="shared" si="2"/>
        <v>5</v>
      </c>
      <c r="E96" t="str">
        <f t="shared" si="3"/>
        <v>Apr</v>
      </c>
    </row>
    <row r="97" spans="1:5" x14ac:dyDescent="0.25">
      <c r="A97" s="17">
        <v>44292</v>
      </c>
      <c r="B97" s="18">
        <v>669</v>
      </c>
      <c r="C97" s="15">
        <v>205</v>
      </c>
      <c r="D97">
        <f t="shared" si="2"/>
        <v>6</v>
      </c>
      <c r="E97" t="str">
        <f t="shared" si="3"/>
        <v>Apr</v>
      </c>
    </row>
    <row r="98" spans="1:5" x14ac:dyDescent="0.25">
      <c r="A98" s="17">
        <v>44293</v>
      </c>
      <c r="B98" s="18">
        <v>998</v>
      </c>
      <c r="C98" s="15">
        <v>117</v>
      </c>
      <c r="D98">
        <f t="shared" si="2"/>
        <v>7</v>
      </c>
      <c r="E98" t="str">
        <f t="shared" si="3"/>
        <v>Apr</v>
      </c>
    </row>
    <row r="99" spans="1:5" x14ac:dyDescent="0.25">
      <c r="A99" s="17">
        <v>44294</v>
      </c>
      <c r="B99" s="18">
        <v>512</v>
      </c>
      <c r="C99" s="15">
        <v>221</v>
      </c>
      <c r="D99">
        <f t="shared" si="2"/>
        <v>8</v>
      </c>
      <c r="E99" t="str">
        <f t="shared" si="3"/>
        <v>Apr</v>
      </c>
    </row>
    <row r="100" spans="1:5" x14ac:dyDescent="0.25">
      <c r="A100" s="17">
        <v>44295</v>
      </c>
      <c r="B100" s="18">
        <v>893</v>
      </c>
      <c r="C100" s="15">
        <v>175</v>
      </c>
      <c r="D100">
        <f t="shared" si="2"/>
        <v>9</v>
      </c>
      <c r="E100" t="str">
        <f t="shared" si="3"/>
        <v>Apr</v>
      </c>
    </row>
    <row r="101" spans="1:5" x14ac:dyDescent="0.25">
      <c r="A101" s="17">
        <v>44296</v>
      </c>
      <c r="B101" s="18">
        <v>797</v>
      </c>
      <c r="C101" s="15">
        <v>288</v>
      </c>
      <c r="D101">
        <f t="shared" si="2"/>
        <v>10</v>
      </c>
      <c r="E101" t="str">
        <f t="shared" si="3"/>
        <v>Apr</v>
      </c>
    </row>
    <row r="102" spans="1:5" x14ac:dyDescent="0.25">
      <c r="A102" s="17">
        <v>44297</v>
      </c>
      <c r="B102" s="18">
        <v>663</v>
      </c>
      <c r="C102" s="15">
        <v>452</v>
      </c>
      <c r="D102">
        <f t="shared" si="2"/>
        <v>11</v>
      </c>
      <c r="E102" t="str">
        <f t="shared" si="3"/>
        <v>Apr</v>
      </c>
    </row>
    <row r="103" spans="1:5" x14ac:dyDescent="0.25">
      <c r="A103" s="17">
        <v>44298</v>
      </c>
      <c r="B103" s="18">
        <v>554</v>
      </c>
      <c r="C103" s="15">
        <v>491</v>
      </c>
      <c r="D103">
        <f t="shared" si="2"/>
        <v>12</v>
      </c>
      <c r="E103" t="str">
        <f t="shared" si="3"/>
        <v>Apr</v>
      </c>
    </row>
    <row r="104" spans="1:5" x14ac:dyDescent="0.25">
      <c r="A104" s="17">
        <v>44299</v>
      </c>
      <c r="B104" s="18">
        <v>703</v>
      </c>
      <c r="C104" s="15">
        <v>260</v>
      </c>
      <c r="D104">
        <f t="shared" si="2"/>
        <v>13</v>
      </c>
      <c r="E104" t="str">
        <f t="shared" si="3"/>
        <v>Apr</v>
      </c>
    </row>
    <row r="105" spans="1:5" x14ac:dyDescent="0.25">
      <c r="A105" s="17">
        <v>44300</v>
      </c>
      <c r="B105" s="18">
        <v>857</v>
      </c>
      <c r="C105" s="15">
        <v>358</v>
      </c>
      <c r="D105">
        <f t="shared" si="2"/>
        <v>14</v>
      </c>
      <c r="E105" t="str">
        <f t="shared" si="3"/>
        <v>Apr</v>
      </c>
    </row>
    <row r="106" spans="1:5" x14ac:dyDescent="0.25">
      <c r="A106" s="17">
        <v>44301</v>
      </c>
      <c r="B106" s="18">
        <v>664</v>
      </c>
      <c r="C106" s="15">
        <v>460</v>
      </c>
      <c r="D106">
        <f t="shared" si="2"/>
        <v>15</v>
      </c>
      <c r="E106" t="str">
        <f t="shared" si="3"/>
        <v>Apr</v>
      </c>
    </row>
    <row r="107" spans="1:5" x14ac:dyDescent="0.25">
      <c r="A107" s="17">
        <v>44302</v>
      </c>
      <c r="B107" s="18">
        <v>962</v>
      </c>
      <c r="C107" s="15">
        <v>273</v>
      </c>
      <c r="D107">
        <f t="shared" si="2"/>
        <v>16</v>
      </c>
      <c r="E107" t="str">
        <f t="shared" si="3"/>
        <v>Apr</v>
      </c>
    </row>
    <row r="108" spans="1:5" x14ac:dyDescent="0.25">
      <c r="A108" s="17">
        <v>44303</v>
      </c>
      <c r="B108" s="18">
        <v>590</v>
      </c>
      <c r="C108" s="15">
        <v>280</v>
      </c>
      <c r="D108">
        <f t="shared" si="2"/>
        <v>17</v>
      </c>
      <c r="E108" t="str">
        <f t="shared" si="3"/>
        <v>Apr</v>
      </c>
    </row>
    <row r="109" spans="1:5" x14ac:dyDescent="0.25">
      <c r="A109" s="17">
        <v>44304</v>
      </c>
      <c r="B109" s="18">
        <v>613</v>
      </c>
      <c r="C109" s="15">
        <v>491</v>
      </c>
      <c r="D109">
        <f t="shared" si="2"/>
        <v>18</v>
      </c>
      <c r="E109" t="str">
        <f t="shared" si="3"/>
        <v>Apr</v>
      </c>
    </row>
    <row r="110" spans="1:5" x14ac:dyDescent="0.25">
      <c r="A110" s="17">
        <v>44305</v>
      </c>
      <c r="B110" s="18">
        <v>914</v>
      </c>
      <c r="C110" s="15">
        <v>249</v>
      </c>
      <c r="D110">
        <f t="shared" si="2"/>
        <v>19</v>
      </c>
      <c r="E110" t="str">
        <f t="shared" si="3"/>
        <v>Apr</v>
      </c>
    </row>
    <row r="111" spans="1:5" x14ac:dyDescent="0.25">
      <c r="A111" s="17">
        <v>44306</v>
      </c>
      <c r="B111" s="18">
        <v>549</v>
      </c>
      <c r="C111" s="15">
        <v>158</v>
      </c>
      <c r="D111">
        <f t="shared" si="2"/>
        <v>20</v>
      </c>
      <c r="E111" t="str">
        <f t="shared" si="3"/>
        <v>Apr</v>
      </c>
    </row>
    <row r="112" spans="1:5" x14ac:dyDescent="0.25">
      <c r="A112" s="17">
        <v>44307</v>
      </c>
      <c r="B112" s="18">
        <v>516</v>
      </c>
      <c r="C112" s="15">
        <v>201</v>
      </c>
      <c r="D112">
        <f t="shared" si="2"/>
        <v>21</v>
      </c>
      <c r="E112" t="str">
        <f t="shared" si="3"/>
        <v>Apr</v>
      </c>
    </row>
    <row r="113" spans="1:5" x14ac:dyDescent="0.25">
      <c r="A113" s="17">
        <v>44308</v>
      </c>
      <c r="B113" s="18">
        <v>803</v>
      </c>
      <c r="C113" s="15">
        <v>265</v>
      </c>
      <c r="D113">
        <f t="shared" si="2"/>
        <v>22</v>
      </c>
      <c r="E113" t="str">
        <f t="shared" si="3"/>
        <v>Apr</v>
      </c>
    </row>
    <row r="114" spans="1:5" x14ac:dyDescent="0.25">
      <c r="A114" s="17">
        <v>44309</v>
      </c>
      <c r="B114" s="18">
        <v>802</v>
      </c>
      <c r="C114" s="15">
        <v>411</v>
      </c>
      <c r="D114">
        <f t="shared" si="2"/>
        <v>23</v>
      </c>
      <c r="E114" t="str">
        <f t="shared" si="3"/>
        <v>Apr</v>
      </c>
    </row>
    <row r="115" spans="1:5" x14ac:dyDescent="0.25">
      <c r="A115" s="17">
        <v>44310</v>
      </c>
      <c r="B115" s="18">
        <v>986</v>
      </c>
      <c r="C115" s="15">
        <v>105</v>
      </c>
      <c r="D115">
        <f t="shared" si="2"/>
        <v>24</v>
      </c>
      <c r="E115" t="str">
        <f t="shared" si="3"/>
        <v>Apr</v>
      </c>
    </row>
    <row r="116" spans="1:5" x14ac:dyDescent="0.25">
      <c r="A116" s="17">
        <v>44311</v>
      </c>
      <c r="B116" s="18">
        <v>568</v>
      </c>
      <c r="C116" s="15">
        <v>174</v>
      </c>
      <c r="D116">
        <f t="shared" si="2"/>
        <v>25</v>
      </c>
      <c r="E116" t="str">
        <f t="shared" si="3"/>
        <v>Apr</v>
      </c>
    </row>
    <row r="117" spans="1:5" x14ac:dyDescent="0.25">
      <c r="A117" s="17">
        <v>44312</v>
      </c>
      <c r="B117" s="18">
        <v>638</v>
      </c>
      <c r="C117" s="15">
        <v>346</v>
      </c>
      <c r="D117">
        <f t="shared" si="2"/>
        <v>26</v>
      </c>
      <c r="E117" t="str">
        <f t="shared" si="3"/>
        <v>Apr</v>
      </c>
    </row>
    <row r="118" spans="1:5" x14ac:dyDescent="0.25">
      <c r="A118" s="17">
        <v>44313</v>
      </c>
      <c r="B118" s="18">
        <v>712</v>
      </c>
      <c r="C118" s="15">
        <v>233</v>
      </c>
      <c r="D118">
        <f t="shared" si="2"/>
        <v>27</v>
      </c>
      <c r="E118" t="str">
        <f t="shared" si="3"/>
        <v>Apr</v>
      </c>
    </row>
    <row r="119" spans="1:5" x14ac:dyDescent="0.25">
      <c r="A119" s="17">
        <v>44314</v>
      </c>
      <c r="B119" s="18">
        <v>789</v>
      </c>
      <c r="C119" s="15">
        <v>182</v>
      </c>
      <c r="D119">
        <f t="shared" si="2"/>
        <v>28</v>
      </c>
      <c r="E119" t="str">
        <f t="shared" si="3"/>
        <v>Apr</v>
      </c>
    </row>
    <row r="120" spans="1:5" x14ac:dyDescent="0.25">
      <c r="A120" s="17">
        <v>44315</v>
      </c>
      <c r="B120" s="18">
        <v>820</v>
      </c>
      <c r="C120" s="15">
        <v>123</v>
      </c>
      <c r="D120">
        <f t="shared" si="2"/>
        <v>29</v>
      </c>
      <c r="E120" t="str">
        <f t="shared" si="3"/>
        <v>Apr</v>
      </c>
    </row>
    <row r="121" spans="1:5" x14ac:dyDescent="0.25">
      <c r="A121" s="17">
        <v>44316</v>
      </c>
      <c r="B121" s="18">
        <v>569</v>
      </c>
      <c r="C121" s="15">
        <v>410</v>
      </c>
      <c r="D121">
        <f t="shared" si="2"/>
        <v>30</v>
      </c>
      <c r="E121" t="str">
        <f t="shared" si="3"/>
        <v>Apr</v>
      </c>
    </row>
    <row r="122" spans="1:5" x14ac:dyDescent="0.25">
      <c r="A122" s="17">
        <v>44317</v>
      </c>
      <c r="B122" s="18">
        <v>897</v>
      </c>
      <c r="C122" s="15">
        <v>309</v>
      </c>
      <c r="D122">
        <f t="shared" si="2"/>
        <v>1</v>
      </c>
      <c r="E122" t="str">
        <f t="shared" si="3"/>
        <v>May</v>
      </c>
    </row>
    <row r="123" spans="1:5" x14ac:dyDescent="0.25">
      <c r="A123" s="17">
        <v>44318</v>
      </c>
      <c r="B123" s="18">
        <v>527</v>
      </c>
      <c r="C123" s="15">
        <v>430</v>
      </c>
      <c r="D123">
        <f t="shared" si="2"/>
        <v>2</v>
      </c>
      <c r="E123" t="str">
        <f t="shared" si="3"/>
        <v>May</v>
      </c>
    </row>
    <row r="124" spans="1:5" x14ac:dyDescent="0.25">
      <c r="A124" s="17">
        <v>44319</v>
      </c>
      <c r="B124" s="18">
        <v>798</v>
      </c>
      <c r="C124" s="15">
        <v>288</v>
      </c>
      <c r="D124">
        <f t="shared" si="2"/>
        <v>3</v>
      </c>
      <c r="E124" t="str">
        <f t="shared" si="3"/>
        <v>May</v>
      </c>
    </row>
    <row r="125" spans="1:5" x14ac:dyDescent="0.25">
      <c r="A125" s="17">
        <v>44320</v>
      </c>
      <c r="B125" s="18">
        <v>695</v>
      </c>
      <c r="C125" s="15">
        <v>207</v>
      </c>
      <c r="D125">
        <f t="shared" si="2"/>
        <v>4</v>
      </c>
      <c r="E125" t="str">
        <f t="shared" si="3"/>
        <v>May</v>
      </c>
    </row>
    <row r="126" spans="1:5" x14ac:dyDescent="0.25">
      <c r="A126" s="17">
        <v>44321</v>
      </c>
      <c r="B126" s="18">
        <v>871</v>
      </c>
      <c r="C126" s="15">
        <v>313</v>
      </c>
      <c r="D126">
        <f t="shared" si="2"/>
        <v>5</v>
      </c>
      <c r="E126" t="str">
        <f t="shared" si="3"/>
        <v>May</v>
      </c>
    </row>
    <row r="127" spans="1:5" x14ac:dyDescent="0.25">
      <c r="A127" s="17">
        <v>44322</v>
      </c>
      <c r="B127" s="18">
        <v>660</v>
      </c>
      <c r="C127" s="15">
        <v>238</v>
      </c>
      <c r="D127">
        <f t="shared" si="2"/>
        <v>6</v>
      </c>
      <c r="E127" t="str">
        <f t="shared" si="3"/>
        <v>May</v>
      </c>
    </row>
    <row r="128" spans="1:5" x14ac:dyDescent="0.25">
      <c r="A128" s="17">
        <v>44323</v>
      </c>
      <c r="B128" s="18">
        <v>818</v>
      </c>
      <c r="C128" s="15">
        <v>419</v>
      </c>
      <c r="D128">
        <f t="shared" si="2"/>
        <v>7</v>
      </c>
      <c r="E128" t="str">
        <f t="shared" si="3"/>
        <v>May</v>
      </c>
    </row>
    <row r="129" spans="1:5" x14ac:dyDescent="0.25">
      <c r="A129" s="17">
        <v>44324</v>
      </c>
      <c r="B129" s="18">
        <v>946</v>
      </c>
      <c r="C129" s="15">
        <v>256</v>
      </c>
      <c r="D129">
        <f t="shared" si="2"/>
        <v>8</v>
      </c>
      <c r="E129" t="str">
        <f t="shared" si="3"/>
        <v>May</v>
      </c>
    </row>
    <row r="130" spans="1:5" x14ac:dyDescent="0.25">
      <c r="A130" s="17">
        <v>44325</v>
      </c>
      <c r="B130" s="18">
        <v>570</v>
      </c>
      <c r="C130" s="15">
        <v>355</v>
      </c>
      <c r="D130">
        <f t="shared" si="2"/>
        <v>9</v>
      </c>
      <c r="E130" t="str">
        <f t="shared" si="3"/>
        <v>May</v>
      </c>
    </row>
    <row r="131" spans="1:5" x14ac:dyDescent="0.25">
      <c r="A131" s="17">
        <v>44326</v>
      </c>
      <c r="B131" s="18">
        <v>666</v>
      </c>
      <c r="C131" s="15">
        <v>206</v>
      </c>
      <c r="D131">
        <f t="shared" ref="D131:D152" si="4">DAY(A131)</f>
        <v>10</v>
      </c>
      <c r="E131" t="str">
        <f t="shared" ref="E131:E152" si="5">TEXT(A131,"mmm")</f>
        <v>May</v>
      </c>
    </row>
    <row r="132" spans="1:5" x14ac:dyDescent="0.25">
      <c r="A132" s="17">
        <v>44327</v>
      </c>
      <c r="B132" s="18">
        <v>778</v>
      </c>
      <c r="C132" s="15">
        <v>170</v>
      </c>
      <c r="D132">
        <f t="shared" si="4"/>
        <v>11</v>
      </c>
      <c r="E132" t="str">
        <f t="shared" si="5"/>
        <v>May</v>
      </c>
    </row>
    <row r="133" spans="1:5" x14ac:dyDescent="0.25">
      <c r="A133" s="17">
        <v>44328</v>
      </c>
      <c r="B133" s="18">
        <v>718</v>
      </c>
      <c r="C133" s="15">
        <v>126</v>
      </c>
      <c r="D133">
        <f t="shared" si="4"/>
        <v>12</v>
      </c>
      <c r="E133" t="str">
        <f t="shared" si="5"/>
        <v>May</v>
      </c>
    </row>
    <row r="134" spans="1:5" x14ac:dyDescent="0.25">
      <c r="A134" s="17">
        <v>44329</v>
      </c>
      <c r="B134" s="18">
        <v>566</v>
      </c>
      <c r="C134" s="15">
        <v>426</v>
      </c>
      <c r="D134">
        <f t="shared" si="4"/>
        <v>13</v>
      </c>
      <c r="E134" t="str">
        <f t="shared" si="5"/>
        <v>May</v>
      </c>
    </row>
    <row r="135" spans="1:5" x14ac:dyDescent="0.25">
      <c r="A135" s="17">
        <v>44330</v>
      </c>
      <c r="B135" s="18">
        <v>940</v>
      </c>
      <c r="C135" s="15">
        <v>326</v>
      </c>
      <c r="D135">
        <f t="shared" si="4"/>
        <v>14</v>
      </c>
      <c r="E135" t="str">
        <f t="shared" si="5"/>
        <v>May</v>
      </c>
    </row>
    <row r="136" spans="1:5" x14ac:dyDescent="0.25">
      <c r="A136" s="17">
        <v>44331</v>
      </c>
      <c r="B136" s="18">
        <v>646</v>
      </c>
      <c r="C136" s="15">
        <v>341</v>
      </c>
      <c r="D136">
        <f t="shared" si="4"/>
        <v>15</v>
      </c>
      <c r="E136" t="str">
        <f t="shared" si="5"/>
        <v>May</v>
      </c>
    </row>
    <row r="137" spans="1:5" x14ac:dyDescent="0.25">
      <c r="A137" s="17">
        <v>44332</v>
      </c>
      <c r="B137" s="18">
        <v>667</v>
      </c>
      <c r="C137" s="15">
        <v>439</v>
      </c>
      <c r="D137">
        <f t="shared" si="4"/>
        <v>16</v>
      </c>
      <c r="E137" t="str">
        <f t="shared" si="5"/>
        <v>May</v>
      </c>
    </row>
    <row r="138" spans="1:5" x14ac:dyDescent="0.25">
      <c r="A138" s="17">
        <v>44333</v>
      </c>
      <c r="B138" s="18">
        <v>912</v>
      </c>
      <c r="C138" s="15">
        <v>275</v>
      </c>
      <c r="D138">
        <f t="shared" si="4"/>
        <v>17</v>
      </c>
      <c r="E138" t="str">
        <f t="shared" si="5"/>
        <v>May</v>
      </c>
    </row>
    <row r="139" spans="1:5" x14ac:dyDescent="0.25">
      <c r="A139" s="17">
        <v>44334</v>
      </c>
      <c r="B139" s="18">
        <v>624</v>
      </c>
      <c r="C139" s="15">
        <v>329</v>
      </c>
      <c r="D139">
        <f t="shared" si="4"/>
        <v>18</v>
      </c>
      <c r="E139" t="str">
        <f t="shared" si="5"/>
        <v>May</v>
      </c>
    </row>
    <row r="140" spans="1:5" x14ac:dyDescent="0.25">
      <c r="A140" s="17">
        <v>44335</v>
      </c>
      <c r="B140" s="18">
        <v>658</v>
      </c>
      <c r="C140" s="15">
        <v>133</v>
      </c>
      <c r="D140">
        <f t="shared" si="4"/>
        <v>19</v>
      </c>
      <c r="E140" t="str">
        <f t="shared" si="5"/>
        <v>May</v>
      </c>
    </row>
    <row r="141" spans="1:5" x14ac:dyDescent="0.25">
      <c r="A141" s="17">
        <v>44336</v>
      </c>
      <c r="B141" s="18">
        <v>616</v>
      </c>
      <c r="C141" s="15">
        <v>491</v>
      </c>
      <c r="D141">
        <f t="shared" si="4"/>
        <v>20</v>
      </c>
      <c r="E141" t="str">
        <f t="shared" si="5"/>
        <v>May</v>
      </c>
    </row>
    <row r="142" spans="1:5" x14ac:dyDescent="0.25">
      <c r="A142" s="17">
        <v>44337</v>
      </c>
      <c r="B142" s="18">
        <v>934</v>
      </c>
      <c r="C142" s="15">
        <v>151</v>
      </c>
      <c r="D142">
        <f t="shared" si="4"/>
        <v>21</v>
      </c>
      <c r="E142" t="str">
        <f t="shared" si="5"/>
        <v>May</v>
      </c>
    </row>
    <row r="143" spans="1:5" x14ac:dyDescent="0.25">
      <c r="A143" s="17">
        <v>44338</v>
      </c>
      <c r="B143" s="18">
        <v>897</v>
      </c>
      <c r="C143" s="15">
        <v>101</v>
      </c>
      <c r="D143">
        <f t="shared" si="4"/>
        <v>22</v>
      </c>
      <c r="E143" t="str">
        <f t="shared" si="5"/>
        <v>May</v>
      </c>
    </row>
    <row r="144" spans="1:5" x14ac:dyDescent="0.25">
      <c r="A144" s="17">
        <v>44339</v>
      </c>
      <c r="B144" s="18">
        <v>791</v>
      </c>
      <c r="C144" s="15">
        <v>416</v>
      </c>
      <c r="D144">
        <f t="shared" si="4"/>
        <v>23</v>
      </c>
      <c r="E144" t="str">
        <f t="shared" si="5"/>
        <v>May</v>
      </c>
    </row>
    <row r="145" spans="1:5" x14ac:dyDescent="0.25">
      <c r="A145" s="17">
        <v>44340</v>
      </c>
      <c r="B145" s="18">
        <v>737</v>
      </c>
      <c r="C145" s="15">
        <v>339</v>
      </c>
      <c r="D145">
        <f t="shared" si="4"/>
        <v>24</v>
      </c>
      <c r="E145" t="str">
        <f t="shared" si="5"/>
        <v>May</v>
      </c>
    </row>
    <row r="146" spans="1:5" x14ac:dyDescent="0.25">
      <c r="A146" s="17">
        <v>44341</v>
      </c>
      <c r="B146" s="18">
        <v>891</v>
      </c>
      <c r="C146" s="15">
        <v>233</v>
      </c>
      <c r="D146">
        <f t="shared" si="4"/>
        <v>25</v>
      </c>
      <c r="E146" t="str">
        <f t="shared" si="5"/>
        <v>May</v>
      </c>
    </row>
    <row r="147" spans="1:5" x14ac:dyDescent="0.25">
      <c r="A147" s="17">
        <v>44342</v>
      </c>
      <c r="B147" s="18">
        <v>805</v>
      </c>
      <c r="C147" s="15">
        <v>113</v>
      </c>
      <c r="D147">
        <f t="shared" si="4"/>
        <v>26</v>
      </c>
      <c r="E147" t="str">
        <f t="shared" si="5"/>
        <v>May</v>
      </c>
    </row>
    <row r="148" spans="1:5" x14ac:dyDescent="0.25">
      <c r="A148" s="17">
        <v>44343</v>
      </c>
      <c r="B148" s="18">
        <v>675</v>
      </c>
      <c r="C148" s="15">
        <v>110</v>
      </c>
      <c r="D148">
        <f t="shared" si="4"/>
        <v>27</v>
      </c>
      <c r="E148" t="str">
        <f t="shared" si="5"/>
        <v>May</v>
      </c>
    </row>
    <row r="149" spans="1:5" x14ac:dyDescent="0.25">
      <c r="A149" s="17">
        <v>44344</v>
      </c>
      <c r="B149" s="18">
        <v>959</v>
      </c>
      <c r="C149" s="15">
        <v>272</v>
      </c>
      <c r="D149">
        <f t="shared" si="4"/>
        <v>28</v>
      </c>
      <c r="E149" t="str">
        <f t="shared" si="5"/>
        <v>May</v>
      </c>
    </row>
    <row r="150" spans="1:5" x14ac:dyDescent="0.25">
      <c r="A150" s="17">
        <v>44345</v>
      </c>
      <c r="B150" s="18">
        <v>553</v>
      </c>
      <c r="C150" s="15">
        <v>489</v>
      </c>
      <c r="D150">
        <f t="shared" si="4"/>
        <v>29</v>
      </c>
      <c r="E150" t="str">
        <f t="shared" si="5"/>
        <v>May</v>
      </c>
    </row>
    <row r="151" spans="1:5" x14ac:dyDescent="0.25">
      <c r="A151" s="17">
        <v>44346</v>
      </c>
      <c r="B151" s="18">
        <v>855</v>
      </c>
      <c r="C151" s="15">
        <v>370</v>
      </c>
      <c r="D151">
        <f t="shared" si="4"/>
        <v>30</v>
      </c>
      <c r="E151" t="str">
        <f t="shared" si="5"/>
        <v>May</v>
      </c>
    </row>
    <row r="152" spans="1:5" x14ac:dyDescent="0.25">
      <c r="A152" s="17">
        <v>44347</v>
      </c>
      <c r="B152" s="18">
        <v>580</v>
      </c>
      <c r="C152" s="15">
        <v>444</v>
      </c>
      <c r="D152">
        <f t="shared" si="4"/>
        <v>31</v>
      </c>
      <c r="E152" t="str">
        <f t="shared" si="5"/>
        <v>May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FEA6-A5E3-460C-9428-4C2799ADDBD7}">
  <dimension ref="A2:P23"/>
  <sheetViews>
    <sheetView topLeftCell="A31" workbookViewId="0">
      <selection activeCell="P44" sqref="P44"/>
    </sheetView>
  </sheetViews>
  <sheetFormatPr defaultRowHeight="15" x14ac:dyDescent="0.25"/>
  <cols>
    <col min="1" max="1" width="13.140625" bestFit="1" customWidth="1"/>
    <col min="2" max="2" width="6" bestFit="1" customWidth="1"/>
    <col min="3" max="3" width="23" bestFit="1" customWidth="1"/>
    <col min="4" max="4" width="12.140625" bestFit="1" customWidth="1"/>
    <col min="5" max="5" width="19" bestFit="1" customWidth="1"/>
    <col min="12" max="12" width="13.140625" bestFit="1" customWidth="1"/>
    <col min="13" max="13" width="6" bestFit="1" customWidth="1"/>
    <col min="14" max="14" width="15.7109375" bestFit="1" customWidth="1"/>
    <col min="15" max="15" width="12.42578125" bestFit="1" customWidth="1"/>
    <col min="16" max="16" width="16.5703125" bestFit="1" customWidth="1"/>
  </cols>
  <sheetData>
    <row r="2" spans="1:16" x14ac:dyDescent="0.25">
      <c r="A2" s="23" t="s">
        <v>16</v>
      </c>
      <c r="B2" s="23"/>
      <c r="C2" s="23"/>
    </row>
    <row r="3" spans="1:16" x14ac:dyDescent="0.25">
      <c r="A3" t="s">
        <v>15</v>
      </c>
      <c r="B3" t="s">
        <v>6</v>
      </c>
      <c r="C3" t="s">
        <v>13</v>
      </c>
      <c r="D3" t="s">
        <v>9</v>
      </c>
      <c r="E3" t="s">
        <v>17</v>
      </c>
      <c r="L3" t="s">
        <v>19</v>
      </c>
      <c r="M3" t="s">
        <v>5</v>
      </c>
      <c r="N3" t="s">
        <v>13</v>
      </c>
      <c r="O3" t="s">
        <v>20</v>
      </c>
      <c r="P3" t="s">
        <v>7</v>
      </c>
    </row>
    <row r="4" spans="1:16" x14ac:dyDescent="0.25">
      <c r="A4" s="3">
        <v>10099</v>
      </c>
      <c r="B4" s="3">
        <v>3978</v>
      </c>
      <c r="C4" s="4">
        <v>306</v>
      </c>
      <c r="D4" s="3">
        <v>3978</v>
      </c>
      <c r="E4" s="3">
        <v>0.39390038617684919</v>
      </c>
      <c r="L4">
        <f>GETPIVOTDATA("Calls",$A$3)</f>
        <v>10099</v>
      </c>
      <c r="M4">
        <f>GETPIVOTDATA(" Sales",$A$3)</f>
        <v>3978</v>
      </c>
      <c r="N4">
        <f>GETPIVOTDATA("Average of Sales",$A$3)</f>
        <v>306</v>
      </c>
      <c r="O4">
        <f>GETPIVOTDATA("Sum of Sales",$A$3)</f>
        <v>3978</v>
      </c>
      <c r="P4" s="20">
        <f>GETPIVOTDATA("Sales  of Conversion",$A$3)</f>
        <v>0.39390038617684919</v>
      </c>
    </row>
    <row r="8" spans="1:16" x14ac:dyDescent="0.25">
      <c r="A8" s="22" t="s">
        <v>18</v>
      </c>
      <c r="B8" s="22"/>
    </row>
    <row r="9" spans="1:16" x14ac:dyDescent="0.25">
      <c r="A9" s="1" t="s">
        <v>1</v>
      </c>
      <c r="B9" t="s">
        <v>6</v>
      </c>
      <c r="C9" s="16" t="s">
        <v>14</v>
      </c>
    </row>
    <row r="10" spans="1:16" x14ac:dyDescent="0.25">
      <c r="A10" s="2">
        <v>44228</v>
      </c>
      <c r="B10" s="3">
        <v>446</v>
      </c>
      <c r="C10" s="16">
        <v>0.60928961748633881</v>
      </c>
    </row>
    <row r="11" spans="1:16" x14ac:dyDescent="0.25">
      <c r="A11" s="2">
        <v>44229</v>
      </c>
      <c r="B11" s="3">
        <v>437</v>
      </c>
      <c r="C11" s="16">
        <v>0.56679636835278857</v>
      </c>
    </row>
    <row r="12" spans="1:16" x14ac:dyDescent="0.25">
      <c r="A12" s="2">
        <v>44230</v>
      </c>
      <c r="B12" s="3">
        <v>251</v>
      </c>
      <c r="C12" s="16">
        <v>0.26673751328374068</v>
      </c>
      <c r="L12" s="22" t="s">
        <v>18</v>
      </c>
      <c r="M12" s="22"/>
    </row>
    <row r="13" spans="1:16" x14ac:dyDescent="0.25">
      <c r="A13" s="2">
        <v>44231</v>
      </c>
      <c r="B13" s="3">
        <v>176</v>
      </c>
      <c r="C13" s="16">
        <v>0.17868020304568527</v>
      </c>
      <c r="L13" s="1" t="s">
        <v>1</v>
      </c>
      <c r="M13" t="s">
        <v>6</v>
      </c>
    </row>
    <row r="14" spans="1:16" x14ac:dyDescent="0.25">
      <c r="A14" s="2">
        <v>44232</v>
      </c>
      <c r="B14" s="3">
        <v>299</v>
      </c>
      <c r="C14" s="16">
        <v>0.32116004296455425</v>
      </c>
      <c r="L14" s="6" t="s">
        <v>10</v>
      </c>
      <c r="M14" s="3">
        <v>3978</v>
      </c>
    </row>
    <row r="15" spans="1:16" x14ac:dyDescent="0.25">
      <c r="A15" s="2">
        <v>44233</v>
      </c>
      <c r="B15" s="3">
        <v>108</v>
      </c>
      <c r="C15" s="16">
        <v>0.14025974025974025</v>
      </c>
      <c r="L15" s="6" t="s">
        <v>2</v>
      </c>
      <c r="M15" s="3">
        <v>3978</v>
      </c>
    </row>
    <row r="16" spans="1:16" x14ac:dyDescent="0.25">
      <c r="A16" s="2">
        <v>44234</v>
      </c>
      <c r="B16" s="3">
        <v>222</v>
      </c>
      <c r="C16" s="16">
        <v>0.34579439252336447</v>
      </c>
    </row>
    <row r="17" spans="1:3" x14ac:dyDescent="0.25">
      <c r="A17" s="2">
        <v>44235</v>
      </c>
      <c r="B17" s="3">
        <v>183</v>
      </c>
      <c r="C17" s="16">
        <v>0.30198019801980197</v>
      </c>
    </row>
    <row r="18" spans="1:3" x14ac:dyDescent="0.25">
      <c r="A18" s="2">
        <v>44236</v>
      </c>
      <c r="B18" s="3">
        <v>447</v>
      </c>
      <c r="C18" s="16">
        <v>0.57528957528957525</v>
      </c>
    </row>
    <row r="19" spans="1:3" x14ac:dyDescent="0.25">
      <c r="A19" s="2">
        <v>44237</v>
      </c>
      <c r="B19" s="3">
        <v>407</v>
      </c>
      <c r="C19" s="16">
        <v>0.47826086956521741</v>
      </c>
    </row>
    <row r="20" spans="1:3" x14ac:dyDescent="0.25">
      <c r="A20" s="2">
        <v>44238</v>
      </c>
      <c r="B20" s="3">
        <v>452</v>
      </c>
      <c r="C20" s="16">
        <v>0.48602150537634409</v>
      </c>
    </row>
    <row r="21" spans="1:3" x14ac:dyDescent="0.25">
      <c r="A21" s="2">
        <v>44239</v>
      </c>
      <c r="B21" s="3">
        <v>205</v>
      </c>
      <c r="C21" s="16">
        <v>0.35223367697594504</v>
      </c>
    </row>
    <row r="22" spans="1:3" x14ac:dyDescent="0.25">
      <c r="A22" s="2">
        <v>44240</v>
      </c>
      <c r="B22" s="3">
        <v>345</v>
      </c>
      <c r="C22" s="16">
        <v>0.59380378657487087</v>
      </c>
    </row>
    <row r="23" spans="1:3" x14ac:dyDescent="0.25">
      <c r="A23" s="2" t="s">
        <v>2</v>
      </c>
      <c r="B23" s="3">
        <v>3978</v>
      </c>
      <c r="C23" s="16">
        <v>0.39390038617684919</v>
      </c>
    </row>
  </sheetData>
  <mergeCells count="3">
    <mergeCell ref="A2:C2"/>
    <mergeCell ref="A8:B8"/>
    <mergeCell ref="L12:M1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C9A8-DDFA-4A31-866B-75622A5DCAD1}">
  <dimension ref="A5:M8"/>
  <sheetViews>
    <sheetView showGridLines="0" workbookViewId="0">
      <selection activeCell="B5" sqref="B5"/>
    </sheetView>
  </sheetViews>
  <sheetFormatPr defaultRowHeight="15" x14ac:dyDescent="0.25"/>
  <cols>
    <col min="1" max="1" width="13.5703125" customWidth="1"/>
    <col min="2" max="2" width="24.7109375" customWidth="1"/>
    <col min="3" max="4" width="23" bestFit="1" customWidth="1"/>
  </cols>
  <sheetData>
    <row r="5" spans="1:13" x14ac:dyDescent="0.25">
      <c r="A5" s="1" t="s">
        <v>3</v>
      </c>
      <c r="B5" t="s">
        <v>11</v>
      </c>
    </row>
    <row r="8" spans="1:13" x14ac:dyDescent="0.25">
      <c r="L8" s="4"/>
      <c r="M8" s="20"/>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714D7-375A-4B15-B7C3-86DA1BFDA408}">
  <dimension ref="A6:B6"/>
  <sheetViews>
    <sheetView showGridLines="0" tabSelected="1" workbookViewId="0">
      <selection activeCell="D21" sqref="D21"/>
    </sheetView>
  </sheetViews>
  <sheetFormatPr defaultRowHeight="15" x14ac:dyDescent="0.25"/>
  <cols>
    <col min="1" max="1" width="6.85546875" style="21" customWidth="1"/>
    <col min="2" max="2" width="6.5703125" style="21" bestFit="1" customWidth="1"/>
    <col min="3" max="3" width="19" style="21" bestFit="1" customWidth="1"/>
    <col min="4" max="4" width="12.5703125" style="21" customWidth="1"/>
    <col min="5" max="5" width="9.28515625" style="21" customWidth="1"/>
    <col min="6" max="16384" width="9.140625" style="21"/>
  </cols>
  <sheetData>
    <row r="6" spans="1:2" x14ac:dyDescent="0.25">
      <c r="A6" s="1" t="s">
        <v>3</v>
      </c>
      <c r="B6" t="s">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raw data</vt:lpstr>
      <vt:lpstr>Sheet8</vt:lpstr>
      <vt:lpstr>Dashboard</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JhilikJhinuk</cp:lastModifiedBy>
  <dcterms:created xsi:type="dcterms:W3CDTF">2022-04-03T08:21:59Z</dcterms:created>
  <dcterms:modified xsi:type="dcterms:W3CDTF">2023-08-29T08:39:41Z</dcterms:modified>
</cp:coreProperties>
</file>