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73E51F6E-787D-4083-9D5F-09D1C9E633E2}" xr6:coauthVersionLast="43" xr6:coauthVersionMax="43" xr10:uidLastSave="{00000000-0000-0000-0000-000000000000}"/>
  <bookViews>
    <workbookView xWindow="804" yWindow="756" windowWidth="22308" windowHeight="5352" firstSheet="2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7" i="4" l="1"/>
  <c r="C37" i="4"/>
  <c r="C18" i="1" l="1"/>
  <c r="C19" i="1"/>
  <c r="C20" i="1"/>
  <c r="C21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L66" i="4" l="1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C36" i="4"/>
  <c r="E36" i="4" s="1"/>
  <c r="C35" i="4"/>
  <c r="F35" i="4" s="1"/>
  <c r="C34" i="4"/>
  <c r="H34" i="4" s="1"/>
  <c r="C65" i="4" l="1"/>
  <c r="E65" i="4" s="1"/>
  <c r="C57" i="4"/>
  <c r="E57" i="4" s="1"/>
  <c r="C49" i="4"/>
  <c r="E49" i="4" s="1"/>
  <c r="C41" i="4"/>
  <c r="J63" i="4"/>
  <c r="J55" i="4"/>
  <c r="J47" i="4"/>
  <c r="J39" i="4"/>
  <c r="J45" i="4"/>
  <c r="C58" i="4"/>
  <c r="C64" i="4"/>
  <c r="E64" i="4" s="1"/>
  <c r="C56" i="4"/>
  <c r="E56" i="4" s="1"/>
  <c r="C48" i="4"/>
  <c r="C40" i="4"/>
  <c r="J62" i="4"/>
  <c r="J54" i="4"/>
  <c r="J46" i="4"/>
  <c r="J38" i="4"/>
  <c r="C42" i="4"/>
  <c r="E42" i="4" s="1"/>
  <c r="C63" i="4"/>
  <c r="E63" i="4" s="1"/>
  <c r="C55" i="4"/>
  <c r="E55" i="4" s="1"/>
  <c r="C47" i="4"/>
  <c r="E47" i="4" s="1"/>
  <c r="C39" i="4"/>
  <c r="J61" i="4"/>
  <c r="J53" i="4"/>
  <c r="K38" i="4"/>
  <c r="J64" i="4"/>
  <c r="C62" i="4"/>
  <c r="E62" i="4" s="1"/>
  <c r="C54" i="4"/>
  <c r="E54" i="4" s="1"/>
  <c r="C46" i="4"/>
  <c r="E46" i="4" s="1"/>
  <c r="C38" i="4"/>
  <c r="J60" i="4"/>
  <c r="J52" i="4"/>
  <c r="J44" i="4"/>
  <c r="J56" i="4"/>
  <c r="C61" i="4"/>
  <c r="E61" i="4" s="1"/>
  <c r="C53" i="4"/>
  <c r="E53" i="4" s="1"/>
  <c r="C45" i="4"/>
  <c r="E45" i="4" s="1"/>
  <c r="E37" i="4"/>
  <c r="J59" i="4"/>
  <c r="J51" i="4"/>
  <c r="J43" i="4"/>
  <c r="C51" i="4"/>
  <c r="E51" i="4" s="1"/>
  <c r="C43" i="4"/>
  <c r="E43" i="4" s="1"/>
  <c r="J57" i="4"/>
  <c r="J41" i="4"/>
  <c r="C50" i="4"/>
  <c r="E50" i="4" s="1"/>
  <c r="J40" i="4"/>
  <c r="C60" i="4"/>
  <c r="E60" i="4" s="1"/>
  <c r="C52" i="4"/>
  <c r="E52" i="4" s="1"/>
  <c r="C44" i="4"/>
  <c r="E44" i="4" s="1"/>
  <c r="J66" i="4"/>
  <c r="J58" i="4"/>
  <c r="J50" i="4"/>
  <c r="J42" i="4"/>
  <c r="C59" i="4"/>
  <c r="E59" i="4" s="1"/>
  <c r="J65" i="4"/>
  <c r="J49" i="4"/>
  <c r="C66" i="4"/>
  <c r="E66" i="4" s="1"/>
  <c r="J48" i="4"/>
  <c r="H35" i="4"/>
  <c r="H36" i="4"/>
  <c r="G35" i="4"/>
  <c r="G36" i="4"/>
  <c r="G34" i="4"/>
  <c r="E34" i="4"/>
  <c r="E48" i="4"/>
  <c r="E58" i="4"/>
  <c r="E35" i="4"/>
  <c r="F36" i="4"/>
  <c r="F34" i="4"/>
  <c r="E38" i="4" l="1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K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K40" i="4" l="1"/>
  <c r="E39" i="4"/>
  <c r="K41" i="4" l="1"/>
  <c r="E40" i="4"/>
  <c r="K42" i="4" l="1"/>
  <c r="K43" i="4" s="1"/>
  <c r="K44" i="4" s="1"/>
  <c r="K45" i="4" s="1"/>
  <c r="E41" i="4"/>
  <c r="K46" i="4" l="1"/>
  <c r="K47" i="4" l="1"/>
  <c r="K48" i="4" l="1"/>
  <c r="K49" i="4" l="1"/>
  <c r="K50" i="4" l="1"/>
  <c r="K51" i="4" l="1"/>
  <c r="K52" i="4" l="1"/>
  <c r="K53" i="4" l="1"/>
  <c r="K54" i="4" l="1"/>
  <c r="K55" i="4" l="1"/>
  <c r="K56" i="4" l="1"/>
  <c r="K57" i="4" l="1"/>
  <c r="K58" i="4" l="1"/>
  <c r="K59" i="4" l="1"/>
  <c r="K60" i="4" l="1"/>
  <c r="K61" i="4" l="1"/>
  <c r="K62" i="4" l="1"/>
  <c r="K63" i="4" l="1"/>
  <c r="E31" i="4"/>
  <c r="E21" i="4"/>
  <c r="E15" i="4"/>
  <c r="E9" i="4"/>
  <c r="E5" i="4"/>
  <c r="E30" i="4"/>
  <c r="E29" i="4"/>
  <c r="E28" i="4"/>
  <c r="E27" i="4"/>
  <c r="E26" i="4"/>
  <c r="E25" i="4"/>
  <c r="E24" i="4"/>
  <c r="E23" i="4"/>
  <c r="E22" i="4"/>
  <c r="E20" i="4"/>
  <c r="E19" i="4"/>
  <c r="E18" i="4"/>
  <c r="E17" i="4"/>
  <c r="E16" i="4"/>
  <c r="E14" i="4"/>
  <c r="E13" i="4"/>
  <c r="E12" i="4"/>
  <c r="E11" i="4"/>
  <c r="E10" i="4"/>
  <c r="E8" i="4"/>
  <c r="E6" i="4"/>
  <c r="E7" i="4"/>
  <c r="E4" i="4"/>
  <c r="E3" i="4"/>
  <c r="K64" i="4" l="1"/>
  <c r="F2" i="4"/>
  <c r="K65" i="4" l="1"/>
  <c r="C14" i="2"/>
  <c r="C13" i="2"/>
  <c r="K66" i="4" l="1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<sst xmlns="http://schemas.openxmlformats.org/spreadsheetml/2006/main" count="290" uniqueCount="198">
  <si>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</si>
  <si>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</si>
  <si>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</si>
  <si>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</si>
  <si>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</si>
  <si>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</si>
  <si>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</si>
  <si>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</si>
  <si>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</si>
  <si>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</si>
  <si>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</si>
  <si>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</si>
  <si>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</si>
  <si>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</si>
  <si>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</si>
  <si>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</si>
  <si>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</si>
  <si>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</si>
  <si>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</si>
  <si>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</si>
  <si>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</si>
  <si>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</si>
  <si>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</si>
  <si>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</si>
  <si>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</si>
  <si>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</si>
  <si>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</si>
  <si>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</si>
  <si>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</si>
  <si>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</si>
  <si>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</si>
  <si>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</si>
  <si>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</si>
  <si>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</si>
  <si>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</si>
  <si>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</si>
  <si>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</si>
  <si>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</si>
  <si>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</si>
  <si>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</si>
  <si>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</si>
  <si>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</si>
  <si>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</si>
  <si>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</si>
  <si>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</si>
  <si>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</si>
  <si>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</si>
  <si>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</si>
  <si>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</si>
  <si>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</si>
  <si>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</si>
  <si>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</si>
  <si>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</si>
  <si>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</si>
  <si>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</si>
  <si>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</si>
  <si>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</si>
  <si>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</si>
  <si>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</si>
  <si>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</si>
  <si>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</si>
  <si>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</si>
  <si>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</si>
  <si>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</si>
  <si>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</si>
  <si>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</si>
  <si>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</si>
  <si>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</si>
  <si>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</si>
  <si>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</si>
  <si>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</si>
  <si>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</si>
  <si>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</si>
  <si>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</si>
  <si>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</si>
  <si>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</si>
  <si>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</si>
  <si>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</si>
  <si>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</si>
  <si>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</si>
  <si>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</si>
  <si>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</si>
  <si>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</si>
  <si>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</si>
  <si>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</si>
  <si>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</si>
  <si>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</si>
  <si>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</si>
  <si>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</si>
  <si>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Standard_2_Hour_TMT</t>
  </si>
  <si>
    <t>TMT_STD</t>
  </si>
  <si>
    <t>TMT standard ID run</t>
  </si>
  <si>
    <t>IF(Input!C34="","","C:\Xcalibur\data\" &amp;Input!$J$4&amp; "_"&amp;Input!$J$5)</t>
  </si>
  <si>
    <t xml:space="preserve">Purpose of Experiment: 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</si>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</sst>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5" fillId="4" borderId="9" xfId="0" applyFont="1" applyFill="1" applyBorder="1"/>
    <xf numFmtId="0" fontId="0" fillId="4" borderId="11" xfId="0" applyFill="1" applyBorder="1"/>
    <xf numFmtId="0" fontId="5" fillId="3" borderId="9" xfId="0" applyFont="1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4" borderId="6" xfId="0" applyFont="1" applyFill="1" applyBorder="1"/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0" borderId="9" xfId="0" applyFill="1" applyBorder="1"/>
    <xf numFmtId="0" fontId="0" fillId="7" borderId="0" xfId="0" applyFill="1"/>
    <xf numFmtId="49" fontId="0" fillId="7" borderId="0" xfId="0" applyNumberFormat="1" applyFill="1"/>
    <xf numFmtId="49" fontId="0" fillId="8" borderId="0" xfId="0" quotePrefix="1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49" fontId="0" fillId="0" borderId="0" xfId="0" applyNumberFormat="1" applyFill="1"/>
    <xf numFmtId="0" fontId="5" fillId="7" borderId="6" xfId="0" applyFont="1" applyFill="1" applyBorder="1"/>
    <xf numFmtId="0" fontId="0" fillId="7" borderId="8" xfId="0" applyFill="1" applyBorder="1"/>
    <xf numFmtId="0" fontId="5" fillId="8" borderId="9" xfId="0" applyFont="1" applyFill="1" applyBorder="1"/>
    <xf numFmtId="0" fontId="0" fillId="8" borderId="11" xfId="0" applyFill="1" applyBorder="1"/>
    <xf numFmtId="0" fontId="5" fillId="8" borderId="12" xfId="0" applyFont="1" applyFill="1" applyBorder="1"/>
    <xf numFmtId="49" fontId="0" fillId="8" borderId="13" xfId="0" applyNumberFormat="1" applyFill="1" applyBorder="1"/>
    <xf numFmtId="0" fontId="5" fillId="7" borderId="19" xfId="0" applyFont="1" applyFill="1" applyBorder="1"/>
    <xf numFmtId="0" fontId="0" fillId="7" borderId="20" xfId="0" applyFill="1" applyBorder="1"/>
    <xf numFmtId="0" fontId="5" fillId="8" borderId="19" xfId="0" applyFont="1" applyFill="1" applyBorder="1"/>
    <xf numFmtId="0" fontId="0" fillId="8" borderId="20" xfId="0" applyFill="1" applyBorder="1"/>
    <xf numFmtId="0" fontId="0" fillId="7" borderId="0" xfId="0" applyFill="1" applyAlignment="1">
      <alignment horizontal="left"/>
    </xf>
    <xf numFmtId="0" fontId="0" fillId="9" borderId="0" xfId="0" quotePrefix="1" applyFill="1" applyAlignment="1">
      <alignment horizontal="left"/>
    </xf>
    <xf numFmtId="0" fontId="0" fillId="9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0" fontId="0" fillId="7" borderId="6" xfId="0" applyFill="1" applyBorder="1"/>
    <xf numFmtId="0" fontId="0" fillId="8" borderId="8" xfId="0" applyFill="1" applyBorder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0" borderId="24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15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1" fillId="8" borderId="1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1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0" borderId="0" xfId="0" applyFill="1" applyAlignment="1">
      <alignment horizontal="left"/>
    </xf>
    <xf numFmtId="0" fontId="0" fillId="7" borderId="0" xfId="0" applyNumberFormat="1" applyFill="1"/>
    <xf numFmtId="0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5" t="s">
        <v>123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3">
      <c r="A2" s="91" t="s">
        <v>124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3">
      <c r="A3" s="92" t="s">
        <v>125</v>
      </c>
      <c r="B3" s="92"/>
      <c r="C3" s="92"/>
      <c r="D3" s="92"/>
      <c r="E3" s="92"/>
      <c r="F3" s="92"/>
      <c r="G3" s="92"/>
      <c r="H3" s="92"/>
      <c r="I3" s="92"/>
      <c r="J3" s="92"/>
    </row>
    <row r="4" spans="1:10" x14ac:dyDescent="0.3">
      <c r="A4" s="91" t="s">
        <v>126</v>
      </c>
      <c r="B4" s="91"/>
      <c r="C4" s="91"/>
      <c r="D4" s="91"/>
      <c r="E4" s="91"/>
      <c r="F4" s="91"/>
      <c r="G4" s="91"/>
      <c r="H4" s="91"/>
      <c r="I4" s="91"/>
      <c r="J4" s="91"/>
    </row>
    <row r="5" spans="1:10" x14ac:dyDescent="0.3">
      <c r="A5" s="91" t="s">
        <v>127</v>
      </c>
      <c r="B5" s="91"/>
      <c r="C5" s="91"/>
      <c r="D5" s="91"/>
      <c r="E5" s="91"/>
      <c r="F5" s="91"/>
      <c r="G5" s="91"/>
      <c r="H5" s="91"/>
      <c r="I5" s="91"/>
      <c r="J5" s="91"/>
    </row>
    <row r="6" spans="1:10" x14ac:dyDescent="0.3">
      <c r="A6" s="91"/>
      <c r="B6" s="91"/>
      <c r="C6" s="91"/>
      <c r="D6" s="91"/>
      <c r="E6" s="91"/>
      <c r="F6" s="91"/>
      <c r="G6" s="91"/>
      <c r="H6" s="91"/>
      <c r="I6" s="91"/>
      <c r="J6" s="91"/>
    </row>
    <row r="7" spans="1:10" x14ac:dyDescent="0.3">
      <c r="A7" s="91" t="s">
        <v>120</v>
      </c>
      <c r="B7" s="91"/>
      <c r="C7" s="91"/>
      <c r="D7" s="91"/>
      <c r="E7" s="91"/>
      <c r="F7" s="91"/>
      <c r="G7" s="91"/>
      <c r="H7" s="91"/>
      <c r="I7" s="91"/>
      <c r="J7" s="91"/>
    </row>
    <row r="8" spans="1:10" x14ac:dyDescent="0.3">
      <c r="A8" s="91"/>
      <c r="B8" s="91"/>
      <c r="C8" s="91"/>
      <c r="D8" s="91"/>
      <c r="E8" s="91"/>
      <c r="F8" s="91"/>
      <c r="G8" s="91"/>
      <c r="H8" s="91"/>
      <c r="I8" s="91"/>
      <c r="J8" s="91"/>
    </row>
    <row r="9" spans="1:10" x14ac:dyDescent="0.3">
      <c r="A9" s="91" t="s">
        <v>177</v>
      </c>
      <c r="B9" s="91"/>
      <c r="C9" s="91"/>
      <c r="D9" s="91"/>
      <c r="E9" s="91"/>
      <c r="F9" s="91"/>
      <c r="G9" s="91"/>
      <c r="H9" s="91"/>
      <c r="I9" s="91"/>
      <c r="J9" s="91"/>
    </row>
    <row r="10" spans="1:10" x14ac:dyDescent="0.3">
      <c r="A10" s="91"/>
      <c r="B10" s="91"/>
      <c r="C10" s="91"/>
      <c r="D10" s="91"/>
      <c r="E10" s="91"/>
      <c r="F10" s="91"/>
      <c r="G10" s="91"/>
      <c r="H10" s="91"/>
      <c r="I10" s="91"/>
      <c r="J10" s="91"/>
    </row>
    <row r="11" spans="1:10" x14ac:dyDescent="0.3">
      <c r="A11" s="91" t="s">
        <v>178</v>
      </c>
      <c r="B11" s="91"/>
      <c r="C11" s="91"/>
      <c r="D11" s="91"/>
      <c r="E11" s="91"/>
      <c r="F11" s="91"/>
      <c r="G11" s="91"/>
      <c r="H11" s="91"/>
      <c r="I11" s="91"/>
      <c r="J11" s="91"/>
    </row>
    <row r="12" spans="1:10" x14ac:dyDescent="0.3">
      <c r="A12" s="91" t="s">
        <v>179</v>
      </c>
      <c r="B12" s="91"/>
      <c r="C12" s="91"/>
      <c r="D12" s="91"/>
      <c r="E12" s="91"/>
      <c r="F12" s="91"/>
      <c r="G12" s="91"/>
      <c r="H12" s="91"/>
      <c r="I12" s="91"/>
      <c r="J12" s="91"/>
    </row>
    <row r="13" spans="1:10" x14ac:dyDescent="0.3">
      <c r="A13" s="91"/>
      <c r="B13" s="91"/>
      <c r="C13" s="91"/>
      <c r="D13" s="91"/>
      <c r="E13" s="91"/>
      <c r="F13" s="91"/>
      <c r="G13" s="91"/>
      <c r="H13" s="91"/>
      <c r="I13" s="91"/>
      <c r="J13" s="91"/>
    </row>
    <row r="14" spans="1:10" x14ac:dyDescent="0.3">
      <c r="A14" s="91" t="s">
        <v>185</v>
      </c>
      <c r="B14" s="91"/>
      <c r="C14" s="91"/>
      <c r="D14" s="91"/>
      <c r="E14" s="91"/>
      <c r="F14" s="91"/>
      <c r="G14" s="91"/>
      <c r="H14" s="91"/>
      <c r="I14" s="91"/>
      <c r="J14" s="91"/>
    </row>
    <row r="15" spans="1:10" x14ac:dyDescent="0.3">
      <c r="A15" s="91"/>
      <c r="B15" s="91"/>
      <c r="C15" s="91"/>
      <c r="D15" s="91"/>
      <c r="E15" s="91"/>
      <c r="F15" s="91"/>
      <c r="G15" s="91"/>
      <c r="H15" s="91"/>
      <c r="I15" s="91"/>
      <c r="J15" s="91"/>
    </row>
    <row r="16" spans="1:10" x14ac:dyDescent="0.3">
      <c r="A16" s="91" t="s">
        <v>180</v>
      </c>
      <c r="B16" s="91"/>
      <c r="C16" s="91"/>
      <c r="D16" s="91"/>
      <c r="E16" s="91"/>
      <c r="F16" s="91"/>
      <c r="G16" s="91"/>
      <c r="H16" s="91"/>
      <c r="I16" s="91"/>
      <c r="J16" s="91"/>
    </row>
    <row r="17" spans="1:10" x14ac:dyDescent="0.3">
      <c r="A17" s="91" t="s">
        <v>181</v>
      </c>
      <c r="B17" s="91"/>
      <c r="C17" s="91"/>
      <c r="D17" s="91"/>
      <c r="E17" s="91"/>
      <c r="F17" s="91"/>
      <c r="G17" s="91"/>
      <c r="H17" s="91"/>
      <c r="I17" s="91"/>
      <c r="J17" s="91"/>
    </row>
    <row r="18" spans="1:10" x14ac:dyDescent="0.3">
      <c r="A18" s="91"/>
      <c r="B18" s="91"/>
      <c r="C18" s="91"/>
      <c r="D18" s="91"/>
      <c r="E18" s="91"/>
      <c r="F18" s="91"/>
      <c r="G18" s="91"/>
      <c r="H18" s="91"/>
      <c r="I18" s="91"/>
      <c r="J18" s="91"/>
    </row>
    <row r="19" spans="1:10" ht="18" x14ac:dyDescent="0.35">
      <c r="A19" s="46" t="s">
        <v>130</v>
      </c>
      <c r="B19" s="42"/>
      <c r="C19" s="42"/>
      <c r="D19" s="42"/>
      <c r="E19" s="42"/>
      <c r="F19" s="42"/>
      <c r="G19" s="42"/>
      <c r="H19" s="42"/>
      <c r="I19" s="42"/>
      <c r="J19" s="42"/>
    </row>
    <row r="20" spans="1:10" s="42" customFormat="1" ht="15.6" x14ac:dyDescent="0.3">
      <c r="A20" s="47" t="s">
        <v>133</v>
      </c>
    </row>
    <row r="21" spans="1:10" s="42" customFormat="1" ht="15.6" x14ac:dyDescent="0.3">
      <c r="A21" t="s">
        <v>0</v>
      </c>
      <c r="B21" s="91" t="s">
        <v>182</v>
      </c>
      <c r="C21" s="91"/>
      <c r="D21" s="91"/>
      <c r="E21" s="91"/>
      <c r="F21" s="91"/>
      <c r="G21" s="91"/>
      <c r="H21" s="91"/>
      <c r="I21" s="91"/>
      <c r="J21" s="91"/>
    </row>
    <row r="22" spans="1:10" x14ac:dyDescent="0.3">
      <c r="A22" t="s">
        <v>105</v>
      </c>
      <c r="B22" t="s">
        <v>136</v>
      </c>
    </row>
    <row r="23" spans="1:10" x14ac:dyDescent="0.3">
      <c r="A23" t="s">
        <v>106</v>
      </c>
      <c r="B23" t="s">
        <v>137</v>
      </c>
    </row>
    <row r="24" spans="1:10" x14ac:dyDescent="0.3">
      <c r="B24" t="s">
        <v>138</v>
      </c>
    </row>
    <row r="25" spans="1:10" x14ac:dyDescent="0.3">
      <c r="A25" t="s">
        <v>1</v>
      </c>
      <c r="B25" t="s">
        <v>134</v>
      </c>
    </row>
    <row r="26" spans="1:10" x14ac:dyDescent="0.3">
      <c r="B26" t="s">
        <v>135</v>
      </c>
    </row>
    <row r="27" spans="1:10" x14ac:dyDescent="0.3">
      <c r="A27" t="s">
        <v>24</v>
      </c>
      <c r="B27" t="s">
        <v>139</v>
      </c>
    </row>
    <row r="29" spans="1:10" x14ac:dyDescent="0.3">
      <c r="A29" s="44" t="s">
        <v>100</v>
      </c>
      <c r="B29" s="44" t="s">
        <v>143</v>
      </c>
      <c r="C29" s="44"/>
      <c r="D29" s="44"/>
      <c r="E29" s="44"/>
      <c r="F29" s="44"/>
      <c r="G29" s="44"/>
      <c r="H29" s="44"/>
    </row>
    <row r="30" spans="1:10" x14ac:dyDescent="0.3">
      <c r="A30" s="44"/>
      <c r="B30" s="44" t="s">
        <v>144</v>
      </c>
      <c r="C30" s="44"/>
      <c r="D30" s="44"/>
      <c r="E30" s="44"/>
      <c r="F30" s="44"/>
      <c r="G30" s="44"/>
      <c r="H30" s="44"/>
    </row>
    <row r="31" spans="1:10" x14ac:dyDescent="0.3">
      <c r="A31" s="44"/>
      <c r="B31" s="44" t="s">
        <v>145</v>
      </c>
      <c r="C31" s="44"/>
      <c r="D31" s="44"/>
      <c r="E31" s="44"/>
      <c r="F31" s="44"/>
      <c r="G31" s="44"/>
      <c r="H31" s="44"/>
    </row>
    <row r="32" spans="1:10" x14ac:dyDescent="0.3">
      <c r="A32" s="44"/>
      <c r="B32" s="44" t="s">
        <v>146</v>
      </c>
      <c r="C32" s="44"/>
      <c r="D32" s="44"/>
      <c r="E32" s="44"/>
      <c r="F32" s="44"/>
      <c r="G32" s="44"/>
      <c r="H32" s="44"/>
    </row>
    <row r="33" spans="1:17" x14ac:dyDescent="0.3">
      <c r="A33" s="44" t="s">
        <v>101</v>
      </c>
      <c r="B33" s="44" t="s">
        <v>147</v>
      </c>
      <c r="C33" s="44"/>
      <c r="D33" s="44"/>
      <c r="E33" s="44"/>
      <c r="F33" s="44"/>
      <c r="G33" s="44"/>
      <c r="H33" s="44"/>
    </row>
    <row r="34" spans="1:17" x14ac:dyDescent="0.3">
      <c r="A34" s="44" t="s">
        <v>93</v>
      </c>
      <c r="B34" s="44" t="s">
        <v>148</v>
      </c>
      <c r="C34" s="44"/>
      <c r="D34" s="44"/>
      <c r="E34" s="44"/>
      <c r="F34" s="44"/>
      <c r="G34" s="44"/>
      <c r="H34" s="44"/>
    </row>
    <row r="35" spans="1:17" x14ac:dyDescent="0.3">
      <c r="A35" s="44" t="s">
        <v>114</v>
      </c>
      <c r="B35" s="44" t="s">
        <v>149</v>
      </c>
      <c r="E35" s="44"/>
      <c r="F35" s="44"/>
      <c r="G35" s="44"/>
      <c r="H35" s="44"/>
      <c r="I35" s="44"/>
      <c r="J35" s="44"/>
    </row>
    <row r="36" spans="1:17" x14ac:dyDescent="0.3">
      <c r="A36" s="44"/>
      <c r="B36" s="44"/>
      <c r="E36" s="44"/>
      <c r="F36" s="44"/>
      <c r="G36" s="44"/>
      <c r="H36" s="44"/>
      <c r="I36" s="44"/>
      <c r="J36" s="44"/>
    </row>
    <row r="37" spans="1:17" x14ac:dyDescent="0.3">
      <c r="A37" s="50" t="s">
        <v>142</v>
      </c>
    </row>
    <row r="38" spans="1:17" x14ac:dyDescent="0.3">
      <c r="A38" t="s">
        <v>117</v>
      </c>
      <c r="B38" t="s">
        <v>140</v>
      </c>
      <c r="K38" s="44"/>
      <c r="L38" s="44"/>
      <c r="M38" s="44"/>
      <c r="N38" s="44"/>
      <c r="O38" s="44"/>
      <c r="P38" s="44"/>
      <c r="Q38" s="44"/>
    </row>
    <row r="39" spans="1:17" ht="14.4" customHeight="1" x14ac:dyDescent="0.3">
      <c r="B39" t="s">
        <v>141</v>
      </c>
      <c r="K39" s="49"/>
      <c r="L39" s="49"/>
      <c r="M39" s="49"/>
      <c r="N39" s="49"/>
      <c r="O39" s="49"/>
      <c r="P39" s="49"/>
      <c r="Q39" s="49"/>
    </row>
    <row r="40" spans="1:17" ht="14.4" customHeight="1" x14ac:dyDescent="0.3">
      <c r="A40" t="s">
        <v>18</v>
      </c>
      <c r="B40" t="s">
        <v>159</v>
      </c>
      <c r="K40" s="49"/>
      <c r="L40" s="49"/>
      <c r="M40" s="49"/>
      <c r="N40" s="49"/>
      <c r="O40" s="49"/>
      <c r="P40" s="49"/>
      <c r="Q40" s="49"/>
    </row>
    <row r="41" spans="1:17" x14ac:dyDescent="0.3">
      <c r="A41" t="s">
        <v>20</v>
      </c>
      <c r="K41" s="49"/>
      <c r="L41" s="49"/>
      <c r="M41" s="49"/>
      <c r="N41" s="49"/>
      <c r="O41" s="49"/>
      <c r="P41" s="49"/>
      <c r="Q41" s="49"/>
    </row>
    <row r="42" spans="1:17" x14ac:dyDescent="0.3">
      <c r="A42" t="s">
        <v>22</v>
      </c>
      <c r="B42" t="s">
        <v>132</v>
      </c>
      <c r="K42" s="49"/>
      <c r="L42" s="49"/>
      <c r="M42" s="49"/>
      <c r="N42" s="49"/>
      <c r="O42" s="49"/>
      <c r="P42" s="49"/>
      <c r="Q42" s="49"/>
    </row>
    <row r="43" spans="1:17" x14ac:dyDescent="0.3">
      <c r="A43" t="s">
        <v>165</v>
      </c>
      <c r="B43" t="s">
        <v>187</v>
      </c>
      <c r="K43" s="49"/>
      <c r="L43" s="49"/>
      <c r="M43" s="49"/>
      <c r="N43" s="49"/>
      <c r="O43" s="49"/>
      <c r="P43" s="49"/>
      <c r="Q43" s="49"/>
    </row>
    <row r="44" spans="1:17" x14ac:dyDescent="0.3">
      <c r="A44" t="s">
        <v>111</v>
      </c>
      <c r="B44" t="s">
        <v>188</v>
      </c>
      <c r="K44" s="49"/>
      <c r="L44" s="49"/>
      <c r="M44" s="49"/>
      <c r="N44" s="49"/>
      <c r="O44" s="49"/>
      <c r="P44" s="49"/>
      <c r="Q44" s="49"/>
    </row>
    <row r="45" spans="1:17" x14ac:dyDescent="0.3">
      <c r="A45" t="s">
        <v>128</v>
      </c>
      <c r="B45" t="s">
        <v>160</v>
      </c>
      <c r="K45" s="49"/>
      <c r="L45" s="49"/>
      <c r="M45" s="49"/>
      <c r="N45" s="49"/>
      <c r="O45" s="49"/>
      <c r="P45" s="49"/>
      <c r="Q45" s="49"/>
    </row>
    <row r="46" spans="1:17" x14ac:dyDescent="0.3">
      <c r="A46" t="s">
        <v>129</v>
      </c>
      <c r="B46" t="s">
        <v>161</v>
      </c>
      <c r="K46" s="44"/>
      <c r="L46" s="44"/>
      <c r="M46" s="44"/>
      <c r="N46" s="44"/>
      <c r="O46" s="44"/>
      <c r="P46" s="44"/>
      <c r="Q46" s="44"/>
    </row>
    <row r="48" spans="1:17" x14ac:dyDescent="0.3">
      <c r="A48" t="s">
        <v>107</v>
      </c>
      <c r="B48" t="s">
        <v>163</v>
      </c>
    </row>
    <row r="50" spans="1:10" x14ac:dyDescent="0.3">
      <c r="A50" s="43"/>
    </row>
    <row r="51" spans="1:10" ht="18" x14ac:dyDescent="0.35">
      <c r="A51" s="46" t="s">
        <v>131</v>
      </c>
    </row>
    <row r="52" spans="1:10" x14ac:dyDescent="0.3">
      <c r="A52" s="51" t="s">
        <v>154</v>
      </c>
      <c r="B52" t="s">
        <v>155</v>
      </c>
    </row>
    <row r="53" spans="1:10" x14ac:dyDescent="0.3">
      <c r="A53" t="s">
        <v>48</v>
      </c>
      <c r="B53" t="s">
        <v>156</v>
      </c>
    </row>
    <row r="54" spans="1:10" x14ac:dyDescent="0.3">
      <c r="A54" t="s">
        <v>119</v>
      </c>
      <c r="B54" t="s">
        <v>151</v>
      </c>
    </row>
    <row r="55" spans="1:10" x14ac:dyDescent="0.3">
      <c r="A55" t="s">
        <v>49</v>
      </c>
      <c r="B55" t="s">
        <v>157</v>
      </c>
    </row>
    <row r="56" spans="1:10" x14ac:dyDescent="0.3">
      <c r="A56" t="s">
        <v>50</v>
      </c>
      <c r="B56" t="s">
        <v>152</v>
      </c>
    </row>
    <row r="57" spans="1:10" x14ac:dyDescent="0.3">
      <c r="B57" t="s">
        <v>153</v>
      </c>
      <c r="I57" s="34"/>
      <c r="J57" s="34"/>
    </row>
    <row r="58" spans="1:10" ht="15.6" x14ac:dyDescent="0.3">
      <c r="B58" s="8"/>
      <c r="C58" s="8"/>
      <c r="D58" s="8"/>
      <c r="E58" s="8"/>
      <c r="F58" s="8"/>
      <c r="G58" s="8"/>
      <c r="H58" s="8"/>
      <c r="I58" s="37"/>
    </row>
    <row r="59" spans="1:10" x14ac:dyDescent="0.3">
      <c r="A59" s="8"/>
      <c r="B59" s="8"/>
      <c r="C59" s="8"/>
    </row>
    <row r="60" spans="1:10" ht="18" x14ac:dyDescent="0.3">
      <c r="A60" s="56" t="s">
        <v>171</v>
      </c>
      <c r="B60" s="8"/>
      <c r="C60" s="8"/>
    </row>
    <row r="61" spans="1:10" x14ac:dyDescent="0.3">
      <c r="A61" t="s">
        <v>165</v>
      </c>
      <c r="B61" t="s">
        <v>173</v>
      </c>
    </row>
    <row r="62" spans="1:10" x14ac:dyDescent="0.3">
      <c r="A62" t="s">
        <v>166</v>
      </c>
      <c r="B62" t="s">
        <v>150</v>
      </c>
    </row>
    <row r="63" spans="1:10" x14ac:dyDescent="0.3">
      <c r="A63" s="8" t="s">
        <v>167</v>
      </c>
      <c r="B63" s="8" t="s">
        <v>176</v>
      </c>
      <c r="C63" s="8"/>
    </row>
    <row r="64" spans="1:10" x14ac:dyDescent="0.3">
      <c r="A64" s="8" t="s">
        <v>168</v>
      </c>
      <c r="B64" s="8" t="s">
        <v>150</v>
      </c>
      <c r="C64" s="8"/>
    </row>
    <row r="65" spans="1:3" x14ac:dyDescent="0.3">
      <c r="A65" s="8" t="s">
        <v>169</v>
      </c>
      <c r="B65" s="8" t="s">
        <v>174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172</v>
      </c>
      <c r="B67" t="s">
        <v>162</v>
      </c>
      <c r="C67" s="8"/>
    </row>
    <row r="68" spans="1:3" x14ac:dyDescent="0.3">
      <c r="B68" t="s">
        <v>175</v>
      </c>
    </row>
  </sheetData>
  <mergeCells count="18"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  <mergeCell ref="A17:J17"/>
    <mergeCell ref="A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G33" sqref="G3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52" t="s">
        <v>158</v>
      </c>
      <c r="B1" s="53"/>
      <c r="C1" s="8"/>
      <c r="D1" s="8"/>
      <c r="E1" s="8"/>
      <c r="F1" s="8"/>
      <c r="G1" s="8"/>
      <c r="H1" s="8"/>
    </row>
    <row r="2" spans="1:13" x14ac:dyDescent="0.3">
      <c r="L2" s="34"/>
      <c r="M2" s="34"/>
    </row>
    <row r="3" spans="1:13" x14ac:dyDescent="0.3">
      <c r="A3" t="s">
        <v>42</v>
      </c>
      <c r="B3" s="34"/>
      <c r="C3" s="34"/>
      <c r="D3" s="34"/>
      <c r="E3" s="34"/>
      <c r="F3" s="34"/>
      <c r="G3" s="34"/>
      <c r="H3" s="34"/>
    </row>
    <row r="4" spans="1:13" x14ac:dyDescent="0.3">
      <c r="A4" t="s">
        <v>80</v>
      </c>
      <c r="B4" s="34"/>
      <c r="C4" s="34"/>
      <c r="D4" s="34"/>
      <c r="E4" s="34"/>
      <c r="F4" s="34"/>
      <c r="G4" s="34"/>
      <c r="H4" s="34"/>
    </row>
    <row r="5" spans="1:13" ht="15.6" x14ac:dyDescent="0.3">
      <c r="A5" t="s">
        <v>43</v>
      </c>
      <c r="I5" s="37"/>
    </row>
    <row r="6" spans="1:13" ht="15.6" x14ac:dyDescent="0.3">
      <c r="A6" t="s">
        <v>44</v>
      </c>
      <c r="B6" s="36"/>
      <c r="C6" s="44"/>
      <c r="D6" s="8"/>
      <c r="E6" s="8"/>
      <c r="F6" s="8"/>
      <c r="G6" s="8"/>
      <c r="H6" s="8"/>
      <c r="I6" s="37"/>
    </row>
    <row r="7" spans="1:13" ht="15.6" x14ac:dyDescent="0.3">
      <c r="B7" s="36"/>
      <c r="C7" s="44"/>
      <c r="D7" s="8"/>
      <c r="E7" s="8"/>
      <c r="F7" s="8"/>
      <c r="G7" s="8"/>
      <c r="H7" s="8"/>
      <c r="I7" s="37"/>
    </row>
    <row r="8" spans="1:13" ht="15.6" x14ac:dyDescent="0.3">
      <c r="B8" s="36"/>
      <c r="C8" s="44"/>
      <c r="D8" s="8"/>
      <c r="E8" s="8"/>
      <c r="F8" s="8"/>
      <c r="G8" s="8"/>
      <c r="H8" s="8"/>
      <c r="I8" s="37"/>
    </row>
    <row r="9" spans="1:13" s="42" customFormat="1" ht="15.6" x14ac:dyDescent="0.3">
      <c r="A9" s="36" t="s">
        <v>102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42" customFormat="1" ht="18" x14ac:dyDescent="0.35">
      <c r="A10" s="41" t="s">
        <v>27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37" t="s">
        <v>30</v>
      </c>
      <c r="B11" s="8"/>
      <c r="C11" s="8"/>
      <c r="D11" s="8"/>
      <c r="E11" s="8"/>
      <c r="F11" s="8"/>
      <c r="G11" s="8"/>
      <c r="H11" s="8"/>
    </row>
    <row r="12" spans="1:13" ht="15.6" x14ac:dyDescent="0.3">
      <c r="A12" s="37" t="s">
        <v>121</v>
      </c>
      <c r="B12" s="8"/>
      <c r="C12" s="8"/>
      <c r="D12" s="8"/>
      <c r="E12" s="8"/>
      <c r="F12" s="8"/>
      <c r="G12" s="8"/>
      <c r="H12" s="8"/>
    </row>
    <row r="13" spans="1:13" ht="15.6" x14ac:dyDescent="0.3">
      <c r="A13" s="37" t="s">
        <v>28</v>
      </c>
      <c r="B13" s="8"/>
      <c r="C13" s="8"/>
      <c r="D13" s="8"/>
      <c r="E13" s="8"/>
      <c r="F13" s="8"/>
      <c r="G13" s="8"/>
      <c r="H13" s="8"/>
    </row>
    <row r="14" spans="1:13" ht="15.6" x14ac:dyDescent="0.3">
      <c r="A14" s="42" t="s">
        <v>53</v>
      </c>
      <c r="B14" s="8"/>
      <c r="C14" s="8"/>
      <c r="D14" s="8"/>
      <c r="E14" s="8"/>
      <c r="F14" s="8"/>
      <c r="G14" s="8"/>
      <c r="H14" s="8"/>
      <c r="L14" s="42"/>
      <c r="M14" s="42"/>
    </row>
    <row r="15" spans="1:13" ht="15.6" x14ac:dyDescent="0.3">
      <c r="A15" s="37" t="s">
        <v>38</v>
      </c>
      <c r="B15" s="8"/>
      <c r="C15" s="8"/>
      <c r="D15" s="8"/>
      <c r="E15" s="8"/>
      <c r="F15" s="8"/>
      <c r="G15" s="8"/>
      <c r="H15" s="8"/>
      <c r="L15" s="42"/>
      <c r="M15" s="42"/>
    </row>
    <row r="16" spans="1:13" ht="15.6" x14ac:dyDescent="0.3">
      <c r="A16" s="37" t="s">
        <v>39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42" t="s">
        <v>40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42" t="s">
        <v>41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7" t="s">
        <v>35</v>
      </c>
    </row>
    <row r="20" spans="1:18" ht="15.6" x14ac:dyDescent="0.3">
      <c r="A20" s="37" t="s">
        <v>29</v>
      </c>
    </row>
    <row r="21" spans="1:18" ht="15.6" x14ac:dyDescent="0.3">
      <c r="A21" s="37" t="s">
        <v>31</v>
      </c>
    </row>
    <row r="22" spans="1:18" ht="15.6" x14ac:dyDescent="0.3">
      <c r="A22" s="37" t="s">
        <v>33</v>
      </c>
    </row>
    <row r="23" spans="1:18" ht="15.6" x14ac:dyDescent="0.3">
      <c r="A23" s="37" t="s">
        <v>34</v>
      </c>
    </row>
    <row r="24" spans="1:18" ht="15.6" x14ac:dyDescent="0.3">
      <c r="A24" s="37" t="s">
        <v>32</v>
      </c>
    </row>
    <row r="25" spans="1:18" ht="15.6" x14ac:dyDescent="0.3">
      <c r="A25" s="37" t="s">
        <v>36</v>
      </c>
    </row>
    <row r="26" spans="1:18" x14ac:dyDescent="0.3">
      <c r="A26" s="43" t="s">
        <v>37</v>
      </c>
    </row>
    <row r="27" spans="1:18" x14ac:dyDescent="0.3">
      <c r="N27" s="44"/>
      <c r="O27" s="44"/>
      <c r="P27" s="44"/>
      <c r="Q27" s="44"/>
      <c r="R27" s="44"/>
    </row>
    <row r="28" spans="1:18" ht="14.4" customHeight="1" x14ac:dyDescent="0.3">
      <c r="N28" s="49"/>
      <c r="O28" s="49"/>
      <c r="P28" s="49"/>
      <c r="Q28" s="49"/>
      <c r="R28" s="49"/>
    </row>
    <row r="29" spans="1:18" ht="14.4" customHeight="1" x14ac:dyDescent="0.3">
      <c r="N29" s="49"/>
      <c r="O29" s="49"/>
      <c r="P29" s="49"/>
      <c r="Q29" s="49"/>
      <c r="R29" s="49"/>
    </row>
    <row r="30" spans="1:18" x14ac:dyDescent="0.3">
      <c r="N30" s="49"/>
      <c r="O30" s="49"/>
      <c r="P30" s="49"/>
      <c r="Q30" s="49"/>
      <c r="R30" s="49"/>
    </row>
    <row r="31" spans="1:18" x14ac:dyDescent="0.3">
      <c r="N31" s="49"/>
      <c r="O31" s="49"/>
      <c r="P31" s="49"/>
      <c r="Q31" s="49"/>
      <c r="R31" s="49"/>
    </row>
    <row r="32" spans="1:18" x14ac:dyDescent="0.3">
      <c r="L32" s="44"/>
      <c r="M32" s="44"/>
      <c r="N32" s="49"/>
      <c r="O32" s="49"/>
      <c r="P32" s="49"/>
      <c r="Q32" s="49"/>
      <c r="R32" s="49"/>
    </row>
    <row r="33" spans="12:18" x14ac:dyDescent="0.3">
      <c r="L33" s="49"/>
      <c r="M33" s="49"/>
      <c r="N33" s="49"/>
      <c r="O33" s="49"/>
      <c r="P33" s="49"/>
      <c r="Q33" s="49"/>
      <c r="R33" s="49"/>
    </row>
    <row r="34" spans="12:18" x14ac:dyDescent="0.3">
      <c r="L34" s="49"/>
      <c r="M34" s="49"/>
      <c r="N34" s="44"/>
      <c r="O34" s="44"/>
      <c r="P34" s="44"/>
      <c r="Q34" s="44"/>
      <c r="R34" s="48"/>
    </row>
    <row r="35" spans="12:18" x14ac:dyDescent="0.3">
      <c r="L35" s="49"/>
      <c r="M35" s="49"/>
    </row>
    <row r="36" spans="12:18" x14ac:dyDescent="0.3">
      <c r="L36" s="49"/>
      <c r="M36" s="49"/>
    </row>
    <row r="37" spans="12:18" x14ac:dyDescent="0.3">
      <c r="L37" s="49"/>
      <c r="M37" s="49"/>
    </row>
    <row r="38" spans="12:18" x14ac:dyDescent="0.3">
      <c r="L38" s="49"/>
      <c r="M38" s="49"/>
    </row>
    <row r="39" spans="12:18" x14ac:dyDescent="0.3">
      <c r="L39" s="44"/>
      <c r="M39" s="44"/>
    </row>
    <row r="50" spans="12:13" x14ac:dyDescent="0.3">
      <c r="L50" s="34"/>
      <c r="M50" s="34"/>
    </row>
    <row r="51" spans="12:13" x14ac:dyDescent="0.3">
      <c r="L51" s="34"/>
      <c r="M51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70" zoomScaleNormal="70" workbookViewId="0">
      <selection activeCell="C2" sqref="C2:H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17.88671875" customWidth="1"/>
  </cols>
  <sheetData>
    <row r="1" spans="1:15" ht="26.25" customHeight="1" thickBot="1" x14ac:dyDescent="0.55000000000000004">
      <c r="A1" s="96" t="s">
        <v>103</v>
      </c>
      <c r="B1" s="96"/>
      <c r="C1" s="96"/>
      <c r="D1" s="96"/>
      <c r="E1" s="96"/>
      <c r="F1" s="96"/>
      <c r="G1" s="96"/>
      <c r="H1" s="97"/>
      <c r="I1" s="26" t="s">
        <v>81</v>
      </c>
      <c r="J1" s="25" t="s">
        <v>82</v>
      </c>
    </row>
    <row r="2" spans="1:15" ht="18" x14ac:dyDescent="0.35">
      <c r="A2" s="100" t="s">
        <v>100</v>
      </c>
      <c r="B2" s="101"/>
      <c r="C2" s="102"/>
      <c r="D2" s="102"/>
      <c r="E2" s="102"/>
      <c r="F2" s="102"/>
      <c r="G2" s="102"/>
      <c r="H2" s="102"/>
      <c r="I2" s="65" t="s">
        <v>0</v>
      </c>
      <c r="J2" s="66"/>
    </row>
    <row r="3" spans="1:15" ht="18" x14ac:dyDescent="0.35">
      <c r="A3" s="105" t="s">
        <v>101</v>
      </c>
      <c r="B3" s="106"/>
      <c r="C3" s="103"/>
      <c r="D3" s="103"/>
      <c r="E3" s="103"/>
      <c r="F3" s="103"/>
      <c r="G3" s="103"/>
      <c r="H3" s="104"/>
      <c r="I3" s="71" t="s">
        <v>105</v>
      </c>
      <c r="J3" s="72"/>
    </row>
    <row r="4" spans="1:15" ht="18" x14ac:dyDescent="0.35">
      <c r="A4" s="98" t="s">
        <v>93</v>
      </c>
      <c r="B4" s="99"/>
      <c r="C4" s="99"/>
      <c r="D4" s="99"/>
      <c r="E4" s="99"/>
      <c r="F4" s="99"/>
      <c r="G4" s="99"/>
      <c r="H4" s="99"/>
      <c r="I4" s="67" t="s">
        <v>106</v>
      </c>
      <c r="J4" s="68"/>
    </row>
    <row r="5" spans="1:15" ht="18" x14ac:dyDescent="0.35">
      <c r="A5" s="99"/>
      <c r="B5" s="99"/>
      <c r="C5" s="99"/>
      <c r="D5" s="99"/>
      <c r="E5" s="99"/>
      <c r="F5" s="99"/>
      <c r="G5" s="99"/>
      <c r="H5" s="99"/>
      <c r="I5" s="73" t="s">
        <v>1</v>
      </c>
      <c r="J5" s="74"/>
    </row>
    <row r="6" spans="1:15" ht="18.600000000000001" thickBot="1" x14ac:dyDescent="0.4">
      <c r="A6" s="99"/>
      <c r="B6" s="99"/>
      <c r="C6" s="99"/>
      <c r="D6" s="99"/>
      <c r="E6" s="99"/>
      <c r="F6" s="99"/>
      <c r="G6" s="99"/>
      <c r="H6" s="99"/>
      <c r="I6" s="69" t="s">
        <v>24</v>
      </c>
      <c r="J6" s="70"/>
    </row>
    <row r="7" spans="1:15" ht="15" thickBot="1" x14ac:dyDescent="0.35">
      <c r="A7" s="99"/>
      <c r="B7" s="99"/>
      <c r="C7" s="99"/>
      <c r="D7" s="99"/>
      <c r="E7" s="99"/>
      <c r="F7" s="99"/>
      <c r="G7" s="99"/>
      <c r="H7" s="99"/>
    </row>
    <row r="8" spans="1:15" ht="18" x14ac:dyDescent="0.35">
      <c r="A8" s="99"/>
      <c r="B8" s="99"/>
      <c r="C8" s="99"/>
      <c r="D8" s="99"/>
      <c r="E8" s="99"/>
      <c r="F8" s="99"/>
      <c r="G8" s="99"/>
      <c r="H8" s="99"/>
      <c r="I8" s="54" t="s">
        <v>2</v>
      </c>
      <c r="J8" s="55"/>
    </row>
    <row r="9" spans="1:15" ht="18" x14ac:dyDescent="0.35">
      <c r="A9" s="95" t="s">
        <v>114</v>
      </c>
      <c r="B9" s="95"/>
      <c r="C9" s="93"/>
      <c r="D9" s="93"/>
      <c r="E9" s="93"/>
      <c r="F9" s="93"/>
      <c r="G9" s="93"/>
      <c r="H9" s="94"/>
      <c r="I9" s="29" t="s">
        <v>5</v>
      </c>
      <c r="J9" s="30"/>
    </row>
    <row r="10" spans="1:15" ht="18" x14ac:dyDescent="0.35">
      <c r="D10" s="8"/>
      <c r="E10" s="8"/>
      <c r="F10" s="8"/>
      <c r="G10" s="8"/>
      <c r="H10" s="8"/>
      <c r="I10" s="27" t="s">
        <v>3</v>
      </c>
      <c r="J10" s="28"/>
    </row>
    <row r="11" spans="1:15" ht="18.600000000000001" thickBot="1" x14ac:dyDescent="0.4">
      <c r="I11" s="31" t="s">
        <v>4</v>
      </c>
      <c r="J11" s="32"/>
    </row>
    <row r="12" spans="1:15" x14ac:dyDescent="0.3">
      <c r="A12" t="s">
        <v>122</v>
      </c>
    </row>
    <row r="14" spans="1:15" ht="18" x14ac:dyDescent="0.35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16</v>
      </c>
      <c r="B15" s="7" t="s">
        <v>17</v>
      </c>
      <c r="C15" s="7" t="s">
        <v>117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38" t="s">
        <v>104</v>
      </c>
      <c r="J15" s="7" t="s">
        <v>165</v>
      </c>
      <c r="K15" s="7" t="s">
        <v>111</v>
      </c>
      <c r="L15" s="7" t="s">
        <v>108</v>
      </c>
      <c r="M15" s="7" t="s">
        <v>112</v>
      </c>
      <c r="N15" s="7" t="s">
        <v>107</v>
      </c>
      <c r="O15" s="7"/>
    </row>
    <row r="16" spans="1:15" x14ac:dyDescent="0.3">
      <c r="A16" s="4" t="s">
        <v>23</v>
      </c>
      <c r="B16" t="s">
        <v>6</v>
      </c>
      <c r="C16" s="58" t="s">
        <v>115</v>
      </c>
      <c r="D16" s="58" t="s">
        <v>189</v>
      </c>
      <c r="E16" t="s">
        <v>26</v>
      </c>
      <c r="F16">
        <v>1</v>
      </c>
      <c r="G16">
        <v>1</v>
      </c>
      <c r="H16" s="63" t="s">
        <v>57</v>
      </c>
      <c r="I16" s="62" t="s">
        <v>118</v>
      </c>
      <c r="J16" s="78" t="s">
        <v>25</v>
      </c>
      <c r="K16" s="78" t="s">
        <v>113</v>
      </c>
      <c r="L16" s="77" t="s">
        <v>110</v>
      </c>
      <c r="M16" s="76" t="s">
        <v>109</v>
      </c>
      <c r="N16" s="34"/>
      <c r="O16" s="34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9"/>
      <c r="J17" s="35"/>
      <c r="K17" s="35"/>
      <c r="L17" s="35"/>
      <c r="M17" s="35"/>
      <c r="N17" s="35"/>
      <c r="O17" s="35"/>
    </row>
    <row r="18" spans="1:15" x14ac:dyDescent="0.3">
      <c r="A18" s="4">
        <v>1</v>
      </c>
      <c r="B18" s="40"/>
      <c r="C18" s="112" t="str">
        <f>IF(OR(D18="",$C$2=""), "", $C$2)</f>
        <v/>
      </c>
      <c r="D18" s="59"/>
      <c r="E18" s="40"/>
      <c r="H18" s="63"/>
      <c r="I18" s="60"/>
      <c r="J18" s="61"/>
      <c r="K18" s="61"/>
      <c r="L18" s="75"/>
      <c r="M18" s="75"/>
      <c r="N18" s="34"/>
    </row>
    <row r="19" spans="1:15" x14ac:dyDescent="0.3">
      <c r="A19" s="4">
        <v>2</v>
      </c>
      <c r="B19" s="40"/>
      <c r="C19" s="112" t="str">
        <f t="shared" ref="C19:C47" si="0">IF(OR(D19="",$C$2=""), "", $C$2)</f>
        <v/>
      </c>
      <c r="D19" s="59"/>
      <c r="E19" s="40"/>
      <c r="H19" s="63"/>
      <c r="I19" s="62"/>
      <c r="J19" s="61"/>
      <c r="K19" s="61"/>
      <c r="L19" s="75"/>
      <c r="M19" s="75"/>
      <c r="N19" s="34"/>
    </row>
    <row r="20" spans="1:15" x14ac:dyDescent="0.3">
      <c r="A20" s="4">
        <v>3</v>
      </c>
      <c r="B20" s="40"/>
      <c r="C20" s="112" t="str">
        <f t="shared" si="0"/>
        <v/>
      </c>
      <c r="D20" s="59"/>
      <c r="E20" s="40"/>
      <c r="H20" s="63"/>
      <c r="I20" s="62"/>
      <c r="J20" s="61"/>
      <c r="K20" s="61"/>
      <c r="L20" s="75"/>
      <c r="M20" s="75"/>
      <c r="N20" s="34"/>
    </row>
    <row r="21" spans="1:15" x14ac:dyDescent="0.3">
      <c r="A21" s="4">
        <v>4</v>
      </c>
      <c r="B21" s="40"/>
      <c r="C21" s="112" t="str">
        <f t="shared" si="0"/>
        <v/>
      </c>
      <c r="D21" s="59"/>
      <c r="E21" s="40"/>
      <c r="H21" s="63"/>
      <c r="I21" s="62"/>
      <c r="J21" s="61"/>
      <c r="K21" s="61"/>
      <c r="L21" s="75"/>
      <c r="M21" s="75"/>
      <c r="N21" s="34"/>
    </row>
    <row r="22" spans="1:15" x14ac:dyDescent="0.3">
      <c r="A22" s="4">
        <v>5</v>
      </c>
      <c r="B22" s="40"/>
      <c r="C22" s="112" t="str">
        <f t="shared" si="0"/>
        <v/>
      </c>
      <c r="D22" s="59"/>
      <c r="E22" s="40"/>
      <c r="H22" s="63"/>
      <c r="I22" s="62"/>
      <c r="J22" s="61"/>
      <c r="K22" s="61"/>
      <c r="L22" s="75"/>
      <c r="M22" s="75"/>
      <c r="N22" s="34"/>
    </row>
    <row r="23" spans="1:15" x14ac:dyDescent="0.3">
      <c r="A23" s="4">
        <v>6</v>
      </c>
      <c r="B23" s="40"/>
      <c r="C23" s="112" t="str">
        <f t="shared" si="0"/>
        <v/>
      </c>
      <c r="D23" s="59"/>
      <c r="E23" s="40"/>
      <c r="H23" s="63"/>
      <c r="I23" s="62"/>
      <c r="J23" s="61"/>
      <c r="K23" s="61"/>
      <c r="L23" s="75"/>
      <c r="M23" s="75"/>
      <c r="N23" s="34"/>
    </row>
    <row r="24" spans="1:15" x14ac:dyDescent="0.3">
      <c r="A24" s="4">
        <v>7</v>
      </c>
      <c r="B24" s="40"/>
      <c r="C24" s="112" t="str">
        <f t="shared" si="0"/>
        <v/>
      </c>
      <c r="D24" s="59"/>
      <c r="E24" s="40"/>
      <c r="H24" s="63"/>
      <c r="I24" s="62"/>
      <c r="J24" s="61"/>
      <c r="K24" s="61"/>
      <c r="L24" s="75"/>
      <c r="M24" s="75"/>
      <c r="N24" s="34"/>
    </row>
    <row r="25" spans="1:15" x14ac:dyDescent="0.3">
      <c r="A25" s="4">
        <v>8</v>
      </c>
      <c r="B25" s="40"/>
      <c r="C25" s="112" t="str">
        <f t="shared" si="0"/>
        <v/>
      </c>
      <c r="D25" s="59"/>
      <c r="E25" s="40"/>
      <c r="H25" s="63"/>
      <c r="I25" s="62"/>
      <c r="J25" s="61"/>
      <c r="K25" s="61"/>
      <c r="L25" s="75"/>
      <c r="M25" s="75"/>
      <c r="N25" s="34"/>
    </row>
    <row r="26" spans="1:15" x14ac:dyDescent="0.3">
      <c r="A26" s="4">
        <v>9</v>
      </c>
      <c r="B26" s="40"/>
      <c r="C26" s="112" t="str">
        <f t="shared" si="0"/>
        <v/>
      </c>
      <c r="D26" s="59"/>
      <c r="E26" s="40"/>
      <c r="H26" s="63"/>
      <c r="I26" s="62"/>
      <c r="J26" s="61"/>
      <c r="K26" s="61"/>
      <c r="L26" s="75"/>
      <c r="M26" s="75"/>
      <c r="N26" s="34"/>
    </row>
    <row r="27" spans="1:15" x14ac:dyDescent="0.3">
      <c r="A27" s="4">
        <v>10</v>
      </c>
      <c r="B27" s="40"/>
      <c r="C27" s="112" t="str">
        <f t="shared" si="0"/>
        <v/>
      </c>
      <c r="D27" s="59"/>
      <c r="E27" s="40"/>
      <c r="H27" s="63"/>
      <c r="I27" s="62"/>
      <c r="J27" s="61"/>
      <c r="K27" s="61"/>
      <c r="L27" s="75"/>
      <c r="M27" s="75"/>
      <c r="N27" s="34"/>
    </row>
    <row r="28" spans="1:15" x14ac:dyDescent="0.3">
      <c r="A28" s="4">
        <v>11</v>
      </c>
      <c r="B28" s="40"/>
      <c r="C28" s="112" t="str">
        <f t="shared" si="0"/>
        <v/>
      </c>
      <c r="D28" s="59"/>
      <c r="E28" s="40"/>
      <c r="H28" s="63"/>
      <c r="I28" s="62"/>
      <c r="J28" s="61"/>
      <c r="K28" s="61"/>
      <c r="L28" s="75"/>
      <c r="M28" s="75"/>
      <c r="N28" s="34"/>
    </row>
    <row r="29" spans="1:15" x14ac:dyDescent="0.3">
      <c r="A29" s="4">
        <v>12</v>
      </c>
      <c r="B29" s="40"/>
      <c r="C29" s="112" t="str">
        <f t="shared" si="0"/>
        <v/>
      </c>
      <c r="D29" s="59"/>
      <c r="E29" s="40"/>
      <c r="H29" s="63"/>
      <c r="I29" s="62"/>
      <c r="J29" s="61"/>
      <c r="K29" s="61"/>
      <c r="L29" s="75"/>
      <c r="M29" s="75"/>
      <c r="N29" s="34"/>
    </row>
    <row r="30" spans="1:15" x14ac:dyDescent="0.3">
      <c r="A30" s="4">
        <v>13</v>
      </c>
      <c r="B30" s="40"/>
      <c r="C30" s="112" t="str">
        <f t="shared" si="0"/>
        <v/>
      </c>
      <c r="D30" s="59"/>
      <c r="E30" s="40"/>
      <c r="H30" s="63"/>
      <c r="I30" s="62"/>
      <c r="J30" s="61"/>
      <c r="K30" s="61"/>
      <c r="L30" s="75"/>
      <c r="M30" s="75"/>
      <c r="N30" s="34"/>
    </row>
    <row r="31" spans="1:15" x14ac:dyDescent="0.3">
      <c r="A31" s="4">
        <v>14</v>
      </c>
      <c r="B31" s="40"/>
      <c r="C31" s="112" t="str">
        <f t="shared" si="0"/>
        <v/>
      </c>
      <c r="D31" s="59"/>
      <c r="E31" s="40"/>
      <c r="H31" s="63"/>
      <c r="I31" s="62"/>
      <c r="J31" s="61"/>
      <c r="K31" s="61"/>
      <c r="L31" s="75"/>
      <c r="M31" s="75"/>
      <c r="N31" s="34"/>
    </row>
    <row r="32" spans="1:15" x14ac:dyDescent="0.3">
      <c r="A32" s="4">
        <v>15</v>
      </c>
      <c r="B32" s="40"/>
      <c r="C32" s="112" t="str">
        <f t="shared" si="0"/>
        <v/>
      </c>
      <c r="D32" s="59"/>
      <c r="E32" s="40"/>
      <c r="H32" s="63"/>
      <c r="I32" s="62"/>
      <c r="J32" s="61"/>
      <c r="K32" s="61"/>
      <c r="L32" s="75"/>
      <c r="M32" s="75"/>
      <c r="N32" s="34"/>
    </row>
    <row r="33" spans="1:14" x14ac:dyDescent="0.3">
      <c r="A33" s="4">
        <v>16</v>
      </c>
      <c r="B33" s="40"/>
      <c r="C33" s="112" t="str">
        <f t="shared" si="0"/>
        <v/>
      </c>
      <c r="D33" s="59"/>
      <c r="E33" s="40"/>
      <c r="H33" s="63"/>
      <c r="I33" s="62"/>
      <c r="J33" s="61"/>
      <c r="K33" s="61"/>
      <c r="L33" s="75"/>
      <c r="M33" s="75"/>
      <c r="N33" s="34"/>
    </row>
    <row r="34" spans="1:14" x14ac:dyDescent="0.3">
      <c r="A34" s="4">
        <v>17</v>
      </c>
      <c r="B34" s="40"/>
      <c r="C34" s="112" t="str">
        <f t="shared" si="0"/>
        <v/>
      </c>
      <c r="D34" s="59"/>
      <c r="E34" s="40"/>
      <c r="H34" s="63"/>
      <c r="I34" s="62"/>
      <c r="J34" s="61"/>
      <c r="K34" s="61"/>
      <c r="L34" s="75"/>
      <c r="M34" s="75"/>
      <c r="N34" s="34"/>
    </row>
    <row r="35" spans="1:14" x14ac:dyDescent="0.3">
      <c r="A35" s="4">
        <v>18</v>
      </c>
      <c r="B35" s="40"/>
      <c r="C35" s="112" t="str">
        <f t="shared" si="0"/>
        <v/>
      </c>
      <c r="D35" s="59"/>
      <c r="E35" s="40"/>
      <c r="H35" s="63"/>
      <c r="I35" s="62"/>
      <c r="J35" s="61"/>
      <c r="K35" s="61"/>
      <c r="L35" s="75"/>
      <c r="M35" s="75"/>
      <c r="N35" s="34"/>
    </row>
    <row r="36" spans="1:14" x14ac:dyDescent="0.3">
      <c r="A36" s="4">
        <v>19</v>
      </c>
      <c r="B36" s="40"/>
      <c r="C36" s="112" t="str">
        <f t="shared" si="0"/>
        <v/>
      </c>
      <c r="D36" s="59"/>
      <c r="E36" s="40"/>
      <c r="H36" s="63"/>
      <c r="I36" s="62"/>
      <c r="J36" s="61"/>
      <c r="K36" s="61"/>
      <c r="L36" s="75"/>
      <c r="M36" s="75"/>
      <c r="N36" s="34"/>
    </row>
    <row r="37" spans="1:14" x14ac:dyDescent="0.3">
      <c r="A37" s="4">
        <v>20</v>
      </c>
      <c r="B37" s="40"/>
      <c r="C37" s="112" t="str">
        <f t="shared" si="0"/>
        <v/>
      </c>
      <c r="D37" s="59"/>
      <c r="E37" s="40"/>
      <c r="H37" s="63"/>
      <c r="I37" s="62"/>
      <c r="J37" s="61"/>
      <c r="K37" s="61"/>
      <c r="L37" s="75"/>
      <c r="M37" s="75"/>
      <c r="N37" s="34"/>
    </row>
    <row r="38" spans="1:14" x14ac:dyDescent="0.3">
      <c r="A38" s="4">
        <v>21</v>
      </c>
      <c r="B38" s="40"/>
      <c r="C38" s="112" t="str">
        <f t="shared" si="0"/>
        <v/>
      </c>
      <c r="D38" s="59"/>
      <c r="E38" s="40"/>
      <c r="H38" s="63"/>
      <c r="I38" s="62"/>
      <c r="J38" s="61"/>
      <c r="K38" s="61"/>
      <c r="L38" s="75"/>
      <c r="M38" s="75"/>
      <c r="N38" s="34"/>
    </row>
    <row r="39" spans="1:14" x14ac:dyDescent="0.3">
      <c r="A39" s="4">
        <v>22</v>
      </c>
      <c r="B39" s="40"/>
      <c r="C39" s="112" t="str">
        <f t="shared" si="0"/>
        <v/>
      </c>
      <c r="D39" s="59"/>
      <c r="E39" s="40"/>
      <c r="H39" s="63"/>
      <c r="I39" s="62"/>
      <c r="J39" s="61"/>
      <c r="K39" s="61"/>
      <c r="L39" s="75"/>
      <c r="M39" s="75"/>
      <c r="N39" s="34"/>
    </row>
    <row r="40" spans="1:14" x14ac:dyDescent="0.3">
      <c r="A40" s="4">
        <v>23</v>
      </c>
      <c r="B40" s="40"/>
      <c r="C40" s="112" t="str">
        <f t="shared" si="0"/>
        <v/>
      </c>
      <c r="D40" s="59"/>
      <c r="E40" s="40"/>
      <c r="H40" s="63"/>
      <c r="I40" s="62"/>
      <c r="J40" s="61"/>
      <c r="K40" s="61"/>
      <c r="L40" s="75"/>
      <c r="M40" s="75"/>
      <c r="N40" s="34"/>
    </row>
    <row r="41" spans="1:14" x14ac:dyDescent="0.3">
      <c r="A41" s="4">
        <v>24</v>
      </c>
      <c r="B41" s="40"/>
      <c r="C41" s="112" t="str">
        <f t="shared" si="0"/>
        <v/>
      </c>
      <c r="D41" s="59"/>
      <c r="E41" s="40"/>
      <c r="H41" s="63"/>
      <c r="I41" s="62"/>
      <c r="J41" s="61"/>
      <c r="K41" s="61"/>
      <c r="L41" s="75"/>
      <c r="M41" s="75"/>
      <c r="N41" s="34"/>
    </row>
    <row r="42" spans="1:14" x14ac:dyDescent="0.3">
      <c r="A42" s="4">
        <v>25</v>
      </c>
      <c r="B42" s="40"/>
      <c r="C42" s="112" t="str">
        <f t="shared" si="0"/>
        <v/>
      </c>
      <c r="D42" s="59"/>
      <c r="E42" s="40"/>
      <c r="H42" s="63"/>
      <c r="I42" s="62"/>
      <c r="J42" s="61"/>
      <c r="K42" s="61"/>
      <c r="L42" s="75"/>
      <c r="M42" s="75"/>
      <c r="N42" s="34"/>
    </row>
    <row r="43" spans="1:14" x14ac:dyDescent="0.3">
      <c r="A43" s="4">
        <v>26</v>
      </c>
      <c r="B43" s="40"/>
      <c r="C43" s="112" t="str">
        <f t="shared" si="0"/>
        <v/>
      </c>
      <c r="D43" s="59"/>
      <c r="E43" s="40"/>
      <c r="H43" s="63"/>
      <c r="I43" s="62"/>
      <c r="J43" s="61"/>
      <c r="K43" s="61"/>
      <c r="L43" s="75"/>
      <c r="M43" s="75"/>
      <c r="N43" s="34"/>
    </row>
    <row r="44" spans="1:14" x14ac:dyDescent="0.3">
      <c r="A44" s="4">
        <v>27</v>
      </c>
      <c r="B44" s="40"/>
      <c r="C44" s="112" t="str">
        <f t="shared" si="0"/>
        <v/>
      </c>
      <c r="D44" s="59"/>
      <c r="E44" s="40"/>
      <c r="H44" s="63"/>
      <c r="I44" s="62"/>
      <c r="J44" s="61"/>
      <c r="K44" s="61"/>
      <c r="L44" s="75"/>
      <c r="M44" s="75"/>
      <c r="N44" s="34"/>
    </row>
    <row r="45" spans="1:14" x14ac:dyDescent="0.3">
      <c r="A45" s="4">
        <v>28</v>
      </c>
      <c r="B45" s="40"/>
      <c r="C45" s="112" t="str">
        <f t="shared" si="0"/>
        <v/>
      </c>
      <c r="D45" s="59"/>
      <c r="E45" s="40"/>
      <c r="H45" s="63"/>
      <c r="I45" s="62"/>
      <c r="J45" s="61"/>
      <c r="K45" s="61"/>
      <c r="L45" s="75"/>
      <c r="M45" s="75"/>
      <c r="N45" s="34"/>
    </row>
    <row r="46" spans="1:14" x14ac:dyDescent="0.3">
      <c r="A46" s="4">
        <v>29</v>
      </c>
      <c r="B46" s="40"/>
      <c r="C46" s="112" t="str">
        <f t="shared" si="0"/>
        <v/>
      </c>
      <c r="D46" s="59"/>
      <c r="E46" s="40"/>
      <c r="H46" s="63"/>
      <c r="I46" s="62"/>
      <c r="J46" s="61"/>
      <c r="K46" s="61"/>
      <c r="L46" s="75"/>
      <c r="M46" s="75"/>
      <c r="N46" s="34"/>
    </row>
    <row r="47" spans="1:14" x14ac:dyDescent="0.3">
      <c r="A47" s="4">
        <v>30</v>
      </c>
      <c r="B47" s="40"/>
      <c r="C47" s="112" t="str">
        <f t="shared" si="0"/>
        <v/>
      </c>
      <c r="D47" s="59"/>
      <c r="E47" s="40"/>
      <c r="H47" s="63"/>
      <c r="I47" s="62"/>
      <c r="J47" s="61"/>
      <c r="K47" s="61"/>
      <c r="L47" s="75"/>
      <c r="M47" s="75"/>
      <c r="N47" s="34"/>
    </row>
    <row r="48" spans="1:14" x14ac:dyDescent="0.3">
      <c r="B48" s="40"/>
      <c r="C48" s="113"/>
      <c r="D48" s="64"/>
      <c r="E48" s="40"/>
      <c r="I48" s="40"/>
    </row>
    <row r="49" spans="2:9" x14ac:dyDescent="0.3">
      <c r="B49" s="40"/>
      <c r="C49" s="114"/>
      <c r="D49" s="40"/>
      <c r="E49" s="40"/>
      <c r="I49" s="40"/>
    </row>
    <row r="50" spans="2:9" x14ac:dyDescent="0.3">
      <c r="B50" s="40"/>
      <c r="C50" s="114"/>
      <c r="D50" s="40"/>
      <c r="E50" s="40"/>
      <c r="I50" s="40"/>
    </row>
    <row r="51" spans="2:9" x14ac:dyDescent="0.3">
      <c r="B51" s="40"/>
      <c r="C51" s="114"/>
      <c r="D51" s="40"/>
      <c r="E51" s="40"/>
      <c r="I51" s="40"/>
    </row>
    <row r="52" spans="2:9" x14ac:dyDescent="0.3">
      <c r="B52" s="40"/>
      <c r="C52" s="114"/>
      <c r="D52" s="40"/>
      <c r="E52" s="40"/>
      <c r="I52" s="40"/>
    </row>
    <row r="53" spans="2:9" x14ac:dyDescent="0.3">
      <c r="B53" s="40"/>
      <c r="C53" s="114"/>
      <c r="D53" s="40"/>
      <c r="E53" s="40"/>
      <c r="I53" s="40"/>
    </row>
    <row r="54" spans="2:9" x14ac:dyDescent="0.3">
      <c r="B54" s="40"/>
      <c r="C54" s="114"/>
      <c r="D54" s="40"/>
      <c r="E54" s="40"/>
      <c r="I54" s="40"/>
    </row>
    <row r="55" spans="2:9" x14ac:dyDescent="0.3">
      <c r="B55" s="40"/>
      <c r="C55" s="114"/>
      <c r="D55" s="40"/>
      <c r="E55" s="40"/>
      <c r="I55" s="40"/>
    </row>
    <row r="56" spans="2:9" x14ac:dyDescent="0.3">
      <c r="B56" s="40"/>
      <c r="C56" s="114"/>
      <c r="D56" s="40"/>
      <c r="E56" s="40"/>
      <c r="I56" s="40"/>
    </row>
    <row r="57" spans="2:9" x14ac:dyDescent="0.3">
      <c r="B57" s="40"/>
      <c r="C57" s="114"/>
      <c r="D57" s="40"/>
      <c r="E57" s="40"/>
      <c r="I57" s="40"/>
    </row>
    <row r="58" spans="2:9" x14ac:dyDescent="0.3">
      <c r="B58" s="40"/>
      <c r="C58" s="114"/>
      <c r="D58" s="40"/>
      <c r="E58" s="40"/>
      <c r="I58" s="40"/>
    </row>
    <row r="59" spans="2:9" x14ac:dyDescent="0.3">
      <c r="B59" s="40"/>
      <c r="C59" s="114"/>
      <c r="D59" s="40"/>
      <c r="E59" s="40"/>
      <c r="I59" s="40"/>
    </row>
    <row r="60" spans="2:9" x14ac:dyDescent="0.3">
      <c r="B60" s="40"/>
      <c r="C60" s="114"/>
      <c r="D60" s="40"/>
      <c r="E60" s="40"/>
      <c r="I60" s="40"/>
    </row>
    <row r="61" spans="2:9" x14ac:dyDescent="0.3">
      <c r="B61" s="40"/>
      <c r="C61" s="114"/>
      <c r="D61" s="40"/>
      <c r="E61" s="40"/>
      <c r="I61" s="40"/>
    </row>
    <row r="62" spans="2:9" x14ac:dyDescent="0.3">
      <c r="B62" s="40"/>
      <c r="C62" s="114"/>
      <c r="D62" s="40"/>
      <c r="E62" s="40"/>
      <c r="I62" s="40"/>
    </row>
    <row r="63" spans="2:9" x14ac:dyDescent="0.3">
      <c r="B63" s="40"/>
      <c r="C63" s="114"/>
      <c r="D63" s="40"/>
      <c r="E63" s="40"/>
      <c r="I63" s="40"/>
    </row>
    <row r="64" spans="2:9" x14ac:dyDescent="0.3">
      <c r="B64" s="40"/>
      <c r="C64" s="114"/>
      <c r="D64" s="40"/>
      <c r="E64" s="40"/>
      <c r="I64" s="40"/>
    </row>
    <row r="65" spans="2:9" x14ac:dyDescent="0.3">
      <c r="B65" s="40"/>
      <c r="C65" s="114"/>
      <c r="D65" s="40"/>
      <c r="E65" s="40"/>
      <c r="I65" s="40"/>
    </row>
    <row r="66" spans="2:9" x14ac:dyDescent="0.3">
      <c r="B66" s="40"/>
      <c r="C66" s="114"/>
      <c r="D66" s="40"/>
      <c r="E66" s="40"/>
      <c r="I66" s="40"/>
    </row>
    <row r="67" spans="2:9" x14ac:dyDescent="0.3">
      <c r="B67" s="40"/>
      <c r="C67" s="114"/>
      <c r="D67" s="40"/>
      <c r="E67" s="40"/>
      <c r="I67" s="40"/>
    </row>
    <row r="68" spans="2:9" x14ac:dyDescent="0.3">
      <c r="B68" s="40"/>
      <c r="C68" s="114"/>
      <c r="D68" s="40"/>
      <c r="E68" s="40"/>
      <c r="I68" s="40"/>
    </row>
    <row r="69" spans="2:9" x14ac:dyDescent="0.3">
      <c r="B69" s="40"/>
      <c r="C69" s="114"/>
      <c r="D69" s="40"/>
      <c r="E69" s="40"/>
      <c r="I69" s="40"/>
    </row>
    <row r="70" spans="2:9" x14ac:dyDescent="0.3">
      <c r="B70" s="40"/>
      <c r="C70" s="114"/>
      <c r="D70" s="40"/>
      <c r="E70" s="40"/>
      <c r="I70" s="40"/>
    </row>
    <row r="71" spans="2:9" x14ac:dyDescent="0.3">
      <c r="B71" s="40"/>
      <c r="C71" s="114"/>
      <c r="D71" s="40"/>
      <c r="E71" s="40"/>
      <c r="I71" s="40"/>
    </row>
    <row r="72" spans="2:9" x14ac:dyDescent="0.3">
      <c r="B72" s="40"/>
      <c r="C72" s="114"/>
      <c r="D72" s="40"/>
      <c r="E72" s="40"/>
      <c r="I72" s="40"/>
    </row>
    <row r="73" spans="2:9" x14ac:dyDescent="0.3">
      <c r="B73" s="40"/>
      <c r="C73" s="114"/>
      <c r="D73" s="40"/>
      <c r="E73" s="40"/>
      <c r="I73" s="40"/>
    </row>
    <row r="74" spans="2:9" x14ac:dyDescent="0.3">
      <c r="B74" s="40"/>
      <c r="C74" s="114"/>
      <c r="D74" s="40"/>
      <c r="E74" s="40"/>
      <c r="I74" s="40"/>
    </row>
    <row r="75" spans="2:9" x14ac:dyDescent="0.3">
      <c r="B75" s="40"/>
      <c r="C75" s="114"/>
      <c r="D75" s="40"/>
      <c r="E75" s="40"/>
      <c r="I75" s="40"/>
    </row>
    <row r="76" spans="2:9" x14ac:dyDescent="0.3">
      <c r="B76" s="40"/>
      <c r="C76" s="114"/>
      <c r="D76" s="40"/>
      <c r="E76" s="40"/>
      <c r="I76" s="40"/>
    </row>
    <row r="77" spans="2:9" x14ac:dyDescent="0.3">
      <c r="B77" s="40"/>
      <c r="C77" s="114"/>
      <c r="D77" s="40"/>
      <c r="E77" s="40"/>
      <c r="I77" s="40"/>
    </row>
    <row r="78" spans="2:9" x14ac:dyDescent="0.3">
      <c r="B78" s="40"/>
      <c r="C78" s="114"/>
      <c r="D78" s="40"/>
      <c r="E78" s="40"/>
      <c r="I78" s="40"/>
    </row>
    <row r="79" spans="2:9" x14ac:dyDescent="0.3">
      <c r="B79" s="40"/>
      <c r="C79" s="114"/>
      <c r="D79" s="40"/>
      <c r="E79" s="40"/>
      <c r="I79" s="40"/>
    </row>
    <row r="80" spans="2:9" x14ac:dyDescent="0.3">
      <c r="B80" s="40"/>
      <c r="C80" s="114"/>
      <c r="D80" s="40"/>
      <c r="E80" s="40"/>
      <c r="I80" s="40"/>
    </row>
    <row r="81" spans="2:9" x14ac:dyDescent="0.3">
      <c r="B81" s="40"/>
      <c r="C81" s="114"/>
      <c r="D81" s="40"/>
      <c r="E81" s="40"/>
      <c r="I81" s="40"/>
    </row>
    <row r="82" spans="2:9" x14ac:dyDescent="0.3">
      <c r="B82" s="40"/>
      <c r="C82" s="114"/>
      <c r="D82" s="40"/>
      <c r="E82" s="40"/>
      <c r="I82" s="40"/>
    </row>
    <row r="83" spans="2:9" x14ac:dyDescent="0.3">
      <c r="B83" s="40"/>
      <c r="C83" s="114"/>
      <c r="D83" s="40"/>
      <c r="E83" s="40"/>
      <c r="I83" s="40"/>
    </row>
    <row r="84" spans="2:9" x14ac:dyDescent="0.3">
      <c r="B84" s="40"/>
      <c r="C84" s="114"/>
      <c r="D84" s="40"/>
      <c r="E84" s="40"/>
      <c r="I84" s="40"/>
    </row>
    <row r="85" spans="2:9" x14ac:dyDescent="0.3">
      <c r="B85" s="40"/>
      <c r="C85" s="114"/>
      <c r="D85" s="40"/>
      <c r="E85" s="40"/>
      <c r="I85" s="40"/>
    </row>
    <row r="86" spans="2:9" x14ac:dyDescent="0.3">
      <c r="B86" s="40"/>
      <c r="C86" s="114"/>
      <c r="D86" s="40"/>
      <c r="E86" s="40"/>
      <c r="I86" s="40"/>
    </row>
    <row r="87" spans="2:9" x14ac:dyDescent="0.3">
      <c r="B87" s="40"/>
      <c r="C87" s="114"/>
      <c r="D87" s="40"/>
      <c r="E87" s="40"/>
      <c r="I87" s="40"/>
    </row>
    <row r="88" spans="2:9" x14ac:dyDescent="0.3">
      <c r="B88" s="40"/>
      <c r="C88" s="114"/>
      <c r="D88" s="40"/>
      <c r="E88" s="40"/>
      <c r="I88" s="40"/>
    </row>
    <row r="89" spans="2:9" x14ac:dyDescent="0.3">
      <c r="B89" s="40"/>
      <c r="C89" s="114"/>
      <c r="D89" s="40"/>
      <c r="E89" s="40"/>
      <c r="I89" s="40"/>
    </row>
    <row r="90" spans="2:9" x14ac:dyDescent="0.3">
      <c r="B90" s="40"/>
      <c r="C90" s="114"/>
      <c r="D90" s="40"/>
      <c r="E90" s="40"/>
      <c r="I90" s="40"/>
    </row>
    <row r="91" spans="2:9" x14ac:dyDescent="0.3">
      <c r="B91" s="40"/>
      <c r="C91" s="114"/>
      <c r="D91" s="40"/>
      <c r="E91" s="40"/>
      <c r="I91" s="40"/>
    </row>
    <row r="92" spans="2:9" x14ac:dyDescent="0.3">
      <c r="B92" s="40"/>
      <c r="C92" s="114"/>
      <c r="D92" s="40"/>
      <c r="E92" s="40"/>
      <c r="I92" s="40"/>
    </row>
    <row r="93" spans="2:9" x14ac:dyDescent="0.3">
      <c r="B93" s="40"/>
      <c r="C93" s="114"/>
      <c r="D93" s="40"/>
      <c r="E93" s="40"/>
      <c r="I93" s="40"/>
    </row>
    <row r="94" spans="2:9" x14ac:dyDescent="0.3">
      <c r="B94" s="40"/>
      <c r="C94" s="114"/>
      <c r="D94" s="40"/>
      <c r="E94" s="40"/>
      <c r="I94" s="40"/>
    </row>
    <row r="95" spans="2:9" x14ac:dyDescent="0.3">
      <c r="B95" s="40"/>
      <c r="C95" s="114"/>
      <c r="D95" s="40"/>
      <c r="E95" s="40"/>
      <c r="I95" s="40"/>
    </row>
    <row r="96" spans="2:9" x14ac:dyDescent="0.3">
      <c r="B96" s="40"/>
      <c r="C96" s="40"/>
      <c r="D96" s="40"/>
      <c r="E96" s="40"/>
      <c r="I96" s="40"/>
    </row>
    <row r="97" spans="2:9" x14ac:dyDescent="0.3">
      <c r="B97" s="40"/>
      <c r="C97" s="40"/>
      <c r="D97" s="40"/>
      <c r="E97" s="40"/>
      <c r="I97" s="40"/>
    </row>
    <row r="98" spans="2:9" x14ac:dyDescent="0.3">
      <c r="B98" s="40"/>
      <c r="C98" s="40"/>
      <c r="D98" s="40"/>
      <c r="E98" s="40"/>
      <c r="I98" s="40"/>
    </row>
    <row r="99" spans="2:9" x14ac:dyDescent="0.3">
      <c r="B99" s="40"/>
      <c r="C99" s="40"/>
      <c r="D99" s="40"/>
      <c r="E99" s="40"/>
      <c r="I99" s="40"/>
    </row>
    <row r="100" spans="2:9" x14ac:dyDescent="0.3">
      <c r="B100" s="40"/>
      <c r="C100" s="40"/>
      <c r="D100" s="40"/>
      <c r="E100" s="40"/>
      <c r="I100" s="40"/>
    </row>
    <row r="101" spans="2:9" x14ac:dyDescent="0.3">
      <c r="B101" s="40"/>
      <c r="C101" s="40"/>
      <c r="D101" s="40"/>
      <c r="E101" s="40"/>
      <c r="I101" s="40"/>
    </row>
    <row r="102" spans="2:9" x14ac:dyDescent="0.3">
      <c r="B102" s="40"/>
      <c r="C102" s="40"/>
      <c r="D102" s="40"/>
      <c r="E102" s="40"/>
      <c r="I102" s="40"/>
    </row>
    <row r="103" spans="2:9" x14ac:dyDescent="0.3">
      <c r="B103" s="40"/>
      <c r="C103" s="40"/>
      <c r="D103" s="40"/>
      <c r="E103" s="40"/>
      <c r="I103" s="40"/>
    </row>
    <row r="104" spans="2:9" x14ac:dyDescent="0.3">
      <c r="B104" s="40"/>
      <c r="C104" s="40"/>
      <c r="D104" s="40"/>
      <c r="E104" s="40"/>
      <c r="I104" s="40"/>
    </row>
    <row r="105" spans="2:9" x14ac:dyDescent="0.3">
      <c r="B105" s="40"/>
      <c r="C105" s="40"/>
      <c r="D105" s="40"/>
      <c r="E105" s="40"/>
      <c r="I105" s="40"/>
    </row>
    <row r="106" spans="2:9" x14ac:dyDescent="0.3">
      <c r="B106" s="40"/>
      <c r="C106" s="40"/>
      <c r="D106" s="40"/>
      <c r="E106" s="40"/>
      <c r="I106" s="40"/>
    </row>
    <row r="107" spans="2:9" x14ac:dyDescent="0.3">
      <c r="B107" s="40"/>
      <c r="C107" s="40"/>
      <c r="D107" s="40"/>
      <c r="E107" s="40"/>
      <c r="I107" s="40"/>
    </row>
    <row r="108" spans="2:9" x14ac:dyDescent="0.3">
      <c r="B108" s="40"/>
      <c r="C108" s="40"/>
      <c r="D108" s="40"/>
      <c r="E108" s="40"/>
      <c r="I108" s="40"/>
    </row>
    <row r="109" spans="2:9" x14ac:dyDescent="0.3">
      <c r="B109" s="40"/>
      <c r="C109" s="40"/>
      <c r="D109" s="40"/>
      <c r="E109" s="40"/>
      <c r="I109" s="40"/>
    </row>
    <row r="110" spans="2:9" x14ac:dyDescent="0.3">
      <c r="B110" s="40"/>
      <c r="C110" s="40"/>
      <c r="D110" s="40"/>
      <c r="E110" s="40"/>
      <c r="I110" s="40"/>
    </row>
    <row r="111" spans="2:9" x14ac:dyDescent="0.3">
      <c r="B111" s="40"/>
      <c r="C111" s="40"/>
      <c r="D111" s="40"/>
      <c r="E111" s="40"/>
      <c r="I111" s="40"/>
    </row>
    <row r="112" spans="2:9" x14ac:dyDescent="0.3">
      <c r="B112" s="40"/>
      <c r="C112" s="40"/>
      <c r="D112" s="40"/>
      <c r="E112" s="40"/>
      <c r="I112" s="40"/>
    </row>
    <row r="113" spans="2:9" x14ac:dyDescent="0.3">
      <c r="B113" s="40"/>
      <c r="C113" s="40"/>
      <c r="D113" s="40"/>
      <c r="E113" s="40"/>
      <c r="I113" s="40"/>
    </row>
    <row r="114" spans="2:9" x14ac:dyDescent="0.3">
      <c r="B114" s="40"/>
      <c r="C114" s="40"/>
      <c r="D114" s="40"/>
      <c r="E114" s="40"/>
      <c r="I114" s="40"/>
    </row>
    <row r="115" spans="2:9" x14ac:dyDescent="0.3">
      <c r="B115" s="40"/>
      <c r="C115" s="40"/>
      <c r="D115" s="40"/>
      <c r="E115" s="40"/>
      <c r="I115" s="40"/>
    </row>
    <row r="116" spans="2:9" x14ac:dyDescent="0.3">
      <c r="B116" s="40"/>
      <c r="C116" s="40"/>
      <c r="D116" s="40"/>
      <c r="E116" s="40"/>
      <c r="I116" s="40"/>
    </row>
    <row r="117" spans="2:9" x14ac:dyDescent="0.3">
      <c r="B117" s="40"/>
      <c r="C117" s="40"/>
      <c r="D117" s="40"/>
      <c r="E117" s="40"/>
      <c r="I117" s="40"/>
    </row>
    <row r="118" spans="2:9" x14ac:dyDescent="0.3">
      <c r="B118" s="40"/>
      <c r="C118" s="40"/>
      <c r="D118" s="40"/>
      <c r="E118" s="40"/>
      <c r="I118" s="40"/>
    </row>
    <row r="119" spans="2:9" x14ac:dyDescent="0.3">
      <c r="B119" s="40"/>
      <c r="C119" s="40"/>
      <c r="D119" s="40"/>
      <c r="E119" s="40"/>
      <c r="I119" s="40"/>
    </row>
    <row r="120" spans="2:9" x14ac:dyDescent="0.3">
      <c r="B120" s="40"/>
      <c r="C120" s="40"/>
      <c r="D120" s="40"/>
      <c r="E120" s="40"/>
      <c r="I120" s="40"/>
    </row>
    <row r="121" spans="2:9" x14ac:dyDescent="0.3">
      <c r="B121" s="40"/>
      <c r="C121" s="40"/>
      <c r="D121" s="40"/>
      <c r="E121" s="40"/>
      <c r="I121" s="40"/>
    </row>
    <row r="122" spans="2:9" x14ac:dyDescent="0.3">
      <c r="B122" s="40"/>
      <c r="C122" s="40"/>
      <c r="D122" s="40"/>
      <c r="E122" s="40"/>
      <c r="I122" s="40"/>
    </row>
    <row r="123" spans="2:9" x14ac:dyDescent="0.3">
      <c r="B123" s="40"/>
      <c r="C123" s="40"/>
      <c r="D123" s="40"/>
      <c r="E123" s="40"/>
      <c r="I123" s="40"/>
    </row>
    <row r="124" spans="2:9" x14ac:dyDescent="0.3">
      <c r="B124" s="40"/>
      <c r="C124" s="40"/>
      <c r="D124" s="40"/>
      <c r="E124" s="40"/>
      <c r="I124" s="40"/>
    </row>
    <row r="125" spans="2:9" x14ac:dyDescent="0.3">
      <c r="B125" s="40"/>
      <c r="C125" s="40"/>
      <c r="D125" s="40"/>
      <c r="E125" s="40"/>
      <c r="I125" s="40"/>
    </row>
    <row r="126" spans="2:9" x14ac:dyDescent="0.3">
      <c r="B126" s="40"/>
      <c r="C126" s="40"/>
      <c r="D126" s="40"/>
      <c r="E126" s="40"/>
      <c r="I126" s="40"/>
    </row>
    <row r="127" spans="2:9" x14ac:dyDescent="0.3">
      <c r="B127" s="40"/>
      <c r="C127" s="40"/>
      <c r="D127" s="40"/>
      <c r="E127" s="40"/>
      <c r="I127" s="40"/>
    </row>
    <row r="128" spans="2:9" x14ac:dyDescent="0.3">
      <c r="B128" s="40"/>
      <c r="C128" s="40"/>
      <c r="D128" s="40"/>
      <c r="E128" s="40"/>
      <c r="I128" s="40"/>
    </row>
    <row r="129" spans="2:9" x14ac:dyDescent="0.3">
      <c r="B129" s="40"/>
      <c r="C129" s="40"/>
      <c r="D129" s="40"/>
      <c r="E129" s="40"/>
      <c r="I129" s="40"/>
    </row>
    <row r="130" spans="2:9" x14ac:dyDescent="0.3">
      <c r="B130" s="40"/>
      <c r="C130" s="40"/>
      <c r="D130" s="40"/>
      <c r="E130" s="40"/>
      <c r="I130" s="40"/>
    </row>
    <row r="131" spans="2:9" x14ac:dyDescent="0.3">
      <c r="B131" s="40"/>
      <c r="C131" s="40"/>
      <c r="D131" s="40"/>
      <c r="E131" s="40"/>
      <c r="I131" s="40"/>
    </row>
    <row r="132" spans="2:9" x14ac:dyDescent="0.3">
      <c r="B132" s="40"/>
      <c r="C132" s="40"/>
      <c r="D132" s="40"/>
      <c r="E132" s="40"/>
      <c r="I132" s="40"/>
    </row>
    <row r="133" spans="2:9" x14ac:dyDescent="0.3">
      <c r="B133" s="40"/>
      <c r="C133" s="40"/>
      <c r="D133" s="40"/>
      <c r="E133" s="40"/>
      <c r="I133" s="40"/>
    </row>
    <row r="134" spans="2:9" x14ac:dyDescent="0.3">
      <c r="B134" s="40"/>
      <c r="C134" s="40"/>
      <c r="D134" s="40"/>
      <c r="E134" s="40"/>
      <c r="I134" s="40"/>
    </row>
    <row r="135" spans="2:9" x14ac:dyDescent="0.3">
      <c r="B135" s="40"/>
      <c r="C135" s="40"/>
      <c r="D135" s="40"/>
      <c r="E135" s="40"/>
      <c r="I135" s="40"/>
    </row>
    <row r="136" spans="2:9" x14ac:dyDescent="0.3">
      <c r="B136" s="40"/>
      <c r="C136" s="40"/>
      <c r="D136" s="40"/>
      <c r="E136" s="40"/>
      <c r="I136" s="40"/>
    </row>
    <row r="137" spans="2:9" x14ac:dyDescent="0.3">
      <c r="B137" s="40"/>
      <c r="C137" s="40"/>
      <c r="D137" s="40"/>
      <c r="E137" s="40"/>
      <c r="I137" s="40"/>
    </row>
    <row r="138" spans="2:9" x14ac:dyDescent="0.3">
      <c r="B138" s="40"/>
      <c r="C138" s="40"/>
      <c r="D138" s="40"/>
      <c r="E138" s="40"/>
      <c r="I138" s="40"/>
    </row>
    <row r="139" spans="2:9" x14ac:dyDescent="0.3">
      <c r="B139" s="40"/>
      <c r="C139" s="40"/>
      <c r="D139" s="40"/>
      <c r="E139" s="40"/>
      <c r="I139" s="40"/>
    </row>
    <row r="140" spans="2:9" x14ac:dyDescent="0.3">
      <c r="B140" s="40"/>
      <c r="C140" s="40"/>
      <c r="D140" s="40"/>
      <c r="E140" s="40"/>
      <c r="I140" s="40"/>
    </row>
    <row r="141" spans="2:9" x14ac:dyDescent="0.3">
      <c r="B141" s="40"/>
      <c r="C141" s="40"/>
      <c r="D141" s="40"/>
      <c r="E141" s="40"/>
      <c r="I141" s="40"/>
    </row>
    <row r="142" spans="2:9" x14ac:dyDescent="0.3">
      <c r="B142" s="40"/>
      <c r="C142" s="40"/>
      <c r="D142" s="40"/>
      <c r="E142" s="40"/>
      <c r="I142" s="40"/>
    </row>
    <row r="143" spans="2:9" x14ac:dyDescent="0.3">
      <c r="B143" s="40"/>
      <c r="C143" s="40"/>
      <c r="D143" s="40"/>
      <c r="E143" s="40"/>
      <c r="I143" s="40"/>
    </row>
    <row r="144" spans="2:9" x14ac:dyDescent="0.3">
      <c r="B144" s="40"/>
      <c r="C144" s="40"/>
      <c r="D144" s="40"/>
      <c r="E144" s="40"/>
      <c r="I144" s="40"/>
    </row>
    <row r="145" spans="2:9" x14ac:dyDescent="0.3">
      <c r="B145" s="40"/>
      <c r="C145" s="40"/>
      <c r="D145" s="40"/>
      <c r="E145" s="40"/>
      <c r="I145" s="40"/>
    </row>
    <row r="146" spans="2:9" x14ac:dyDescent="0.3">
      <c r="B146" s="40"/>
      <c r="C146" s="40"/>
      <c r="D146" s="40"/>
      <c r="E146" s="40"/>
      <c r="I146" s="40"/>
    </row>
    <row r="147" spans="2:9" x14ac:dyDescent="0.3">
      <c r="B147" s="40"/>
      <c r="C147" s="40"/>
      <c r="D147" s="40"/>
      <c r="E147" s="40"/>
      <c r="I147" s="40"/>
    </row>
    <row r="148" spans="2:9" x14ac:dyDescent="0.3">
      <c r="B148" s="40"/>
      <c r="C148" s="40"/>
      <c r="D148" s="40"/>
      <c r="E148" s="40"/>
      <c r="I148" s="40"/>
    </row>
    <row r="149" spans="2:9" x14ac:dyDescent="0.3">
      <c r="B149" s="40"/>
      <c r="C149" s="40"/>
      <c r="D149" s="40"/>
      <c r="E149" s="40"/>
      <c r="I149" s="40"/>
    </row>
    <row r="150" spans="2:9" x14ac:dyDescent="0.3">
      <c r="B150" s="40"/>
      <c r="C150" s="40"/>
      <c r="D150" s="40"/>
      <c r="E150" s="40"/>
      <c r="I150" s="40"/>
    </row>
    <row r="151" spans="2:9" x14ac:dyDescent="0.3">
      <c r="B151" s="40"/>
      <c r="C151" s="40"/>
      <c r="D151" s="40"/>
      <c r="E151" s="40"/>
      <c r="I151" s="40"/>
    </row>
    <row r="152" spans="2:9" x14ac:dyDescent="0.3">
      <c r="B152" s="40"/>
      <c r="C152" s="40"/>
      <c r="D152" s="40"/>
      <c r="E152" s="40"/>
      <c r="I152" s="40"/>
    </row>
    <row r="153" spans="2:9" x14ac:dyDescent="0.3">
      <c r="B153" s="40"/>
      <c r="C153" s="40"/>
      <c r="D153" s="40"/>
      <c r="E153" s="40"/>
      <c r="I153" s="40"/>
    </row>
    <row r="154" spans="2:9" x14ac:dyDescent="0.3">
      <c r="B154" s="40"/>
      <c r="C154" s="40"/>
      <c r="D154" s="40"/>
      <c r="E154" s="40"/>
      <c r="I154" s="40"/>
    </row>
    <row r="155" spans="2:9" x14ac:dyDescent="0.3">
      <c r="B155" s="40"/>
      <c r="C155" s="40"/>
      <c r="D155" s="40"/>
      <c r="E155" s="40"/>
      <c r="I155" s="40"/>
    </row>
    <row r="156" spans="2:9" x14ac:dyDescent="0.3">
      <c r="B156" s="40"/>
      <c r="C156" s="40"/>
      <c r="D156" s="40"/>
      <c r="E156" s="40"/>
      <c r="I156" s="40"/>
    </row>
    <row r="157" spans="2:9" x14ac:dyDescent="0.3">
      <c r="B157" s="40"/>
      <c r="C157" s="40"/>
      <c r="D157" s="40"/>
      <c r="E157" s="40"/>
      <c r="I157" s="40"/>
    </row>
    <row r="158" spans="2:9" x14ac:dyDescent="0.3">
      <c r="B158" s="40"/>
      <c r="C158" s="40"/>
      <c r="D158" s="40"/>
      <c r="E158" s="40"/>
      <c r="I158" s="40"/>
    </row>
    <row r="159" spans="2:9" x14ac:dyDescent="0.3">
      <c r="B159" s="40"/>
      <c r="C159" s="40"/>
      <c r="D159" s="40"/>
      <c r="E159" s="40"/>
      <c r="I159" s="40"/>
    </row>
    <row r="160" spans="2:9" x14ac:dyDescent="0.3">
      <c r="B160" s="40"/>
      <c r="C160" s="40"/>
      <c r="D160" s="40"/>
      <c r="E160" s="40"/>
      <c r="I160" s="40"/>
    </row>
    <row r="161" spans="2:9" x14ac:dyDescent="0.3">
      <c r="B161" s="40"/>
      <c r="C161" s="40"/>
      <c r="D161" s="40"/>
      <c r="E161" s="40"/>
      <c r="I161" s="40"/>
    </row>
    <row r="162" spans="2:9" x14ac:dyDescent="0.3">
      <c r="B162" s="40"/>
      <c r="C162" s="40"/>
      <c r="D162" s="40"/>
      <c r="E162" s="40"/>
      <c r="I162" s="40"/>
    </row>
    <row r="163" spans="2:9" x14ac:dyDescent="0.3">
      <c r="B163" s="40"/>
      <c r="C163" s="40"/>
      <c r="D163" s="40"/>
      <c r="E163" s="40"/>
      <c r="I163" s="40"/>
    </row>
    <row r="164" spans="2:9" x14ac:dyDescent="0.3">
      <c r="B164" s="40"/>
      <c r="C164" s="40"/>
      <c r="D164" s="40"/>
      <c r="E164" s="40"/>
      <c r="I164" s="40"/>
    </row>
    <row r="165" spans="2:9" x14ac:dyDescent="0.3">
      <c r="B165" s="40"/>
      <c r="C165" s="40"/>
      <c r="D165" s="40"/>
      <c r="E165" s="40"/>
      <c r="I165" s="40"/>
    </row>
    <row r="166" spans="2:9" x14ac:dyDescent="0.3">
      <c r="B166" s="40"/>
      <c r="C166" s="40"/>
      <c r="D166" s="40"/>
      <c r="E166" s="40"/>
      <c r="I166" s="40"/>
    </row>
    <row r="167" spans="2:9" x14ac:dyDescent="0.3">
      <c r="B167" s="40"/>
      <c r="C167" s="40"/>
      <c r="D167" s="40"/>
      <c r="E167" s="40"/>
      <c r="I167" s="40"/>
    </row>
    <row r="168" spans="2:9" x14ac:dyDescent="0.3">
      <c r="B168" s="40"/>
      <c r="C168" s="40"/>
      <c r="D168" s="40"/>
      <c r="E168" s="40"/>
      <c r="I168" s="40"/>
    </row>
    <row r="169" spans="2:9" x14ac:dyDescent="0.3">
      <c r="B169" s="40"/>
      <c r="C169" s="40"/>
      <c r="D169" s="40"/>
      <c r="E169" s="40"/>
      <c r="I169" s="40"/>
    </row>
    <row r="170" spans="2:9" x14ac:dyDescent="0.3">
      <c r="B170" s="40"/>
      <c r="C170" s="40"/>
      <c r="D170" s="40"/>
      <c r="E170" s="40"/>
      <c r="I170" s="40"/>
    </row>
    <row r="171" spans="2:9" x14ac:dyDescent="0.3">
      <c r="B171" s="40"/>
      <c r="C171" s="40"/>
      <c r="D171" s="40"/>
      <c r="E171" s="40"/>
      <c r="I171" s="40"/>
    </row>
    <row r="172" spans="2:9" x14ac:dyDescent="0.3">
      <c r="B172" s="40"/>
      <c r="C172" s="40"/>
      <c r="D172" s="40"/>
      <c r="E172" s="40"/>
      <c r="I172" s="40"/>
    </row>
    <row r="173" spans="2:9" x14ac:dyDescent="0.3">
      <c r="B173" s="40"/>
      <c r="C173" s="40"/>
      <c r="D173" s="40"/>
      <c r="E173" s="40"/>
      <c r="I173" s="40"/>
    </row>
    <row r="174" spans="2:9" x14ac:dyDescent="0.3">
      <c r="B174" s="40"/>
      <c r="C174" s="40"/>
      <c r="D174" s="40"/>
      <c r="E174" s="40"/>
      <c r="I174" s="40"/>
    </row>
    <row r="175" spans="2:9" x14ac:dyDescent="0.3">
      <c r="B175" s="40"/>
      <c r="C175" s="40"/>
      <c r="D175" s="40"/>
      <c r="E175" s="40"/>
      <c r="I175" s="40"/>
    </row>
    <row r="176" spans="2:9" x14ac:dyDescent="0.3">
      <c r="B176" s="40"/>
      <c r="C176" s="40"/>
      <c r="D176" s="40"/>
      <c r="E176" s="40"/>
      <c r="I176" s="40"/>
    </row>
    <row r="177" spans="2:9" x14ac:dyDescent="0.3">
      <c r="B177" s="40"/>
      <c r="C177" s="40"/>
      <c r="D177" s="40"/>
      <c r="E177" s="40"/>
      <c r="I177" s="40"/>
    </row>
    <row r="178" spans="2:9" x14ac:dyDescent="0.3">
      <c r="B178" s="40"/>
      <c r="C178" s="40"/>
      <c r="D178" s="40"/>
      <c r="E178" s="40"/>
      <c r="I178" s="40"/>
    </row>
    <row r="179" spans="2:9" x14ac:dyDescent="0.3">
      <c r="B179" s="40"/>
      <c r="C179" s="40"/>
      <c r="D179" s="40"/>
      <c r="E179" s="40"/>
      <c r="I179" s="40"/>
    </row>
    <row r="180" spans="2:9" x14ac:dyDescent="0.3">
      <c r="B180" s="40"/>
      <c r="C180" s="40"/>
      <c r="D180" s="40"/>
      <c r="E180" s="40"/>
      <c r="I180" s="40"/>
    </row>
    <row r="181" spans="2:9" x14ac:dyDescent="0.3">
      <c r="B181" s="40"/>
      <c r="C181" s="40"/>
      <c r="D181" s="40"/>
      <c r="E181" s="40"/>
      <c r="I181" s="40"/>
    </row>
    <row r="182" spans="2:9" x14ac:dyDescent="0.3">
      <c r="B182" s="40"/>
      <c r="C182" s="40"/>
      <c r="D182" s="40"/>
      <c r="E182" s="40"/>
      <c r="I182" s="40"/>
    </row>
    <row r="183" spans="2:9" x14ac:dyDescent="0.3">
      <c r="B183" s="40"/>
      <c r="C183" s="40"/>
      <c r="D183" s="40"/>
      <c r="E183" s="40"/>
      <c r="I183" s="40"/>
    </row>
    <row r="184" spans="2:9" x14ac:dyDescent="0.3">
      <c r="B184" s="40"/>
      <c r="C184" s="40"/>
      <c r="D184" s="40"/>
      <c r="E184" s="40"/>
      <c r="I184" s="40"/>
    </row>
    <row r="185" spans="2:9" x14ac:dyDescent="0.3">
      <c r="B185" s="40"/>
      <c r="C185" s="40"/>
      <c r="D185" s="40"/>
      <c r="E185" s="40"/>
      <c r="I185" s="40"/>
    </row>
    <row r="186" spans="2:9" x14ac:dyDescent="0.3">
      <c r="B186" s="40"/>
      <c r="C186" s="40"/>
      <c r="D186" s="40"/>
      <c r="E186" s="40"/>
      <c r="I186" s="40"/>
    </row>
    <row r="187" spans="2:9" x14ac:dyDescent="0.3">
      <c r="B187" s="40"/>
      <c r="C187" s="40"/>
      <c r="D187" s="40"/>
      <c r="E187" s="40"/>
      <c r="I187" s="40"/>
    </row>
    <row r="188" spans="2:9" x14ac:dyDescent="0.3">
      <c r="B188" s="40"/>
      <c r="C188" s="40"/>
      <c r="D188" s="40"/>
      <c r="E188" s="40"/>
      <c r="I188" s="40"/>
    </row>
    <row r="189" spans="2:9" x14ac:dyDescent="0.3">
      <c r="B189" s="40"/>
      <c r="C189" s="40"/>
      <c r="D189" s="40"/>
      <c r="E189" s="40"/>
      <c r="I189" s="40"/>
    </row>
    <row r="190" spans="2:9" x14ac:dyDescent="0.3">
      <c r="B190" s="40"/>
      <c r="C190" s="40"/>
      <c r="D190" s="40"/>
      <c r="E190" s="40"/>
      <c r="I190" s="40"/>
    </row>
    <row r="191" spans="2:9" x14ac:dyDescent="0.3">
      <c r="B191" s="40"/>
      <c r="C191" s="40"/>
      <c r="D191" s="40"/>
      <c r="E191" s="40"/>
      <c r="I191" s="40"/>
    </row>
    <row r="192" spans="2:9" x14ac:dyDescent="0.3">
      <c r="B192" s="40"/>
      <c r="C192" s="40"/>
      <c r="D192" s="40"/>
      <c r="E192" s="40"/>
      <c r="I192" s="40"/>
    </row>
    <row r="193" spans="2:9" x14ac:dyDescent="0.3">
      <c r="B193" s="40"/>
      <c r="C193" s="40"/>
      <c r="D193" s="40"/>
      <c r="E193" s="40"/>
      <c r="I193" s="40"/>
    </row>
    <row r="194" spans="2:9" x14ac:dyDescent="0.3">
      <c r="B194" s="40"/>
      <c r="C194" s="40"/>
      <c r="D194" s="40"/>
      <c r="E194" s="40"/>
      <c r="I194" s="40"/>
    </row>
    <row r="195" spans="2:9" x14ac:dyDescent="0.3">
      <c r="B195" s="40"/>
      <c r="C195" s="40"/>
      <c r="D195" s="40"/>
      <c r="E195" s="40"/>
      <c r="I195" s="40"/>
    </row>
    <row r="196" spans="2:9" x14ac:dyDescent="0.3">
      <c r="B196" s="40"/>
      <c r="C196" s="40"/>
      <c r="D196" s="40"/>
      <c r="E196" s="40"/>
      <c r="I196" s="40"/>
    </row>
    <row r="197" spans="2:9" x14ac:dyDescent="0.3">
      <c r="B197" s="40"/>
      <c r="C197" s="40"/>
      <c r="D197" s="40"/>
      <c r="E197" s="40"/>
      <c r="I197" s="40"/>
    </row>
    <row r="198" spans="2:9" x14ac:dyDescent="0.3">
      <c r="B198" s="40"/>
      <c r="C198" s="40"/>
      <c r="D198" s="40"/>
      <c r="E198" s="40"/>
      <c r="I198" s="40"/>
    </row>
    <row r="199" spans="2:9" x14ac:dyDescent="0.3">
      <c r="B199" s="40"/>
      <c r="C199" s="40"/>
      <c r="D199" s="40"/>
      <c r="E199" s="40"/>
      <c r="I199" s="40"/>
    </row>
    <row r="200" spans="2:9" x14ac:dyDescent="0.3">
      <c r="B200" s="40"/>
      <c r="C200" s="40"/>
      <c r="D200" s="40"/>
      <c r="E200" s="40"/>
      <c r="I200" s="40"/>
    </row>
    <row r="201" spans="2:9" x14ac:dyDescent="0.3">
      <c r="B201" s="40"/>
      <c r="C201" s="40"/>
      <c r="D201" s="40"/>
      <c r="E201" s="40"/>
      <c r="I201" s="40"/>
    </row>
    <row r="202" spans="2:9" x14ac:dyDescent="0.3">
      <c r="B202" s="40"/>
      <c r="C202" s="40"/>
      <c r="D202" s="40"/>
      <c r="E202" s="40"/>
      <c r="I202" s="40"/>
    </row>
    <row r="203" spans="2:9" x14ac:dyDescent="0.3">
      <c r="B203" s="40"/>
      <c r="C203" s="40"/>
      <c r="D203" s="40"/>
      <c r="E203" s="40"/>
      <c r="I203" s="40"/>
    </row>
    <row r="204" spans="2:9" x14ac:dyDescent="0.3">
      <c r="B204" s="40"/>
      <c r="C204" s="40"/>
      <c r="D204" s="40"/>
      <c r="E204" s="40"/>
      <c r="I204" s="40"/>
    </row>
    <row r="205" spans="2:9" x14ac:dyDescent="0.3">
      <c r="B205" s="40"/>
      <c r="C205" s="40"/>
      <c r="D205" s="40"/>
      <c r="E205" s="40"/>
      <c r="I205" s="40"/>
    </row>
    <row r="206" spans="2:9" x14ac:dyDescent="0.3">
      <c r="B206" s="40"/>
      <c r="C206" s="40"/>
      <c r="D206" s="40"/>
      <c r="E206" s="40"/>
      <c r="I206" s="40"/>
    </row>
    <row r="207" spans="2:9" x14ac:dyDescent="0.3">
      <c r="B207" s="40"/>
      <c r="C207" s="40"/>
      <c r="D207" s="40"/>
      <c r="E207" s="40"/>
      <c r="I207" s="40"/>
    </row>
    <row r="208" spans="2:9" x14ac:dyDescent="0.3">
      <c r="B208" s="40"/>
      <c r="C208" s="40"/>
      <c r="D208" s="40"/>
      <c r="E208" s="40"/>
      <c r="I208" s="40"/>
    </row>
    <row r="209" spans="2:9" x14ac:dyDescent="0.3">
      <c r="B209" s="40"/>
      <c r="C209" s="40"/>
      <c r="D209" s="40"/>
      <c r="E209" s="40"/>
      <c r="I209" s="40"/>
    </row>
    <row r="210" spans="2:9" x14ac:dyDescent="0.3">
      <c r="B210" s="40"/>
      <c r="C210" s="40"/>
      <c r="D210" s="40"/>
      <c r="E210" s="40"/>
      <c r="I210" s="40"/>
    </row>
    <row r="211" spans="2:9" x14ac:dyDescent="0.3">
      <c r="B211" s="40"/>
      <c r="C211" s="40"/>
      <c r="D211" s="40"/>
      <c r="E211" s="40"/>
      <c r="I211" s="40"/>
    </row>
    <row r="212" spans="2:9" x14ac:dyDescent="0.3">
      <c r="B212" s="40"/>
      <c r="C212" s="40"/>
      <c r="D212" s="40"/>
      <c r="E212" s="40"/>
      <c r="I212" s="40"/>
    </row>
    <row r="213" spans="2:9" x14ac:dyDescent="0.3">
      <c r="B213" s="40"/>
      <c r="C213" s="40"/>
      <c r="D213" s="40"/>
      <c r="E213" s="40"/>
      <c r="I213" s="40"/>
    </row>
    <row r="214" spans="2:9" x14ac:dyDescent="0.3">
      <c r="B214" s="40"/>
      <c r="C214" s="40"/>
      <c r="D214" s="40"/>
      <c r="E214" s="40"/>
      <c r="I214" s="40"/>
    </row>
    <row r="215" spans="2:9" x14ac:dyDescent="0.3">
      <c r="B215" s="40"/>
      <c r="C215" s="40"/>
      <c r="D215" s="40"/>
      <c r="E215" s="40"/>
      <c r="I215" s="40"/>
    </row>
    <row r="216" spans="2:9" x14ac:dyDescent="0.3">
      <c r="B216" s="40"/>
      <c r="C216" s="40"/>
      <c r="D216" s="40"/>
      <c r="E216" s="40"/>
      <c r="I216" s="40"/>
    </row>
    <row r="217" spans="2:9" x14ac:dyDescent="0.3">
      <c r="B217" s="40"/>
      <c r="C217" s="40"/>
      <c r="D217" s="40"/>
      <c r="E217" s="40"/>
      <c r="I217" s="40"/>
    </row>
    <row r="218" spans="2:9" x14ac:dyDescent="0.3">
      <c r="B218" s="40"/>
      <c r="C218" s="40"/>
      <c r="D218" s="40"/>
      <c r="E218" s="40"/>
      <c r="I218" s="40"/>
    </row>
    <row r="219" spans="2:9" x14ac:dyDescent="0.3">
      <c r="B219" s="40"/>
      <c r="C219" s="40"/>
      <c r="D219" s="40"/>
      <c r="E219" s="40"/>
      <c r="I219" s="40"/>
    </row>
    <row r="220" spans="2:9" x14ac:dyDescent="0.3">
      <c r="B220" s="40"/>
      <c r="C220" s="40"/>
      <c r="D220" s="40"/>
      <c r="E220" s="40"/>
      <c r="I220" s="40"/>
    </row>
    <row r="221" spans="2:9" x14ac:dyDescent="0.3">
      <c r="B221" s="40"/>
      <c r="C221" s="40"/>
      <c r="D221" s="40"/>
      <c r="E221" s="40"/>
      <c r="I221" s="40"/>
    </row>
    <row r="222" spans="2:9" x14ac:dyDescent="0.3">
      <c r="B222" s="40"/>
      <c r="C222" s="40"/>
      <c r="D222" s="40"/>
      <c r="E222" s="40"/>
      <c r="I222" s="40"/>
    </row>
    <row r="223" spans="2:9" x14ac:dyDescent="0.3">
      <c r="B223" s="40"/>
      <c r="C223" s="40"/>
      <c r="D223" s="40"/>
      <c r="E223" s="40"/>
      <c r="I223" s="40"/>
    </row>
    <row r="224" spans="2:9" x14ac:dyDescent="0.3">
      <c r="B224" s="40"/>
      <c r="C224" s="40"/>
      <c r="D224" s="40"/>
      <c r="E224" s="40"/>
      <c r="I224" s="40"/>
    </row>
    <row r="225" spans="2:9" x14ac:dyDescent="0.3">
      <c r="B225" s="40"/>
      <c r="C225" s="40"/>
      <c r="D225" s="40"/>
      <c r="E225" s="40"/>
      <c r="I225" s="40"/>
    </row>
    <row r="226" spans="2:9" x14ac:dyDescent="0.3">
      <c r="B226" s="40"/>
      <c r="C226" s="40"/>
      <c r="D226" s="40"/>
      <c r="E226" s="40"/>
      <c r="I226" s="40"/>
    </row>
    <row r="227" spans="2:9" x14ac:dyDescent="0.3">
      <c r="B227" s="40"/>
      <c r="C227" s="40"/>
      <c r="D227" s="40"/>
      <c r="E227" s="40"/>
      <c r="I227" s="40"/>
    </row>
    <row r="228" spans="2:9" x14ac:dyDescent="0.3">
      <c r="B228" s="40"/>
      <c r="C228" s="40"/>
      <c r="D228" s="40"/>
      <c r="E228" s="40"/>
      <c r="I228" s="40"/>
    </row>
    <row r="229" spans="2:9" x14ac:dyDescent="0.3">
      <c r="B229" s="40"/>
      <c r="C229" s="40"/>
      <c r="D229" s="40"/>
      <c r="E229" s="40"/>
      <c r="I229" s="40"/>
    </row>
    <row r="230" spans="2:9" x14ac:dyDescent="0.3">
      <c r="B230" s="40"/>
      <c r="C230" s="40"/>
      <c r="D230" s="40"/>
      <c r="E230" s="40"/>
      <c r="I230" s="40"/>
    </row>
    <row r="231" spans="2:9" x14ac:dyDescent="0.3">
      <c r="B231" s="40"/>
      <c r="C231" s="40"/>
      <c r="D231" s="40"/>
      <c r="E231" s="40"/>
      <c r="I231" s="40"/>
    </row>
    <row r="232" spans="2:9" x14ac:dyDescent="0.3">
      <c r="B232" s="40"/>
      <c r="C232" s="40"/>
      <c r="D232" s="40"/>
      <c r="E232" s="40"/>
      <c r="I232" s="40"/>
    </row>
    <row r="233" spans="2:9" x14ac:dyDescent="0.3">
      <c r="B233" s="40"/>
      <c r="C233" s="40"/>
      <c r="D233" s="40"/>
      <c r="E233" s="40"/>
      <c r="I233" s="40"/>
    </row>
    <row r="234" spans="2:9" x14ac:dyDescent="0.3">
      <c r="B234" s="40"/>
      <c r="C234" s="40"/>
      <c r="D234" s="40"/>
      <c r="E234" s="40"/>
      <c r="I234" s="40"/>
    </row>
    <row r="235" spans="2:9" x14ac:dyDescent="0.3">
      <c r="B235" s="40"/>
      <c r="C235" s="40"/>
      <c r="D235" s="40"/>
      <c r="E235" s="40"/>
      <c r="I235" s="40"/>
    </row>
    <row r="236" spans="2:9" x14ac:dyDescent="0.3">
      <c r="B236" s="40"/>
      <c r="C236" s="40"/>
      <c r="D236" s="40"/>
      <c r="E236" s="40"/>
      <c r="I236" s="40"/>
    </row>
    <row r="237" spans="2:9" x14ac:dyDescent="0.3">
      <c r="B237" s="40"/>
      <c r="C237" s="40"/>
      <c r="D237" s="40"/>
      <c r="E237" s="40"/>
      <c r="I237" s="40"/>
    </row>
    <row r="238" spans="2:9" x14ac:dyDescent="0.3">
      <c r="B238" s="40"/>
      <c r="C238" s="40"/>
      <c r="D238" s="40"/>
      <c r="E238" s="40"/>
      <c r="I238" s="40"/>
    </row>
    <row r="239" spans="2:9" x14ac:dyDescent="0.3">
      <c r="B239" s="40"/>
      <c r="C239" s="40"/>
      <c r="D239" s="40"/>
      <c r="E239" s="40"/>
      <c r="I239" s="40"/>
    </row>
    <row r="240" spans="2:9" x14ac:dyDescent="0.3">
      <c r="B240" s="40"/>
      <c r="C240" s="40"/>
      <c r="D240" s="40"/>
      <c r="E240" s="40"/>
      <c r="I240" s="40"/>
    </row>
    <row r="241" spans="2:9" x14ac:dyDescent="0.3">
      <c r="B241" s="40"/>
      <c r="C241" s="40"/>
      <c r="D241" s="40"/>
      <c r="E241" s="40"/>
      <c r="I241" s="40"/>
    </row>
    <row r="242" spans="2:9" x14ac:dyDescent="0.3">
      <c r="B242" s="40"/>
      <c r="C242" s="40"/>
      <c r="D242" s="40"/>
      <c r="E242" s="40"/>
      <c r="I242" s="40"/>
    </row>
    <row r="243" spans="2:9" x14ac:dyDescent="0.3">
      <c r="B243" s="40"/>
      <c r="C243" s="40"/>
      <c r="D243" s="40"/>
      <c r="E243" s="40"/>
      <c r="I243" s="40"/>
    </row>
    <row r="244" spans="2:9" x14ac:dyDescent="0.3">
      <c r="B244" s="40"/>
      <c r="C244" s="40"/>
      <c r="D244" s="40"/>
      <c r="E244" s="40"/>
      <c r="I244" s="40"/>
    </row>
    <row r="245" spans="2:9" x14ac:dyDescent="0.3">
      <c r="B245" s="40"/>
      <c r="C245" s="40"/>
      <c r="D245" s="40"/>
      <c r="E245" s="40"/>
      <c r="I245" s="40"/>
    </row>
    <row r="246" spans="2:9" x14ac:dyDescent="0.3">
      <c r="B246" s="40"/>
      <c r="C246" s="40"/>
      <c r="D246" s="40"/>
      <c r="E246" s="40"/>
      <c r="I246" s="40"/>
    </row>
    <row r="247" spans="2:9" x14ac:dyDescent="0.3">
      <c r="B247" s="40"/>
      <c r="C247" s="40"/>
      <c r="D247" s="40"/>
      <c r="E247" s="40"/>
      <c r="I247" s="40"/>
    </row>
    <row r="248" spans="2:9" x14ac:dyDescent="0.3">
      <c r="B248" s="40"/>
      <c r="C248" s="40"/>
      <c r="D248" s="40"/>
      <c r="E248" s="40"/>
      <c r="I248" s="40"/>
    </row>
    <row r="249" spans="2:9" x14ac:dyDescent="0.3">
      <c r="B249" s="40"/>
      <c r="C249" s="40"/>
      <c r="D249" s="40"/>
      <c r="E249" s="40"/>
      <c r="I249" s="40"/>
    </row>
    <row r="250" spans="2:9" x14ac:dyDescent="0.3">
      <c r="B250" s="40"/>
      <c r="C250" s="40"/>
      <c r="D250" s="40"/>
      <c r="E250" s="40"/>
      <c r="I250" s="40"/>
    </row>
    <row r="251" spans="2:9" x14ac:dyDescent="0.3">
      <c r="B251" s="40"/>
      <c r="C251" s="40"/>
      <c r="D251" s="40"/>
      <c r="E251" s="40"/>
      <c r="I251" s="40"/>
    </row>
    <row r="252" spans="2:9" x14ac:dyDescent="0.3">
      <c r="B252" s="40"/>
      <c r="C252" s="40"/>
      <c r="D252" s="40"/>
      <c r="E252" s="40"/>
      <c r="I252" s="40"/>
    </row>
    <row r="253" spans="2:9" x14ac:dyDescent="0.3">
      <c r="B253" s="40"/>
      <c r="C253" s="40"/>
      <c r="D253" s="40"/>
      <c r="E253" s="40"/>
      <c r="I253" s="40"/>
    </row>
    <row r="254" spans="2:9" x14ac:dyDescent="0.3">
      <c r="B254" s="40"/>
      <c r="C254" s="40"/>
      <c r="D254" s="40"/>
      <c r="E254" s="40"/>
      <c r="I254" s="40"/>
    </row>
    <row r="255" spans="2:9" x14ac:dyDescent="0.3">
      <c r="B255" s="40"/>
      <c r="C255" s="40"/>
      <c r="D255" s="40"/>
      <c r="E255" s="40"/>
      <c r="I255" s="40"/>
    </row>
    <row r="256" spans="2:9" x14ac:dyDescent="0.3">
      <c r="B256" s="40"/>
      <c r="C256" s="40"/>
      <c r="D256" s="40"/>
      <c r="E256" s="40"/>
      <c r="I256" s="40"/>
    </row>
    <row r="257" spans="2:9" x14ac:dyDescent="0.3">
      <c r="B257" s="40"/>
      <c r="C257" s="40"/>
      <c r="D257" s="40"/>
      <c r="E257" s="40"/>
      <c r="I257" s="40"/>
    </row>
    <row r="258" spans="2:9" x14ac:dyDescent="0.3">
      <c r="B258" s="40"/>
      <c r="C258" s="40"/>
      <c r="D258" s="40"/>
      <c r="E258" s="40"/>
      <c r="I258" s="40"/>
    </row>
    <row r="259" spans="2:9" x14ac:dyDescent="0.3">
      <c r="B259" s="40"/>
      <c r="C259" s="40"/>
      <c r="D259" s="40"/>
      <c r="E259" s="40"/>
      <c r="I259" s="40"/>
    </row>
    <row r="260" spans="2:9" x14ac:dyDescent="0.3">
      <c r="B260" s="40"/>
      <c r="C260" s="40"/>
      <c r="D260" s="40"/>
      <c r="E260" s="40"/>
      <c r="I260" s="40"/>
    </row>
    <row r="261" spans="2:9" x14ac:dyDescent="0.3">
      <c r="B261" s="40"/>
      <c r="C261" s="40"/>
      <c r="D261" s="40"/>
      <c r="E261" s="40"/>
      <c r="I261" s="40"/>
    </row>
    <row r="262" spans="2:9" x14ac:dyDescent="0.3">
      <c r="B262" s="40"/>
      <c r="C262" s="40"/>
      <c r="D262" s="40"/>
      <c r="E262" s="40"/>
      <c r="I262" s="40"/>
    </row>
    <row r="263" spans="2:9" x14ac:dyDescent="0.3">
      <c r="B263" s="40"/>
      <c r="C263" s="40"/>
      <c r="D263" s="40"/>
      <c r="E263" s="40"/>
      <c r="I263" s="40"/>
    </row>
    <row r="264" spans="2:9" x14ac:dyDescent="0.3">
      <c r="B264" s="40"/>
      <c r="C264" s="40"/>
      <c r="D264" s="40"/>
      <c r="E264" s="40"/>
      <c r="I264" s="40"/>
    </row>
    <row r="265" spans="2:9" x14ac:dyDescent="0.3">
      <c r="B265" s="40"/>
      <c r="C265" s="40"/>
      <c r="D265" s="40"/>
      <c r="E265" s="40"/>
      <c r="I265" s="40"/>
    </row>
    <row r="266" spans="2:9" x14ac:dyDescent="0.3">
      <c r="B266" s="40"/>
      <c r="C266" s="40"/>
      <c r="D266" s="40"/>
      <c r="E266" s="40"/>
      <c r="I266" s="40"/>
    </row>
    <row r="267" spans="2:9" x14ac:dyDescent="0.3">
      <c r="B267" s="40"/>
      <c r="C267" s="40"/>
      <c r="D267" s="40"/>
      <c r="E267" s="40"/>
      <c r="I267" s="40"/>
    </row>
    <row r="268" spans="2:9" x14ac:dyDescent="0.3">
      <c r="I268" s="40"/>
    </row>
    <row r="269" spans="2:9" x14ac:dyDescent="0.3">
      <c r="I269" s="40"/>
    </row>
    <row r="270" spans="2:9" x14ac:dyDescent="0.3">
      <c r="I270" s="40"/>
    </row>
    <row r="271" spans="2:9" x14ac:dyDescent="0.3">
      <c r="I271" s="40"/>
    </row>
    <row r="272" spans="2:9" x14ac:dyDescent="0.3">
      <c r="I272" s="40"/>
    </row>
    <row r="273" spans="9:9" x14ac:dyDescent="0.3">
      <c r="I273" s="40"/>
    </row>
    <row r="274" spans="9:9" x14ac:dyDescent="0.3">
      <c r="I274" s="40"/>
    </row>
    <row r="275" spans="9:9" x14ac:dyDescent="0.3">
      <c r="I275" s="40"/>
    </row>
    <row r="276" spans="9:9" x14ac:dyDescent="0.3">
      <c r="I276" s="40"/>
    </row>
    <row r="277" spans="9:9" x14ac:dyDescent="0.3">
      <c r="I277" s="40"/>
    </row>
    <row r="278" spans="9:9" x14ac:dyDescent="0.3">
      <c r="I278" s="40"/>
    </row>
    <row r="279" spans="9:9" x14ac:dyDescent="0.3">
      <c r="I279" s="40"/>
    </row>
    <row r="280" spans="9:9" x14ac:dyDescent="0.3">
      <c r="I280" s="40"/>
    </row>
    <row r="281" spans="9:9" x14ac:dyDescent="0.3">
      <c r="I281" s="40"/>
    </row>
    <row r="282" spans="9:9" x14ac:dyDescent="0.3">
      <c r="I282" s="40"/>
    </row>
    <row r="283" spans="9:9" x14ac:dyDescent="0.3">
      <c r="I283" s="40"/>
    </row>
    <row r="284" spans="9:9" x14ac:dyDescent="0.3">
      <c r="I284" s="40"/>
    </row>
    <row r="285" spans="9:9" x14ac:dyDescent="0.3">
      <c r="I285" s="40"/>
    </row>
    <row r="286" spans="9:9" x14ac:dyDescent="0.3">
      <c r="I286" s="40"/>
    </row>
    <row r="287" spans="9:9" x14ac:dyDescent="0.3">
      <c r="I287" s="40"/>
    </row>
    <row r="288" spans="9:9" x14ac:dyDescent="0.3">
      <c r="I288" s="40"/>
    </row>
    <row r="289" spans="9:9" x14ac:dyDescent="0.3">
      <c r="I289" s="40"/>
    </row>
    <row r="290" spans="9:9" x14ac:dyDescent="0.3">
      <c r="I290" s="40"/>
    </row>
    <row r="291" spans="9:9" x14ac:dyDescent="0.3">
      <c r="I291" s="40"/>
    </row>
    <row r="292" spans="9:9" x14ac:dyDescent="0.3">
      <c r="I292" s="40"/>
    </row>
    <row r="293" spans="9:9" x14ac:dyDescent="0.3">
      <c r="I293" s="40"/>
    </row>
    <row r="294" spans="9:9" x14ac:dyDescent="0.3">
      <c r="I294" s="40"/>
    </row>
    <row r="295" spans="9:9" x14ac:dyDescent="0.3">
      <c r="I295" s="40"/>
    </row>
    <row r="296" spans="9:9" x14ac:dyDescent="0.3">
      <c r="I296" s="40"/>
    </row>
    <row r="297" spans="9:9" x14ac:dyDescent="0.3">
      <c r="I297" s="40"/>
    </row>
    <row r="298" spans="9:9" x14ac:dyDescent="0.3">
      <c r="I298" s="40"/>
    </row>
    <row r="299" spans="9:9" x14ac:dyDescent="0.3">
      <c r="I299" s="40"/>
    </row>
    <row r="300" spans="9:9" x14ac:dyDescent="0.3">
      <c r="I300" s="40"/>
    </row>
    <row r="301" spans="9:9" x14ac:dyDescent="0.3">
      <c r="I301" s="40"/>
    </row>
    <row r="302" spans="9:9" x14ac:dyDescent="0.3">
      <c r="I302" s="40"/>
    </row>
    <row r="303" spans="9:9" x14ac:dyDescent="0.3">
      <c r="I303" s="40"/>
    </row>
    <row r="304" spans="9:9" x14ac:dyDescent="0.3">
      <c r="I304" s="40"/>
    </row>
    <row r="305" spans="9:9" x14ac:dyDescent="0.3">
      <c r="I305" s="40"/>
    </row>
    <row r="306" spans="9:9" x14ac:dyDescent="0.3">
      <c r="I306" s="40"/>
    </row>
    <row r="307" spans="9:9" x14ac:dyDescent="0.3">
      <c r="I307" s="40"/>
    </row>
    <row r="308" spans="9:9" x14ac:dyDescent="0.3">
      <c r="I308" s="40"/>
    </row>
    <row r="309" spans="9:9" x14ac:dyDescent="0.3">
      <c r="I309" s="40"/>
    </row>
    <row r="310" spans="9:9" x14ac:dyDescent="0.3">
      <c r="I310" s="40"/>
    </row>
    <row r="311" spans="9:9" x14ac:dyDescent="0.3">
      <c r="I311" s="40"/>
    </row>
    <row r="312" spans="9:9" x14ac:dyDescent="0.3">
      <c r="I312" s="40"/>
    </row>
    <row r="313" spans="9:9" x14ac:dyDescent="0.3">
      <c r="I313" s="40"/>
    </row>
    <row r="314" spans="9:9" x14ac:dyDescent="0.3">
      <c r="I314" s="40"/>
    </row>
    <row r="315" spans="9:9" x14ac:dyDescent="0.3">
      <c r="I315" s="40"/>
    </row>
    <row r="316" spans="9:9" x14ac:dyDescent="0.3">
      <c r="I316" s="40"/>
    </row>
    <row r="317" spans="9:9" x14ac:dyDescent="0.3">
      <c r="I317" s="40"/>
    </row>
    <row r="318" spans="9:9" x14ac:dyDescent="0.3">
      <c r="I318" s="40"/>
    </row>
    <row r="319" spans="9:9" x14ac:dyDescent="0.3">
      <c r="I319" s="40"/>
    </row>
    <row r="320" spans="9:9" x14ac:dyDescent="0.3">
      <c r="I320" s="40"/>
    </row>
    <row r="321" spans="9:9" x14ac:dyDescent="0.3">
      <c r="I321" s="40"/>
    </row>
    <row r="322" spans="9:9" x14ac:dyDescent="0.3">
      <c r="I322" s="40"/>
    </row>
    <row r="323" spans="9:9" x14ac:dyDescent="0.3">
      <c r="I323" s="40"/>
    </row>
    <row r="324" spans="9:9" x14ac:dyDescent="0.3">
      <c r="I324" s="40"/>
    </row>
    <row r="325" spans="9:9" x14ac:dyDescent="0.3">
      <c r="I325" s="40"/>
    </row>
    <row r="326" spans="9:9" x14ac:dyDescent="0.3">
      <c r="I326" s="40"/>
    </row>
    <row r="327" spans="9:9" x14ac:dyDescent="0.3">
      <c r="I327" s="40"/>
    </row>
    <row r="328" spans="9:9" x14ac:dyDescent="0.3">
      <c r="I328" s="40"/>
    </row>
    <row r="329" spans="9:9" x14ac:dyDescent="0.3">
      <c r="I329" s="40"/>
    </row>
    <row r="330" spans="9:9" x14ac:dyDescent="0.3">
      <c r="I330" s="40"/>
    </row>
    <row r="331" spans="9:9" x14ac:dyDescent="0.3">
      <c r="I331" s="40"/>
    </row>
    <row r="332" spans="9:9" x14ac:dyDescent="0.3">
      <c r="I332" s="40"/>
    </row>
    <row r="333" spans="9:9" x14ac:dyDescent="0.3">
      <c r="I333" s="40"/>
    </row>
    <row r="334" spans="9:9" x14ac:dyDescent="0.3">
      <c r="I334" s="40"/>
    </row>
    <row r="335" spans="9:9" x14ac:dyDescent="0.3">
      <c r="I335" s="40"/>
    </row>
    <row r="336" spans="9:9" x14ac:dyDescent="0.3">
      <c r="I336" s="40"/>
    </row>
    <row r="337" spans="9:9" x14ac:dyDescent="0.3">
      <c r="I337" s="40"/>
    </row>
    <row r="338" spans="9:9" x14ac:dyDescent="0.3">
      <c r="I338" s="40"/>
    </row>
    <row r="339" spans="9:9" x14ac:dyDescent="0.3">
      <c r="I339" s="40"/>
    </row>
    <row r="340" spans="9:9" x14ac:dyDescent="0.3">
      <c r="I340" s="40"/>
    </row>
    <row r="341" spans="9:9" x14ac:dyDescent="0.3">
      <c r="I341" s="40"/>
    </row>
    <row r="342" spans="9:9" x14ac:dyDescent="0.3">
      <c r="I342" s="40"/>
    </row>
    <row r="343" spans="9:9" x14ac:dyDescent="0.3">
      <c r="I343" s="40"/>
    </row>
    <row r="344" spans="9:9" x14ac:dyDescent="0.3">
      <c r="I344" s="40"/>
    </row>
    <row r="345" spans="9:9" x14ac:dyDescent="0.3">
      <c r="I345" s="40"/>
    </row>
    <row r="346" spans="9:9" x14ac:dyDescent="0.3">
      <c r="I346" s="40"/>
    </row>
    <row r="347" spans="9:9" x14ac:dyDescent="0.3">
      <c r="I347" s="40"/>
    </row>
    <row r="348" spans="9:9" x14ac:dyDescent="0.3">
      <c r="I348" s="40"/>
    </row>
    <row r="349" spans="9:9" x14ac:dyDescent="0.3">
      <c r="I349" s="40"/>
    </row>
    <row r="350" spans="9:9" x14ac:dyDescent="0.3">
      <c r="I350" s="40"/>
    </row>
    <row r="351" spans="9:9" x14ac:dyDescent="0.3">
      <c r="I351" s="40"/>
    </row>
    <row r="352" spans="9:9" x14ac:dyDescent="0.3">
      <c r="I352" s="40"/>
    </row>
    <row r="353" spans="9:9" x14ac:dyDescent="0.3">
      <c r="I353" s="40"/>
    </row>
    <row r="354" spans="9:9" x14ac:dyDescent="0.3">
      <c r="I354" s="40"/>
    </row>
    <row r="355" spans="9:9" x14ac:dyDescent="0.3">
      <c r="I355" s="40"/>
    </row>
    <row r="356" spans="9:9" x14ac:dyDescent="0.3">
      <c r="I356" s="40"/>
    </row>
    <row r="357" spans="9:9" x14ac:dyDescent="0.3">
      <c r="I357" s="40"/>
    </row>
    <row r="358" spans="9:9" x14ac:dyDescent="0.3">
      <c r="I358" s="40"/>
    </row>
    <row r="359" spans="9:9" x14ac:dyDescent="0.3">
      <c r="I359" s="40"/>
    </row>
    <row r="360" spans="9:9" x14ac:dyDescent="0.3">
      <c r="I360" s="40"/>
    </row>
    <row r="361" spans="9:9" x14ac:dyDescent="0.3">
      <c r="I361" s="40"/>
    </row>
    <row r="362" spans="9:9" x14ac:dyDescent="0.3">
      <c r="I362" s="40"/>
    </row>
    <row r="363" spans="9:9" x14ac:dyDescent="0.3">
      <c r="I363" s="40"/>
    </row>
    <row r="364" spans="9:9" x14ac:dyDescent="0.3">
      <c r="I364" s="40"/>
    </row>
    <row r="365" spans="9:9" x14ac:dyDescent="0.3">
      <c r="I365" s="40"/>
    </row>
    <row r="366" spans="9:9" x14ac:dyDescent="0.3">
      <c r="I366" s="40"/>
    </row>
    <row r="367" spans="9:9" x14ac:dyDescent="0.3">
      <c r="I367" s="40"/>
    </row>
    <row r="368" spans="9:9" x14ac:dyDescent="0.3">
      <c r="I368" s="40"/>
    </row>
    <row r="369" spans="9:9" x14ac:dyDescent="0.3">
      <c r="I369" s="40"/>
    </row>
    <row r="370" spans="9:9" x14ac:dyDescent="0.3">
      <c r="I370" s="40"/>
    </row>
    <row r="371" spans="9:9" x14ac:dyDescent="0.3">
      <c r="I371" s="40"/>
    </row>
    <row r="372" spans="9:9" x14ac:dyDescent="0.3">
      <c r="I372" s="40"/>
    </row>
    <row r="373" spans="9:9" x14ac:dyDescent="0.3">
      <c r="I373" s="40"/>
    </row>
    <row r="374" spans="9:9" x14ac:dyDescent="0.3">
      <c r="I374" s="40"/>
    </row>
    <row r="375" spans="9:9" x14ac:dyDescent="0.3">
      <c r="I375" s="40"/>
    </row>
    <row r="376" spans="9:9" x14ac:dyDescent="0.3">
      <c r="I376" s="40"/>
    </row>
    <row r="377" spans="9:9" x14ac:dyDescent="0.3">
      <c r="I377" s="40"/>
    </row>
    <row r="378" spans="9:9" x14ac:dyDescent="0.3">
      <c r="I378" s="40"/>
    </row>
    <row r="379" spans="9:9" x14ac:dyDescent="0.3">
      <c r="I379" s="40"/>
    </row>
    <row r="380" spans="9:9" x14ac:dyDescent="0.3">
      <c r="I380" s="40"/>
    </row>
    <row r="381" spans="9:9" x14ac:dyDescent="0.3">
      <c r="I381" s="40"/>
    </row>
    <row r="382" spans="9:9" x14ac:dyDescent="0.3">
      <c r="I382" s="40"/>
    </row>
    <row r="383" spans="9:9" x14ac:dyDescent="0.3">
      <c r="I383" s="40"/>
    </row>
    <row r="384" spans="9:9" x14ac:dyDescent="0.3">
      <c r="I384" s="40"/>
    </row>
    <row r="385" spans="9:9" x14ac:dyDescent="0.3">
      <c r="I385" s="40"/>
    </row>
    <row r="386" spans="9:9" x14ac:dyDescent="0.3">
      <c r="I386" s="40"/>
    </row>
    <row r="387" spans="9:9" x14ac:dyDescent="0.3">
      <c r="I387" s="40"/>
    </row>
    <row r="388" spans="9:9" x14ac:dyDescent="0.3">
      <c r="I388" s="40"/>
    </row>
    <row r="389" spans="9:9" x14ac:dyDescent="0.3">
      <c r="I389" s="40"/>
    </row>
    <row r="390" spans="9:9" x14ac:dyDescent="0.3">
      <c r="I390" s="40"/>
    </row>
    <row r="391" spans="9:9" x14ac:dyDescent="0.3">
      <c r="I391" s="40"/>
    </row>
    <row r="392" spans="9:9" x14ac:dyDescent="0.3">
      <c r="I392" s="40"/>
    </row>
    <row r="393" spans="9:9" x14ac:dyDescent="0.3">
      <c r="I393" s="40"/>
    </row>
    <row r="394" spans="9:9" x14ac:dyDescent="0.3">
      <c r="I394" s="40"/>
    </row>
    <row r="395" spans="9:9" x14ac:dyDescent="0.3">
      <c r="I395" s="40"/>
    </row>
    <row r="396" spans="9:9" x14ac:dyDescent="0.3">
      <c r="I396" s="40"/>
    </row>
    <row r="397" spans="9:9" x14ac:dyDescent="0.3">
      <c r="I397" s="40"/>
    </row>
    <row r="398" spans="9:9" x14ac:dyDescent="0.3">
      <c r="I398" s="40"/>
    </row>
    <row r="399" spans="9:9" x14ac:dyDescent="0.3">
      <c r="I399" s="40"/>
    </row>
    <row r="400" spans="9:9" x14ac:dyDescent="0.3">
      <c r="I400" s="40"/>
    </row>
    <row r="401" spans="9:9" x14ac:dyDescent="0.3">
      <c r="I401" s="40"/>
    </row>
    <row r="402" spans="9:9" x14ac:dyDescent="0.3">
      <c r="I402" s="40"/>
    </row>
    <row r="403" spans="9:9" x14ac:dyDescent="0.3">
      <c r="I403" s="40"/>
    </row>
    <row r="404" spans="9:9" x14ac:dyDescent="0.3">
      <c r="I404" s="40"/>
    </row>
    <row r="405" spans="9:9" x14ac:dyDescent="0.3">
      <c r="I405" s="40"/>
    </row>
    <row r="406" spans="9:9" x14ac:dyDescent="0.3">
      <c r="I406" s="40"/>
    </row>
    <row r="407" spans="9:9" x14ac:dyDescent="0.3">
      <c r="I407" s="40"/>
    </row>
    <row r="408" spans="9:9" x14ac:dyDescent="0.3">
      <c r="I408" s="40"/>
    </row>
    <row r="409" spans="9:9" x14ac:dyDescent="0.3">
      <c r="I409" s="40"/>
    </row>
    <row r="410" spans="9:9" x14ac:dyDescent="0.3">
      <c r="I410" s="40"/>
    </row>
    <row r="411" spans="9:9" x14ac:dyDescent="0.3">
      <c r="I411" s="40"/>
    </row>
    <row r="412" spans="9:9" x14ac:dyDescent="0.3">
      <c r="I412" s="40"/>
    </row>
    <row r="413" spans="9:9" x14ac:dyDescent="0.3">
      <c r="I413" s="40"/>
    </row>
    <row r="414" spans="9:9" x14ac:dyDescent="0.3">
      <c r="I414" s="40"/>
    </row>
    <row r="415" spans="9:9" x14ac:dyDescent="0.3">
      <c r="I415" s="40"/>
    </row>
    <row r="416" spans="9:9" x14ac:dyDescent="0.3">
      <c r="I416" s="40"/>
    </row>
    <row r="417" spans="9:9" x14ac:dyDescent="0.3">
      <c r="I417" s="40"/>
    </row>
    <row r="418" spans="9:9" x14ac:dyDescent="0.3">
      <c r="I418" s="40"/>
    </row>
    <row r="419" spans="9:9" x14ac:dyDescent="0.3">
      <c r="I419" s="40"/>
    </row>
    <row r="420" spans="9:9" x14ac:dyDescent="0.3">
      <c r="I420" s="40"/>
    </row>
    <row r="421" spans="9:9" x14ac:dyDescent="0.3">
      <c r="I421" s="40"/>
    </row>
    <row r="422" spans="9:9" x14ac:dyDescent="0.3">
      <c r="I422" s="40"/>
    </row>
    <row r="423" spans="9:9" x14ac:dyDescent="0.3">
      <c r="I423" s="40"/>
    </row>
    <row r="424" spans="9:9" x14ac:dyDescent="0.3">
      <c r="I424" s="40"/>
    </row>
    <row r="425" spans="9:9" x14ac:dyDescent="0.3">
      <c r="I425" s="40"/>
    </row>
    <row r="426" spans="9:9" x14ac:dyDescent="0.3">
      <c r="I426" s="40"/>
    </row>
    <row r="427" spans="9:9" x14ac:dyDescent="0.3">
      <c r="I427" s="40"/>
    </row>
    <row r="428" spans="9:9" x14ac:dyDescent="0.3">
      <c r="I428" s="40"/>
    </row>
    <row r="429" spans="9:9" x14ac:dyDescent="0.3">
      <c r="I429" s="40"/>
    </row>
    <row r="430" spans="9:9" x14ac:dyDescent="0.3">
      <c r="I430" s="40"/>
    </row>
    <row r="431" spans="9:9" x14ac:dyDescent="0.3">
      <c r="I431" s="40"/>
    </row>
    <row r="432" spans="9:9" x14ac:dyDescent="0.3">
      <c r="I432" s="40"/>
    </row>
    <row r="433" spans="9:9" x14ac:dyDescent="0.3">
      <c r="I433" s="40"/>
    </row>
    <row r="434" spans="9:9" x14ac:dyDescent="0.3">
      <c r="I434" s="40"/>
    </row>
    <row r="435" spans="9:9" x14ac:dyDescent="0.3">
      <c r="I435" s="40"/>
    </row>
    <row r="436" spans="9:9" x14ac:dyDescent="0.3">
      <c r="I436" s="40"/>
    </row>
    <row r="437" spans="9:9" x14ac:dyDescent="0.3">
      <c r="I437" s="40"/>
    </row>
    <row r="438" spans="9:9" x14ac:dyDescent="0.3">
      <c r="I438" s="40"/>
    </row>
    <row r="439" spans="9:9" x14ac:dyDescent="0.3">
      <c r="I439" s="40"/>
    </row>
    <row r="440" spans="9:9" x14ac:dyDescent="0.3">
      <c r="I440" s="40"/>
    </row>
    <row r="441" spans="9:9" x14ac:dyDescent="0.3">
      <c r="I441" s="40"/>
    </row>
    <row r="442" spans="9:9" x14ac:dyDescent="0.3">
      <c r="I442" s="40"/>
    </row>
    <row r="443" spans="9:9" x14ac:dyDescent="0.3">
      <c r="I443" s="40"/>
    </row>
    <row r="444" spans="9:9" x14ac:dyDescent="0.3">
      <c r="I444" s="40"/>
    </row>
    <row r="445" spans="9:9" x14ac:dyDescent="0.3">
      <c r="I445" s="40"/>
    </row>
    <row r="446" spans="9:9" x14ac:dyDescent="0.3">
      <c r="I446" s="40"/>
    </row>
    <row r="447" spans="9:9" x14ac:dyDescent="0.3">
      <c r="I447" s="40"/>
    </row>
    <row r="448" spans="9:9" x14ac:dyDescent="0.3">
      <c r="I448" s="40"/>
    </row>
    <row r="449" spans="9:9" x14ac:dyDescent="0.3">
      <c r="I449" s="40"/>
    </row>
    <row r="450" spans="9:9" x14ac:dyDescent="0.3">
      <c r="I450" s="40"/>
    </row>
    <row r="451" spans="9:9" x14ac:dyDescent="0.3">
      <c r="I451" s="40"/>
    </row>
    <row r="452" spans="9:9" x14ac:dyDescent="0.3">
      <c r="I452" s="40"/>
    </row>
    <row r="453" spans="9:9" x14ac:dyDescent="0.3">
      <c r="I453" s="40"/>
    </row>
    <row r="454" spans="9:9" x14ac:dyDescent="0.3">
      <c r="I454" s="40"/>
    </row>
    <row r="455" spans="9:9" x14ac:dyDescent="0.3">
      <c r="I455" s="40"/>
    </row>
    <row r="456" spans="9:9" x14ac:dyDescent="0.3">
      <c r="I456" s="40"/>
    </row>
    <row r="457" spans="9:9" x14ac:dyDescent="0.3">
      <c r="I457" s="40"/>
    </row>
    <row r="458" spans="9:9" x14ac:dyDescent="0.3">
      <c r="I458" s="40"/>
    </row>
    <row r="459" spans="9:9" x14ac:dyDescent="0.3">
      <c r="I459" s="40"/>
    </row>
    <row r="460" spans="9:9" x14ac:dyDescent="0.3">
      <c r="I460" s="40"/>
    </row>
    <row r="461" spans="9:9" x14ac:dyDescent="0.3">
      <c r="I461" s="40"/>
    </row>
    <row r="462" spans="9:9" x14ac:dyDescent="0.3">
      <c r="I462" s="40"/>
    </row>
    <row r="463" spans="9:9" x14ac:dyDescent="0.3">
      <c r="I463" s="40"/>
    </row>
    <row r="464" spans="9:9" x14ac:dyDescent="0.3">
      <c r="I464" s="40"/>
    </row>
    <row r="465" spans="9:9" x14ac:dyDescent="0.3">
      <c r="I465" s="40"/>
    </row>
    <row r="466" spans="9:9" x14ac:dyDescent="0.3">
      <c r="I466" s="40"/>
    </row>
    <row r="467" spans="9:9" x14ac:dyDescent="0.3">
      <c r="I467" s="40"/>
    </row>
    <row r="468" spans="9:9" x14ac:dyDescent="0.3">
      <c r="I468" s="40"/>
    </row>
    <row r="469" spans="9:9" x14ac:dyDescent="0.3">
      <c r="I469" s="40"/>
    </row>
    <row r="470" spans="9:9" x14ac:dyDescent="0.3">
      <c r="I470" s="40"/>
    </row>
    <row r="471" spans="9:9" x14ac:dyDescent="0.3">
      <c r="I471" s="40"/>
    </row>
    <row r="472" spans="9:9" x14ac:dyDescent="0.3">
      <c r="I472" s="40"/>
    </row>
    <row r="473" spans="9:9" x14ac:dyDescent="0.3">
      <c r="I473" s="40"/>
    </row>
    <row r="474" spans="9:9" x14ac:dyDescent="0.3">
      <c r="I474" s="40"/>
    </row>
    <row r="475" spans="9:9" x14ac:dyDescent="0.3">
      <c r="I475" s="40"/>
    </row>
    <row r="476" spans="9:9" x14ac:dyDescent="0.3">
      <c r="I476" s="40"/>
    </row>
    <row r="477" spans="9:9" x14ac:dyDescent="0.3">
      <c r="I477" s="40"/>
    </row>
    <row r="478" spans="9:9" x14ac:dyDescent="0.3">
      <c r="I478" s="40"/>
    </row>
    <row r="479" spans="9:9" x14ac:dyDescent="0.3">
      <c r="I479" s="40"/>
    </row>
    <row r="480" spans="9:9" x14ac:dyDescent="0.3">
      <c r="I480" s="40"/>
    </row>
    <row r="481" spans="9:9" x14ac:dyDescent="0.3">
      <c r="I481" s="40"/>
    </row>
    <row r="482" spans="9:9" x14ac:dyDescent="0.3">
      <c r="I482" s="40"/>
    </row>
    <row r="483" spans="9:9" x14ac:dyDescent="0.3">
      <c r="I483" s="40"/>
    </row>
    <row r="484" spans="9:9" x14ac:dyDescent="0.3">
      <c r="I484" s="40"/>
    </row>
    <row r="485" spans="9:9" x14ac:dyDescent="0.3">
      <c r="I485" s="40"/>
    </row>
    <row r="486" spans="9:9" x14ac:dyDescent="0.3">
      <c r="I486" s="40"/>
    </row>
    <row r="487" spans="9:9" x14ac:dyDescent="0.3">
      <c r="I487" s="40"/>
    </row>
    <row r="488" spans="9:9" x14ac:dyDescent="0.3">
      <c r="I488" s="40"/>
    </row>
    <row r="489" spans="9:9" x14ac:dyDescent="0.3">
      <c r="I489" s="40"/>
    </row>
    <row r="490" spans="9:9" x14ac:dyDescent="0.3">
      <c r="I490" s="40"/>
    </row>
    <row r="491" spans="9:9" x14ac:dyDescent="0.3">
      <c r="I491" s="40"/>
    </row>
    <row r="492" spans="9:9" x14ac:dyDescent="0.3">
      <c r="I492" s="40"/>
    </row>
    <row r="493" spans="9:9" x14ac:dyDescent="0.3">
      <c r="I493" s="40"/>
    </row>
    <row r="494" spans="9:9" x14ac:dyDescent="0.3">
      <c r="I494" s="40"/>
    </row>
    <row r="495" spans="9:9" x14ac:dyDescent="0.3">
      <c r="I495" s="40"/>
    </row>
    <row r="496" spans="9:9" x14ac:dyDescent="0.3">
      <c r="I496" s="40"/>
    </row>
    <row r="497" spans="9:9" x14ac:dyDescent="0.3">
      <c r="I497" s="40"/>
    </row>
    <row r="498" spans="9:9" x14ac:dyDescent="0.3">
      <c r="I498" s="40"/>
    </row>
    <row r="499" spans="9:9" x14ac:dyDescent="0.3">
      <c r="I499" s="40"/>
    </row>
    <row r="500" spans="9:9" x14ac:dyDescent="0.3">
      <c r="I500" s="40"/>
    </row>
    <row r="501" spans="9:9" x14ac:dyDescent="0.3">
      <c r="I501" s="40"/>
    </row>
    <row r="502" spans="9:9" x14ac:dyDescent="0.3">
      <c r="I502" s="40"/>
    </row>
    <row r="503" spans="9:9" x14ac:dyDescent="0.3">
      <c r="I503" s="40"/>
    </row>
    <row r="504" spans="9:9" x14ac:dyDescent="0.3">
      <c r="I504" s="40"/>
    </row>
    <row r="505" spans="9:9" x14ac:dyDescent="0.3">
      <c r="I505" s="40"/>
    </row>
    <row r="506" spans="9:9" x14ac:dyDescent="0.3">
      <c r="I506" s="40"/>
    </row>
    <row r="507" spans="9:9" x14ac:dyDescent="0.3">
      <c r="I507" s="40"/>
    </row>
    <row r="508" spans="9:9" x14ac:dyDescent="0.3">
      <c r="I508" s="40"/>
    </row>
    <row r="509" spans="9:9" x14ac:dyDescent="0.3">
      <c r="I509" s="40"/>
    </row>
    <row r="510" spans="9:9" x14ac:dyDescent="0.3">
      <c r="I510" s="40"/>
    </row>
    <row r="511" spans="9:9" x14ac:dyDescent="0.3">
      <c r="I511" s="40"/>
    </row>
    <row r="512" spans="9:9" x14ac:dyDescent="0.3">
      <c r="I512" s="40"/>
    </row>
    <row r="513" spans="9:9" x14ac:dyDescent="0.3">
      <c r="I513" s="40"/>
    </row>
    <row r="514" spans="9:9" x14ac:dyDescent="0.3">
      <c r="I514" s="40"/>
    </row>
    <row r="515" spans="9:9" x14ac:dyDescent="0.3">
      <c r="I515" s="40"/>
    </row>
    <row r="516" spans="9:9" x14ac:dyDescent="0.3">
      <c r="I516" s="40"/>
    </row>
    <row r="517" spans="9:9" x14ac:dyDescent="0.3">
      <c r="I517" s="40"/>
    </row>
    <row r="518" spans="9:9" x14ac:dyDescent="0.3">
      <c r="I518" s="40"/>
    </row>
    <row r="519" spans="9:9" x14ac:dyDescent="0.3">
      <c r="I519" s="40"/>
    </row>
    <row r="520" spans="9:9" x14ac:dyDescent="0.3">
      <c r="I520" s="40"/>
    </row>
    <row r="521" spans="9:9" x14ac:dyDescent="0.3">
      <c r="I521" s="40"/>
    </row>
    <row r="522" spans="9:9" x14ac:dyDescent="0.3">
      <c r="I522" s="40"/>
    </row>
    <row r="523" spans="9:9" x14ac:dyDescent="0.3">
      <c r="I523" s="40"/>
    </row>
    <row r="524" spans="9:9" x14ac:dyDescent="0.3">
      <c r="I524" s="40"/>
    </row>
    <row r="525" spans="9:9" x14ac:dyDescent="0.3">
      <c r="I525" s="40"/>
    </row>
    <row r="526" spans="9:9" x14ac:dyDescent="0.3">
      <c r="I526" s="40"/>
    </row>
    <row r="527" spans="9:9" x14ac:dyDescent="0.3">
      <c r="I527" s="40"/>
    </row>
    <row r="528" spans="9:9" x14ac:dyDescent="0.3">
      <c r="I528" s="40"/>
    </row>
    <row r="529" spans="9:9" x14ac:dyDescent="0.3">
      <c r="I529" s="40"/>
    </row>
    <row r="530" spans="9:9" x14ac:dyDescent="0.3">
      <c r="I530" s="40"/>
    </row>
    <row r="531" spans="9:9" x14ac:dyDescent="0.3">
      <c r="I531" s="40"/>
    </row>
    <row r="532" spans="9:9" x14ac:dyDescent="0.3">
      <c r="I532" s="40"/>
    </row>
    <row r="533" spans="9:9" x14ac:dyDescent="0.3">
      <c r="I533" s="40"/>
    </row>
    <row r="534" spans="9:9" x14ac:dyDescent="0.3">
      <c r="I534" s="40"/>
    </row>
    <row r="535" spans="9:9" x14ac:dyDescent="0.3">
      <c r="I535" s="40"/>
    </row>
    <row r="536" spans="9:9" x14ac:dyDescent="0.3">
      <c r="I536" s="40"/>
    </row>
    <row r="537" spans="9:9" x14ac:dyDescent="0.3">
      <c r="I537" s="40"/>
    </row>
    <row r="538" spans="9:9" x14ac:dyDescent="0.3">
      <c r="I538" s="40"/>
    </row>
    <row r="539" spans="9:9" x14ac:dyDescent="0.3">
      <c r="I539" s="40"/>
    </row>
    <row r="540" spans="9:9" x14ac:dyDescent="0.3">
      <c r="I540" s="40"/>
    </row>
    <row r="541" spans="9:9" x14ac:dyDescent="0.3">
      <c r="I541" s="40"/>
    </row>
    <row r="542" spans="9:9" x14ac:dyDescent="0.3">
      <c r="I542" s="40"/>
    </row>
    <row r="543" spans="9:9" x14ac:dyDescent="0.3">
      <c r="I543" s="40"/>
    </row>
    <row r="544" spans="9:9" x14ac:dyDescent="0.3">
      <c r="I544" s="40"/>
    </row>
    <row r="545" spans="9:9" x14ac:dyDescent="0.3">
      <c r="I545" s="40"/>
    </row>
    <row r="546" spans="9:9" x14ac:dyDescent="0.3">
      <c r="I546" s="40"/>
    </row>
    <row r="547" spans="9:9" x14ac:dyDescent="0.3">
      <c r="I547" s="40"/>
    </row>
    <row r="548" spans="9:9" x14ac:dyDescent="0.3">
      <c r="I548" s="40"/>
    </row>
    <row r="549" spans="9:9" x14ac:dyDescent="0.3">
      <c r="I549" s="40"/>
    </row>
    <row r="550" spans="9:9" x14ac:dyDescent="0.3">
      <c r="I550" s="40"/>
    </row>
    <row r="551" spans="9:9" x14ac:dyDescent="0.3">
      <c r="I551" s="40"/>
    </row>
    <row r="552" spans="9:9" x14ac:dyDescent="0.3">
      <c r="I552" s="40"/>
    </row>
    <row r="553" spans="9:9" x14ac:dyDescent="0.3">
      <c r="I553" s="40"/>
    </row>
    <row r="554" spans="9:9" x14ac:dyDescent="0.3">
      <c r="I554" s="40"/>
    </row>
    <row r="555" spans="9:9" x14ac:dyDescent="0.3">
      <c r="I555" s="40"/>
    </row>
    <row r="556" spans="9:9" x14ac:dyDescent="0.3">
      <c r="I556" s="40"/>
    </row>
    <row r="557" spans="9:9" x14ac:dyDescent="0.3">
      <c r="I557" s="40"/>
    </row>
    <row r="558" spans="9:9" x14ac:dyDescent="0.3">
      <c r="I558" s="40"/>
    </row>
    <row r="559" spans="9:9" x14ac:dyDescent="0.3">
      <c r="I559" s="40"/>
    </row>
    <row r="560" spans="9:9" x14ac:dyDescent="0.3">
      <c r="I560" s="40"/>
    </row>
    <row r="561" spans="9:9" x14ac:dyDescent="0.3">
      <c r="I561" s="40"/>
    </row>
    <row r="562" spans="9:9" x14ac:dyDescent="0.3">
      <c r="I562" s="40"/>
    </row>
    <row r="563" spans="9:9" x14ac:dyDescent="0.3">
      <c r="I563" s="40"/>
    </row>
    <row r="564" spans="9:9" x14ac:dyDescent="0.3">
      <c r="I564" s="40"/>
    </row>
    <row r="565" spans="9:9" x14ac:dyDescent="0.3">
      <c r="I565" s="40"/>
    </row>
    <row r="566" spans="9:9" x14ac:dyDescent="0.3">
      <c r="I566" s="40"/>
    </row>
    <row r="567" spans="9:9" x14ac:dyDescent="0.3">
      <c r="I567" s="40"/>
    </row>
    <row r="568" spans="9:9" x14ac:dyDescent="0.3">
      <c r="I568" s="40"/>
    </row>
    <row r="569" spans="9:9" x14ac:dyDescent="0.3">
      <c r="I569" s="40"/>
    </row>
    <row r="570" spans="9:9" x14ac:dyDescent="0.3">
      <c r="I570" s="40"/>
    </row>
    <row r="571" spans="9:9" x14ac:dyDescent="0.3">
      <c r="I571" s="40"/>
    </row>
    <row r="572" spans="9:9" x14ac:dyDescent="0.3">
      <c r="I572" s="40"/>
    </row>
    <row r="573" spans="9:9" x14ac:dyDescent="0.3">
      <c r="I573" s="40"/>
    </row>
    <row r="574" spans="9:9" x14ac:dyDescent="0.3">
      <c r="I574" s="40"/>
    </row>
    <row r="575" spans="9:9" x14ac:dyDescent="0.3">
      <c r="I575" s="40"/>
    </row>
    <row r="576" spans="9:9" x14ac:dyDescent="0.3">
      <c r="I576" s="40"/>
    </row>
    <row r="577" spans="9:9" x14ac:dyDescent="0.3">
      <c r="I577" s="40"/>
    </row>
    <row r="578" spans="9:9" x14ac:dyDescent="0.3">
      <c r="I578" s="40"/>
    </row>
    <row r="579" spans="9:9" x14ac:dyDescent="0.3">
      <c r="I579" s="40"/>
    </row>
    <row r="580" spans="9:9" x14ac:dyDescent="0.3">
      <c r="I580" s="40"/>
    </row>
    <row r="581" spans="9:9" x14ac:dyDescent="0.3">
      <c r="I581" s="40"/>
    </row>
    <row r="582" spans="9:9" x14ac:dyDescent="0.3">
      <c r="I582" s="40"/>
    </row>
    <row r="583" spans="9:9" x14ac:dyDescent="0.3">
      <c r="I583" s="40"/>
    </row>
    <row r="584" spans="9:9" x14ac:dyDescent="0.3">
      <c r="I584" s="40"/>
    </row>
    <row r="585" spans="9:9" x14ac:dyDescent="0.3">
      <c r="I585" s="40"/>
    </row>
    <row r="586" spans="9:9" x14ac:dyDescent="0.3">
      <c r="I586" s="40"/>
    </row>
    <row r="587" spans="9:9" x14ac:dyDescent="0.3">
      <c r="I587" s="40"/>
    </row>
    <row r="588" spans="9:9" x14ac:dyDescent="0.3">
      <c r="I588" s="40"/>
    </row>
    <row r="589" spans="9:9" x14ac:dyDescent="0.3">
      <c r="I589" s="40"/>
    </row>
    <row r="590" spans="9:9" x14ac:dyDescent="0.3">
      <c r="I590" s="40"/>
    </row>
    <row r="591" spans="9:9" x14ac:dyDescent="0.3">
      <c r="I591" s="40"/>
    </row>
    <row r="592" spans="9:9" x14ac:dyDescent="0.3">
      <c r="I592" s="40"/>
    </row>
    <row r="593" spans="9:9" x14ac:dyDescent="0.3">
      <c r="I593" s="40"/>
    </row>
    <row r="594" spans="9:9" x14ac:dyDescent="0.3">
      <c r="I594" s="40"/>
    </row>
    <row r="595" spans="9:9" x14ac:dyDescent="0.3">
      <c r="I595" s="40"/>
    </row>
    <row r="596" spans="9:9" x14ac:dyDescent="0.3">
      <c r="I596" s="40"/>
    </row>
    <row r="597" spans="9:9" x14ac:dyDescent="0.3">
      <c r="I597" s="40"/>
    </row>
    <row r="598" spans="9:9" x14ac:dyDescent="0.3">
      <c r="I598" s="40"/>
    </row>
    <row r="599" spans="9:9" x14ac:dyDescent="0.3">
      <c r="I599" s="40"/>
    </row>
    <row r="600" spans="9:9" x14ac:dyDescent="0.3">
      <c r="I600" s="40"/>
    </row>
    <row r="601" spans="9:9" x14ac:dyDescent="0.3">
      <c r="I601" s="40"/>
    </row>
    <row r="602" spans="9:9" x14ac:dyDescent="0.3">
      <c r="I602" s="40"/>
    </row>
    <row r="603" spans="9:9" x14ac:dyDescent="0.3">
      <c r="I603" s="40"/>
    </row>
    <row r="604" spans="9:9" x14ac:dyDescent="0.3">
      <c r="I604" s="40"/>
    </row>
    <row r="605" spans="9:9" x14ac:dyDescent="0.3">
      <c r="I605" s="40"/>
    </row>
    <row r="606" spans="9:9" x14ac:dyDescent="0.3">
      <c r="I606" s="40"/>
    </row>
    <row r="607" spans="9:9" x14ac:dyDescent="0.3">
      <c r="I607" s="40"/>
    </row>
    <row r="608" spans="9:9" x14ac:dyDescent="0.3">
      <c r="I608" s="40"/>
    </row>
    <row r="609" spans="9:9" x14ac:dyDescent="0.3">
      <c r="I609" s="40"/>
    </row>
    <row r="610" spans="9:9" x14ac:dyDescent="0.3">
      <c r="I610" s="40"/>
    </row>
    <row r="611" spans="9:9" x14ac:dyDescent="0.3">
      <c r="I611" s="40"/>
    </row>
    <row r="612" spans="9:9" x14ac:dyDescent="0.3">
      <c r="I612" s="40"/>
    </row>
    <row r="613" spans="9:9" x14ac:dyDescent="0.3">
      <c r="I613" s="40"/>
    </row>
    <row r="614" spans="9:9" x14ac:dyDescent="0.3">
      <c r="I614" s="40"/>
    </row>
    <row r="615" spans="9:9" x14ac:dyDescent="0.3">
      <c r="I615" s="40"/>
    </row>
    <row r="616" spans="9:9" x14ac:dyDescent="0.3">
      <c r="I616" s="40"/>
    </row>
    <row r="617" spans="9:9" x14ac:dyDescent="0.3">
      <c r="I617" s="40"/>
    </row>
    <row r="618" spans="9:9" x14ac:dyDescent="0.3">
      <c r="I618" s="40"/>
    </row>
    <row r="619" spans="9:9" x14ac:dyDescent="0.3">
      <c r="I619" s="40"/>
    </row>
    <row r="620" spans="9:9" x14ac:dyDescent="0.3">
      <c r="I620" s="40"/>
    </row>
    <row r="621" spans="9:9" x14ac:dyDescent="0.3">
      <c r="I621" s="40"/>
    </row>
    <row r="622" spans="9:9" x14ac:dyDescent="0.3">
      <c r="I622" s="40"/>
    </row>
    <row r="623" spans="9:9" x14ac:dyDescent="0.3">
      <c r="I623" s="40"/>
    </row>
    <row r="624" spans="9:9" x14ac:dyDescent="0.3">
      <c r="I624" s="40"/>
    </row>
    <row r="625" spans="9:9" x14ac:dyDescent="0.3">
      <c r="I625" s="40"/>
    </row>
    <row r="626" spans="9:9" x14ac:dyDescent="0.3">
      <c r="I626" s="40"/>
    </row>
    <row r="627" spans="9:9" x14ac:dyDescent="0.3">
      <c r="I627" s="40"/>
    </row>
    <row r="628" spans="9:9" x14ac:dyDescent="0.3">
      <c r="I628" s="40"/>
    </row>
    <row r="629" spans="9:9" x14ac:dyDescent="0.3">
      <c r="I629" s="40"/>
    </row>
    <row r="630" spans="9:9" x14ac:dyDescent="0.3">
      <c r="I630" s="40"/>
    </row>
    <row r="631" spans="9:9" x14ac:dyDescent="0.3">
      <c r="I631" s="40"/>
    </row>
    <row r="632" spans="9:9" x14ac:dyDescent="0.3">
      <c r="I632" s="40"/>
    </row>
    <row r="633" spans="9:9" x14ac:dyDescent="0.3">
      <c r="I633" s="40"/>
    </row>
    <row r="634" spans="9:9" x14ac:dyDescent="0.3">
      <c r="I634" s="40"/>
    </row>
    <row r="635" spans="9:9" x14ac:dyDescent="0.3">
      <c r="I635" s="40"/>
    </row>
    <row r="636" spans="9:9" x14ac:dyDescent="0.3">
      <c r="I636" s="40"/>
    </row>
    <row r="637" spans="9:9" x14ac:dyDescent="0.3">
      <c r="I637" s="40"/>
    </row>
    <row r="638" spans="9:9" x14ac:dyDescent="0.3">
      <c r="I638" s="40"/>
    </row>
    <row r="639" spans="9:9" x14ac:dyDescent="0.3">
      <c r="I639" s="40"/>
    </row>
    <row r="640" spans="9:9" x14ac:dyDescent="0.3">
      <c r="I640" s="40"/>
    </row>
    <row r="641" spans="9:9" x14ac:dyDescent="0.3">
      <c r="I641" s="40"/>
    </row>
    <row r="642" spans="9:9" x14ac:dyDescent="0.3">
      <c r="I642" s="40"/>
    </row>
    <row r="643" spans="9:9" x14ac:dyDescent="0.3">
      <c r="I643" s="40"/>
    </row>
    <row r="644" spans="9:9" x14ac:dyDescent="0.3">
      <c r="I644" s="40"/>
    </row>
    <row r="645" spans="9:9" x14ac:dyDescent="0.3">
      <c r="I645" s="40"/>
    </row>
    <row r="646" spans="9:9" x14ac:dyDescent="0.3">
      <c r="I646" s="40"/>
    </row>
    <row r="647" spans="9:9" x14ac:dyDescent="0.3">
      <c r="I647" s="40"/>
    </row>
    <row r="648" spans="9:9" x14ac:dyDescent="0.3">
      <c r="I648" s="40"/>
    </row>
    <row r="649" spans="9:9" x14ac:dyDescent="0.3">
      <c r="I649" s="40"/>
    </row>
    <row r="650" spans="9:9" x14ac:dyDescent="0.3">
      <c r="I650" s="40"/>
    </row>
    <row r="651" spans="9:9" x14ac:dyDescent="0.3">
      <c r="I651" s="40"/>
    </row>
    <row r="652" spans="9:9" x14ac:dyDescent="0.3">
      <c r="I652" s="40"/>
    </row>
    <row r="653" spans="9:9" x14ac:dyDescent="0.3">
      <c r="I653" s="40"/>
    </row>
    <row r="654" spans="9:9" x14ac:dyDescent="0.3">
      <c r="I654" s="40"/>
    </row>
    <row r="655" spans="9:9" x14ac:dyDescent="0.3">
      <c r="I655" s="40"/>
    </row>
    <row r="656" spans="9:9" x14ac:dyDescent="0.3">
      <c r="I656" s="40"/>
    </row>
    <row r="657" spans="9:9" x14ac:dyDescent="0.3">
      <c r="I657" s="40"/>
    </row>
    <row r="658" spans="9:9" x14ac:dyDescent="0.3">
      <c r="I658" s="40"/>
    </row>
    <row r="659" spans="9:9" x14ac:dyDescent="0.3">
      <c r="I659" s="40"/>
    </row>
    <row r="660" spans="9:9" x14ac:dyDescent="0.3">
      <c r="I660" s="40"/>
    </row>
    <row r="661" spans="9:9" x14ac:dyDescent="0.3">
      <c r="I661" s="40"/>
    </row>
    <row r="662" spans="9:9" x14ac:dyDescent="0.3">
      <c r="I662" s="40"/>
    </row>
    <row r="663" spans="9:9" x14ac:dyDescent="0.3">
      <c r="I663" s="40"/>
    </row>
    <row r="664" spans="9:9" x14ac:dyDescent="0.3">
      <c r="I664" s="40"/>
    </row>
    <row r="665" spans="9:9" x14ac:dyDescent="0.3">
      <c r="I665" s="40"/>
    </row>
    <row r="666" spans="9:9" x14ac:dyDescent="0.3">
      <c r="I666" s="40"/>
    </row>
    <row r="667" spans="9:9" x14ac:dyDescent="0.3">
      <c r="I667" s="40"/>
    </row>
    <row r="668" spans="9:9" x14ac:dyDescent="0.3">
      <c r="I668" s="40"/>
    </row>
    <row r="669" spans="9:9" x14ac:dyDescent="0.3">
      <c r="I669" s="40"/>
    </row>
    <row r="670" spans="9:9" x14ac:dyDescent="0.3">
      <c r="I670" s="40"/>
    </row>
    <row r="671" spans="9:9" x14ac:dyDescent="0.3">
      <c r="I671" s="40"/>
    </row>
    <row r="672" spans="9:9" x14ac:dyDescent="0.3">
      <c r="I672" s="40"/>
    </row>
    <row r="673" spans="9:9" x14ac:dyDescent="0.3">
      <c r="I673" s="40"/>
    </row>
    <row r="674" spans="9:9" x14ac:dyDescent="0.3">
      <c r="I674" s="40"/>
    </row>
    <row r="675" spans="9:9" x14ac:dyDescent="0.3">
      <c r="I675" s="40"/>
    </row>
    <row r="676" spans="9:9" x14ac:dyDescent="0.3">
      <c r="I676" s="40"/>
    </row>
    <row r="677" spans="9:9" x14ac:dyDescent="0.3">
      <c r="I677" s="40"/>
    </row>
    <row r="678" spans="9:9" x14ac:dyDescent="0.3">
      <c r="I678" s="40"/>
    </row>
    <row r="679" spans="9:9" x14ac:dyDescent="0.3">
      <c r="I679" s="40"/>
    </row>
    <row r="680" spans="9:9" x14ac:dyDescent="0.3">
      <c r="I680" s="40"/>
    </row>
    <row r="681" spans="9:9" x14ac:dyDescent="0.3">
      <c r="I681" s="40"/>
    </row>
    <row r="682" spans="9:9" x14ac:dyDescent="0.3">
      <c r="I682" s="40"/>
    </row>
    <row r="683" spans="9:9" x14ac:dyDescent="0.3">
      <c r="I683" s="40"/>
    </row>
    <row r="684" spans="9:9" x14ac:dyDescent="0.3">
      <c r="I684" s="40"/>
    </row>
    <row r="685" spans="9:9" x14ac:dyDescent="0.3">
      <c r="I685" s="40"/>
    </row>
    <row r="686" spans="9:9" x14ac:dyDescent="0.3">
      <c r="I686" s="40"/>
    </row>
    <row r="687" spans="9:9" x14ac:dyDescent="0.3">
      <c r="I687" s="40"/>
    </row>
    <row r="688" spans="9:9" x14ac:dyDescent="0.3">
      <c r="I688" s="40"/>
    </row>
    <row r="689" spans="9:9" x14ac:dyDescent="0.3">
      <c r="I689" s="40"/>
    </row>
    <row r="690" spans="9:9" x14ac:dyDescent="0.3">
      <c r="I690" s="40"/>
    </row>
    <row r="691" spans="9:9" x14ac:dyDescent="0.3">
      <c r="I691" s="40"/>
    </row>
    <row r="692" spans="9:9" x14ac:dyDescent="0.3">
      <c r="I692" s="40"/>
    </row>
    <row r="693" spans="9:9" x14ac:dyDescent="0.3">
      <c r="I693" s="40"/>
    </row>
    <row r="694" spans="9:9" x14ac:dyDescent="0.3">
      <c r="I694" s="40"/>
    </row>
    <row r="695" spans="9:9" x14ac:dyDescent="0.3">
      <c r="I695" s="40"/>
    </row>
    <row r="696" spans="9:9" x14ac:dyDescent="0.3">
      <c r="I696" s="40"/>
    </row>
    <row r="697" spans="9:9" x14ac:dyDescent="0.3">
      <c r="I697" s="40"/>
    </row>
    <row r="698" spans="9:9" x14ac:dyDescent="0.3">
      <c r="I698" s="40"/>
    </row>
    <row r="699" spans="9:9" x14ac:dyDescent="0.3">
      <c r="I699" s="40"/>
    </row>
    <row r="700" spans="9:9" x14ac:dyDescent="0.3">
      <c r="I700" s="40"/>
    </row>
    <row r="701" spans="9:9" x14ac:dyDescent="0.3">
      <c r="I701" s="40"/>
    </row>
    <row r="702" spans="9:9" x14ac:dyDescent="0.3">
      <c r="I702" s="40"/>
    </row>
    <row r="703" spans="9:9" x14ac:dyDescent="0.3">
      <c r="I703" s="40"/>
    </row>
    <row r="704" spans="9:9" x14ac:dyDescent="0.3">
      <c r="I704" s="40"/>
    </row>
    <row r="705" spans="9:9" x14ac:dyDescent="0.3">
      <c r="I705" s="40"/>
    </row>
    <row r="706" spans="9:9" x14ac:dyDescent="0.3">
      <c r="I706" s="40"/>
    </row>
    <row r="707" spans="9:9" x14ac:dyDescent="0.3">
      <c r="I707" s="40"/>
    </row>
    <row r="708" spans="9:9" x14ac:dyDescent="0.3">
      <c r="I708" s="40"/>
    </row>
    <row r="709" spans="9:9" x14ac:dyDescent="0.3">
      <c r="I709" s="40"/>
    </row>
    <row r="710" spans="9:9" x14ac:dyDescent="0.3">
      <c r="I710" s="40"/>
    </row>
    <row r="711" spans="9:9" x14ac:dyDescent="0.3">
      <c r="I711" s="40"/>
    </row>
    <row r="712" spans="9:9" x14ac:dyDescent="0.3">
      <c r="I712" s="40"/>
    </row>
    <row r="713" spans="9:9" x14ac:dyDescent="0.3">
      <c r="I713" s="40"/>
    </row>
    <row r="714" spans="9:9" x14ac:dyDescent="0.3">
      <c r="I714" s="40"/>
    </row>
    <row r="715" spans="9:9" x14ac:dyDescent="0.3">
      <c r="I715" s="40"/>
    </row>
    <row r="716" spans="9:9" x14ac:dyDescent="0.3">
      <c r="I716" s="40"/>
    </row>
    <row r="717" spans="9:9" x14ac:dyDescent="0.3">
      <c r="I717" s="40"/>
    </row>
    <row r="718" spans="9:9" x14ac:dyDescent="0.3">
      <c r="I718" s="40"/>
    </row>
    <row r="719" spans="9:9" x14ac:dyDescent="0.3">
      <c r="I719" s="40"/>
    </row>
    <row r="720" spans="9:9" x14ac:dyDescent="0.3">
      <c r="I720" s="40"/>
    </row>
    <row r="721" spans="9:9" x14ac:dyDescent="0.3">
      <c r="I721" s="40"/>
    </row>
    <row r="722" spans="9:9" x14ac:dyDescent="0.3">
      <c r="I722" s="40"/>
    </row>
    <row r="723" spans="9:9" x14ac:dyDescent="0.3">
      <c r="I723" s="40"/>
    </row>
    <row r="724" spans="9:9" x14ac:dyDescent="0.3">
      <c r="I724" s="40"/>
    </row>
    <row r="725" spans="9:9" x14ac:dyDescent="0.3">
      <c r="I725" s="40"/>
    </row>
    <row r="726" spans="9:9" x14ac:dyDescent="0.3">
      <c r="I726" s="40"/>
    </row>
    <row r="727" spans="9:9" x14ac:dyDescent="0.3">
      <c r="I727" s="40"/>
    </row>
    <row r="728" spans="9:9" x14ac:dyDescent="0.3">
      <c r="I728" s="40"/>
    </row>
    <row r="729" spans="9:9" x14ac:dyDescent="0.3">
      <c r="I729" s="40"/>
    </row>
    <row r="730" spans="9:9" x14ac:dyDescent="0.3">
      <c r="I730" s="40"/>
    </row>
    <row r="731" spans="9:9" x14ac:dyDescent="0.3">
      <c r="I731" s="40"/>
    </row>
    <row r="732" spans="9:9" x14ac:dyDescent="0.3">
      <c r="I732" s="40"/>
    </row>
    <row r="733" spans="9:9" x14ac:dyDescent="0.3">
      <c r="I733" s="40"/>
    </row>
    <row r="734" spans="9:9" x14ac:dyDescent="0.3">
      <c r="I734" s="40"/>
    </row>
    <row r="735" spans="9:9" x14ac:dyDescent="0.3">
      <c r="I735" s="40"/>
    </row>
    <row r="736" spans="9:9" x14ac:dyDescent="0.3">
      <c r="I736" s="40"/>
    </row>
    <row r="737" spans="9:9" x14ac:dyDescent="0.3">
      <c r="I737" s="40"/>
    </row>
    <row r="738" spans="9:9" x14ac:dyDescent="0.3">
      <c r="I738" s="40"/>
    </row>
    <row r="739" spans="9:9" x14ac:dyDescent="0.3">
      <c r="I739" s="40"/>
    </row>
    <row r="740" spans="9:9" x14ac:dyDescent="0.3">
      <c r="I740" s="40"/>
    </row>
    <row r="741" spans="9:9" x14ac:dyDescent="0.3">
      <c r="I741" s="40"/>
    </row>
    <row r="742" spans="9:9" x14ac:dyDescent="0.3">
      <c r="I742" s="40"/>
    </row>
    <row r="743" spans="9:9" x14ac:dyDescent="0.3">
      <c r="I743" s="40"/>
    </row>
    <row r="744" spans="9:9" x14ac:dyDescent="0.3">
      <c r="I744" s="40"/>
    </row>
    <row r="745" spans="9:9" x14ac:dyDescent="0.3">
      <c r="I745" s="40"/>
    </row>
    <row r="746" spans="9:9" x14ac:dyDescent="0.3">
      <c r="I746" s="40"/>
    </row>
    <row r="747" spans="9:9" x14ac:dyDescent="0.3">
      <c r="I747" s="40"/>
    </row>
    <row r="748" spans="9:9" x14ac:dyDescent="0.3">
      <c r="I748" s="40"/>
    </row>
    <row r="749" spans="9:9" x14ac:dyDescent="0.3">
      <c r="I749" s="40"/>
    </row>
    <row r="750" spans="9:9" x14ac:dyDescent="0.3">
      <c r="I750" s="40"/>
    </row>
    <row r="751" spans="9:9" x14ac:dyDescent="0.3">
      <c r="I751" s="40"/>
    </row>
    <row r="752" spans="9:9" x14ac:dyDescent="0.3">
      <c r="I752" s="40"/>
    </row>
    <row r="753" spans="9:9" x14ac:dyDescent="0.3">
      <c r="I753" s="40"/>
    </row>
    <row r="754" spans="9:9" x14ac:dyDescent="0.3">
      <c r="I754" s="40"/>
    </row>
    <row r="755" spans="9:9" x14ac:dyDescent="0.3">
      <c r="I755" s="40"/>
    </row>
    <row r="756" spans="9:9" x14ac:dyDescent="0.3">
      <c r="I756" s="40"/>
    </row>
    <row r="757" spans="9:9" x14ac:dyDescent="0.3">
      <c r="I757" s="40"/>
    </row>
    <row r="758" spans="9:9" x14ac:dyDescent="0.3">
      <c r="I758" s="40"/>
    </row>
    <row r="759" spans="9:9" x14ac:dyDescent="0.3">
      <c r="I759" s="40"/>
    </row>
    <row r="760" spans="9:9" x14ac:dyDescent="0.3">
      <c r="I760" s="40"/>
    </row>
    <row r="761" spans="9:9" x14ac:dyDescent="0.3">
      <c r="I761" s="40"/>
    </row>
    <row r="762" spans="9:9" x14ac:dyDescent="0.3">
      <c r="I762" s="40"/>
    </row>
    <row r="763" spans="9:9" x14ac:dyDescent="0.3">
      <c r="I763" s="40"/>
    </row>
    <row r="764" spans="9:9" x14ac:dyDescent="0.3">
      <c r="I764" s="40"/>
    </row>
    <row r="765" spans="9:9" x14ac:dyDescent="0.3">
      <c r="I765" s="40"/>
    </row>
    <row r="766" spans="9:9" x14ac:dyDescent="0.3">
      <c r="I766" s="40"/>
    </row>
    <row r="767" spans="9:9" x14ac:dyDescent="0.3">
      <c r="I767" s="40"/>
    </row>
    <row r="768" spans="9:9" x14ac:dyDescent="0.3">
      <c r="I768" s="40"/>
    </row>
    <row r="769" spans="9:9" x14ac:dyDescent="0.3">
      <c r="I769" s="40"/>
    </row>
    <row r="770" spans="9:9" x14ac:dyDescent="0.3">
      <c r="I770" s="40"/>
    </row>
    <row r="771" spans="9:9" x14ac:dyDescent="0.3">
      <c r="I771" s="40"/>
    </row>
    <row r="772" spans="9:9" x14ac:dyDescent="0.3">
      <c r="I772" s="40"/>
    </row>
    <row r="773" spans="9:9" x14ac:dyDescent="0.3">
      <c r="I773" s="40"/>
    </row>
    <row r="774" spans="9:9" x14ac:dyDescent="0.3">
      <c r="I774" s="40"/>
    </row>
    <row r="775" spans="9:9" x14ac:dyDescent="0.3">
      <c r="I775" s="40"/>
    </row>
    <row r="776" spans="9:9" x14ac:dyDescent="0.3">
      <c r="I776" s="40"/>
    </row>
    <row r="777" spans="9:9" x14ac:dyDescent="0.3">
      <c r="I777" s="40"/>
    </row>
    <row r="778" spans="9:9" x14ac:dyDescent="0.3">
      <c r="I778" s="40"/>
    </row>
    <row r="779" spans="9:9" x14ac:dyDescent="0.3">
      <c r="I779" s="40"/>
    </row>
    <row r="780" spans="9:9" x14ac:dyDescent="0.3">
      <c r="I780" s="40"/>
    </row>
    <row r="781" spans="9:9" x14ac:dyDescent="0.3">
      <c r="I781" s="40"/>
    </row>
    <row r="782" spans="9:9" x14ac:dyDescent="0.3">
      <c r="I782" s="40"/>
    </row>
    <row r="783" spans="9:9" x14ac:dyDescent="0.3">
      <c r="I783" s="40"/>
    </row>
    <row r="784" spans="9:9" x14ac:dyDescent="0.3">
      <c r="I784" s="40"/>
    </row>
    <row r="785" spans="9:9" x14ac:dyDescent="0.3">
      <c r="I785" s="40"/>
    </row>
    <row r="786" spans="9:9" x14ac:dyDescent="0.3">
      <c r="I786" s="40"/>
    </row>
    <row r="787" spans="9:9" x14ac:dyDescent="0.3">
      <c r="I787" s="40"/>
    </row>
    <row r="788" spans="9:9" x14ac:dyDescent="0.3">
      <c r="I788" s="40"/>
    </row>
    <row r="789" spans="9:9" x14ac:dyDescent="0.3">
      <c r="I789" s="40"/>
    </row>
    <row r="790" spans="9:9" x14ac:dyDescent="0.3">
      <c r="I790" s="40"/>
    </row>
    <row r="791" spans="9:9" x14ac:dyDescent="0.3">
      <c r="I791" s="40"/>
    </row>
    <row r="792" spans="9:9" x14ac:dyDescent="0.3">
      <c r="I792" s="40"/>
    </row>
    <row r="793" spans="9:9" x14ac:dyDescent="0.3">
      <c r="I793" s="40"/>
    </row>
    <row r="794" spans="9:9" x14ac:dyDescent="0.3">
      <c r="I794" s="40"/>
    </row>
    <row r="795" spans="9:9" x14ac:dyDescent="0.3">
      <c r="I795" s="40"/>
    </row>
    <row r="796" spans="9:9" x14ac:dyDescent="0.3">
      <c r="I796" s="40"/>
    </row>
    <row r="797" spans="9:9" x14ac:dyDescent="0.3">
      <c r="I797" s="40"/>
    </row>
    <row r="798" spans="9:9" x14ac:dyDescent="0.3">
      <c r="I798" s="40"/>
    </row>
    <row r="799" spans="9:9" x14ac:dyDescent="0.3">
      <c r="I799" s="40"/>
    </row>
    <row r="800" spans="9:9" x14ac:dyDescent="0.3">
      <c r="I800" s="40"/>
    </row>
    <row r="801" spans="9:9" x14ac:dyDescent="0.3">
      <c r="I801" s="40"/>
    </row>
    <row r="802" spans="9:9" x14ac:dyDescent="0.3">
      <c r="I802" s="40"/>
    </row>
    <row r="803" spans="9:9" x14ac:dyDescent="0.3">
      <c r="I803" s="40"/>
    </row>
    <row r="804" spans="9:9" x14ac:dyDescent="0.3">
      <c r="I804" s="40"/>
    </row>
    <row r="805" spans="9:9" x14ac:dyDescent="0.3">
      <c r="I805" s="40"/>
    </row>
    <row r="806" spans="9:9" x14ac:dyDescent="0.3">
      <c r="I806" s="40"/>
    </row>
    <row r="807" spans="9:9" x14ac:dyDescent="0.3">
      <c r="I807" s="40"/>
    </row>
    <row r="808" spans="9:9" x14ac:dyDescent="0.3">
      <c r="I808" s="40"/>
    </row>
    <row r="809" spans="9:9" x14ac:dyDescent="0.3">
      <c r="I809" s="40"/>
    </row>
    <row r="810" spans="9:9" x14ac:dyDescent="0.3">
      <c r="I810" s="40"/>
    </row>
    <row r="811" spans="9:9" x14ac:dyDescent="0.3">
      <c r="I811" s="40"/>
    </row>
    <row r="812" spans="9:9" x14ac:dyDescent="0.3">
      <c r="I812" s="40"/>
    </row>
    <row r="813" spans="9:9" x14ac:dyDescent="0.3">
      <c r="I813" s="40"/>
    </row>
    <row r="814" spans="9:9" x14ac:dyDescent="0.3">
      <c r="I814" s="40"/>
    </row>
    <row r="815" spans="9:9" x14ac:dyDescent="0.3">
      <c r="I815" s="40"/>
    </row>
    <row r="816" spans="9:9" x14ac:dyDescent="0.3">
      <c r="I816" s="40"/>
    </row>
    <row r="817" spans="9:9" x14ac:dyDescent="0.3">
      <c r="I817" s="40"/>
    </row>
    <row r="818" spans="9:9" x14ac:dyDescent="0.3">
      <c r="I818" s="40"/>
    </row>
    <row r="819" spans="9:9" x14ac:dyDescent="0.3">
      <c r="I819" s="40"/>
    </row>
    <row r="820" spans="9:9" x14ac:dyDescent="0.3">
      <c r="I820" s="40"/>
    </row>
    <row r="821" spans="9:9" x14ac:dyDescent="0.3">
      <c r="I821" s="40"/>
    </row>
    <row r="822" spans="9:9" x14ac:dyDescent="0.3">
      <c r="I822" s="40"/>
    </row>
    <row r="823" spans="9:9" x14ac:dyDescent="0.3">
      <c r="I823" s="40"/>
    </row>
    <row r="824" spans="9:9" x14ac:dyDescent="0.3">
      <c r="I824" s="40"/>
    </row>
    <row r="825" spans="9:9" x14ac:dyDescent="0.3">
      <c r="I825" s="40"/>
    </row>
    <row r="826" spans="9:9" x14ac:dyDescent="0.3">
      <c r="I826" s="40"/>
    </row>
    <row r="827" spans="9:9" x14ac:dyDescent="0.3">
      <c r="I827" s="40"/>
    </row>
    <row r="828" spans="9:9" x14ac:dyDescent="0.3">
      <c r="I828" s="40"/>
    </row>
    <row r="829" spans="9:9" x14ac:dyDescent="0.3">
      <c r="I829" s="40"/>
    </row>
    <row r="830" spans="9:9" x14ac:dyDescent="0.3">
      <c r="I830" s="40"/>
    </row>
    <row r="831" spans="9:9" x14ac:dyDescent="0.3">
      <c r="I831" s="40"/>
    </row>
    <row r="832" spans="9:9" x14ac:dyDescent="0.3">
      <c r="I832" s="40"/>
    </row>
    <row r="833" spans="9:9" x14ac:dyDescent="0.3">
      <c r="I833" s="40"/>
    </row>
    <row r="834" spans="9:9" x14ac:dyDescent="0.3">
      <c r="I834" s="40"/>
    </row>
    <row r="835" spans="9:9" x14ac:dyDescent="0.3">
      <c r="I835" s="40"/>
    </row>
    <row r="836" spans="9:9" x14ac:dyDescent="0.3">
      <c r="I836" s="40"/>
    </row>
    <row r="837" spans="9:9" x14ac:dyDescent="0.3">
      <c r="I837" s="40"/>
    </row>
    <row r="838" spans="9:9" x14ac:dyDescent="0.3">
      <c r="I838" s="40"/>
    </row>
    <row r="839" spans="9:9" x14ac:dyDescent="0.3">
      <c r="I839" s="40"/>
    </row>
    <row r="840" spans="9:9" x14ac:dyDescent="0.3">
      <c r="I840" s="40"/>
    </row>
    <row r="841" spans="9:9" x14ac:dyDescent="0.3">
      <c r="I841" s="40"/>
    </row>
    <row r="842" spans="9:9" x14ac:dyDescent="0.3">
      <c r="I842" s="40"/>
    </row>
    <row r="843" spans="9:9" x14ac:dyDescent="0.3">
      <c r="I843" s="40"/>
    </row>
    <row r="844" spans="9:9" x14ac:dyDescent="0.3">
      <c r="I844" s="40"/>
    </row>
    <row r="845" spans="9:9" x14ac:dyDescent="0.3">
      <c r="I845" s="40"/>
    </row>
    <row r="846" spans="9:9" x14ac:dyDescent="0.3">
      <c r="I846" s="40"/>
    </row>
    <row r="847" spans="9:9" x14ac:dyDescent="0.3">
      <c r="I847" s="40"/>
    </row>
    <row r="848" spans="9:9" x14ac:dyDescent="0.3">
      <c r="I848" s="40"/>
    </row>
    <row r="849" spans="9:9" x14ac:dyDescent="0.3">
      <c r="I849" s="40"/>
    </row>
    <row r="850" spans="9:9" x14ac:dyDescent="0.3">
      <c r="I850" s="40"/>
    </row>
    <row r="851" spans="9:9" x14ac:dyDescent="0.3">
      <c r="I851" s="40"/>
    </row>
    <row r="852" spans="9:9" x14ac:dyDescent="0.3">
      <c r="I852" s="40"/>
    </row>
    <row r="853" spans="9:9" x14ac:dyDescent="0.3">
      <c r="I853" s="40"/>
    </row>
    <row r="854" spans="9:9" x14ac:dyDescent="0.3">
      <c r="I854" s="40"/>
    </row>
    <row r="855" spans="9:9" x14ac:dyDescent="0.3">
      <c r="I855" s="40"/>
    </row>
    <row r="856" spans="9:9" x14ac:dyDescent="0.3">
      <c r="I856" s="40"/>
    </row>
    <row r="857" spans="9:9" x14ac:dyDescent="0.3">
      <c r="I857" s="40"/>
    </row>
    <row r="858" spans="9:9" x14ac:dyDescent="0.3">
      <c r="I858" s="40"/>
    </row>
    <row r="859" spans="9:9" x14ac:dyDescent="0.3">
      <c r="I859" s="40"/>
    </row>
    <row r="860" spans="9:9" x14ac:dyDescent="0.3">
      <c r="I860" s="40"/>
    </row>
    <row r="861" spans="9:9" x14ac:dyDescent="0.3">
      <c r="I861" s="40"/>
    </row>
    <row r="862" spans="9:9" x14ac:dyDescent="0.3">
      <c r="I862" s="40"/>
    </row>
    <row r="863" spans="9:9" x14ac:dyDescent="0.3">
      <c r="I863" s="40"/>
    </row>
    <row r="864" spans="9:9" x14ac:dyDescent="0.3">
      <c r="I864" s="40"/>
    </row>
    <row r="865" spans="9:9" x14ac:dyDescent="0.3">
      <c r="I865" s="40"/>
    </row>
    <row r="866" spans="9:9" x14ac:dyDescent="0.3">
      <c r="I866" s="40"/>
    </row>
    <row r="867" spans="9:9" x14ac:dyDescent="0.3">
      <c r="I867" s="40"/>
    </row>
    <row r="868" spans="9:9" x14ac:dyDescent="0.3">
      <c r="I868" s="40"/>
    </row>
    <row r="869" spans="9:9" x14ac:dyDescent="0.3">
      <c r="I869" s="40"/>
    </row>
    <row r="870" spans="9:9" x14ac:dyDescent="0.3">
      <c r="I870" s="40"/>
    </row>
    <row r="871" spans="9:9" x14ac:dyDescent="0.3">
      <c r="I871" s="40"/>
    </row>
    <row r="872" spans="9:9" x14ac:dyDescent="0.3">
      <c r="I872" s="40"/>
    </row>
    <row r="873" spans="9:9" x14ac:dyDescent="0.3">
      <c r="I873" s="40"/>
    </row>
    <row r="874" spans="9:9" x14ac:dyDescent="0.3">
      <c r="I874" s="40"/>
    </row>
    <row r="875" spans="9:9" x14ac:dyDescent="0.3">
      <c r="I875" s="40"/>
    </row>
    <row r="876" spans="9:9" x14ac:dyDescent="0.3">
      <c r="I876" s="40"/>
    </row>
    <row r="877" spans="9:9" x14ac:dyDescent="0.3">
      <c r="I877" s="40"/>
    </row>
    <row r="878" spans="9:9" x14ac:dyDescent="0.3">
      <c r="I878" s="40"/>
    </row>
    <row r="879" spans="9:9" x14ac:dyDescent="0.3">
      <c r="I879" s="40"/>
    </row>
    <row r="880" spans="9:9" x14ac:dyDescent="0.3">
      <c r="I880" s="40"/>
    </row>
    <row r="881" spans="9:9" x14ac:dyDescent="0.3">
      <c r="I881" s="40"/>
    </row>
    <row r="882" spans="9:9" x14ac:dyDescent="0.3">
      <c r="I882" s="40"/>
    </row>
    <row r="883" spans="9:9" x14ac:dyDescent="0.3">
      <c r="I883" s="40"/>
    </row>
    <row r="884" spans="9:9" x14ac:dyDescent="0.3">
      <c r="I884" s="40"/>
    </row>
    <row r="885" spans="9:9" x14ac:dyDescent="0.3">
      <c r="I885" s="40"/>
    </row>
    <row r="886" spans="9:9" x14ac:dyDescent="0.3">
      <c r="I886" s="40"/>
    </row>
    <row r="887" spans="9:9" x14ac:dyDescent="0.3">
      <c r="I887" s="40"/>
    </row>
    <row r="888" spans="9:9" x14ac:dyDescent="0.3">
      <c r="I888" s="40"/>
    </row>
    <row r="889" spans="9:9" x14ac:dyDescent="0.3">
      <c r="I889" s="40"/>
    </row>
    <row r="890" spans="9:9" x14ac:dyDescent="0.3">
      <c r="I890" s="40"/>
    </row>
    <row r="891" spans="9:9" x14ac:dyDescent="0.3">
      <c r="I891" s="40"/>
    </row>
    <row r="892" spans="9:9" x14ac:dyDescent="0.3">
      <c r="I892" s="40"/>
    </row>
    <row r="893" spans="9:9" x14ac:dyDescent="0.3">
      <c r="I893" s="40"/>
    </row>
    <row r="894" spans="9:9" x14ac:dyDescent="0.3">
      <c r="I894" s="40"/>
    </row>
    <row r="895" spans="9:9" x14ac:dyDescent="0.3">
      <c r="I895" s="40"/>
    </row>
    <row r="896" spans="9:9" x14ac:dyDescent="0.3">
      <c r="I896" s="40"/>
    </row>
    <row r="897" spans="9:9" x14ac:dyDescent="0.3">
      <c r="I897" s="40"/>
    </row>
    <row r="898" spans="9:9" x14ac:dyDescent="0.3">
      <c r="I898" s="40"/>
    </row>
    <row r="899" spans="9:9" x14ac:dyDescent="0.3">
      <c r="I899" s="40"/>
    </row>
    <row r="900" spans="9:9" x14ac:dyDescent="0.3">
      <c r="I900" s="40"/>
    </row>
    <row r="901" spans="9:9" x14ac:dyDescent="0.3">
      <c r="I901" s="40"/>
    </row>
    <row r="902" spans="9:9" x14ac:dyDescent="0.3">
      <c r="I902" s="40"/>
    </row>
    <row r="903" spans="9:9" x14ac:dyDescent="0.3">
      <c r="I903" s="40"/>
    </row>
    <row r="904" spans="9:9" x14ac:dyDescent="0.3">
      <c r="I904" s="40"/>
    </row>
    <row r="905" spans="9:9" x14ac:dyDescent="0.3">
      <c r="I905" s="40"/>
    </row>
    <row r="906" spans="9:9" x14ac:dyDescent="0.3">
      <c r="I906" s="40"/>
    </row>
    <row r="907" spans="9:9" x14ac:dyDescent="0.3">
      <c r="I907" s="40"/>
    </row>
    <row r="908" spans="9:9" x14ac:dyDescent="0.3">
      <c r="I908" s="40"/>
    </row>
    <row r="909" spans="9:9" x14ac:dyDescent="0.3">
      <c r="I909" s="40"/>
    </row>
    <row r="910" spans="9:9" x14ac:dyDescent="0.3">
      <c r="I910" s="40"/>
    </row>
    <row r="911" spans="9:9" x14ac:dyDescent="0.3">
      <c r="I911" s="40"/>
    </row>
    <row r="912" spans="9:9" x14ac:dyDescent="0.3">
      <c r="I912" s="40"/>
    </row>
    <row r="913" spans="9:9" x14ac:dyDescent="0.3">
      <c r="I913" s="40"/>
    </row>
    <row r="914" spans="9:9" x14ac:dyDescent="0.3">
      <c r="I914" s="40"/>
    </row>
    <row r="915" spans="9:9" x14ac:dyDescent="0.3">
      <c r="I915" s="40"/>
    </row>
    <row r="916" spans="9:9" x14ac:dyDescent="0.3">
      <c r="I916" s="40"/>
    </row>
    <row r="917" spans="9:9" x14ac:dyDescent="0.3">
      <c r="I917" s="40"/>
    </row>
    <row r="918" spans="9:9" x14ac:dyDescent="0.3">
      <c r="I918" s="40"/>
    </row>
    <row r="919" spans="9:9" x14ac:dyDescent="0.3">
      <c r="I919" s="40"/>
    </row>
    <row r="920" spans="9:9" x14ac:dyDescent="0.3">
      <c r="I920" s="40"/>
    </row>
    <row r="921" spans="9:9" x14ac:dyDescent="0.3">
      <c r="I921" s="40"/>
    </row>
    <row r="922" spans="9:9" x14ac:dyDescent="0.3">
      <c r="I922" s="40"/>
    </row>
    <row r="923" spans="9:9" x14ac:dyDescent="0.3">
      <c r="I923" s="40"/>
    </row>
    <row r="924" spans="9:9" x14ac:dyDescent="0.3">
      <c r="I924" s="40"/>
    </row>
    <row r="925" spans="9:9" x14ac:dyDescent="0.3">
      <c r="I925" s="40"/>
    </row>
    <row r="926" spans="9:9" x14ac:dyDescent="0.3">
      <c r="I926" s="40"/>
    </row>
    <row r="927" spans="9:9" x14ac:dyDescent="0.3">
      <c r="I927" s="40"/>
    </row>
    <row r="928" spans="9:9" x14ac:dyDescent="0.3">
      <c r="I928" s="40"/>
    </row>
    <row r="929" spans="9:9" x14ac:dyDescent="0.3">
      <c r="I929" s="40"/>
    </row>
    <row r="930" spans="9:9" x14ac:dyDescent="0.3">
      <c r="I930" s="40"/>
    </row>
    <row r="931" spans="9:9" x14ac:dyDescent="0.3">
      <c r="I931" s="40"/>
    </row>
    <row r="932" spans="9:9" x14ac:dyDescent="0.3">
      <c r="I932" s="40"/>
    </row>
    <row r="933" spans="9:9" x14ac:dyDescent="0.3">
      <c r="I933" s="40"/>
    </row>
    <row r="934" spans="9:9" x14ac:dyDescent="0.3">
      <c r="I934" s="40"/>
    </row>
    <row r="935" spans="9:9" x14ac:dyDescent="0.3">
      <c r="I935" s="40"/>
    </row>
    <row r="936" spans="9:9" x14ac:dyDescent="0.3">
      <c r="I936" s="40"/>
    </row>
    <row r="937" spans="9:9" x14ac:dyDescent="0.3">
      <c r="I937" s="40"/>
    </row>
    <row r="938" spans="9:9" x14ac:dyDescent="0.3">
      <c r="I938" s="40"/>
    </row>
    <row r="939" spans="9:9" x14ac:dyDescent="0.3">
      <c r="I939" s="40"/>
    </row>
    <row r="940" spans="9:9" x14ac:dyDescent="0.3">
      <c r="I940" s="40"/>
    </row>
    <row r="941" spans="9:9" x14ac:dyDescent="0.3">
      <c r="I941" s="40"/>
    </row>
    <row r="942" spans="9:9" x14ac:dyDescent="0.3">
      <c r="I942" s="40"/>
    </row>
    <row r="943" spans="9:9" x14ac:dyDescent="0.3">
      <c r="I943" s="40"/>
    </row>
    <row r="944" spans="9:9" x14ac:dyDescent="0.3">
      <c r="I944" s="40"/>
    </row>
    <row r="945" spans="9:9" x14ac:dyDescent="0.3">
      <c r="I945" s="40"/>
    </row>
    <row r="946" spans="9:9" x14ac:dyDescent="0.3">
      <c r="I946" s="40"/>
    </row>
    <row r="947" spans="9:9" x14ac:dyDescent="0.3">
      <c r="I947" s="40"/>
    </row>
    <row r="948" spans="9:9" x14ac:dyDescent="0.3">
      <c r="I948" s="40"/>
    </row>
    <row r="949" spans="9:9" x14ac:dyDescent="0.3">
      <c r="I949" s="40"/>
    </row>
    <row r="950" spans="9:9" x14ac:dyDescent="0.3">
      <c r="I950" s="40"/>
    </row>
    <row r="951" spans="9:9" x14ac:dyDescent="0.3">
      <c r="I951" s="40"/>
    </row>
    <row r="952" spans="9:9" x14ac:dyDescent="0.3">
      <c r="I952" s="40"/>
    </row>
    <row r="953" spans="9:9" x14ac:dyDescent="0.3">
      <c r="I953" s="40"/>
    </row>
    <row r="954" spans="9:9" x14ac:dyDescent="0.3">
      <c r="I954" s="40"/>
    </row>
    <row r="955" spans="9:9" x14ac:dyDescent="0.3">
      <c r="I955" s="40"/>
    </row>
    <row r="956" spans="9:9" x14ac:dyDescent="0.3">
      <c r="I956" s="40"/>
    </row>
    <row r="957" spans="9:9" x14ac:dyDescent="0.3">
      <c r="I957" s="40"/>
    </row>
    <row r="958" spans="9:9" x14ac:dyDescent="0.3">
      <c r="I958" s="40"/>
    </row>
    <row r="959" spans="9:9" x14ac:dyDescent="0.3">
      <c r="I959" s="40"/>
    </row>
    <row r="960" spans="9:9" x14ac:dyDescent="0.3">
      <c r="I960" s="40"/>
    </row>
    <row r="961" spans="9:9" x14ac:dyDescent="0.3">
      <c r="I961" s="40"/>
    </row>
    <row r="962" spans="9:9" x14ac:dyDescent="0.3">
      <c r="I962" s="40"/>
    </row>
    <row r="963" spans="9:9" x14ac:dyDescent="0.3">
      <c r="I963" s="40"/>
    </row>
    <row r="964" spans="9:9" x14ac:dyDescent="0.3">
      <c r="I964" s="40"/>
    </row>
    <row r="965" spans="9:9" x14ac:dyDescent="0.3">
      <c r="I965" s="40"/>
    </row>
    <row r="966" spans="9:9" x14ac:dyDescent="0.3">
      <c r="I966" s="40"/>
    </row>
    <row r="967" spans="9:9" x14ac:dyDescent="0.3">
      <c r="I967" s="40"/>
    </row>
    <row r="968" spans="9:9" x14ac:dyDescent="0.3">
      <c r="I968" s="40"/>
    </row>
    <row r="969" spans="9:9" x14ac:dyDescent="0.3">
      <c r="I969" s="40"/>
    </row>
    <row r="970" spans="9:9" x14ac:dyDescent="0.3">
      <c r="I970" s="40"/>
    </row>
    <row r="971" spans="9:9" x14ac:dyDescent="0.3">
      <c r="I971" s="40"/>
    </row>
    <row r="972" spans="9:9" x14ac:dyDescent="0.3">
      <c r="I972" s="40"/>
    </row>
    <row r="973" spans="9:9" x14ac:dyDescent="0.3">
      <c r="I973" s="40"/>
    </row>
    <row r="974" spans="9:9" x14ac:dyDescent="0.3">
      <c r="I974" s="40"/>
    </row>
    <row r="975" spans="9:9" x14ac:dyDescent="0.3">
      <c r="I975" s="40"/>
    </row>
    <row r="976" spans="9:9" x14ac:dyDescent="0.3">
      <c r="I976" s="40"/>
    </row>
    <row r="977" spans="9:9" x14ac:dyDescent="0.3">
      <c r="I977" s="40"/>
    </row>
    <row r="978" spans="9:9" x14ac:dyDescent="0.3">
      <c r="I978" s="40"/>
    </row>
    <row r="979" spans="9:9" x14ac:dyDescent="0.3">
      <c r="I979" s="40"/>
    </row>
    <row r="980" spans="9:9" x14ac:dyDescent="0.3">
      <c r="I980" s="40"/>
    </row>
    <row r="981" spans="9:9" x14ac:dyDescent="0.3">
      <c r="I981" s="40"/>
    </row>
    <row r="982" spans="9:9" x14ac:dyDescent="0.3">
      <c r="I982" s="40"/>
    </row>
    <row r="983" spans="9:9" x14ac:dyDescent="0.3">
      <c r="I983" s="40"/>
    </row>
    <row r="984" spans="9:9" x14ac:dyDescent="0.3">
      <c r="I984" s="40"/>
    </row>
    <row r="985" spans="9:9" x14ac:dyDescent="0.3">
      <c r="I985" s="40"/>
    </row>
    <row r="986" spans="9:9" x14ac:dyDescent="0.3">
      <c r="I986" s="40"/>
    </row>
    <row r="987" spans="9:9" x14ac:dyDescent="0.3">
      <c r="I987" s="40"/>
    </row>
    <row r="988" spans="9:9" x14ac:dyDescent="0.3">
      <c r="I988" s="40"/>
    </row>
    <row r="989" spans="9:9" x14ac:dyDescent="0.3">
      <c r="I989" s="40"/>
    </row>
    <row r="990" spans="9:9" x14ac:dyDescent="0.3">
      <c r="I990" s="40"/>
    </row>
    <row r="991" spans="9:9" x14ac:dyDescent="0.3">
      <c r="I991" s="40"/>
    </row>
    <row r="992" spans="9:9" x14ac:dyDescent="0.3">
      <c r="I992" s="40"/>
    </row>
    <row r="993" spans="9:9" x14ac:dyDescent="0.3">
      <c r="I993" s="40"/>
    </row>
    <row r="994" spans="9:9" x14ac:dyDescent="0.3">
      <c r="I994" s="40"/>
    </row>
    <row r="995" spans="9:9" x14ac:dyDescent="0.3">
      <c r="I995" s="40"/>
    </row>
    <row r="996" spans="9:9" x14ac:dyDescent="0.3">
      <c r="I996" s="40"/>
    </row>
    <row r="997" spans="9:9" x14ac:dyDescent="0.3">
      <c r="I997" s="40"/>
    </row>
    <row r="998" spans="9:9" x14ac:dyDescent="0.3">
      <c r="I998" s="40"/>
    </row>
    <row r="999" spans="9:9" x14ac:dyDescent="0.3">
      <c r="I999" s="40"/>
    </row>
    <row r="1000" spans="9:9" x14ac:dyDescent="0.3">
      <c r="I1000" s="40"/>
    </row>
    <row r="1001" spans="9:9" x14ac:dyDescent="0.3">
      <c r="I1001" s="40"/>
    </row>
    <row r="1002" spans="9:9" x14ac:dyDescent="0.3">
      <c r="I1002" s="40"/>
    </row>
    <row r="1003" spans="9:9" x14ac:dyDescent="0.3">
      <c r="I1003" s="40"/>
    </row>
    <row r="1004" spans="9:9" x14ac:dyDescent="0.3">
      <c r="I1004" s="40"/>
    </row>
    <row r="1005" spans="9:9" x14ac:dyDescent="0.3">
      <c r="I1005" s="40"/>
    </row>
    <row r="1006" spans="9:9" x14ac:dyDescent="0.3">
      <c r="I1006" s="40"/>
    </row>
    <row r="1007" spans="9:9" x14ac:dyDescent="0.3">
      <c r="I1007" s="40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6"/>
  <sheetViews>
    <sheetView zoomScale="68" workbookViewId="0"/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10" max="10" width="9.109375"/>
    <col min="11" max="11" width="16.33203125" style="85" customWidth="1"/>
    <col min="12" max="12" width="14.21875" style="85" customWidth="1"/>
  </cols>
  <sheetData>
    <row r="1" spans="1:13" ht="15" thickBot="1" x14ac:dyDescent="0.35">
      <c r="C1" t="s">
        <v>46</v>
      </c>
      <c r="D1" t="s">
        <v>47</v>
      </c>
      <c r="E1" s="58" t="s">
        <v>48</v>
      </c>
      <c r="F1" s="58" t="s">
        <v>49</v>
      </c>
      <c r="G1" s="80" t="s">
        <v>50</v>
      </c>
      <c r="H1" t="s">
        <v>51</v>
      </c>
      <c r="I1" t="s">
        <v>52</v>
      </c>
      <c r="K1" s="81" t="s">
        <v>190</v>
      </c>
      <c r="L1" s="82" t="s">
        <v>119</v>
      </c>
    </row>
    <row r="2" spans="1:13" ht="15" thickBot="1" x14ac:dyDescent="0.35">
      <c r="B2">
        <v>1</v>
      </c>
      <c r="C2" s="9" t="str">
        <f>IF(Input!B18="","",$B$2)</f>
        <v/>
      </c>
      <c r="D2" s="15" t="s">
        <v>45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K2" s="57"/>
      <c r="L2" s="90"/>
      <c r="M2" t="s">
        <v>92</v>
      </c>
    </row>
    <row r="3" spans="1:13" ht="15.6" thickTop="1" thickBot="1" x14ac:dyDescent="0.35">
      <c r="B3">
        <v>2</v>
      </c>
      <c r="C3" s="9" t="str">
        <f>IF(Input!B19="","",$B$3)</f>
        <v/>
      </c>
      <c r="D3" s="18" t="s">
        <v>45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K3" s="57"/>
      <c r="L3" s="90"/>
    </row>
    <row r="4" spans="1:13" ht="15.6" thickTop="1" thickBot="1" x14ac:dyDescent="0.35">
      <c r="B4">
        <v>3</v>
      </c>
      <c r="C4" s="9" t="str">
        <f>IF(Input!B20="","",$B$4)</f>
        <v/>
      </c>
      <c r="D4" s="18" t="s">
        <v>45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K4" s="57"/>
      <c r="L4" s="90"/>
    </row>
    <row r="5" spans="1:13" ht="15.6" thickTop="1" thickBot="1" x14ac:dyDescent="0.35">
      <c r="B5">
        <v>4</v>
      </c>
      <c r="C5" s="9" t="str">
        <f>IF(Input!B21="","",$B$5)</f>
        <v/>
      </c>
      <c r="D5" s="18" t="s">
        <v>45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K5" s="57"/>
      <c r="L5" s="90"/>
    </row>
    <row r="6" spans="1:13" ht="15.6" thickTop="1" thickBot="1" x14ac:dyDescent="0.35">
      <c r="A6" s="33" t="s">
        <v>116</v>
      </c>
      <c r="B6">
        <v>5</v>
      </c>
      <c r="C6" s="9" t="str">
        <f>IF(Input!B22="","",$B$6)</f>
        <v/>
      </c>
      <c r="D6" s="18" t="s">
        <v>45</v>
      </c>
      <c r="E6" s="84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K6" s="57"/>
      <c r="L6" s="90"/>
    </row>
    <row r="7" spans="1:13" ht="15.6" thickTop="1" thickBot="1" x14ac:dyDescent="0.35">
      <c r="A7" s="79"/>
      <c r="B7">
        <v>6</v>
      </c>
      <c r="C7" s="9" t="str">
        <f>IF(Input!B23="","",$B$7)</f>
        <v/>
      </c>
      <c r="D7" s="18" t="s">
        <v>45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K7" s="57"/>
      <c r="L7" s="90"/>
    </row>
    <row r="8" spans="1:13" ht="15.6" thickTop="1" thickBot="1" x14ac:dyDescent="0.35">
      <c r="B8">
        <v>7</v>
      </c>
      <c r="C8" s="9" t="str">
        <f>IF(Input!B24="","",$B$8)</f>
        <v/>
      </c>
      <c r="D8" s="18" t="s">
        <v>45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K8" s="57"/>
      <c r="L8" s="90"/>
    </row>
    <row r="9" spans="1:13" ht="15.6" thickTop="1" thickBot="1" x14ac:dyDescent="0.35">
      <c r="B9">
        <v>8</v>
      </c>
      <c r="C9" s="9" t="str">
        <f>IF(Input!B25="","",$B$9)</f>
        <v/>
      </c>
      <c r="D9" s="18" t="s">
        <v>45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K9" s="57"/>
      <c r="L9" s="90"/>
    </row>
    <row r="10" spans="1:13" ht="15.6" thickTop="1" thickBot="1" x14ac:dyDescent="0.35">
      <c r="A10" t="s">
        <v>184</v>
      </c>
      <c r="B10">
        <v>9</v>
      </c>
      <c r="C10" s="9" t="str">
        <f>IF(Input!B26="","",$B$10)</f>
        <v/>
      </c>
      <c r="D10" s="18" t="s">
        <v>45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K10" s="57"/>
      <c r="L10" s="90"/>
    </row>
    <row r="11" spans="1:13" ht="15.6" thickTop="1" thickBot="1" x14ac:dyDescent="0.35">
      <c r="A11" t="s">
        <v>183</v>
      </c>
      <c r="B11">
        <v>10</v>
      </c>
      <c r="C11" s="9" t="str">
        <f>IF(Input!B27="","",$B$11)</f>
        <v/>
      </c>
      <c r="D11" s="18" t="s">
        <v>45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K11" s="57"/>
      <c r="L11" s="90"/>
    </row>
    <row r="12" spans="1:13" ht="15.6" thickTop="1" thickBot="1" x14ac:dyDescent="0.35">
      <c r="B12">
        <v>11</v>
      </c>
      <c r="C12" s="9" t="str">
        <f>IF(Input!B28="","",$B$12)</f>
        <v/>
      </c>
      <c r="D12" s="18" t="s">
        <v>45</v>
      </c>
      <c r="E12" s="84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K12" s="57"/>
      <c r="L12" s="90"/>
    </row>
    <row r="13" spans="1:13" ht="15.6" thickTop="1" thickBot="1" x14ac:dyDescent="0.35">
      <c r="B13">
        <v>12</v>
      </c>
      <c r="C13" s="9" t="str">
        <f>IF(Input!B29="","",$B$13)</f>
        <v/>
      </c>
      <c r="D13" s="18" t="s">
        <v>45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K13" s="57"/>
      <c r="L13" s="90"/>
    </row>
    <row r="14" spans="1:13" ht="15.6" thickTop="1" thickBot="1" x14ac:dyDescent="0.35">
      <c r="B14">
        <v>13</v>
      </c>
      <c r="C14" s="9" t="str">
        <f>IF(Input!B30="","",$B$14)</f>
        <v/>
      </c>
      <c r="D14" s="18" t="s">
        <v>45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K14" s="57"/>
      <c r="L14" s="90"/>
    </row>
    <row r="15" spans="1:13" ht="15.6" thickTop="1" thickBot="1" x14ac:dyDescent="0.35">
      <c r="B15">
        <v>14</v>
      </c>
      <c r="C15" s="9" t="str">
        <f>IF(Input!B31="","",$B$15)</f>
        <v/>
      </c>
      <c r="D15" s="18" t="s">
        <v>45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K15" s="57"/>
      <c r="L15" s="90"/>
    </row>
    <row r="16" spans="1:13" ht="15.6" thickTop="1" thickBot="1" x14ac:dyDescent="0.35">
      <c r="B16">
        <v>15</v>
      </c>
      <c r="C16" s="9" t="str">
        <f>IF(Input!B32="","",$B$16)</f>
        <v/>
      </c>
      <c r="D16" s="18" t="s">
        <v>45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K16" s="57"/>
      <c r="L16" s="90"/>
    </row>
    <row r="17" spans="2:16" ht="15.6" thickTop="1" thickBot="1" x14ac:dyDescent="0.35">
      <c r="B17">
        <v>16</v>
      </c>
      <c r="C17" s="9" t="str">
        <f>IF(Input!B33="","",$B$17)</f>
        <v/>
      </c>
      <c r="D17" s="18" t="s">
        <v>45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K17" s="57"/>
      <c r="L17" s="90"/>
    </row>
    <row r="18" spans="2:16" ht="15.6" thickTop="1" thickBot="1" x14ac:dyDescent="0.35">
      <c r="B18">
        <v>17</v>
      </c>
      <c r="C18" s="9" t="str">
        <f>IF(Input!B34="","",$B$18)</f>
        <v/>
      </c>
      <c r="D18" s="18" t="s">
        <v>45</v>
      </c>
      <c r="E18" s="84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K18" s="57"/>
      <c r="L18" s="90"/>
    </row>
    <row r="19" spans="2:16" ht="15.6" thickTop="1" thickBot="1" x14ac:dyDescent="0.35">
      <c r="B19">
        <v>18</v>
      </c>
      <c r="C19" s="9" t="str">
        <f>IF(Input!B35="","",$B$19)</f>
        <v/>
      </c>
      <c r="D19" s="18" t="s">
        <v>45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K19" s="57"/>
      <c r="L19" s="90"/>
    </row>
    <row r="20" spans="2:16" ht="15.6" thickTop="1" thickBot="1" x14ac:dyDescent="0.35">
      <c r="B20">
        <v>19</v>
      </c>
      <c r="C20" s="9" t="str">
        <f>IF(Input!B36="","",$B$20)</f>
        <v/>
      </c>
      <c r="D20" s="18" t="s">
        <v>45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K20" s="57"/>
      <c r="L20" s="90"/>
    </row>
    <row r="21" spans="2:16" ht="15.6" thickTop="1" thickBot="1" x14ac:dyDescent="0.35">
      <c r="B21">
        <v>20</v>
      </c>
      <c r="C21" s="9" t="str">
        <f>IF(Input!B37="","",$B$21)</f>
        <v/>
      </c>
      <c r="D21" s="18" t="s">
        <v>45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K21" s="57"/>
      <c r="L21" s="90"/>
    </row>
    <row r="22" spans="2:16" ht="15.6" thickTop="1" thickBot="1" x14ac:dyDescent="0.35">
      <c r="B22">
        <v>21</v>
      </c>
      <c r="C22" s="9" t="str">
        <f>IF(Input!B38="","",$B$22)</f>
        <v/>
      </c>
      <c r="D22" s="18" t="s">
        <v>45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K22" s="57"/>
      <c r="L22" s="90"/>
    </row>
    <row r="23" spans="2:16" ht="15.6" thickTop="1" thickBot="1" x14ac:dyDescent="0.35">
      <c r="B23">
        <v>22</v>
      </c>
      <c r="C23" s="9" t="str">
        <f>IF(Input!B39="","",$B$23)</f>
        <v/>
      </c>
      <c r="D23" s="18" t="s">
        <v>45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K23" s="57"/>
      <c r="L23" s="90"/>
    </row>
    <row r="24" spans="2:16" ht="15.6" thickTop="1" thickBot="1" x14ac:dyDescent="0.35">
      <c r="B24">
        <v>23</v>
      </c>
      <c r="C24" s="9" t="str">
        <f>IF(Input!B40="","",$B$24)</f>
        <v/>
      </c>
      <c r="D24" s="18" t="s">
        <v>45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K24" s="57"/>
      <c r="L24" s="90"/>
    </row>
    <row r="25" spans="2:16" ht="15.6" thickTop="1" thickBot="1" x14ac:dyDescent="0.35">
      <c r="B25">
        <v>24</v>
      </c>
      <c r="C25" s="9" t="str">
        <f>IF(Input!B41="","",$B$25)</f>
        <v/>
      </c>
      <c r="D25" s="18" t="s">
        <v>45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K25" s="57"/>
      <c r="L25" s="90"/>
    </row>
    <row r="26" spans="2:16" ht="15.6" thickTop="1" thickBot="1" x14ac:dyDescent="0.35">
      <c r="B26">
        <v>25</v>
      </c>
      <c r="C26" s="9" t="str">
        <f>IF(Input!B42="","",$B$26)</f>
        <v/>
      </c>
      <c r="D26" s="18" t="s">
        <v>45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K26" s="57"/>
      <c r="L26" s="90"/>
    </row>
    <row r="27" spans="2:16" ht="15.6" thickTop="1" thickBot="1" x14ac:dyDescent="0.35">
      <c r="B27">
        <v>26</v>
      </c>
      <c r="C27" s="9" t="str">
        <f>IF(Input!B43="","",$B$27)</f>
        <v/>
      </c>
      <c r="D27" s="18" t="s">
        <v>45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K27" s="57"/>
      <c r="L27" s="90"/>
    </row>
    <row r="28" spans="2:16" ht="15.6" thickTop="1" thickBot="1" x14ac:dyDescent="0.35">
      <c r="B28">
        <v>27</v>
      </c>
      <c r="C28" s="9" t="str">
        <f>IF(Input!B44="","",$B$28)</f>
        <v/>
      </c>
      <c r="D28" s="18" t="s">
        <v>45</v>
      </c>
      <c r="E28" s="84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K28" s="57"/>
      <c r="L28" s="90"/>
      <c r="P28" s="5"/>
    </row>
    <row r="29" spans="2:16" ht="15.6" thickTop="1" thickBot="1" x14ac:dyDescent="0.35">
      <c r="B29">
        <v>28</v>
      </c>
      <c r="C29" s="9" t="str">
        <f>IF(Input!B45="","",$B$29)</f>
        <v/>
      </c>
      <c r="D29" s="18" t="s">
        <v>45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K29" s="57"/>
      <c r="L29" s="90"/>
    </row>
    <row r="30" spans="2:16" ht="15.6" thickTop="1" thickBot="1" x14ac:dyDescent="0.35">
      <c r="B30">
        <v>29</v>
      </c>
      <c r="C30" s="9" t="str">
        <f>IF(Input!B46="","",$B$30)</f>
        <v/>
      </c>
      <c r="D30" s="18" t="s">
        <v>45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K30" s="57"/>
      <c r="L30" s="90"/>
    </row>
    <row r="31" spans="2:16" ht="15" thickTop="1" x14ac:dyDescent="0.3">
      <c r="B31">
        <v>30</v>
      </c>
      <c r="C31" s="9" t="str">
        <f>IF(Input!B47="","",$B$31)</f>
        <v/>
      </c>
      <c r="D31" s="18" t="s">
        <v>45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K31" s="57"/>
      <c r="L31" s="90"/>
    </row>
    <row r="32" spans="2:16" x14ac:dyDescent="0.3">
      <c r="C32" s="9"/>
      <c r="D32" s="18"/>
      <c r="E32" s="84"/>
      <c r="F32" s="84"/>
      <c r="G32" s="84"/>
      <c r="H32" s="84"/>
      <c r="I32" s="20"/>
    </row>
    <row r="33" spans="1:12" x14ac:dyDescent="0.3">
      <c r="C33" s="9"/>
      <c r="D33" s="18"/>
      <c r="E33" s="84"/>
      <c r="F33" s="84"/>
      <c r="G33" s="84"/>
      <c r="H33" s="84"/>
      <c r="I33" s="20"/>
      <c r="J33" s="85"/>
      <c r="K33" s="89" t="s">
        <v>192</v>
      </c>
      <c r="L33" s="89" t="s">
        <v>193</v>
      </c>
    </row>
    <row r="34" spans="1:12" x14ac:dyDescent="0.3">
      <c r="A34" t="s">
        <v>194</v>
      </c>
      <c r="B34" t="s">
        <v>195</v>
      </c>
      <c r="C34" s="9" t="str">
        <f>IF(INT(RIGHT($B$34,1))&lt;=Input!$J$10,INT(RIGHT($B$34,1))/10,"")</f>
        <v/>
      </c>
      <c r="D34" s="18" t="s">
        <v>194</v>
      </c>
      <c r="E34" s="84" t="str">
        <f>IF(C34="","",Input!$J$5&amp;"_QC_prerun1")</f>
        <v/>
      </c>
      <c r="F34" s="84" t="str">
        <f t="shared" ref="F34:F66" si="0">IF(C34="","","C:\Xcalibur\data\DiagnosticBSA")</f>
        <v/>
      </c>
      <c r="G34" s="84" t="str">
        <f>IF(C34="","",Input!$J$8)</f>
        <v/>
      </c>
      <c r="H34" s="84" t="str">
        <f>IF(C34="","",Input!$J$9)</f>
        <v/>
      </c>
      <c r="I34" s="20">
        <v>0.5</v>
      </c>
      <c r="J34" s="85"/>
      <c r="K34" s="89"/>
      <c r="L34" s="89"/>
    </row>
    <row r="35" spans="1:12" x14ac:dyDescent="0.3">
      <c r="B35" t="s">
        <v>196</v>
      </c>
      <c r="C35" s="9" t="str">
        <f>IF(INT(RIGHT($B$35,1))&lt;=Input!$J$10,INT(RIGHT($B$35,1))/10,"")</f>
        <v/>
      </c>
      <c r="D35" s="18" t="s">
        <v>194</v>
      </c>
      <c r="E35" s="84" t="str">
        <f>IF(C35="","",Input!$J$5&amp;"_QC_prerun2")</f>
        <v/>
      </c>
      <c r="F35" s="84" t="str">
        <f t="shared" si="0"/>
        <v/>
      </c>
      <c r="G35" s="84" t="str">
        <f>IF(C35="","",Input!$J$8)</f>
        <v/>
      </c>
      <c r="H35" s="84" t="str">
        <f>IF(C35="","",Input!$J$9)</f>
        <v/>
      </c>
      <c r="I35" s="20">
        <v>0.5</v>
      </c>
      <c r="J35" s="85"/>
      <c r="K35" s="89"/>
      <c r="L35" s="89"/>
    </row>
    <row r="36" spans="1:12" x14ac:dyDescent="0.3">
      <c r="B36" t="s">
        <v>197</v>
      </c>
      <c r="C36" s="9" t="str">
        <f>IF(INT(RIGHT($B$36,1))&lt;=Input!$J$10,INT(RIGHT($B$36,1))/10,"")</f>
        <v/>
      </c>
      <c r="D36" s="18" t="s">
        <v>194</v>
      </c>
      <c r="E36" s="84" t="str">
        <f>IF(C36="","",Input!$J$5&amp;"_QC_prerun")</f>
        <v/>
      </c>
      <c r="F36" s="84" t="str">
        <f t="shared" si="0"/>
        <v/>
      </c>
      <c r="G36" s="84" t="str">
        <f>IF(C36="","",Input!$J$8)</f>
        <v/>
      </c>
      <c r="H36" s="84" t="str">
        <f>IF(C36="","",Input!$J$9)</f>
        <v/>
      </c>
      <c r="I36" s="20">
        <v>0.5</v>
      </c>
      <c r="J36" s="85"/>
      <c r="K36" s="89"/>
      <c r="L36" s="89"/>
    </row>
    <row r="37" spans="1:12" x14ac:dyDescent="0.3">
      <c r="B37">
        <v>1.4000000000000001</v>
      </c>
      <c r="C37" s="9" t="e">
        <f>IF(AND($B$37-0.4&lt;=MAX($L$37:$L$66),($B$37-0.4)/Input!$J$11=INT(($B$37-0.4)/Input!$J$11)),$B$37,"")</f>
        <v>#DIV/0!</v>
      </c>
      <c r="D37" s="18" t="s">
        <v>194</v>
      </c>
      <c r="E37" s="84" t="e">
        <f>IF(C37="","",Input!$J$5&amp;"_QC"&amp;$K$37)</f>
        <v>#DIV/0!</v>
      </c>
      <c r="F37" s="84" t="e">
        <f t="shared" si="0"/>
        <v>#DIV/0!</v>
      </c>
      <c r="G37" s="84" t="e">
        <f>IF(C37="","",Input!$J$8)</f>
        <v>#DIV/0!</v>
      </c>
      <c r="H37" s="84" t="e">
        <f>IF(C37="","",Input!$J$9)</f>
        <v>#DIV/0!</v>
      </c>
      <c r="I37" s="20">
        <v>0.5</v>
      </c>
      <c r="J37" t="e">
        <f>IF(AND($B$37-0.4&lt;=MAX($L$37:$L$66),($B$37-0.4)/Input!$J$11=INT(($B$37-0.4)/Input!$J$11)),$B$37,"")</f>
        <v>#DIV/0!</v>
      </c>
      <c r="K37" s="89">
        <v>1</v>
      </c>
      <c r="L37" s="89" t="str">
        <f>IF(Input!B18="","",Input!A18 +1)</f>
        <v/>
      </c>
    </row>
    <row r="38" spans="1:12" x14ac:dyDescent="0.3">
      <c r="B38">
        <v>2.4000000000000004</v>
      </c>
      <c r="C38" s="9" t="e">
        <f>IF(AND($B$38-0.4&lt;=MAX($L$37:$L$66),($B$38-0.4)/Input!$J$11=INT(($B$38-0.4)/Input!$J$11)),$B$38,"")</f>
        <v>#DIV/0!</v>
      </c>
      <c r="D38" s="18" t="s">
        <v>194</v>
      </c>
      <c r="E38" s="84" t="e">
        <f>IF(C38="","",Input!$J$5&amp;"_QC"&amp;$K$38)</f>
        <v>#DIV/0!</v>
      </c>
      <c r="F38" s="84" t="e">
        <f t="shared" si="0"/>
        <v>#DIV/0!</v>
      </c>
      <c r="G38" s="84" t="e">
        <f>IF(C38="","",Input!$J$8)</f>
        <v>#DIV/0!</v>
      </c>
      <c r="H38" s="84" t="e">
        <f>IF(C38="","",Input!$J$9)</f>
        <v>#DIV/0!</v>
      </c>
      <c r="I38" s="20">
        <v>0.5</v>
      </c>
      <c r="J38" t="e">
        <f>IF(AND($B$38-0.4&lt;=MAX($L$37:$L$66),($B$38-0.4)/Input!$J$11=INT(($B$38-0.4)/Input!$J$11)),$B$38,"")</f>
        <v>#DIV/0!</v>
      </c>
      <c r="K38" s="89" t="e">
        <f>IF(J37="",K37,K37+1)</f>
        <v>#DIV/0!</v>
      </c>
      <c r="L38" s="89" t="str">
        <f>IF(Input!B19="","",Input!A19 +1)</f>
        <v/>
      </c>
    </row>
    <row r="39" spans="1:12" x14ac:dyDescent="0.3">
      <c r="B39">
        <v>3.4000000000000004</v>
      </c>
      <c r="C39" s="9" t="e">
        <f>IF(AND($B$39-0.4&lt;=MAX($L$37:$L$66),($B$39-0.4)/Input!$J$11=INT(($B$39-0.4)/Input!$J$11)),$B$39,"")</f>
        <v>#DIV/0!</v>
      </c>
      <c r="D39" s="18" t="s">
        <v>194</v>
      </c>
      <c r="E39" s="84" t="e">
        <f>IF(C39="","",Input!$J$5&amp;"_QC"&amp;$K$39)</f>
        <v>#DIV/0!</v>
      </c>
      <c r="F39" s="84" t="e">
        <f t="shared" si="0"/>
        <v>#DIV/0!</v>
      </c>
      <c r="G39" s="84" t="e">
        <f>IF(C39="","",Input!$J$8)</f>
        <v>#DIV/0!</v>
      </c>
      <c r="H39" s="84" t="e">
        <f>IF(C39="","",Input!$J$9)</f>
        <v>#DIV/0!</v>
      </c>
      <c r="I39" s="20">
        <v>0.5</v>
      </c>
      <c r="J39" t="e">
        <f>IF(AND($B$39-0.4&lt;=MAX($L$37:$L$66),($B$39-0.4)/Input!$J$11=INT(($B$39-0.4)/Input!$J$11)),$B$39,"")</f>
        <v>#DIV/0!</v>
      </c>
      <c r="K39" s="89" t="e">
        <f>IF(J38="",K38,K38+1)</f>
        <v>#DIV/0!</v>
      </c>
      <c r="L39" s="89" t="str">
        <f>IF(Input!B20="","",Input!A20 +1)</f>
        <v/>
      </c>
    </row>
    <row r="40" spans="1:12" x14ac:dyDescent="0.3">
      <c r="B40">
        <v>4.3999999999999995</v>
      </c>
      <c r="C40" s="9" t="e">
        <f>IF(AND($B$40-0.4&lt;=MAX($L$37:$L$66),($B$40-0.4)/Input!$J$11=INT(($B$40-0.4)/Input!$J$11)),$B$40,"")</f>
        <v>#DIV/0!</v>
      </c>
      <c r="D40" s="18" t="s">
        <v>194</v>
      </c>
      <c r="E40" s="84" t="e">
        <f>IF(C40="","",Input!$J$5&amp;"_QC"&amp;$K$40)</f>
        <v>#DIV/0!</v>
      </c>
      <c r="F40" s="84" t="e">
        <f t="shared" si="0"/>
        <v>#DIV/0!</v>
      </c>
      <c r="G40" s="84" t="e">
        <f>IF(C40="","",Input!$J$8)</f>
        <v>#DIV/0!</v>
      </c>
      <c r="H40" s="84" t="e">
        <f>IF(C40="","",Input!$J$9)</f>
        <v>#DIV/0!</v>
      </c>
      <c r="I40" s="20">
        <v>0.5</v>
      </c>
      <c r="J40" t="e">
        <f>IF(AND($B$40-0.4&lt;=MAX($L$37:$L$66),($B$40-0.4)/Input!$J$11=INT(($B$40-0.4)/Input!$J$11)),$B$40,"")</f>
        <v>#DIV/0!</v>
      </c>
      <c r="K40" s="89" t="e">
        <f t="shared" ref="K40:K66" si="1">IF(J39="",K39,K39+1)</f>
        <v>#DIV/0!</v>
      </c>
      <c r="L40" s="89" t="str">
        <f>IF(Input!B21="","",Input!A21 +1)</f>
        <v/>
      </c>
    </row>
    <row r="41" spans="1:12" x14ac:dyDescent="0.3">
      <c r="B41">
        <v>5.3999999999999995</v>
      </c>
      <c r="C41" s="9" t="e">
        <f>IF(AND($B$41-0.4&lt;=MAX($L$37:$L$66),($B$41-0.4)/Input!$J$11=INT(($B$41-0.4)/Input!$J$11)),$B$41,"")</f>
        <v>#DIV/0!</v>
      </c>
      <c r="D41" s="18" t="s">
        <v>194</v>
      </c>
      <c r="E41" s="84" t="e">
        <f>IF(C41="","",Input!$J$5&amp;"_QC"&amp;$K$41)</f>
        <v>#DIV/0!</v>
      </c>
      <c r="F41" s="84" t="e">
        <f t="shared" si="0"/>
        <v>#DIV/0!</v>
      </c>
      <c r="G41" s="84" t="e">
        <f>IF(C41="","",Input!$J$8)</f>
        <v>#DIV/0!</v>
      </c>
      <c r="H41" s="84" t="e">
        <f>IF(C41="","",Input!$J$9)</f>
        <v>#DIV/0!</v>
      </c>
      <c r="I41" s="20">
        <v>0.5</v>
      </c>
      <c r="J41" t="e">
        <f>IF(AND($B$41-0.4&lt;=MAX($L$37:$L$66),($B$41-0.4)/Input!$J$11=INT(($B$41-0.4)/Input!$J$11)),$B$41,"")</f>
        <v>#DIV/0!</v>
      </c>
      <c r="K41" s="89" t="e">
        <f t="shared" si="1"/>
        <v>#DIV/0!</v>
      </c>
      <c r="L41" s="89" t="str">
        <f>IF(Input!B22="","",Input!A22 +1)</f>
        <v/>
      </c>
    </row>
    <row r="42" spans="1:12" x14ac:dyDescent="0.3">
      <c r="B42">
        <v>6.3999999999999995</v>
      </c>
      <c r="C42" s="9" t="e">
        <f>IF(AND($B$42-0.4&lt;=MAX($L$37:$L$66),($B$42-0.4)/Input!$J$11=INT(($B$42-0.4)/Input!$J$11)),$B$42,"")</f>
        <v>#DIV/0!</v>
      </c>
      <c r="D42" s="18" t="s">
        <v>194</v>
      </c>
      <c r="E42" s="84" t="e">
        <f>IF(C42="","",Input!$J$5&amp;"_QC"&amp;$K$42)</f>
        <v>#DIV/0!</v>
      </c>
      <c r="F42" s="84" t="e">
        <f t="shared" si="0"/>
        <v>#DIV/0!</v>
      </c>
      <c r="G42" s="84" t="e">
        <f>IF(C42="","",Input!$J$8)</f>
        <v>#DIV/0!</v>
      </c>
      <c r="H42" s="84" t="e">
        <f>IF(C42="","",Input!$J$9)</f>
        <v>#DIV/0!</v>
      </c>
      <c r="I42" s="20">
        <v>0.5</v>
      </c>
      <c r="J42" t="e">
        <f>IF(AND($B$42-0.4&lt;=MAX($L$37:$L$66),($B$42-0.4)/Input!$J$11=INT(($B$42-0.4)/Input!$J$11)),$B$42,"")</f>
        <v>#DIV/0!</v>
      </c>
      <c r="K42" s="89" t="e">
        <f t="shared" si="1"/>
        <v>#DIV/0!</v>
      </c>
      <c r="L42" s="89" t="str">
        <f>IF(Input!B23="","",Input!A23 +1)</f>
        <v/>
      </c>
    </row>
    <row r="43" spans="1:12" x14ac:dyDescent="0.3">
      <c r="B43">
        <v>7.3999999999999995</v>
      </c>
      <c r="C43" s="9" t="e">
        <f>IF(AND($B$43-0.4&lt;=MAX($L$37:$L$66),($B$43-0.4)/Input!$J$11=INT(($B43-0.4)/Input!$J$11)),$B$43,"")</f>
        <v>#DIV/0!</v>
      </c>
      <c r="D43" s="18" t="s">
        <v>194</v>
      </c>
      <c r="E43" s="84" t="e">
        <f>IF(C43="","",Input!$J$5&amp;"_QC"&amp;$K$43)</f>
        <v>#DIV/0!</v>
      </c>
      <c r="F43" s="84" t="e">
        <f t="shared" si="0"/>
        <v>#DIV/0!</v>
      </c>
      <c r="G43" s="84" t="e">
        <f>IF(C43="","",Input!$J$8)</f>
        <v>#DIV/0!</v>
      </c>
      <c r="H43" s="84" t="e">
        <f>IF(C43="","",Input!$J$9)</f>
        <v>#DIV/0!</v>
      </c>
      <c r="I43" s="20">
        <v>0.5</v>
      </c>
      <c r="J43" t="e">
        <f>IF(AND($B$43-0.4&lt;=MAX($L$37:$L$66),($B$43-0.4)/Input!$J$11=INT(($B$43-0.4)/Input!$J$11)),$B$43,"")</f>
        <v>#DIV/0!</v>
      </c>
      <c r="K43" s="89" t="e">
        <f t="shared" si="1"/>
        <v>#DIV/0!</v>
      </c>
      <c r="L43" s="89" t="str">
        <f>IF(Input!B24="","",Input!A24 +1)</f>
        <v/>
      </c>
    </row>
    <row r="44" spans="1:12" x14ac:dyDescent="0.3">
      <c r="B44">
        <v>8.3999999999999986</v>
      </c>
      <c r="C44" s="9" t="e">
        <f>IF(AND($B$44-0.4&lt;=MAX($L$37:$L$66),($B$44-0.4)/Input!$J$11=INT(($B$44-0.4)/Input!$J$11)),$B$44,"")</f>
        <v>#DIV/0!</v>
      </c>
      <c r="D44" s="18" t="s">
        <v>194</v>
      </c>
      <c r="E44" s="84" t="e">
        <f>IF(C44="","",Input!$J$5&amp;"_QC"&amp;$K$44)</f>
        <v>#DIV/0!</v>
      </c>
      <c r="F44" s="84" t="e">
        <f t="shared" si="0"/>
        <v>#DIV/0!</v>
      </c>
      <c r="G44" s="84" t="e">
        <f>IF(C44="","",Input!$J$8)</f>
        <v>#DIV/0!</v>
      </c>
      <c r="H44" s="84" t="e">
        <f>IF(C44="","",Input!$J$9)</f>
        <v>#DIV/0!</v>
      </c>
      <c r="I44" s="20">
        <v>0.5</v>
      </c>
      <c r="J44" t="e">
        <f>IF(AND($B$44-0.4&lt;=MAX($L$37:$L$66),($B$44-0.4)/Input!$J$11=INT(($B$44-0.4)/Input!$J$11)),$B$44,"")</f>
        <v>#DIV/0!</v>
      </c>
      <c r="K44" s="89" t="e">
        <f t="shared" si="1"/>
        <v>#DIV/0!</v>
      </c>
      <c r="L44" s="89" t="str">
        <f>IF(Input!B25="","",Input!A25 +1)</f>
        <v/>
      </c>
    </row>
    <row r="45" spans="1:12" x14ac:dyDescent="0.3">
      <c r="B45">
        <v>9.3999999999999986</v>
      </c>
      <c r="C45" s="9" t="e">
        <f>IF(AND($B$45-0.4&lt;=MAX($L$37:$L$66),($B$45-0.4)/Input!$J$11=INT(($B$45-0.4)/Input!$J$11)),$B$45,"")</f>
        <v>#DIV/0!</v>
      </c>
      <c r="D45" s="18" t="s">
        <v>194</v>
      </c>
      <c r="E45" s="84" t="e">
        <f>IF(C45="","",Input!$J$5&amp;"_QC"&amp;$K$45)</f>
        <v>#DIV/0!</v>
      </c>
      <c r="F45" s="84" t="e">
        <f t="shared" si="0"/>
        <v>#DIV/0!</v>
      </c>
      <c r="G45" s="84" t="e">
        <f>IF(C45="","",Input!$J$8)</f>
        <v>#DIV/0!</v>
      </c>
      <c r="H45" s="84" t="e">
        <f>IF(C45="","",Input!$J$9)</f>
        <v>#DIV/0!</v>
      </c>
      <c r="I45" s="20">
        <v>0.5</v>
      </c>
      <c r="J45" t="e">
        <f>IF(AND($B$45-0.4&lt;=MAX($L$37:$L$66),($B$45-0.4)/Input!$J$11=INT(($B$45-0.4)/Input!$J$11)),$B$45,"")</f>
        <v>#DIV/0!</v>
      </c>
      <c r="K45" s="89" t="e">
        <f t="shared" si="1"/>
        <v>#DIV/0!</v>
      </c>
      <c r="L45" s="89" t="str">
        <f>IF(Input!B26="","",Input!A26 +1)</f>
        <v/>
      </c>
    </row>
    <row r="46" spans="1:12" x14ac:dyDescent="0.3">
      <c r="B46">
        <v>10.399999999999999</v>
      </c>
      <c r="C46" s="9" t="e">
        <f>IF(AND($B$46-0.4&lt;=MAX($L$37:$L$66),($B$46-0.4)/Input!$J$11=INT(($B$46-0.4)/Input!$J$11)),$B$46,"")</f>
        <v>#DIV/0!</v>
      </c>
      <c r="D46" s="18" t="s">
        <v>194</v>
      </c>
      <c r="E46" s="84" t="e">
        <f>IF(C46="","",Input!$J$5&amp;"_QC"&amp;$K$46)</f>
        <v>#DIV/0!</v>
      </c>
      <c r="F46" s="84" t="e">
        <f t="shared" si="0"/>
        <v>#DIV/0!</v>
      </c>
      <c r="G46" s="84" t="e">
        <f>IF(C46="","",Input!$J$8)</f>
        <v>#DIV/0!</v>
      </c>
      <c r="H46" s="84" t="e">
        <f>IF(C46="","",Input!$J$9)</f>
        <v>#DIV/0!</v>
      </c>
      <c r="I46" s="20">
        <v>0.5</v>
      </c>
      <c r="J46" t="e">
        <f>IF(AND($B$46-0.4&lt;=MAX($L$37:$L$66),($B$46-0.4)/Input!$J$11=INT(($B$46-0.4)/Input!$J$11)),$B$46,"")</f>
        <v>#DIV/0!</v>
      </c>
      <c r="K46" s="89" t="e">
        <f t="shared" si="1"/>
        <v>#DIV/0!</v>
      </c>
      <c r="L46" s="89" t="str">
        <f>IF(Input!B27="","",Input!A27 +1)</f>
        <v/>
      </c>
    </row>
    <row r="47" spans="1:12" x14ac:dyDescent="0.3">
      <c r="B47">
        <v>11.399999999999999</v>
      </c>
      <c r="C47" s="9" t="e">
        <f>IF(AND($B$47-0.4&lt;=MAX($L$37:$L$66),($B$47-0.4)/Input!$J$11=INT(($B$47-0.4)/Input!$J$11)),$B$47,"")</f>
        <v>#DIV/0!</v>
      </c>
      <c r="D47" s="18" t="s">
        <v>194</v>
      </c>
      <c r="E47" s="84" t="e">
        <f>IF(C47="","",Input!$J$5&amp;"_QC"&amp;$K$47)</f>
        <v>#DIV/0!</v>
      </c>
      <c r="F47" s="84" t="e">
        <f t="shared" si="0"/>
        <v>#DIV/0!</v>
      </c>
      <c r="G47" s="84" t="e">
        <f>IF(C47="","",Input!$J$8)</f>
        <v>#DIV/0!</v>
      </c>
      <c r="H47" s="84" t="e">
        <f>IF(C47="","",Input!$J$9)</f>
        <v>#DIV/0!</v>
      </c>
      <c r="I47" s="20">
        <v>0.5</v>
      </c>
      <c r="J47" t="e">
        <f>IF(AND($B$47-0.4&lt;=MAX($L$37:$L$66),($B$47-0.4)/Input!$J$11=INT(($B$47-0.4)/Input!$J$11)),$B$47,"")</f>
        <v>#DIV/0!</v>
      </c>
      <c r="K47" s="89" t="e">
        <f t="shared" si="1"/>
        <v>#DIV/0!</v>
      </c>
      <c r="L47" s="89" t="str">
        <f>IF(Input!B28="","",Input!A28 +1)</f>
        <v/>
      </c>
    </row>
    <row r="48" spans="1:12" x14ac:dyDescent="0.3">
      <c r="B48">
        <v>12.399999999999999</v>
      </c>
      <c r="C48" s="9" t="e">
        <f>IF(AND($B$48-0.4&lt;=MAX($L$37:$L$66),($B$48-0.4)/Input!$J$11=INT(($B$48-0.4)/Input!$J$11)),$B$48,"")</f>
        <v>#DIV/0!</v>
      </c>
      <c r="D48" s="18" t="s">
        <v>194</v>
      </c>
      <c r="E48" s="84" t="e">
        <f>IF(C48="","",Input!$J$5&amp;"_QC"&amp;$K$48)</f>
        <v>#DIV/0!</v>
      </c>
      <c r="F48" s="84" t="e">
        <f t="shared" si="0"/>
        <v>#DIV/0!</v>
      </c>
      <c r="G48" s="84" t="e">
        <f>IF(C48="","",Input!$J$8)</f>
        <v>#DIV/0!</v>
      </c>
      <c r="H48" s="84" t="e">
        <f>IF(C48="","",Input!$J$9)</f>
        <v>#DIV/0!</v>
      </c>
      <c r="I48" s="20">
        <v>0.5</v>
      </c>
      <c r="J48" t="e">
        <f>IF(AND($B$48-0.4&lt;=MAX($L$37:$L$66),($B$48-0.4)/Input!$J$11=INT(($B$48-0.4)/Input!$J$11)),$B$48,"")</f>
        <v>#DIV/0!</v>
      </c>
      <c r="K48" s="89" t="e">
        <f t="shared" si="1"/>
        <v>#DIV/0!</v>
      </c>
      <c r="L48" s="89" t="str">
        <f>IF(Input!B29="","",Input!A29 +1)</f>
        <v/>
      </c>
    </row>
    <row r="49" spans="2:12" x14ac:dyDescent="0.3">
      <c r="B49">
        <v>13.399999999999999</v>
      </c>
      <c r="C49" s="9" t="e">
        <f>IF(AND($B$49-0.4&lt;=MAX($L$37:$L$66),($B$49-0.4)/Input!$J$11=INT(($B$49-0.4)/Input!$J$11)),$B$49,"")</f>
        <v>#DIV/0!</v>
      </c>
      <c r="D49" s="18" t="s">
        <v>194</v>
      </c>
      <c r="E49" s="84" t="e">
        <f>IF(C49="","",Input!$J$5&amp;"_QC"&amp;$K$49)</f>
        <v>#DIV/0!</v>
      </c>
      <c r="F49" s="84" t="e">
        <f t="shared" si="0"/>
        <v>#DIV/0!</v>
      </c>
      <c r="G49" s="84" t="e">
        <f>IF(C49="","",Input!$J$8)</f>
        <v>#DIV/0!</v>
      </c>
      <c r="H49" s="84" t="e">
        <f>IF(C49="","",Input!$J$9)</f>
        <v>#DIV/0!</v>
      </c>
      <c r="I49" s="20">
        <v>0.5</v>
      </c>
      <c r="J49" t="e">
        <f>IF(AND($B$49-0.4&lt;=MAX($L$37:$L$66),($B$49-0.4)/Input!$J$11=INT(($B$49-0.4)/Input!$J$11)),$B$49,"")</f>
        <v>#DIV/0!</v>
      </c>
      <c r="K49" s="89" t="e">
        <f t="shared" si="1"/>
        <v>#DIV/0!</v>
      </c>
      <c r="L49" s="89" t="str">
        <f>IF(Input!B30="","",Input!A30 +1)</f>
        <v/>
      </c>
    </row>
    <row r="50" spans="2:12" x14ac:dyDescent="0.3">
      <c r="B50">
        <v>14.399999999999999</v>
      </c>
      <c r="C50" s="9" t="e">
        <f>IF(AND($B$50-0.4&lt;=MAX($L$37:$L$66),($B$50-0.4)/Input!$J$11=INT(($B$50-0.4)/Input!$J$11)),$B$50,"")</f>
        <v>#DIV/0!</v>
      </c>
      <c r="D50" s="18" t="s">
        <v>194</v>
      </c>
      <c r="E50" s="84" t="e">
        <f>IF(C50="","",Input!$J$5&amp;"_QC"&amp;$K$50)</f>
        <v>#DIV/0!</v>
      </c>
      <c r="F50" s="84" t="e">
        <f t="shared" si="0"/>
        <v>#DIV/0!</v>
      </c>
      <c r="G50" s="84" t="e">
        <f>IF(C50="","",Input!$J$8)</f>
        <v>#DIV/0!</v>
      </c>
      <c r="H50" s="84" t="e">
        <f>IF(C50="","",Input!$J$9)</f>
        <v>#DIV/0!</v>
      </c>
      <c r="I50" s="20">
        <v>0.5</v>
      </c>
      <c r="J50" t="e">
        <f>IF(AND($B$50-0.4&lt;=MAX($L$37:$L$66),($B$50-0.4)/Input!$J$11=INT(($B$50-0.4)/Input!$J$11)),$B$50,"")</f>
        <v>#DIV/0!</v>
      </c>
      <c r="K50" s="89" t="e">
        <f t="shared" si="1"/>
        <v>#DIV/0!</v>
      </c>
      <c r="L50" s="89" t="str">
        <f>IF(Input!B31="","",Input!A31 +1)</f>
        <v/>
      </c>
    </row>
    <row r="51" spans="2:12" x14ac:dyDescent="0.3">
      <c r="B51">
        <v>15.399999999999999</v>
      </c>
      <c r="C51" s="9" t="e">
        <f>IF(AND($B$51-0.4&lt;=MAX($L$37:$L$66),($B$51-0.4)/Input!$J$11=INT(($B$51-0.4)/Input!$J$11)),$B$51,"")</f>
        <v>#DIV/0!</v>
      </c>
      <c r="D51" s="18" t="s">
        <v>194</v>
      </c>
      <c r="E51" s="84" t="e">
        <f>IF(C51="","",Input!$J$5&amp;"_QC"&amp;$K$51)</f>
        <v>#DIV/0!</v>
      </c>
      <c r="F51" s="84" t="e">
        <f t="shared" si="0"/>
        <v>#DIV/0!</v>
      </c>
      <c r="G51" s="84" t="e">
        <f>IF(C51="","",Input!$J$8)</f>
        <v>#DIV/0!</v>
      </c>
      <c r="H51" s="84" t="e">
        <f>IF(C51="","",Input!$J$9)</f>
        <v>#DIV/0!</v>
      </c>
      <c r="I51" s="20">
        <v>0.5</v>
      </c>
      <c r="J51" t="e">
        <f>IF(AND($B$51-0.4&lt;=MAX($L$37:$L$66),($B$51-0.4)/Input!$J$11=INT(($B$51-0.4)/Input!$J$11)),$B$51,"")</f>
        <v>#DIV/0!</v>
      </c>
      <c r="K51" s="89" t="e">
        <f t="shared" si="1"/>
        <v>#DIV/0!</v>
      </c>
      <c r="L51" s="89" t="str">
        <f>IF(Input!B32="","",Input!A32 +1)</f>
        <v/>
      </c>
    </row>
    <row r="52" spans="2:12" x14ac:dyDescent="0.3">
      <c r="B52">
        <v>16.400000000000002</v>
      </c>
      <c r="C52" s="9" t="e">
        <f>IF(AND($B$52-0.4&lt;=MAX($L$37:$L$66),($B$52-0.4)/Input!$J$11=INT(($B$52-0.4)/Input!$J$11)),$B$52,"")</f>
        <v>#DIV/0!</v>
      </c>
      <c r="D52" s="18" t="s">
        <v>194</v>
      </c>
      <c r="E52" s="84" t="e">
        <f>IF(C52="","",Input!$J$5&amp;"_QC"&amp;$K$52)</f>
        <v>#DIV/0!</v>
      </c>
      <c r="F52" s="84" t="e">
        <f t="shared" si="0"/>
        <v>#DIV/0!</v>
      </c>
      <c r="G52" s="84" t="e">
        <f>IF(C52="","",Input!$J$8)</f>
        <v>#DIV/0!</v>
      </c>
      <c r="H52" s="84" t="e">
        <f>IF(C52="","",Input!$J$9)</f>
        <v>#DIV/0!</v>
      </c>
      <c r="I52" s="20">
        <v>0.5</v>
      </c>
      <c r="J52" t="e">
        <f>IF(AND($B$52-0.4&lt;=MAX($L$37:$L$66),($B$52-0.4)/Input!$J$11=INT(($B$52-0.4)/Input!$J$11)),$B$52,"")</f>
        <v>#DIV/0!</v>
      </c>
      <c r="K52" s="89" t="e">
        <f t="shared" si="1"/>
        <v>#DIV/0!</v>
      </c>
      <c r="L52" s="89" t="str">
        <f>IF(Input!B33="","",Input!A33 +1)</f>
        <v/>
      </c>
    </row>
    <row r="53" spans="2:12" x14ac:dyDescent="0.3">
      <c r="B53">
        <v>17.400000000000002</v>
      </c>
      <c r="C53" s="9" t="e">
        <f>IF(AND($B$53-0.4&lt;=MAX($L$37:$L$66),($B$53-0.4)/Input!$J$11=INT(($B$53-0.4)/Input!$J$11)),$B$53,"")</f>
        <v>#DIV/0!</v>
      </c>
      <c r="D53" s="18" t="s">
        <v>194</v>
      </c>
      <c r="E53" s="84" t="e">
        <f>IF(C53="","",Input!$J$5&amp;"_QC"&amp;$K$53)</f>
        <v>#DIV/0!</v>
      </c>
      <c r="F53" s="84" t="e">
        <f t="shared" si="0"/>
        <v>#DIV/0!</v>
      </c>
      <c r="G53" s="84" t="e">
        <f>IF(C53="","",Input!$J$8)</f>
        <v>#DIV/0!</v>
      </c>
      <c r="H53" s="84" t="e">
        <f>IF(C53="","",Input!$J$9)</f>
        <v>#DIV/0!</v>
      </c>
      <c r="I53" s="20">
        <v>0.5</v>
      </c>
      <c r="J53" t="e">
        <f>IF(AND($B$53-0.4&lt;=MAX($L$37:$L$66),($B$53-0.4)/Input!$J$11=INT(($B$53-0.4)/Input!$J$11)),$B$53,"")</f>
        <v>#DIV/0!</v>
      </c>
      <c r="K53" s="89" t="e">
        <f t="shared" si="1"/>
        <v>#DIV/0!</v>
      </c>
      <c r="L53" s="89" t="str">
        <f>IF(Input!B34="","",Input!A34 +1)</f>
        <v/>
      </c>
    </row>
    <row r="54" spans="2:12" x14ac:dyDescent="0.3">
      <c r="B54">
        <v>18.399999999999999</v>
      </c>
      <c r="C54" s="9" t="e">
        <f>IF(AND($B$54-0.4&lt;=MAX($L$37:$L$66),($B$54-0.4)/Input!$J$11=INT(($B$54-0.4)/Input!$J$11)),$B$54,"")</f>
        <v>#DIV/0!</v>
      </c>
      <c r="D54" s="18" t="s">
        <v>194</v>
      </c>
      <c r="E54" s="84" t="e">
        <f>IF(C54="","",Input!$J$5&amp;"_QC"&amp;$K$54)</f>
        <v>#DIV/0!</v>
      </c>
      <c r="F54" s="84" t="e">
        <f t="shared" si="0"/>
        <v>#DIV/0!</v>
      </c>
      <c r="G54" s="84" t="e">
        <f>IF(C54="","",Input!$J$8)</f>
        <v>#DIV/0!</v>
      </c>
      <c r="H54" s="84" t="e">
        <f>IF(C54="","",Input!$J$9)</f>
        <v>#DIV/0!</v>
      </c>
      <c r="I54" s="20">
        <v>0.5</v>
      </c>
      <c r="J54" t="e">
        <f>IF(AND($B$54-0.4&lt;=MAX($L$37:$L$66),($B$54-0.4)/Input!$J$11=INT(($B$54-0.4)/Input!$J$11)),$B$54,"")</f>
        <v>#DIV/0!</v>
      </c>
      <c r="K54" s="89" t="e">
        <f t="shared" si="1"/>
        <v>#DIV/0!</v>
      </c>
      <c r="L54" s="89" t="str">
        <f>IF(Input!B35="","",Input!A35 +1)</f>
        <v/>
      </c>
    </row>
    <row r="55" spans="2:12" x14ac:dyDescent="0.3">
      <c r="B55">
        <v>19.399999999999999</v>
      </c>
      <c r="C55" s="9" t="e">
        <f>IF(AND($B$55-0.4&lt;=MAX($L$37:$L$66),($B$55-0.4)/Input!$J$11=INT(($B$55-0.4)/Input!$J$11)),$B$55,"")</f>
        <v>#DIV/0!</v>
      </c>
      <c r="D55" s="18" t="s">
        <v>194</v>
      </c>
      <c r="E55" s="84" t="e">
        <f>IF(C55="","",Input!$J$5&amp;"_QC"&amp;$K$55)</f>
        <v>#DIV/0!</v>
      </c>
      <c r="F55" s="84" t="e">
        <f t="shared" si="0"/>
        <v>#DIV/0!</v>
      </c>
      <c r="G55" s="84" t="e">
        <f>IF(C55="","",Input!$J$8)</f>
        <v>#DIV/0!</v>
      </c>
      <c r="H55" s="84" t="e">
        <f>IF(C55="","",Input!$J$9)</f>
        <v>#DIV/0!</v>
      </c>
      <c r="I55" s="20">
        <v>0.5</v>
      </c>
      <c r="J55" t="e">
        <f>IF(AND($B$55-0.4&lt;=MAX($L$37:$L$66),($B$55-0.4)/Input!$J$11=INT(($B$55-0.4)/Input!$J$11)),$B$55,"")</f>
        <v>#DIV/0!</v>
      </c>
      <c r="K55" s="89" t="e">
        <f t="shared" si="1"/>
        <v>#DIV/0!</v>
      </c>
      <c r="L55" s="89" t="str">
        <f>IF(Input!B36="","",Input!A36 +1)</f>
        <v/>
      </c>
    </row>
    <row r="56" spans="2:12" x14ac:dyDescent="0.3">
      <c r="B56">
        <v>20.399999999999999</v>
      </c>
      <c r="C56" s="9" t="e">
        <f>IF(AND($B$56-0.4&lt;=MAX($L$37:$L$66),($B$56-0.4)/Input!$J$11=INT(($B$56-0.4)/Input!$J$11)),$B$56,"")</f>
        <v>#DIV/0!</v>
      </c>
      <c r="D56" s="18" t="s">
        <v>194</v>
      </c>
      <c r="E56" s="84" t="e">
        <f>IF(C56="","",Input!$J$5&amp;"_QC"&amp;$K$56)</f>
        <v>#DIV/0!</v>
      </c>
      <c r="F56" s="84" t="e">
        <f t="shared" si="0"/>
        <v>#DIV/0!</v>
      </c>
      <c r="G56" s="84" t="e">
        <f>IF(C56="","",Input!$J$8)</f>
        <v>#DIV/0!</v>
      </c>
      <c r="H56" s="84" t="e">
        <f>IF(C56="","",Input!$J$9)</f>
        <v>#DIV/0!</v>
      </c>
      <c r="I56" s="20">
        <v>0.5</v>
      </c>
      <c r="J56" t="e">
        <f>IF(AND($B$56-0.4&lt;=MAX($L$37:$L$66),($B$56-0.4)/Input!$J$11=INT(($B$56-0.4)/Input!$J$11)),$B$56,"")</f>
        <v>#DIV/0!</v>
      </c>
      <c r="K56" s="89" t="e">
        <f t="shared" si="1"/>
        <v>#DIV/0!</v>
      </c>
      <c r="L56" s="89" t="str">
        <f>IF(Input!B37="","",Input!A37 +1)</f>
        <v/>
      </c>
    </row>
    <row r="57" spans="2:12" x14ac:dyDescent="0.3">
      <c r="B57">
        <v>21.4</v>
      </c>
      <c r="C57" s="9" t="e">
        <f>IF(AND($B$57-0.4&lt;=MAX($L$37:$L$66),($B$57-0.4)/Input!$J$11=INT(($B$57-0.4)/Input!$J$11)),$B$57,"")</f>
        <v>#DIV/0!</v>
      </c>
      <c r="D57" s="18" t="s">
        <v>194</v>
      </c>
      <c r="E57" s="84" t="e">
        <f>IF(C57="","",Input!$J$5&amp;"_QC"&amp;$K$57)</f>
        <v>#DIV/0!</v>
      </c>
      <c r="F57" s="84" t="e">
        <f t="shared" si="0"/>
        <v>#DIV/0!</v>
      </c>
      <c r="G57" s="84" t="e">
        <f>IF(C57="","",Input!$J$8)</f>
        <v>#DIV/0!</v>
      </c>
      <c r="H57" s="84" t="e">
        <f>IF(C57="","",Input!$J$9)</f>
        <v>#DIV/0!</v>
      </c>
      <c r="I57" s="20">
        <v>0.5</v>
      </c>
      <c r="J57" t="e">
        <f>IF(AND($B$57-0.4&lt;=MAX($L$37:$L$66),($B$57-0.4)/Input!$J$11=INT(($B$57-0.4)/Input!$J$11)),$B$57,"")</f>
        <v>#DIV/0!</v>
      </c>
      <c r="K57" s="89" t="e">
        <f t="shared" si="1"/>
        <v>#DIV/0!</v>
      </c>
      <c r="L57" s="89" t="str">
        <f>IF(Input!B38="","",Input!A38 +1)</f>
        <v/>
      </c>
    </row>
    <row r="58" spans="2:12" x14ac:dyDescent="0.3">
      <c r="B58">
        <v>22.4</v>
      </c>
      <c r="C58" s="9" t="e">
        <f>IF(AND($B$58-0.4&lt;=MAX($L$37:$L$66),($B$58-0.4)/Input!$J$11=INT(($B$58-0.4)/Input!$J$11)),$B$58,"")</f>
        <v>#DIV/0!</v>
      </c>
      <c r="D58" s="18" t="s">
        <v>194</v>
      </c>
      <c r="E58" s="84" t="e">
        <f>IF(C58="","",Input!$J$5&amp;"_QC"&amp;$K$58)</f>
        <v>#DIV/0!</v>
      </c>
      <c r="F58" s="84" t="e">
        <f t="shared" si="0"/>
        <v>#DIV/0!</v>
      </c>
      <c r="G58" s="84" t="e">
        <f>IF(C58="","",Input!$J$8)</f>
        <v>#DIV/0!</v>
      </c>
      <c r="H58" s="84" t="e">
        <f>IF(C58="","",Input!$J$9)</f>
        <v>#DIV/0!</v>
      </c>
      <c r="I58" s="20">
        <v>0.5</v>
      </c>
      <c r="J58" t="e">
        <f>IF(AND($B$58-0.4&lt;=MAX($L$37:$L$66),($B$58-0.4)/Input!$J$11=INT(($B$58-0.4)/Input!$J$11)),$B$58,"")</f>
        <v>#DIV/0!</v>
      </c>
      <c r="K58" s="89" t="e">
        <f t="shared" si="1"/>
        <v>#DIV/0!</v>
      </c>
      <c r="L58" s="89" t="str">
        <f>IF(Input!B39="","",Input!A39 +1)</f>
        <v/>
      </c>
    </row>
    <row r="59" spans="2:12" x14ac:dyDescent="0.3">
      <c r="B59">
        <v>23.4</v>
      </c>
      <c r="C59" s="9" t="e">
        <f>IF(AND($B$59-0.4&lt;=MAX($L$37:$L$66),($B$59-0.4)/Input!$J$11=INT(($B$59-0.4)/Input!$J$11)),$B$59,"")</f>
        <v>#DIV/0!</v>
      </c>
      <c r="D59" s="18" t="s">
        <v>194</v>
      </c>
      <c r="E59" s="84" t="e">
        <f>IF(C59="","",Input!$J$5&amp;"_QC"&amp;$K$59)</f>
        <v>#DIV/0!</v>
      </c>
      <c r="F59" s="84" t="e">
        <f t="shared" si="0"/>
        <v>#DIV/0!</v>
      </c>
      <c r="G59" s="84" t="e">
        <f>IF(C59="","",Input!$J$8)</f>
        <v>#DIV/0!</v>
      </c>
      <c r="H59" s="84" t="e">
        <f>IF(C59="","",Input!$J$9)</f>
        <v>#DIV/0!</v>
      </c>
      <c r="I59" s="20">
        <v>0.5</v>
      </c>
      <c r="J59" t="e">
        <f>IF(AND($B$59-0.4&lt;=MAX($L$37:$L$66),($B$59-0.4)/Input!$J$11=INT(($B$59-0.4)/Input!$J$11)),$B$59,"")</f>
        <v>#DIV/0!</v>
      </c>
      <c r="K59" s="89" t="e">
        <f t="shared" si="1"/>
        <v>#DIV/0!</v>
      </c>
      <c r="L59" s="89" t="str">
        <f>IF(Input!B40="","",Input!A40 +1)</f>
        <v/>
      </c>
    </row>
    <row r="60" spans="2:12" x14ac:dyDescent="0.3">
      <c r="B60">
        <v>24.4</v>
      </c>
      <c r="C60" s="9" t="e">
        <f>IF(AND($B$60-0.4&lt;=MAX($L$37:$L$66),($B$60-0.4)/Input!$J$11=INT(($B$60-0.4)/Input!$J$11)),$B$60,"")</f>
        <v>#DIV/0!</v>
      </c>
      <c r="D60" s="18" t="s">
        <v>194</v>
      </c>
      <c r="E60" s="84" t="e">
        <f>IF(C60="","",Input!$J$5&amp;"_QC"&amp;$K$60)</f>
        <v>#DIV/0!</v>
      </c>
      <c r="F60" s="84" t="e">
        <f t="shared" si="0"/>
        <v>#DIV/0!</v>
      </c>
      <c r="G60" s="84" t="e">
        <f>IF(C60="","",Input!$J$8)</f>
        <v>#DIV/0!</v>
      </c>
      <c r="H60" s="84" t="e">
        <f>IF(C60="","",Input!$J$9)</f>
        <v>#DIV/0!</v>
      </c>
      <c r="I60" s="20">
        <v>0.5</v>
      </c>
      <c r="J60" t="e">
        <f>IF(AND($B$60-0.4&lt;=MAX($L$37:$L$66),($B$60-0.4)/Input!$J$11=INT(($B$60-0.4)/Input!$J$11)),$B$60,"")</f>
        <v>#DIV/0!</v>
      </c>
      <c r="K60" s="89" t="e">
        <f t="shared" si="1"/>
        <v>#DIV/0!</v>
      </c>
      <c r="L60" s="89" t="str">
        <f>IF(Input!B41="","",Input!A41 +1)</f>
        <v/>
      </c>
    </row>
    <row r="61" spans="2:12" x14ac:dyDescent="0.3">
      <c r="B61">
        <v>25.4</v>
      </c>
      <c r="C61" s="9" t="e">
        <f>IF(AND($B$61-0.4&lt;=MAX($L$37:$L$66),($B$61-0.4)/Input!$J$11=INT(($B$61-0.4)/Input!$J$11)),$B$61,"")</f>
        <v>#DIV/0!</v>
      </c>
      <c r="D61" s="18" t="s">
        <v>194</v>
      </c>
      <c r="E61" s="84" t="e">
        <f>IF(C61="","",Input!$J$5&amp;"_QC"&amp;$K$61)</f>
        <v>#DIV/0!</v>
      </c>
      <c r="F61" s="84" t="e">
        <f t="shared" si="0"/>
        <v>#DIV/0!</v>
      </c>
      <c r="G61" s="84" t="e">
        <f>IF(C61="","",Input!$J$8)</f>
        <v>#DIV/0!</v>
      </c>
      <c r="H61" s="84" t="e">
        <f>IF(C61="","",Input!$J$9)</f>
        <v>#DIV/0!</v>
      </c>
      <c r="I61" s="20">
        <v>0.5</v>
      </c>
      <c r="J61" t="e">
        <f>IF(AND($B$61-0.4&lt;=MAX($L$37:$L$66),($B$61-0.4)/Input!$J$11=INT(($B$61-0.4)/Input!$J$11)),$B$61,"")</f>
        <v>#DIV/0!</v>
      </c>
      <c r="K61" s="89" t="e">
        <f t="shared" si="1"/>
        <v>#DIV/0!</v>
      </c>
      <c r="L61" s="89" t="str">
        <f>IF(Input!B42="","",Input!A42 +1)</f>
        <v/>
      </c>
    </row>
    <row r="62" spans="2:12" x14ac:dyDescent="0.3">
      <c r="B62">
        <v>26.4</v>
      </c>
      <c r="C62" s="9" t="e">
        <f>IF(AND($B$62-0.4&lt;=MAX($L$37:$L$66),($B$62-0.4)/Input!$J$11=INT(($B$62-0.4)/Input!$J$11)),$B$62,"")</f>
        <v>#DIV/0!</v>
      </c>
      <c r="D62" s="18" t="s">
        <v>194</v>
      </c>
      <c r="E62" s="84" t="e">
        <f>IF(C62="","",Input!$J$5&amp;"_QC"&amp;$K$62)</f>
        <v>#DIV/0!</v>
      </c>
      <c r="F62" s="84" t="e">
        <f t="shared" si="0"/>
        <v>#DIV/0!</v>
      </c>
      <c r="G62" s="84" t="e">
        <f>IF(C62="","",Input!$J$8)</f>
        <v>#DIV/0!</v>
      </c>
      <c r="H62" s="84" t="e">
        <f>IF(C62="","",Input!$J$9)</f>
        <v>#DIV/0!</v>
      </c>
      <c r="I62" s="20">
        <v>0.5</v>
      </c>
      <c r="J62" t="e">
        <f>IF(AND($B$62-0.4&lt;=MAX($L$37:$L$66),($B$62-0.4)/Input!$J$11=INT(($B$62-0.4)/Input!$J$11)),$B$62,"")</f>
        <v>#DIV/0!</v>
      </c>
      <c r="K62" s="89" t="e">
        <f t="shared" si="1"/>
        <v>#DIV/0!</v>
      </c>
      <c r="L62" s="89" t="str">
        <f>IF(Input!B43="","",Input!A43 +1)</f>
        <v/>
      </c>
    </row>
    <row r="63" spans="2:12" x14ac:dyDescent="0.3">
      <c r="B63">
        <v>27.4</v>
      </c>
      <c r="C63" s="9" t="e">
        <f>IF(AND($B$63-0.4&lt;=MAX($L$37:$L$66),($B$63-0.4)/Input!$J$11=INT(($B$63-0.4)/Input!$J$11)),$B$63,"")</f>
        <v>#DIV/0!</v>
      </c>
      <c r="D63" s="18" t="s">
        <v>194</v>
      </c>
      <c r="E63" s="84" t="e">
        <f>IF(C63="","",Input!$J$5&amp;"_QC"&amp;$K$63)</f>
        <v>#DIV/0!</v>
      </c>
      <c r="F63" s="84" t="e">
        <f t="shared" si="0"/>
        <v>#DIV/0!</v>
      </c>
      <c r="G63" s="84" t="e">
        <f>IF(C63="","",Input!$J$8)</f>
        <v>#DIV/0!</v>
      </c>
      <c r="H63" s="84" t="e">
        <f>IF(C63="","",Input!$J$9)</f>
        <v>#DIV/0!</v>
      </c>
      <c r="I63" s="20">
        <v>0.5</v>
      </c>
      <c r="J63" t="e">
        <f>IF(AND($B$63-0.4&lt;=MAX($L$37:$L$66),($B$63-0.4)/Input!$J$11=INT(($B$63-0.4)/Input!$J$11)),$B$63,"")</f>
        <v>#DIV/0!</v>
      </c>
      <c r="K63" s="89" t="e">
        <f t="shared" si="1"/>
        <v>#DIV/0!</v>
      </c>
      <c r="L63" s="89" t="str">
        <f>IF(Input!B44="","",Input!A44 +1)</f>
        <v/>
      </c>
    </row>
    <row r="64" spans="2:12" x14ac:dyDescent="0.3">
      <c r="B64">
        <v>28.4</v>
      </c>
      <c r="C64" s="9" t="e">
        <f>IF(AND($B$64-0.4&lt;=MAX($L$37:$L$66),($B$64-0.4)/Input!$J$11=INT(($B$64-0.4)/Input!$J$11)),$B64,"")</f>
        <v>#DIV/0!</v>
      </c>
      <c r="D64" s="18" t="s">
        <v>194</v>
      </c>
      <c r="E64" s="84" t="e">
        <f>IF(C64="","",Input!$J$5&amp;"_QC"&amp;$K$64)</f>
        <v>#DIV/0!</v>
      </c>
      <c r="F64" s="84" t="e">
        <f t="shared" si="0"/>
        <v>#DIV/0!</v>
      </c>
      <c r="G64" s="84" t="e">
        <f>IF(C64="","",Input!$J$8)</f>
        <v>#DIV/0!</v>
      </c>
      <c r="H64" s="84" t="e">
        <f>IF(C64="","",Input!$J$9)</f>
        <v>#DIV/0!</v>
      </c>
      <c r="I64" s="20">
        <v>0.5</v>
      </c>
      <c r="J64" t="e">
        <f>IF(AND($B$64-0.4&lt;=MAX($L$37:$L$66),($B$64-0.4)/Input!$J$11=INT(($B$64-0.4)/Input!$J$11)),$B$64,"")</f>
        <v>#DIV/0!</v>
      </c>
      <c r="K64" s="89" t="e">
        <f t="shared" si="1"/>
        <v>#DIV/0!</v>
      </c>
      <c r="L64" s="89" t="str">
        <f>IF(Input!B45="","",Input!A45 +1)</f>
        <v/>
      </c>
    </row>
    <row r="65" spans="2:12" x14ac:dyDescent="0.3">
      <c r="B65">
        <v>29.4</v>
      </c>
      <c r="C65" s="9" t="e">
        <f>IF(AND($B$65-0.4&lt;=MAX($L$37:$L$66),($B$65-0.4)/Input!$J$11=INT(($B$65-0.4)/Input!$J$11)),$B$65,"")</f>
        <v>#DIV/0!</v>
      </c>
      <c r="D65" s="18" t="s">
        <v>194</v>
      </c>
      <c r="E65" s="84" t="e">
        <f>IF(C65="","",Input!$J$5&amp;"_QC"&amp;$K$65)</f>
        <v>#DIV/0!</v>
      </c>
      <c r="F65" s="84" t="e">
        <f t="shared" si="0"/>
        <v>#DIV/0!</v>
      </c>
      <c r="G65" s="84" t="e">
        <f>IF(C65="","",Input!$J$8)</f>
        <v>#DIV/0!</v>
      </c>
      <c r="H65" s="84" t="e">
        <f>IF(C65="","",Input!$J$9)</f>
        <v>#DIV/0!</v>
      </c>
      <c r="I65" s="20">
        <v>0.5</v>
      </c>
      <c r="J65" t="e">
        <f>IF(AND($B$65-0.4&lt;=MAX($L$37:$L$66),($B$65-0.4)/Input!$J$11=INT(($B$65-0.4)/Input!$J$11)),$B$65,"")</f>
        <v>#DIV/0!</v>
      </c>
      <c r="K65" s="89" t="e">
        <f t="shared" si="1"/>
        <v>#DIV/0!</v>
      </c>
      <c r="L65" s="89" t="str">
        <f>IF(Input!B46="","",Input!A46 +1)</f>
        <v/>
      </c>
    </row>
    <row r="66" spans="2:12" ht="15" thickBot="1" x14ac:dyDescent="0.35">
      <c r="B66">
        <v>30.4</v>
      </c>
      <c r="C66" s="9" t="e">
        <f>IF(AND($B$66-0.4&lt;=MAX($L$37:$L$66),($B$66-0.4)/Input!$J$11=INT(($B$66-0.4)/Input!$J$11)),$B$66,"")</f>
        <v>#DIV/0!</v>
      </c>
      <c r="D66" s="86" t="s">
        <v>194</v>
      </c>
      <c r="E66" s="87" t="e">
        <f>IF(C66="","",Input!$J$5&amp;"_QC"&amp;$K$66)</f>
        <v>#DIV/0!</v>
      </c>
      <c r="F66" s="87" t="e">
        <f t="shared" si="0"/>
        <v>#DIV/0!</v>
      </c>
      <c r="G66" s="87" t="e">
        <f>IF(C66="","",Input!$J$8)</f>
        <v>#DIV/0!</v>
      </c>
      <c r="H66" s="87" t="e">
        <f>IF(C66="","",Input!$J$9)</f>
        <v>#DIV/0!</v>
      </c>
      <c r="I66" s="88">
        <v>0.5</v>
      </c>
      <c r="J66" t="e">
        <f>IF(AND($B$66-0.4&lt;=MAX($L$37:$L$66),($B$66-0.4)/Input!$J$11=INT(($B$66-0.4)/Input!$J$11)),$B$66,"")</f>
        <v>#DIV/0!</v>
      </c>
      <c r="K66" s="89" t="e">
        <f t="shared" si="1"/>
        <v>#DIV/0!</v>
      </c>
      <c r="L66" s="89" t="str">
        <f>IF(Input!B47="","",Input!A47 +1)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29" sqref="B29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69</v>
      </c>
      <c r="B1" s="2" t="s">
        <v>7</v>
      </c>
      <c r="C1" s="2" t="s">
        <v>10</v>
      </c>
      <c r="D1" s="2" t="s">
        <v>11</v>
      </c>
      <c r="E1" s="2" t="s">
        <v>60</v>
      </c>
      <c r="L1" s="1" t="s">
        <v>8</v>
      </c>
    </row>
    <row r="2" spans="1:12" x14ac:dyDescent="0.3">
      <c r="A2" t="s">
        <v>68</v>
      </c>
      <c r="B2" t="s">
        <v>55</v>
      </c>
      <c r="C2" t="str">
        <f>CONCATENATE($L$9,A2)</f>
        <v>C:\Xcalibur\methods\45_min_simple.meth</v>
      </c>
      <c r="D2" t="s">
        <v>54</v>
      </c>
      <c r="E2" t="s">
        <v>61</v>
      </c>
      <c r="L2" s="1" t="s">
        <v>12</v>
      </c>
    </row>
    <row r="3" spans="1:12" x14ac:dyDescent="0.3">
      <c r="A3" s="1" t="s">
        <v>77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78</v>
      </c>
      <c r="L3" s="1" t="s">
        <v>9</v>
      </c>
    </row>
    <row r="4" spans="1:12" x14ac:dyDescent="0.3">
      <c r="A4" t="s">
        <v>75</v>
      </c>
      <c r="B4" t="s">
        <v>56</v>
      </c>
      <c r="C4" t="str">
        <f t="shared" si="0"/>
        <v>C:\Xcalibur\methods\30_min_simple.meth</v>
      </c>
      <c r="E4" s="11" t="s">
        <v>62</v>
      </c>
    </row>
    <row r="5" spans="1:12" x14ac:dyDescent="0.3">
      <c r="A5" s="1" t="s">
        <v>76</v>
      </c>
      <c r="B5" s="1" t="s">
        <v>13</v>
      </c>
      <c r="C5" s="1" t="str">
        <f t="shared" si="0"/>
        <v>C:\Xcalibur\methods\4_Hour_From_Elite.meth</v>
      </c>
      <c r="D5" s="1"/>
      <c r="E5" s="1" t="s">
        <v>63</v>
      </c>
    </row>
    <row r="6" spans="1:12" x14ac:dyDescent="0.3">
      <c r="A6" t="s">
        <v>74</v>
      </c>
      <c r="B6" t="s">
        <v>57</v>
      </c>
      <c r="C6" t="str">
        <f t="shared" si="0"/>
        <v>C:\Xcalibur\methods\Standard_2_Hour.meth</v>
      </c>
      <c r="E6" t="s">
        <v>64</v>
      </c>
    </row>
    <row r="7" spans="1:12" x14ac:dyDescent="0.3">
      <c r="A7" s="1" t="s">
        <v>70</v>
      </c>
      <c r="B7" s="1" t="s">
        <v>58</v>
      </c>
      <c r="C7" s="1" t="str">
        <f t="shared" si="0"/>
        <v>C:\Xcalibur\methods\Standard_2_Hour_SILAC.meth</v>
      </c>
      <c r="D7" s="1"/>
      <c r="E7" s="1" t="s">
        <v>65</v>
      </c>
    </row>
    <row r="8" spans="1:12" x14ac:dyDescent="0.3">
      <c r="A8" t="s">
        <v>73</v>
      </c>
      <c r="B8" t="s">
        <v>59</v>
      </c>
      <c r="C8" t="str">
        <f t="shared" si="0"/>
        <v>C:\Xcalibur\methods\Standard_2_Hour_Kinetics.meth</v>
      </c>
      <c r="E8" t="s">
        <v>66</v>
      </c>
    </row>
    <row r="9" spans="1:12" x14ac:dyDescent="0.3">
      <c r="A9" s="1" t="s">
        <v>72</v>
      </c>
      <c r="B9" s="1" t="s">
        <v>71</v>
      </c>
      <c r="C9" s="1" t="str">
        <f t="shared" si="0"/>
        <v>C:\Xcalibur\methods\45_min_SILAC.meth</v>
      </c>
      <c r="D9" s="1"/>
      <c r="E9" s="1" t="s">
        <v>79</v>
      </c>
      <c r="L9" t="s">
        <v>67</v>
      </c>
    </row>
    <row r="10" spans="1:12" x14ac:dyDescent="0.3">
      <c r="A10" t="s">
        <v>83</v>
      </c>
      <c r="B10" t="s">
        <v>84</v>
      </c>
      <c r="C10" s="1" t="str">
        <f t="shared" si="0"/>
        <v>C:\Xcalibur\methods\20_min_BSA_w_seesaw.meth</v>
      </c>
      <c r="E10" t="s">
        <v>85</v>
      </c>
    </row>
    <row r="11" spans="1:12" x14ac:dyDescent="0.3">
      <c r="A11" s="1" t="s">
        <v>86</v>
      </c>
      <c r="B11" s="1" t="s">
        <v>87</v>
      </c>
      <c r="C11" s="1" t="str">
        <f t="shared" si="0"/>
        <v>C:\Xcalibur\methods\Standard_2_Hour_load4uL.meth</v>
      </c>
      <c r="E11" s="1" t="s">
        <v>88</v>
      </c>
    </row>
    <row r="12" spans="1:12" x14ac:dyDescent="0.3">
      <c r="A12" t="s">
        <v>89</v>
      </c>
      <c r="B12" t="s">
        <v>90</v>
      </c>
      <c r="C12" t="str">
        <f t="shared" si="0"/>
        <v>C:\Xcalibur\methods\Standard_2_Hour_TMT</v>
      </c>
      <c r="E12" t="s">
        <v>91</v>
      </c>
    </row>
    <row r="13" spans="1:12" x14ac:dyDescent="0.3">
      <c r="A13" s="1" t="s">
        <v>94</v>
      </c>
      <c r="B13" s="1" t="s">
        <v>95</v>
      </c>
      <c r="C13" s="1" t="str">
        <f t="shared" si="0"/>
        <v>C:\Xcalibur\methods\Standard_2_Hour_load10uL</v>
      </c>
      <c r="E13" s="1" t="s">
        <v>96</v>
      </c>
    </row>
    <row r="14" spans="1:12" x14ac:dyDescent="0.3">
      <c r="A14" t="s">
        <v>98</v>
      </c>
      <c r="B14" t="s">
        <v>97</v>
      </c>
      <c r="C14" s="1" t="str">
        <f t="shared" si="0"/>
        <v>C:\Xcalibur\methods\Flush_method_75min</v>
      </c>
      <c r="E14" t="s">
        <v>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J18" sqref="J18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07" t="s">
        <v>164</v>
      </c>
      <c r="B1" s="107"/>
      <c r="C1" s="107"/>
      <c r="D1" s="107"/>
      <c r="E1" s="107"/>
      <c r="F1" s="107"/>
      <c r="G1" s="107"/>
      <c r="H1" s="108"/>
    </row>
    <row r="2" spans="1:8" x14ac:dyDescent="0.3">
      <c r="A2" s="109" t="s">
        <v>100</v>
      </c>
      <c r="B2" s="110"/>
      <c r="C2" s="110"/>
      <c r="D2" s="110"/>
      <c r="E2" s="110"/>
      <c r="F2" s="110"/>
      <c r="G2" s="110"/>
      <c r="H2" s="110"/>
    </row>
    <row r="4" spans="1:8" x14ac:dyDescent="0.3">
      <c r="A4" s="91" t="s">
        <v>170</v>
      </c>
      <c r="B4" s="91"/>
      <c r="C4" s="91"/>
      <c r="D4" s="91"/>
      <c r="E4" s="91"/>
      <c r="F4" s="91"/>
      <c r="G4" s="91"/>
      <c r="H4" s="91"/>
    </row>
    <row r="5" spans="1:8" x14ac:dyDescent="0.3">
      <c r="A5" s="111" t="s">
        <v>191</v>
      </c>
      <c r="B5" s="111"/>
      <c r="C5" s="111"/>
      <c r="D5" s="111"/>
      <c r="E5" s="111"/>
      <c r="F5" s="111"/>
      <c r="G5" s="111"/>
      <c r="H5" s="111"/>
    </row>
    <row r="6" spans="1:8" x14ac:dyDescent="0.3">
      <c r="A6" s="91" t="s">
        <v>186</v>
      </c>
      <c r="B6" s="91"/>
      <c r="C6" s="91"/>
      <c r="D6" s="91"/>
      <c r="E6" s="91"/>
      <c r="F6" s="91"/>
      <c r="G6" s="91"/>
      <c r="H6" s="91"/>
    </row>
    <row r="8" spans="1:8" ht="18" x14ac:dyDescent="0.35">
      <c r="A8" s="3" t="s">
        <v>15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165</v>
      </c>
      <c r="C9" s="7" t="s">
        <v>166</v>
      </c>
      <c r="D9" s="7" t="s">
        <v>167</v>
      </c>
      <c r="E9" s="7" t="s">
        <v>168</v>
      </c>
      <c r="F9" s="7" t="s">
        <v>169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83"/>
      <c r="C11" s="59"/>
      <c r="D11" s="83"/>
      <c r="E11" s="59"/>
      <c r="F11" s="4"/>
      <c r="H11" s="5"/>
    </row>
    <row r="12" spans="1:8" x14ac:dyDescent="0.3">
      <c r="A12" s="4">
        <v>2</v>
      </c>
      <c r="B12" s="83"/>
      <c r="C12" s="59"/>
      <c r="D12" s="83"/>
      <c r="E12" s="59"/>
      <c r="F12" s="4"/>
      <c r="H12" s="5"/>
    </row>
    <row r="13" spans="1:8" x14ac:dyDescent="0.3">
      <c r="A13" s="4">
        <v>3</v>
      </c>
      <c r="B13" s="83"/>
      <c r="C13" s="59"/>
      <c r="D13" s="83"/>
      <c r="E13" s="59"/>
      <c r="F13" s="4"/>
      <c r="H13" s="5"/>
    </row>
    <row r="14" spans="1:8" x14ac:dyDescent="0.3">
      <c r="A14" s="4">
        <v>4</v>
      </c>
      <c r="B14" s="83"/>
      <c r="C14" s="59"/>
      <c r="D14" s="83"/>
      <c r="E14" s="59"/>
      <c r="F14" s="4"/>
      <c r="H14" s="5"/>
    </row>
    <row r="15" spans="1:8" x14ac:dyDescent="0.3">
      <c r="A15" s="4">
        <v>5</v>
      </c>
      <c r="B15" s="83"/>
      <c r="C15" s="59"/>
      <c r="D15" s="83"/>
      <c r="E15" s="59"/>
      <c r="F15" s="4"/>
      <c r="H15" s="5"/>
    </row>
    <row r="16" spans="1:8" x14ac:dyDescent="0.3">
      <c r="A16" s="4">
        <v>6</v>
      </c>
      <c r="B16" s="83"/>
      <c r="C16" s="59"/>
      <c r="D16" s="83"/>
      <c r="E16" s="59"/>
      <c r="F16" s="4"/>
      <c r="H16" s="5"/>
    </row>
    <row r="17" spans="1:8" x14ac:dyDescent="0.3">
      <c r="A17" s="4">
        <v>7</v>
      </c>
      <c r="B17" s="83"/>
      <c r="C17" s="59"/>
      <c r="D17" s="83"/>
      <c r="E17" s="59"/>
      <c r="F17" s="4"/>
      <c r="H17" s="5"/>
    </row>
    <row r="18" spans="1:8" x14ac:dyDescent="0.3">
      <c r="A18" s="4">
        <v>8</v>
      </c>
      <c r="B18" s="83"/>
      <c r="C18" s="59"/>
      <c r="D18" s="83"/>
      <c r="E18" s="59"/>
      <c r="F18" s="4"/>
      <c r="H18" s="5"/>
    </row>
    <row r="19" spans="1:8" x14ac:dyDescent="0.3">
      <c r="A19" s="4">
        <v>9</v>
      </c>
      <c r="B19" s="83"/>
      <c r="C19" s="59"/>
      <c r="D19" s="83"/>
      <c r="E19" s="59"/>
      <c r="F19" s="4"/>
      <c r="H19" s="5"/>
    </row>
    <row r="20" spans="1:8" x14ac:dyDescent="0.3">
      <c r="A20" s="4">
        <v>10</v>
      </c>
      <c r="B20" s="83"/>
      <c r="C20" s="59"/>
      <c r="D20" s="83"/>
      <c r="E20" s="59"/>
      <c r="F20" s="4"/>
      <c r="H20" s="5"/>
    </row>
    <row r="21" spans="1:8" x14ac:dyDescent="0.3">
      <c r="A21" s="4">
        <v>11</v>
      </c>
      <c r="B21" s="83"/>
      <c r="C21" s="59"/>
      <c r="D21" s="83"/>
      <c r="E21" s="59"/>
      <c r="F21" s="4"/>
      <c r="H21" s="5"/>
    </row>
    <row r="22" spans="1:8" x14ac:dyDescent="0.3">
      <c r="A22" s="4">
        <v>12</v>
      </c>
      <c r="B22" s="83"/>
      <c r="C22" s="59"/>
      <c r="D22" s="83"/>
      <c r="E22" s="59"/>
      <c r="F22" s="4"/>
      <c r="H22" s="5"/>
    </row>
    <row r="23" spans="1:8" x14ac:dyDescent="0.3">
      <c r="A23" s="4">
        <v>13</v>
      </c>
      <c r="B23" s="83"/>
      <c r="C23" s="59"/>
      <c r="D23" s="83"/>
      <c r="E23" s="59"/>
      <c r="F23" s="4"/>
      <c r="H23" s="5"/>
    </row>
    <row r="24" spans="1:8" x14ac:dyDescent="0.3">
      <c r="A24" s="4">
        <v>14</v>
      </c>
      <c r="B24" s="83"/>
      <c r="C24" s="59"/>
      <c r="D24" s="83"/>
      <c r="E24" s="59"/>
      <c r="F24" s="4"/>
      <c r="H24" s="5"/>
    </row>
    <row r="25" spans="1:8" x14ac:dyDescent="0.3">
      <c r="A25" s="4">
        <v>15</v>
      </c>
      <c r="B25" s="83"/>
      <c r="C25" s="59"/>
      <c r="D25" s="83"/>
      <c r="E25" s="59"/>
      <c r="F25" s="4"/>
      <c r="H25" s="5"/>
    </row>
    <row r="26" spans="1:8" x14ac:dyDescent="0.3">
      <c r="A26" s="4">
        <v>16</v>
      </c>
      <c r="B26" s="83"/>
      <c r="C26" s="59"/>
      <c r="D26" s="83"/>
      <c r="E26" s="59"/>
      <c r="F26" s="4"/>
      <c r="H26" s="5"/>
    </row>
    <row r="27" spans="1:8" x14ac:dyDescent="0.3">
      <c r="A27" s="4">
        <v>17</v>
      </c>
      <c r="B27" s="83"/>
      <c r="C27" s="59"/>
      <c r="D27" s="83"/>
      <c r="E27" s="59"/>
      <c r="F27" s="4"/>
      <c r="H27" s="5"/>
    </row>
    <row r="28" spans="1:8" x14ac:dyDescent="0.3">
      <c r="A28" s="4">
        <v>18</v>
      </c>
      <c r="B28" s="83"/>
      <c r="C28" s="59"/>
      <c r="D28" s="83"/>
      <c r="E28" s="59"/>
      <c r="F28" s="4"/>
      <c r="H28" s="5"/>
    </row>
    <row r="29" spans="1:8" x14ac:dyDescent="0.3">
      <c r="A29" s="4">
        <v>19</v>
      </c>
      <c r="B29" s="83"/>
      <c r="C29" s="59"/>
      <c r="D29" s="83"/>
      <c r="E29" s="59"/>
      <c r="F29" s="4"/>
      <c r="H29" s="5"/>
    </row>
    <row r="30" spans="1:8" x14ac:dyDescent="0.3">
      <c r="A30" s="4">
        <v>20</v>
      </c>
      <c r="B30" s="83"/>
      <c r="C30" s="59"/>
      <c r="D30" s="83"/>
      <c r="E30" s="59"/>
      <c r="F30" s="4"/>
      <c r="H30" s="5"/>
    </row>
    <row r="31" spans="1:8" x14ac:dyDescent="0.3">
      <c r="A31" s="4">
        <v>21</v>
      </c>
      <c r="B31" s="83"/>
      <c r="C31" s="59"/>
      <c r="D31" s="83"/>
      <c r="E31" s="59"/>
      <c r="F31" s="4"/>
      <c r="H31" s="5"/>
    </row>
    <row r="32" spans="1:8" x14ac:dyDescent="0.3">
      <c r="A32" s="4">
        <v>22</v>
      </c>
      <c r="B32" s="83"/>
      <c r="C32" s="59"/>
      <c r="D32" s="83"/>
      <c r="E32" s="59"/>
      <c r="F32" s="4"/>
      <c r="H32" s="5"/>
    </row>
    <row r="33" spans="1:8" x14ac:dyDescent="0.3">
      <c r="A33" s="4">
        <v>23</v>
      </c>
      <c r="B33" s="83"/>
      <c r="C33" s="59"/>
      <c r="D33" s="83"/>
      <c r="E33" s="59"/>
      <c r="F33" s="4"/>
      <c r="H33" s="5"/>
    </row>
    <row r="34" spans="1:8" x14ac:dyDescent="0.3">
      <c r="A34" s="4">
        <v>24</v>
      </c>
      <c r="B34" s="83"/>
      <c r="C34" s="59"/>
      <c r="D34" s="83"/>
      <c r="E34" s="59"/>
      <c r="F34" s="4"/>
      <c r="H34" s="5"/>
    </row>
    <row r="35" spans="1:8" x14ac:dyDescent="0.3">
      <c r="A35" s="4">
        <v>25</v>
      </c>
      <c r="B35" s="83"/>
      <c r="C35" s="59"/>
      <c r="D35" s="83"/>
      <c r="E35" s="59"/>
      <c r="F35" s="4"/>
      <c r="H35" s="5"/>
    </row>
    <row r="36" spans="1:8" x14ac:dyDescent="0.3">
      <c r="A36" s="4">
        <v>26</v>
      </c>
      <c r="B36" s="83"/>
      <c r="C36" s="59"/>
      <c r="D36" s="83"/>
      <c r="E36" s="59"/>
      <c r="F36" s="4"/>
      <c r="H36" s="5"/>
    </row>
    <row r="37" spans="1:8" x14ac:dyDescent="0.3">
      <c r="A37" s="4">
        <v>27</v>
      </c>
      <c r="B37" s="83"/>
      <c r="C37" s="59"/>
      <c r="D37" s="83"/>
      <c r="E37" s="59"/>
      <c r="F37" s="4"/>
      <c r="H37" s="5"/>
    </row>
    <row r="38" spans="1:8" x14ac:dyDescent="0.3">
      <c r="A38" s="4">
        <v>28</v>
      </c>
      <c r="B38" s="83"/>
      <c r="C38" s="59"/>
      <c r="D38" s="83"/>
      <c r="E38" s="59"/>
      <c r="F38" s="4"/>
      <c r="H38" s="5"/>
    </row>
    <row r="39" spans="1:8" x14ac:dyDescent="0.3">
      <c r="A39" s="4">
        <v>29</v>
      </c>
      <c r="B39" s="83"/>
      <c r="C39" s="59"/>
      <c r="D39" s="83"/>
      <c r="E39" s="59"/>
      <c r="F39" s="4"/>
      <c r="H39" s="5"/>
    </row>
    <row r="40" spans="1:8" x14ac:dyDescent="0.3">
      <c r="A40" s="4">
        <v>30</v>
      </c>
      <c r="B40" s="83"/>
      <c r="C40" s="59"/>
      <c r="D40" s="83"/>
      <c r="E40" s="59"/>
      <c r="F40" s="4"/>
      <c r="H40" s="5"/>
    </row>
    <row r="41" spans="1:8" x14ac:dyDescent="0.3">
      <c r="B41" s="40"/>
      <c r="C41" s="40"/>
      <c r="D41" s="40"/>
      <c r="E41" s="40"/>
    </row>
    <row r="42" spans="1:8" x14ac:dyDescent="0.3">
      <c r="B42" s="40"/>
      <c r="C42" s="40"/>
      <c r="D42" s="40"/>
      <c r="E42" s="40"/>
    </row>
    <row r="43" spans="1:8" x14ac:dyDescent="0.3">
      <c r="B43" s="40"/>
      <c r="C43" s="40"/>
      <c r="D43" s="40"/>
      <c r="E43" s="40"/>
    </row>
    <row r="44" spans="1:8" x14ac:dyDescent="0.3">
      <c r="B44" s="40"/>
      <c r="C44" s="40"/>
      <c r="D44" s="40"/>
      <c r="E44" s="40"/>
    </row>
    <row r="45" spans="1:8" x14ac:dyDescent="0.3">
      <c r="B45" s="40"/>
      <c r="C45" s="40"/>
      <c r="D45" s="40"/>
      <c r="E45" s="40"/>
    </row>
    <row r="46" spans="1:8" x14ac:dyDescent="0.3">
      <c r="B46" s="40"/>
      <c r="C46" s="40"/>
      <c r="D46" s="40"/>
      <c r="E46" s="40"/>
    </row>
    <row r="47" spans="1:8" x14ac:dyDescent="0.3">
      <c r="B47" s="40"/>
      <c r="C47" s="40"/>
      <c r="D47" s="40"/>
      <c r="E47" s="40"/>
    </row>
    <row r="48" spans="1:8" x14ac:dyDescent="0.3">
      <c r="B48" s="40"/>
      <c r="C48" s="40"/>
      <c r="D48" s="40"/>
      <c r="E48" s="40"/>
    </row>
    <row r="49" spans="2:5" x14ac:dyDescent="0.3">
      <c r="B49" s="40"/>
      <c r="C49" s="40"/>
      <c r="D49" s="40"/>
      <c r="E49" s="40"/>
    </row>
    <row r="50" spans="2:5" x14ac:dyDescent="0.3">
      <c r="B50" s="40"/>
      <c r="C50" s="40"/>
      <c r="D50" s="40"/>
      <c r="E50" s="40"/>
    </row>
    <row r="51" spans="2:5" x14ac:dyDescent="0.3">
      <c r="B51" s="40"/>
      <c r="C51" s="40"/>
      <c r="D51" s="40"/>
      <c r="E51" s="40"/>
    </row>
    <row r="52" spans="2:5" x14ac:dyDescent="0.3">
      <c r="B52" s="40"/>
      <c r="C52" s="40"/>
      <c r="D52" s="40"/>
      <c r="E52" s="40"/>
    </row>
    <row r="53" spans="2:5" x14ac:dyDescent="0.3">
      <c r="B53" s="40"/>
      <c r="C53" s="40"/>
      <c r="D53" s="40"/>
      <c r="E53" s="40"/>
    </row>
    <row r="54" spans="2:5" x14ac:dyDescent="0.3">
      <c r="B54" s="40"/>
      <c r="C54" s="40"/>
      <c r="D54" s="40"/>
      <c r="E54" s="40"/>
    </row>
    <row r="55" spans="2:5" x14ac:dyDescent="0.3">
      <c r="B55" s="40"/>
      <c r="C55" s="40"/>
      <c r="D55" s="40"/>
      <c r="E55" s="40"/>
    </row>
    <row r="56" spans="2:5" x14ac:dyDescent="0.3">
      <c r="B56" s="40"/>
      <c r="C56" s="40"/>
      <c r="D56" s="40"/>
      <c r="E56" s="40"/>
    </row>
    <row r="57" spans="2:5" x14ac:dyDescent="0.3">
      <c r="B57" s="40"/>
      <c r="C57" s="40"/>
      <c r="D57" s="40"/>
      <c r="E57" s="40"/>
    </row>
    <row r="58" spans="2:5" x14ac:dyDescent="0.3">
      <c r="B58" s="40"/>
      <c r="C58" s="40"/>
      <c r="D58" s="40"/>
      <c r="E58" s="40"/>
    </row>
    <row r="59" spans="2:5" x14ac:dyDescent="0.3">
      <c r="B59" s="40"/>
      <c r="C59" s="40"/>
      <c r="D59" s="40"/>
      <c r="E59" s="40"/>
    </row>
    <row r="60" spans="2:5" x14ac:dyDescent="0.3">
      <c r="B60" s="40"/>
      <c r="C60" s="40"/>
      <c r="D60" s="40"/>
      <c r="E60" s="40"/>
    </row>
    <row r="61" spans="2:5" x14ac:dyDescent="0.3">
      <c r="B61" s="40"/>
      <c r="C61" s="40"/>
      <c r="D61" s="40"/>
      <c r="E61" s="40"/>
    </row>
    <row r="62" spans="2:5" x14ac:dyDescent="0.3">
      <c r="B62" s="40"/>
      <c r="C62" s="40"/>
      <c r="D62" s="40"/>
      <c r="E62" s="40"/>
    </row>
    <row r="63" spans="2:5" x14ac:dyDescent="0.3">
      <c r="B63" s="40"/>
      <c r="C63" s="40"/>
      <c r="D63" s="40"/>
      <c r="E63" s="40"/>
    </row>
    <row r="64" spans="2:5" x14ac:dyDescent="0.3">
      <c r="B64" s="40"/>
      <c r="C64" s="40"/>
      <c r="D64" s="40"/>
      <c r="E64" s="40"/>
    </row>
    <row r="65" spans="2:5" x14ac:dyDescent="0.3">
      <c r="B65" s="40"/>
      <c r="C65" s="40"/>
      <c r="D65" s="40"/>
      <c r="E65" s="40"/>
    </row>
    <row r="66" spans="2:5" x14ac:dyDescent="0.3">
      <c r="B66" s="40"/>
      <c r="C66" s="40"/>
      <c r="D66" s="40"/>
      <c r="E66" s="40"/>
    </row>
    <row r="67" spans="2:5" x14ac:dyDescent="0.3">
      <c r="B67" s="40"/>
      <c r="C67" s="40"/>
      <c r="D67" s="40"/>
      <c r="E67" s="40"/>
    </row>
    <row r="68" spans="2:5" x14ac:dyDescent="0.3">
      <c r="B68" s="40"/>
      <c r="C68" s="40"/>
      <c r="D68" s="40"/>
      <c r="E68" s="40"/>
    </row>
    <row r="69" spans="2:5" x14ac:dyDescent="0.3">
      <c r="B69" s="40"/>
      <c r="C69" s="40"/>
      <c r="D69" s="40"/>
      <c r="E69" s="40"/>
    </row>
    <row r="70" spans="2:5" x14ac:dyDescent="0.3">
      <c r="B70" s="40"/>
      <c r="C70" s="40"/>
      <c r="D70" s="40"/>
      <c r="E70" s="40"/>
    </row>
    <row r="71" spans="2:5" x14ac:dyDescent="0.3">
      <c r="B71" s="40"/>
      <c r="C71" s="40"/>
      <c r="D71" s="40"/>
      <c r="E71" s="40"/>
    </row>
    <row r="72" spans="2:5" x14ac:dyDescent="0.3">
      <c r="B72" s="40"/>
      <c r="C72" s="40"/>
      <c r="D72" s="40"/>
      <c r="E72" s="40"/>
    </row>
    <row r="73" spans="2:5" x14ac:dyDescent="0.3">
      <c r="B73" s="40"/>
      <c r="C73" s="40"/>
      <c r="D73" s="40"/>
      <c r="E73" s="40"/>
    </row>
    <row r="74" spans="2:5" x14ac:dyDescent="0.3">
      <c r="B74" s="40"/>
      <c r="C74" s="40"/>
      <c r="D74" s="40"/>
      <c r="E74" s="40"/>
    </row>
    <row r="75" spans="2:5" x14ac:dyDescent="0.3">
      <c r="B75" s="40"/>
      <c r="C75" s="40"/>
      <c r="D75" s="40"/>
      <c r="E75" s="40"/>
    </row>
    <row r="76" spans="2:5" x14ac:dyDescent="0.3">
      <c r="B76" s="40"/>
      <c r="C76" s="40"/>
      <c r="D76" s="40"/>
      <c r="E76" s="40"/>
    </row>
    <row r="77" spans="2:5" x14ac:dyDescent="0.3">
      <c r="B77" s="40"/>
      <c r="C77" s="40"/>
      <c r="D77" s="40"/>
      <c r="E77" s="40"/>
    </row>
    <row r="78" spans="2:5" x14ac:dyDescent="0.3">
      <c r="B78" s="40"/>
      <c r="C78" s="40"/>
      <c r="D78" s="40"/>
      <c r="E78" s="40"/>
    </row>
    <row r="79" spans="2:5" x14ac:dyDescent="0.3">
      <c r="B79" s="40"/>
      <c r="C79" s="40"/>
      <c r="D79" s="40"/>
      <c r="E79" s="40"/>
    </row>
    <row r="80" spans="2:5" x14ac:dyDescent="0.3">
      <c r="B80" s="40"/>
      <c r="C80" s="40"/>
      <c r="D80" s="40"/>
      <c r="E80" s="40"/>
    </row>
    <row r="81" spans="2:5" x14ac:dyDescent="0.3">
      <c r="B81" s="40"/>
      <c r="C81" s="40"/>
      <c r="D81" s="40"/>
      <c r="E81" s="40"/>
    </row>
    <row r="82" spans="2:5" x14ac:dyDescent="0.3">
      <c r="B82" s="40"/>
      <c r="C82" s="40"/>
      <c r="D82" s="40"/>
      <c r="E82" s="40"/>
    </row>
    <row r="83" spans="2:5" x14ac:dyDescent="0.3">
      <c r="B83" s="40"/>
      <c r="C83" s="40"/>
      <c r="D83" s="40"/>
      <c r="E83" s="40"/>
    </row>
    <row r="84" spans="2:5" x14ac:dyDescent="0.3">
      <c r="B84" s="40"/>
      <c r="C84" s="40"/>
      <c r="D84" s="40"/>
      <c r="E84" s="40"/>
    </row>
  </sheetData>
  <mergeCells count="6">
    <mergeCell ref="A6:H6"/>
    <mergeCell ref="A1:H1"/>
    <mergeCell ref="A2:B2"/>
    <mergeCell ref="C2:H2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2019-05-21T20:04:45Z</dcterms:modified>
</cp:coreProperties>
</file>