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iterel/Downloads/"/>
    </mc:Choice>
  </mc:AlternateContent>
  <xr:revisionPtr revIDLastSave="0" documentId="13_ncr:1_{42DEDD20-248F-F545-A745-624E5BB08139}" xr6:coauthVersionLast="45" xr6:coauthVersionMax="47" xr10:uidLastSave="{00000000-0000-0000-0000-000000000000}"/>
  <bookViews>
    <workbookView xWindow="9260" yWindow="760" windowWidth="16200" windowHeight="16060" xr2:uid="{1D73D0B5-2F60-C445-864C-FD0479B1B700}"/>
  </bookViews>
  <sheets>
    <sheet name="summary" sheetId="1" r:id="rId1"/>
    <sheet name="universal health care" sheetId="2" r:id="rId2"/>
    <sheet name="gini index" sheetId="4" r:id="rId3"/>
    <sheet name="HAQ index 2010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3" i="1"/>
  <c r="E15" i="4"/>
  <c r="G4" i="1"/>
  <c r="E116" i="4"/>
  <c r="G5" i="1"/>
  <c r="E37" i="4"/>
  <c r="G6" i="1"/>
  <c r="E113" i="4"/>
  <c r="G7" i="1"/>
  <c r="E178" i="4"/>
  <c r="G8" i="1"/>
  <c r="E225" i="4"/>
  <c r="G9" i="1"/>
  <c r="E79" i="4"/>
  <c r="G10" i="1"/>
  <c r="E39" i="4"/>
  <c r="G11" i="1"/>
  <c r="E121" i="4"/>
  <c r="G12" i="1"/>
  <c r="E146" i="4"/>
  <c r="G13" i="1"/>
  <c r="E77" i="4"/>
  <c r="G14" i="1"/>
  <c r="E253" i="4"/>
  <c r="G15" i="1"/>
  <c r="E16" i="4"/>
  <c r="G16" i="1"/>
  <c r="E72" i="4"/>
  <c r="G17" i="1"/>
  <c r="E60" i="4"/>
  <c r="G18" i="1"/>
  <c r="E19" i="4"/>
  <c r="G19" i="1"/>
  <c r="E118" i="4"/>
  <c r="G20" i="1"/>
  <c r="E139" i="4"/>
  <c r="G21" i="1"/>
  <c r="E182" i="4"/>
  <c r="G22" i="1"/>
  <c r="E83" i="4"/>
  <c r="G23" i="1"/>
  <c r="E57" i="4"/>
  <c r="G24" i="1"/>
  <c r="E210" i="4"/>
  <c r="G25" i="1"/>
  <c r="E98" i="4"/>
  <c r="G26" i="1"/>
  <c r="E91" i="4"/>
  <c r="G27" i="1"/>
  <c r="E128" i="4"/>
  <c r="G28" i="1"/>
  <c r="E117" i="4"/>
  <c r="G29" i="1"/>
  <c r="E8" i="4"/>
  <c r="G30" i="1"/>
  <c r="E224" i="4"/>
  <c r="G31" i="1"/>
  <c r="E33" i="4"/>
  <c r="G32" i="1"/>
  <c r="E129" i="4"/>
  <c r="G33" i="1"/>
  <c r="E55" i="4"/>
  <c r="G34" i="1"/>
  <c r="E202" i="4"/>
  <c r="G35" i="1"/>
  <c r="E196" i="4"/>
  <c r="G36" i="1"/>
  <c r="E10" i="4"/>
  <c r="G37" i="1"/>
  <c r="E56" i="4"/>
  <c r="G38" i="1"/>
  <c r="E32" i="4"/>
  <c r="G39" i="1"/>
  <c r="E161" i="4"/>
  <c r="G40" i="1"/>
  <c r="E24" i="4"/>
  <c r="G41" i="1"/>
  <c r="E73" i="4"/>
  <c r="G42" i="1"/>
  <c r="E192" i="4"/>
  <c r="G43" i="1"/>
  <c r="E223" i="4"/>
  <c r="G44" i="1"/>
  <c r="E103" i="4"/>
  <c r="G45" i="1"/>
  <c r="E41" i="4"/>
  <c r="G46" i="1"/>
  <c r="E101" i="4"/>
  <c r="G47" i="1"/>
  <c r="E145" i="4"/>
  <c r="G48" i="1"/>
  <c r="E14" i="4"/>
  <c r="G49" i="1"/>
  <c r="E147" i="4"/>
  <c r="G50" i="1"/>
  <c r="E11" i="4"/>
  <c r="G51" i="1"/>
  <c r="E252" i="4"/>
  <c r="G52" i="1"/>
  <c r="E52" i="4"/>
  <c r="G53" i="1"/>
  <c r="E25" i="4"/>
  <c r="G54" i="1"/>
  <c r="E156" i="4"/>
  <c r="G55" i="1"/>
  <c r="E50" i="4"/>
  <c r="G56" i="1"/>
  <c r="E134" i="4"/>
  <c r="G57" i="1"/>
  <c r="E184" i="4"/>
  <c r="G58" i="1"/>
  <c r="E228" i="4"/>
  <c r="G59" i="1"/>
  <c r="E256" i="4"/>
  <c r="G60" i="1"/>
  <c r="E207" i="4"/>
  <c r="G61" i="1"/>
  <c r="E187" i="4"/>
  <c r="G62" i="1"/>
  <c r="E23" i="4"/>
  <c r="G63" i="1"/>
  <c r="E127" i="4"/>
  <c r="G64" i="1"/>
  <c r="E203" i="4"/>
  <c r="G65" i="1"/>
  <c r="E244" i="4"/>
  <c r="G66" i="1"/>
  <c r="E164" i="4"/>
  <c r="G67" i="1"/>
  <c r="E171" i="4"/>
  <c r="G68" i="1"/>
  <c r="E216" i="4"/>
  <c r="G69" i="1"/>
  <c r="E27" i="4"/>
  <c r="G70" i="1"/>
  <c r="E135" i="4"/>
  <c r="G71" i="1"/>
  <c r="E7" i="4"/>
  <c r="G72" i="1"/>
  <c r="E204" i="4"/>
  <c r="G73" i="1"/>
  <c r="E159" i="4"/>
  <c r="G74" i="1"/>
  <c r="E59" i="4"/>
  <c r="G75" i="1"/>
  <c r="E92" i="4"/>
  <c r="G76" i="1"/>
  <c r="E31" i="4"/>
  <c r="G77" i="1"/>
  <c r="E26" i="4"/>
  <c r="G78" i="1"/>
  <c r="E47" i="4"/>
  <c r="G79" i="1"/>
  <c r="E188" i="4"/>
  <c r="G80" i="1"/>
  <c r="E246" i="4"/>
  <c r="G81" i="1"/>
  <c r="E68" i="4"/>
  <c r="G82" i="1"/>
  <c r="E169" i="4"/>
  <c r="G83" i="1"/>
  <c r="E122" i="4"/>
  <c r="G84" i="1"/>
  <c r="E132" i="4"/>
  <c r="G85" i="1"/>
  <c r="E179" i="4"/>
  <c r="G3" i="1"/>
  <c r="E267" i="4"/>
  <c r="E266" i="4"/>
  <c r="E265" i="4"/>
  <c r="E264" i="4"/>
  <c r="E263" i="4"/>
  <c r="E262" i="4"/>
  <c r="E261" i="4"/>
  <c r="E260" i="4"/>
  <c r="E259" i="4"/>
  <c r="E258" i="4"/>
  <c r="E257" i="4"/>
  <c r="E255" i="4"/>
  <c r="E254" i="4"/>
  <c r="E251" i="4"/>
  <c r="E250" i="4"/>
  <c r="E249" i="4"/>
  <c r="E248" i="4"/>
  <c r="E247" i="4"/>
  <c r="E245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7" i="4"/>
  <c r="E226" i="4"/>
  <c r="E222" i="4"/>
  <c r="E221" i="4"/>
  <c r="E220" i="4"/>
  <c r="E219" i="4"/>
  <c r="E218" i="4"/>
  <c r="E217" i="4"/>
  <c r="E215" i="4"/>
  <c r="E214" i="4"/>
  <c r="E213" i="4"/>
  <c r="E212" i="4"/>
  <c r="E211" i="4"/>
  <c r="E209" i="4"/>
  <c r="E208" i="4"/>
  <c r="E206" i="4"/>
  <c r="E205" i="4"/>
  <c r="E201" i="4"/>
  <c r="E200" i="4"/>
  <c r="E199" i="4"/>
  <c r="E198" i="4"/>
  <c r="E197" i="4"/>
  <c r="E195" i="4"/>
  <c r="E194" i="4"/>
  <c r="E193" i="4"/>
  <c r="E191" i="4"/>
  <c r="E190" i="4"/>
  <c r="E189" i="4"/>
  <c r="E186" i="4"/>
  <c r="E185" i="4"/>
  <c r="E183" i="4"/>
  <c r="E181" i="4"/>
  <c r="E180" i="4"/>
  <c r="E177" i="4"/>
  <c r="E176" i="4"/>
  <c r="E175" i="4"/>
  <c r="E174" i="4"/>
  <c r="E173" i="4"/>
  <c r="E172" i="4"/>
  <c r="E170" i="4"/>
  <c r="E168" i="4"/>
  <c r="E167" i="4"/>
  <c r="E166" i="4"/>
  <c r="E165" i="4"/>
  <c r="E163" i="4"/>
  <c r="E162" i="4"/>
  <c r="E160" i="4"/>
  <c r="E158" i="4"/>
  <c r="E157" i="4"/>
  <c r="E155" i="4"/>
  <c r="E154" i="4"/>
  <c r="E153" i="4"/>
  <c r="E152" i="4"/>
  <c r="E151" i="4"/>
  <c r="E150" i="4"/>
  <c r="E149" i="4"/>
  <c r="E148" i="4"/>
  <c r="E144" i="4"/>
  <c r="E143" i="4"/>
  <c r="E142" i="4"/>
  <c r="E141" i="4"/>
  <c r="E140" i="4"/>
  <c r="E138" i="4"/>
  <c r="E137" i="4"/>
  <c r="E136" i="4"/>
  <c r="E133" i="4"/>
  <c r="E131" i="4"/>
  <c r="E130" i="4"/>
  <c r="E126" i="4"/>
  <c r="E125" i="4"/>
  <c r="E124" i="4"/>
  <c r="E123" i="4"/>
  <c r="E120" i="4"/>
  <c r="E119" i="4"/>
  <c r="E115" i="4"/>
  <c r="E114" i="4"/>
  <c r="E112" i="4"/>
  <c r="E111" i="4"/>
  <c r="E110" i="4"/>
  <c r="E109" i="4"/>
  <c r="E108" i="4"/>
  <c r="E107" i="4"/>
  <c r="E106" i="4"/>
  <c r="E105" i="4"/>
  <c r="E104" i="4"/>
  <c r="E102" i="4"/>
  <c r="E100" i="4"/>
  <c r="E99" i="4"/>
  <c r="E97" i="4"/>
  <c r="E96" i="4"/>
  <c r="E95" i="4"/>
  <c r="E94" i="4"/>
  <c r="E93" i="4"/>
  <c r="E90" i="4"/>
  <c r="E89" i="4"/>
  <c r="E88" i="4"/>
  <c r="E87" i="4"/>
  <c r="E86" i="4"/>
  <c r="E85" i="4"/>
  <c r="E84" i="4"/>
  <c r="E82" i="4"/>
  <c r="E81" i="4"/>
  <c r="E80" i="4"/>
  <c r="E78" i="4"/>
  <c r="E76" i="4"/>
  <c r="E75" i="4"/>
  <c r="E74" i="4"/>
  <c r="E71" i="4"/>
  <c r="E70" i="4"/>
  <c r="E69" i="4"/>
  <c r="E67" i="4"/>
  <c r="E66" i="4"/>
  <c r="E65" i="4"/>
  <c r="E64" i="4"/>
  <c r="E63" i="4"/>
  <c r="E62" i="4"/>
  <c r="E61" i="4"/>
  <c r="E58" i="4"/>
  <c r="E54" i="4"/>
  <c r="E53" i="4"/>
  <c r="E51" i="4"/>
  <c r="E49" i="4"/>
  <c r="E48" i="4"/>
  <c r="E46" i="4"/>
  <c r="E45" i="4"/>
  <c r="E44" i="4"/>
  <c r="E43" i="4"/>
  <c r="E42" i="4"/>
  <c r="E40" i="4"/>
  <c r="E38" i="4"/>
  <c r="E36" i="4"/>
  <c r="E35" i="4"/>
  <c r="E34" i="4"/>
  <c r="E30" i="4"/>
  <c r="E29" i="4"/>
  <c r="E28" i="4"/>
  <c r="E22" i="4"/>
  <c r="E21" i="4"/>
  <c r="E20" i="4"/>
  <c r="E18" i="4"/>
  <c r="E17" i="4"/>
  <c r="E13" i="4"/>
  <c r="E12" i="4"/>
  <c r="E9" i="4"/>
  <c r="E6" i="4"/>
  <c r="E5" i="4"/>
  <c r="E4" i="4"/>
  <c r="E3" i="4"/>
  <c r="E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3" i="1"/>
</calcChain>
</file>

<file path=xl/sharedStrings.xml><?xml version="1.0" encoding="utf-8"?>
<sst xmlns="http://schemas.openxmlformats.org/spreadsheetml/2006/main" count="1788" uniqueCount="634">
  <si>
    <t>from UN 2009 report (""UNDP. 2009. Human Development Report 2009: Overcoming barriers: Human mobility and development. New York. http://hdr.undp.org/en/content/human-development-report-2009")</t>
  </si>
  <si>
    <t>https://truecostblog.com/2009/08/09/countries-with-universal-healthcare-by-date/</t>
  </si>
  <si>
    <t>https://data.worldbank.org/indicator/SI.POV.GINI</t>
  </si>
  <si>
    <t>https://ourworldindata.org/grapher/healthcare-access-and-quality-index</t>
  </si>
  <si>
    <t>THEIR DATASET?</t>
  </si>
  <si>
    <t>developed? Very high HDI &gt; 0.9, high HDI &gt; 0.8</t>
  </si>
  <si>
    <t>HDI rank</t>
  </si>
  <si>
    <t>HDI 2009</t>
  </si>
  <si>
    <t>Universal Healthcare?</t>
  </si>
  <si>
    <t>Gini index 2009 or earlier (income inequality)</t>
  </si>
  <si>
    <t>Healthcare access and quality index 2010</t>
  </si>
  <si>
    <t>Norway</t>
  </si>
  <si>
    <t>x</t>
  </si>
  <si>
    <t>very high</t>
  </si>
  <si>
    <t>Australia</t>
  </si>
  <si>
    <t>Iceland</t>
  </si>
  <si>
    <t>Canada</t>
  </si>
  <si>
    <t>Ireland</t>
  </si>
  <si>
    <t>Netherlands</t>
  </si>
  <si>
    <t>Sweden</t>
  </si>
  <si>
    <t>France</t>
  </si>
  <si>
    <t>Switzerland</t>
  </si>
  <si>
    <t>Japan</t>
  </si>
  <si>
    <t>Luxembourg</t>
  </si>
  <si>
    <t>Finland</t>
  </si>
  <si>
    <t>United States</t>
  </si>
  <si>
    <t>Austria</t>
  </si>
  <si>
    <t>Spain</t>
  </si>
  <si>
    <t>Denmark</t>
  </si>
  <si>
    <t>Belgium</t>
  </si>
  <si>
    <t>Italy</t>
  </si>
  <si>
    <t>Liechtenstein</t>
  </si>
  <si>
    <t>New Zealand</t>
  </si>
  <si>
    <t>United Kingdom</t>
  </si>
  <si>
    <t>Germany</t>
  </si>
  <si>
    <t>Singapore</t>
  </si>
  <si>
    <t>Hong Kong</t>
  </si>
  <si>
    <t>Greece</t>
  </si>
  <si>
    <t>South Korea</t>
  </si>
  <si>
    <t>Israel</t>
  </si>
  <si>
    <t>Andorra</t>
  </si>
  <si>
    <t>Slovenia</t>
  </si>
  <si>
    <t>Brunei</t>
  </si>
  <si>
    <t>Kuwait</t>
  </si>
  <si>
    <t>Cyprus</t>
  </si>
  <si>
    <t>Qatar</t>
  </si>
  <si>
    <t>Portugal</t>
  </si>
  <si>
    <t>United Arab Emirates</t>
  </si>
  <si>
    <t>Czech Republic</t>
  </si>
  <si>
    <t>Barbados</t>
  </si>
  <si>
    <t>Malta</t>
  </si>
  <si>
    <t>Bahrain</t>
  </si>
  <si>
    <t>high</t>
  </si>
  <si>
    <t>Estonia</t>
  </si>
  <si>
    <t>Poland</t>
  </si>
  <si>
    <t>Slovakia</t>
  </si>
  <si>
    <t>Hungary</t>
  </si>
  <si>
    <t>Chile</t>
  </si>
  <si>
    <t>Croatia</t>
  </si>
  <si>
    <t>Lithuania</t>
  </si>
  <si>
    <t>Antigua and Barbuda</t>
  </si>
  <si>
    <t>Latvia</t>
  </si>
  <si>
    <t>Argentina</t>
  </si>
  <si>
    <t>Uruguay</t>
  </si>
  <si>
    <t>Cuba</t>
  </si>
  <si>
    <t>Bahamas</t>
  </si>
  <si>
    <t>Mexico</t>
  </si>
  <si>
    <t>Costa Rica</t>
  </si>
  <si>
    <t>Libya</t>
  </si>
  <si>
    <t>Oman</t>
  </si>
  <si>
    <t>Seychelles</t>
  </si>
  <si>
    <t>Venezuela</t>
  </si>
  <si>
    <t>Saudi Arabia</t>
  </si>
  <si>
    <t>Panama</t>
  </si>
  <si>
    <t>Bulgaria</t>
  </si>
  <si>
    <t>Saint Kitts and Nevis</t>
  </si>
  <si>
    <t>Romania</t>
  </si>
  <si>
    <t>Trinidad and Tobago</t>
  </si>
  <si>
    <t>Montenegro</t>
  </si>
  <si>
    <t>Malaysia</t>
  </si>
  <si>
    <t>Serbia</t>
  </si>
  <si>
    <t>Belarus</t>
  </si>
  <si>
    <t>Saint Lucia</t>
  </si>
  <si>
    <t>Albania</t>
  </si>
  <si>
    <t>Russian Federation</t>
  </si>
  <si>
    <t>Macedonia</t>
  </si>
  <si>
    <t>Dominica</t>
  </si>
  <si>
    <t>Grenada</t>
  </si>
  <si>
    <t>Brazil</t>
  </si>
  <si>
    <t>Bosnia and Herzegovina</t>
  </si>
  <si>
    <t>Colombia</t>
  </si>
  <si>
    <t>Peru</t>
  </si>
  <si>
    <t>Turkey</t>
  </si>
  <si>
    <t>Ecuador</t>
  </si>
  <si>
    <t>Mauritius</t>
  </si>
  <si>
    <t>Kazakhstan</t>
  </si>
  <si>
    <t>Lebanon</t>
  </si>
  <si>
    <t>Country</t>
  </si>
  <si>
    <t>Start Date of Universal Health Care</t>
  </si>
  <si>
    <t>System Type</t>
  </si>
  <si>
    <t>Click links for more source material on each country’s health care system.</t>
  </si>
  <si>
    <t>Single Payer</t>
  </si>
  <si>
    <t>Two Tier</t>
  </si>
  <si>
    <t>Insurance Mandate</t>
  </si>
  <si>
    <t>Two-Tier</t>
  </si>
  <si>
    <t>Country Name</t>
  </si>
  <si>
    <t>Country Code</t>
  </si>
  <si>
    <t>Indicator Name</t>
  </si>
  <si>
    <t>Indicator Code</t>
  </si>
  <si>
    <t>2009 most recent value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</si>
  <si>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</si>
  <si>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</si>
  <si>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</si>
  <si>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</si>
  <si>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</si>
  <si>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</si>
  <si>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</si>
  <si>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</si>
  <si>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</si>
  <si>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</si>
  <si>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</si>
  <si>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</si>
  <si>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</si>
  <si>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</si>
  <si>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</si>
  <si>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</si>
  <si>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</si>
  <si>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</si>
  <si>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</si>
  <si>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</si>
  <si>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</si>
  <si>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</si>
  <si>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</si>
  <si>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</si>
  <si>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</si>
  <si>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</si>
  <si>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</si>
  <si>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</si>
  <si>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</si>
  <si>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</si>
  <si>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</si>
  <si>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</si>
  <si>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</si>
  <si>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</si>
  <si>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</si>
  <si>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</si>
  <si>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</si>
  <si>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</si>
  <si>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</si>
  <si>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</si>
  <si>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</si>
  <si>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</si>
  <si>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</si>
  <si>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</si>
  <si>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</si>
  <si>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</si>
  <si>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</si>
  <si>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</si>
  <si>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</si>
  <si>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</si>
  <si>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Aruba</t>
  </si>
  <si>
    <t>ABW</t>
  </si>
  <si>
    <t>Gini index</t>
  </si>
  <si>
    <t>SI.POV.GINI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</si>
  <si>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</si>
  <si>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</si>
  <si>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</si>
  <si>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</si>
  <si>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</si>
  <si>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</si>
  <si>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</si>
  <si>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</si>
  <si>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</t>
  </si>
  <si>
    <t>AND</t>
  </si>
  <si>
    <t>Arab World</t>
  </si>
  <si>
    <t>ARB</t>
  </si>
  <si>
    <t>ARE</t>
  </si>
  <si>
    <t>ARG</t>
  </si>
  <si>
    <t>Armenia</t>
  </si>
  <si>
    <t>ARM</t>
  </si>
  <si>
    <t>American Samoa</t>
  </si>
  <si>
    <t>ASM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</si>
  <si>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</si>
  <si>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</si>
  <si>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</si>
  <si>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</si>
  <si>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</si>
  <si>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</si>
  <si>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</si>
  <si>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</si>
  <si>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</si>
  <si>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</si>
  <si>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</si>
  <si>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</si>
  <si>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</si>
  <si>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</si>
  <si>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</si>
  <si>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BHR</t>
  </si>
  <si>
    <t>BHS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</si>
  <si>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</si>
  <si>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</si>
  <si>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</si>
  <si>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</si>
  <si>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</si>
  <si>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</si>
  <si>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</si>
  <si>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</si>
  <si>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</t>
  </si>
  <si>
    <t>BRB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</si>
  <si>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</si>
  <si>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</si>
  <si>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</si>
  <si>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</si>
  <si>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</si>
  <si>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</si>
  <si>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</si>
  <si>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</si>
  <si>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</si>
  <si>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</si>
  <si>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</si>
  <si>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</si>
  <si>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</si>
  <si>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</si>
  <si>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</si>
  <si>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</si>
  <si>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</si>
  <si>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</si>
  <si>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</si>
  <si>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</si>
  <si>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</si>
  <si>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</si>
  <si>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</si>
  <si>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</si>
  <si>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</si>
  <si>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</si>
  <si>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</si>
  <si>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Cabo Verde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</si>
  <si>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</si>
  <si>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</si>
  <si>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</si>
  <si>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</si>
  <si>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</si>
  <si>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</si>
  <si>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</si>
  <si>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</si>
  <si>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</si>
  <si>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</si>
  <si>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</si>
  <si>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</si>
  <si>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Djibouti</t>
  </si>
  <si>
    <t>DJI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</si>
  <si>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</si>
  <si>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</si>
  <si>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</si>
  <si>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</si>
  <si>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</si>
  <si>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</si>
  <si>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</si>
  <si>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</si>
  <si>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</si>
  <si>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</si>
  <si>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</si>
  <si>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</si>
  <si>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</si>
  <si>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</si>
  <si>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</si>
  <si>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</si>
  <si>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</si>
  <si>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</si>
  <si>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</si>
  <si>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</si>
  <si>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</si>
  <si>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</si>
  <si>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</si>
  <si>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</si>
  <si>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</si>
  <si>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</si>
  <si>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</si>
  <si>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</si>
  <si>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</si>
  <si>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</si>
  <si>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</si>
  <si>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</si>
  <si>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</si>
  <si>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</si>
  <si>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</si>
  <si>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</si>
  <si>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</si>
  <si>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</si>
  <si>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</si>
  <si>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</si>
  <si>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</si>
  <si>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</si>
  <si>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</si>
  <si>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</si>
  <si>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</si>
  <si>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</si>
  <si>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</si>
  <si>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</si>
  <si>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</si>
  <si>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</si>
  <si>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</si>
  <si>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</si>
  <si>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</si>
  <si>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</si>
  <si>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</si>
  <si>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</si>
  <si>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</si>
  <si>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</si>
  <si>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</si>
  <si>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</si>
  <si>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</si>
  <si>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</si>
  <si>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</si>
  <si>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</si>
  <si>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</si>
  <si>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</si>
  <si>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</si>
  <si>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</si>
  <si>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HKG</t>
  </si>
  <si>
    <t>Honduras</t>
  </si>
  <si>
    <t>HND</t>
  </si>
  <si>
    <t>Heavily indebted poor countries (HIPC)</t>
  </si>
  <si>
    <t>HPC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</si>
  <si>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</si>
  <si>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</si>
  <si>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</si>
  <si>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</si>
  <si>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</si>
  <si>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</si>
  <si>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</si>
  <si>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</si>
  <si>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</si>
  <si>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</si>
  <si>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</si>
  <si>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</si>
  <si>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</si>
  <si>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</si>
  <si>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</si>
  <si>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</si>
  <si>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</si>
  <si>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</si>
  <si>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</si>
  <si>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</si>
  <si>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</si>
  <si>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</si>
  <si>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</si>
  <si>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</si>
  <si>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</si>
  <si>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</si>
  <si>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</si>
  <si>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</si>
  <si>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</si>
  <si>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</si>
  <si>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</si>
  <si>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</si>
  <si>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</si>
  <si>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</si>
  <si>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</si>
  <si>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</si>
  <si>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</si>
  <si>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</si>
  <si>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</si>
  <si>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</si>
  <si>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</si>
  <si>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</si>
  <si>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</si>
  <si>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</si>
  <si>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KNA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</si>
  <si>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</si>
  <si>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</si>
  <si>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</si>
  <si>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</si>
  <si>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</si>
  <si>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</si>
  <si>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</si>
  <si>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Liberia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</si>
  <si>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</si>
  <si>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</si>
  <si>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</si>
  <si>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</si>
  <si>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</si>
  <si>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</si>
  <si>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</si>
  <si>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</si>
  <si>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</si>
  <si>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</si>
  <si>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</si>
  <si>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</si>
  <si>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</si>
  <si>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</si>
  <si>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</si>
  <si>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</si>
  <si>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</si>
  <si>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</si>
  <si>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</si>
  <si>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</si>
  <si>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</si>
  <si>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</si>
  <si>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</si>
  <si>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</si>
  <si>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</si>
  <si>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</si>
  <si>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</si>
  <si>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</si>
  <si>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</si>
  <si>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</si>
  <si>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</si>
  <si>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</si>
  <si>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</si>
  <si>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</si>
  <si>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</si>
  <si>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</si>
  <si>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</si>
  <si>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</si>
  <si>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</si>
  <si>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</si>
  <si>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</si>
  <si>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</si>
  <si>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</si>
  <si>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</si>
  <si>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MKD</t>
  </si>
  <si>
    <t>Mali</t>
  </si>
  <si>
    <t>MLI</t>
  </si>
  <si>
    <t>MLT</t>
  </si>
  <si>
    <t>Myanmar</t>
  </si>
  <si>
    <t>MMR</t>
  </si>
  <si>
    <t>Middle East &amp; North Africa (excluding high income)</t>
  </si>
  <si>
    <t>MNA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</si>
  <si>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</si>
  <si>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</si>
  <si>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</si>
  <si>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</si>
  <si>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</si>
  <si>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</si>
  <si>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</si>
  <si>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</si>
  <si>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</si>
  <si>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MUS</t>
  </si>
  <si>
    <t>Malawi</t>
  </si>
  <si>
    <t>MWI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</si>
  <si>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</si>
  <si>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</si>
  <si>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</si>
  <si>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</si>
  <si>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</si>
  <si>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</si>
  <si>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</si>
  <si>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</si>
  <si>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</si>
  <si>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</si>
  <si>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</si>
  <si>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</si>
  <si>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</si>
  <si>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</si>
  <si>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</si>
  <si>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</si>
  <si>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</si>
  <si>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</si>
  <si>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</si>
  <si>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</si>
  <si>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</si>
  <si>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</si>
  <si>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</si>
  <si>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</si>
  <si>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</si>
  <si>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Pakistan</t>
  </si>
  <si>
    <t>PAK</t>
  </si>
  <si>
    <t>PAN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</si>
  <si>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</si>
  <si>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</si>
  <si>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</si>
  <si>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</si>
  <si>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</si>
  <si>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</si>
  <si>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</si>
  <si>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</si>
  <si>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</si>
  <si>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</si>
  <si>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</si>
  <si>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</si>
  <si>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</si>
  <si>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</si>
  <si>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</si>
  <si>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</si>
  <si>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</si>
  <si>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</si>
  <si>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</si>
  <si>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</si>
  <si>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</si>
  <si>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</si>
  <si>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</si>
  <si>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</si>
  <si>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</si>
  <si>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</si>
  <si>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</si>
  <si>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</si>
  <si>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Rwanda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</si>
  <si>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</si>
  <si>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</si>
  <si>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</si>
  <si>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</si>
  <si>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</si>
  <si>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</si>
  <si>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</si>
  <si>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</si>
  <si>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</si>
  <si>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</si>
  <si>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</si>
  <si>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</si>
  <si>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</si>
  <si>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</si>
  <si>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</si>
  <si>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</si>
  <si>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</si>
  <si>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</si>
  <si>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</si>
  <si>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</si>
  <si>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</si>
  <si>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</si>
  <si>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</si>
  <si>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</si>
  <si>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</si>
  <si>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</si>
  <si>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</si>
  <si>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</si>
  <si>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</si>
  <si>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</si>
  <si>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</si>
  <si>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</si>
  <si>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</si>
  <si>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</si>
  <si>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</si>
  <si>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</si>
  <si>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</si>
  <si>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</si>
  <si>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</si>
  <si>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</si>
  <si>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</si>
  <si>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</si>
  <si>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</si>
  <si>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</si>
  <si>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</si>
  <si>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</si>
  <si>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</si>
  <si>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</si>
  <si>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</si>
  <si>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</si>
  <si>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</si>
  <si>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</si>
  <si>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</si>
  <si>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</si>
  <si>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</si>
  <si>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</si>
  <si>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</si>
  <si>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</si>
  <si>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</si>
  <si>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</si>
  <si>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</si>
  <si>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</si>
  <si>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</si>
  <si>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</si>
  <si>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</si>
  <si>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</si>
  <si>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</si>
  <si>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</si>
  <si>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</si>
  <si>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</si>
  <si>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TTO</t>
  </si>
  <si>
    <t>Tunisia</t>
  </si>
  <si>
    <t>TUN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</si>
  <si>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</si>
  <si>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</si>
  <si>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</si>
  <si>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</si>
  <si>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</si>
  <si>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</si>
  <si>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</si>
  <si>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</si>
  <si>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</si>
  <si>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</si>
  <si>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</si>
  <si>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URY</t>
  </si>
  <si>
    <t>USA</t>
  </si>
  <si>
    <t>Uzbekistan</t>
  </si>
  <si>
    <t>UZB</t>
  </si>
  <si>
    <t>St. Vincent and the Grenadines</t>
  </si>
  <si>
    <t>VCT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</si>
  <si>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</si>
  <si>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</si>
  <si>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</si>
  <si>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</si>
  <si>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</si>
  <si>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</si>
  <si>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</si>
  <si>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</si>
  <si>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</si>
  <si>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</si>
  <si>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</si>
  <si>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</si>
  <si>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</si>
  <si>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</si>
  <si>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</si>
  <si>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</si>
  <si>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</si>
  <si>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</si>
  <si>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</si>
  <si>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</si>
  <si>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</si>
  <si>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</si>
  <si>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</si>
  <si>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Entity</t>
  </si>
  <si>
    <t>Code</t>
  </si>
  <si>
    <t>Year</t>
  </si>
  <si>
    <t>HAQ Index (IHME (2017))</t>
  </si>
  <si>
    <t>Cape Verde</t>
  </si>
  <si>
    <t>Congo</t>
  </si>
  <si>
    <t>Democratic Republic of Congo</t>
  </si>
  <si>
    <t>Egypt</t>
  </si>
  <si>
    <t>Gambia</t>
  </si>
  <si>
    <t>Iran</t>
  </si>
  <si>
    <t>Kyrgyzstan</t>
  </si>
  <si>
    <t>Laos</t>
  </si>
  <si>
    <t>Micronesia (country)</t>
  </si>
  <si>
    <t>North Korea</t>
  </si>
  <si>
    <t>Palestine</t>
  </si>
  <si>
    <t>Saint Vincent and the Grenadines</t>
  </si>
  <si>
    <t>Syria</t>
  </si>
  <si>
    <t>Taiwan</t>
  </si>
  <si>
    <t>TWN</t>
  </si>
  <si>
    <t>Timor</t>
  </si>
  <si>
    <t>United States Virgin Islands</t>
  </si>
  <si>
    <t>OWID_WRL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</si>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</sst>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606666"/>
      <name val="Georgia"/>
      <family val="1"/>
    </font>
    <font>
      <b/>
      <sz val="18"/>
      <color rgb="FF606666"/>
      <name val="Georgia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5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grapher/healthcare-access-and-quality-index" TargetMode="External"/><Relationship Id="rId2" Type="http://schemas.openxmlformats.org/officeDocument/2006/relationships/hyperlink" Target="https://data.worldbank.org/indicator/SI.POV.GINI" TargetMode="External"/><Relationship Id="rId1" Type="http://schemas.openxmlformats.org/officeDocument/2006/relationships/hyperlink" Target="https://truecostblog.com/2009/08/09/countries-with-universal-healthcare-by-dat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uro.who.int/en/who-we-are/partners/observatory/health-systems-in-transition-hit-series/countries/netherlands-hit-2010" TargetMode="External"/><Relationship Id="rId18" Type="http://schemas.openxmlformats.org/officeDocument/2006/relationships/hyperlink" Target="http://www.euro.who.int/en/who-we-are/partners/observatory/health-systems-in-transition-hit-series/countries" TargetMode="External"/><Relationship Id="rId26" Type="http://schemas.openxmlformats.org/officeDocument/2006/relationships/hyperlink" Target="http://www.euro.who.int/en/who-we-are/partners/observatory/health-systems-in-transition-hit-series/countries" TargetMode="External"/><Relationship Id="rId3" Type="http://schemas.openxmlformats.org/officeDocument/2006/relationships/hyperlink" Target="http://jpubhealth.oxfordjournals.org/cgi/reprint/18/3/269.pdf" TargetMode="External"/><Relationship Id="rId21" Type="http://schemas.openxmlformats.org/officeDocument/2006/relationships/hyperlink" Target="http://www.aph.gov.au/library/intguide/SP/medicare.htm" TargetMode="External"/><Relationship Id="rId7" Type="http://schemas.openxmlformats.org/officeDocument/2006/relationships/hyperlink" Target="http://www.nhshistory.net/shorthistory.htm" TargetMode="External"/><Relationship Id="rId12" Type="http://schemas.openxmlformats.org/officeDocument/2006/relationships/hyperlink" Target="http://www.healthcoalition.ca/History.pdf" TargetMode="External"/><Relationship Id="rId17" Type="http://schemas.openxmlformats.org/officeDocument/2006/relationships/hyperlink" Target="http://www.euro.who.int/en/who-we-are/partners/observatory/health-systems-in-transition-hit-series/countries/slovenia-hit-2010" TargetMode="External"/><Relationship Id="rId25" Type="http://schemas.openxmlformats.org/officeDocument/2006/relationships/hyperlink" Target="http://www.euro.who.int/en/who-we-are/partners/observatory/health-systems-in-transition-hit-series/countries" TargetMode="External"/><Relationship Id="rId33" Type="http://schemas.openxmlformats.org/officeDocument/2006/relationships/hyperlink" Target="http://www.euro.who.int/en/who-we-are/partners/observatory/health-systems-in-transition-hit-series/countries/israel-hit-2009" TargetMode="External"/><Relationship Id="rId2" Type="http://schemas.openxmlformats.org/officeDocument/2006/relationships/hyperlink" Target="http://www.euro.who.int/__data/assets/pdf_file/0005/95144/E88821.pdf" TargetMode="External"/><Relationship Id="rId16" Type="http://schemas.openxmlformats.org/officeDocument/2006/relationships/hyperlink" Target="http://www.euro.who.int/en/who-we-are/partners/observatory/health-systems-in-transition-hit-series/countries/finland-hit-2008" TargetMode="External"/><Relationship Id="rId20" Type="http://schemas.openxmlformats.org/officeDocument/2006/relationships/hyperlink" Target="http://www.euro.who.int/en/who-we-are/partners/observatory/health-systems-in-transition-hit-series/countries" TargetMode="External"/><Relationship Id="rId29" Type="http://schemas.openxmlformats.org/officeDocument/2006/relationships/hyperlink" Target="http://www.euro.who.int/en/who-we-are/partners/observatory/health-systems-in-transition-hit-series/countries/iceland-hit-2003" TargetMode="External"/><Relationship Id="rId1" Type="http://schemas.openxmlformats.org/officeDocument/2006/relationships/hyperlink" Target="https://truecostblog.com/2009/08/09/countries-with-universal-healthcare-by-date/" TargetMode="External"/><Relationship Id="rId6" Type="http://schemas.openxmlformats.org/officeDocument/2006/relationships/hyperlink" Target="http://www.euro.who.int/__data/assets/pdf_file/0007/96442/E90059.pdf" TargetMode="External"/><Relationship Id="rId11" Type="http://schemas.openxmlformats.org/officeDocument/2006/relationships/hyperlink" Target="http://www.bt.com.bn/en/life/2007/11/04/brief_history_of_bruneis_health_services" TargetMode="External"/><Relationship Id="rId24" Type="http://schemas.openxmlformats.org/officeDocument/2006/relationships/hyperlink" Target="http://www.euro.who.int/en/who-we-are/partners/observatory/health-systems-in-transition-hit-series/countries" TargetMode="External"/><Relationship Id="rId32" Type="http://schemas.openxmlformats.org/officeDocument/2006/relationships/hyperlink" Target="http://www.euro.who.int/en/who-we-are/partners/observatory/health-systems-in-transition-hit-series/countries/switzerland-hit-2000" TargetMode="External"/><Relationship Id="rId5" Type="http://schemas.openxmlformats.org/officeDocument/2006/relationships/hyperlink" Target="http://www.euro.who.int/__data/assets/pdf_file/0018/80703/E85472.pdf" TargetMode="External"/><Relationship Id="rId15" Type="http://schemas.openxmlformats.org/officeDocument/2006/relationships/hyperlink" Target="http://gis.emro.who.int/HealthSystemObservatory/PDF/United%20Arab%20Emirates/Full%20Profile.pdf" TargetMode="External"/><Relationship Id="rId23" Type="http://schemas.openxmlformats.org/officeDocument/2006/relationships/hyperlink" Target="http://www.euro.who.int/en/who-we-are/partners/observatory/health-systems-in-transition-hit-series/countries" TargetMode="External"/><Relationship Id="rId28" Type="http://schemas.openxmlformats.org/officeDocument/2006/relationships/hyperlink" Target="http://www.euro.who.int/__data/assets/pdf_file/0019/101476/E93762.pdf" TargetMode="External"/><Relationship Id="rId10" Type="http://schemas.openxmlformats.org/officeDocument/2006/relationships/hyperlink" Target="http://gis.emro.who.int/HealthSystemObservatory/PDF/Bahrain/Health%20system%20organization.pdf" TargetMode="External"/><Relationship Id="rId19" Type="http://schemas.openxmlformats.org/officeDocument/2006/relationships/hyperlink" Target="http://www.euro.who.int/en/who-we-are/partners/observatory/health-systems-in-transition-hit-series/countries" TargetMode="External"/><Relationship Id="rId31" Type="http://schemas.openxmlformats.org/officeDocument/2006/relationships/hyperlink" Target="http://jpubhealth.oxfordjournals.org/cgi/reprint/20/1/16.pdf" TargetMode="External"/><Relationship Id="rId4" Type="http://schemas.openxmlformats.org/officeDocument/2006/relationships/hyperlink" Target="http://unpan1.un.org/intradoc/groups/public/documents/APCITY/UNPAN020063.pdf" TargetMode="External"/><Relationship Id="rId9" Type="http://schemas.openxmlformats.org/officeDocument/2006/relationships/hyperlink" Target="http://www.euro.who.int/en/who-we-are/partners/observatory/health-systems-in-transition-hit-series/countries/sweden-hit-2012" TargetMode="External"/><Relationship Id="rId14" Type="http://schemas.openxmlformats.org/officeDocument/2006/relationships/hyperlink" Target="http://www.euro.who.int/en/who-we-are/partners/observatory/health-systems-in-transition-hit-series/countries/austria-hit-2006" TargetMode="External"/><Relationship Id="rId22" Type="http://schemas.openxmlformats.org/officeDocument/2006/relationships/hyperlink" Target="http://www.lehigh.edu/~incntr/publications/perspectives/v19/Rebele.PDF" TargetMode="External"/><Relationship Id="rId27" Type="http://schemas.openxmlformats.org/officeDocument/2006/relationships/hyperlink" Target="http://www.euro.who.int/en/who-we-are/partners/observatory/health-systems-in-transition-hit-series/countries" TargetMode="External"/><Relationship Id="rId30" Type="http://schemas.openxmlformats.org/officeDocument/2006/relationships/hyperlink" Target="http://www.pubmedcentral.nih.gov/pagerender.fcgi?artid=1307539&amp;pageindex=2" TargetMode="External"/><Relationship Id="rId8" Type="http://schemas.openxmlformats.org/officeDocument/2006/relationships/hyperlink" Target="http://gis.emro.who.int/HealthSystemObservatory/PDF/Kuwait/Health%20system%20organiz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CD9B-D223-E64C-AA56-35F70D988E31}">
  <dimension ref="A1:H85"/>
  <sheetViews>
    <sheetView tabSelected="1" workbookViewId="0">
      <selection activeCell="E2" sqref="E2"/>
    </sheetView>
  </sheetViews>
  <sheetFormatPr baseColWidth="10" defaultColWidth="11" defaultRowHeight="16" x14ac:dyDescent="0.2"/>
  <cols>
    <col min="1" max="1" width="14.33203125" bestFit="1" customWidth="1"/>
    <col min="2" max="2" width="15.33203125" bestFit="1" customWidth="1"/>
    <col min="3" max="3" width="11" customWidth="1"/>
    <col min="6" max="6" width="19.83203125" customWidth="1"/>
  </cols>
  <sheetData>
    <row r="1" spans="1:8" s="2" customFormat="1" x14ac:dyDescent="0.2">
      <c r="C1" s="2" t="s">
        <v>0</v>
      </c>
      <c r="E1" s="1"/>
      <c r="F1" s="1" t="s">
        <v>1</v>
      </c>
      <c r="G1" s="1" t="s">
        <v>2</v>
      </c>
      <c r="H1" s="1" t="s">
        <v>3</v>
      </c>
    </row>
    <row r="2" spans="1:8" s="2" customFormat="1" x14ac:dyDescent="0.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</row>
    <row r="3" spans="1:8" x14ac:dyDescent="0.2">
      <c r="A3" t="s">
        <v>11</v>
      </c>
      <c r="B3" t="s">
        <v>12</v>
      </c>
      <c r="C3" t="s">
        <v>13</v>
      </c>
      <c r="D3">
        <v>1</v>
      </c>
      <c r="E3" s="5">
        <v>0.97099999999999997</v>
      </c>
      <c r="F3" t="str">
        <f>IFERROR(VLOOKUP(A3,'universal health care'!$A$3:$C$34,3,FALSE),"")</f>
        <v>Single Payer</v>
      </c>
      <c r="G3">
        <f>VLOOKUP(A3,'gini index'!$A$2:$E$267,5,FALSE)</f>
        <v>26.2</v>
      </c>
      <c r="H3">
        <f>IFERROR(VLOOKUP(A3,'HAQ index 2010'!$A$2:$D$196,4,FALSE),"")</f>
        <v>88</v>
      </c>
    </row>
    <row r="4" spans="1:8" x14ac:dyDescent="0.2">
      <c r="A4" t="s">
        <v>14</v>
      </c>
      <c r="B4" t="s">
        <v>12</v>
      </c>
      <c r="C4" t="s">
        <v>13</v>
      </c>
      <c r="D4">
        <v>2</v>
      </c>
      <c r="E4" s="5">
        <v>0.97</v>
      </c>
      <c r="F4" t="str">
        <f>IFERROR(VLOOKUP(A4,'universal health care'!$A$3:$C$34,3,FALSE),"")</f>
        <v>Two Tier</v>
      </c>
      <c r="G4">
        <f>VLOOKUP(A4,'gini index'!$A$2:$E$267,5,FALSE)</f>
        <v>35.4</v>
      </c>
      <c r="H4">
        <f>IFERROR(VLOOKUP(A4,'HAQ index 2010'!$A$2:$D$196,4,FALSE),"")</f>
        <v>88.2</v>
      </c>
    </row>
    <row r="5" spans="1:8" x14ac:dyDescent="0.2">
      <c r="A5" t="s">
        <v>15</v>
      </c>
      <c r="B5" t="s">
        <v>12</v>
      </c>
      <c r="C5" t="s">
        <v>13</v>
      </c>
      <c r="D5">
        <v>3</v>
      </c>
      <c r="E5" s="5">
        <v>0.96899999999999997</v>
      </c>
      <c r="F5" t="str">
        <f>IFERROR(VLOOKUP(A5,'universal health care'!$A$3:$C$34,3,FALSE),"")</f>
        <v>Single Payer</v>
      </c>
      <c r="G5">
        <f>VLOOKUP(A5,'gini index'!$A$2:$E$267,5,FALSE)</f>
        <v>28.7</v>
      </c>
      <c r="H5">
        <f>IFERROR(VLOOKUP(A5,'HAQ index 2010'!$A$2:$D$196,4,FALSE),"")</f>
        <v>92.1</v>
      </c>
    </row>
    <row r="6" spans="1:8" x14ac:dyDescent="0.2">
      <c r="A6" t="s">
        <v>16</v>
      </c>
      <c r="B6" t="s">
        <v>12</v>
      </c>
      <c r="C6" t="s">
        <v>13</v>
      </c>
      <c r="D6">
        <v>4</v>
      </c>
      <c r="E6" s="5">
        <v>0.96599999999999997</v>
      </c>
      <c r="F6" t="str">
        <f>IFERROR(VLOOKUP(A6,'universal health care'!$A$3:$C$34,3,FALSE),"")</f>
        <v>Single Payer</v>
      </c>
      <c r="G6">
        <f>VLOOKUP(A6,'gini index'!$A$2:$E$267,5,FALSE)</f>
        <v>33.799999999999997</v>
      </c>
      <c r="H6">
        <f>IFERROR(VLOOKUP(A6,'HAQ index 2010'!$A$2:$D$196,4,FALSE),"")</f>
        <v>86.3</v>
      </c>
    </row>
    <row r="7" spans="1:8" x14ac:dyDescent="0.2">
      <c r="A7" t="s">
        <v>17</v>
      </c>
      <c r="B7" t="s">
        <v>12</v>
      </c>
      <c r="C7" t="s">
        <v>13</v>
      </c>
      <c r="D7">
        <v>5</v>
      </c>
      <c r="E7" s="5">
        <v>0.96499999999999997</v>
      </c>
      <c r="F7" t="str">
        <f>IFERROR(VLOOKUP(A7,'universal health care'!$A$3:$C$34,3,FALSE),"")</f>
        <v>Two-Tier</v>
      </c>
      <c r="G7">
        <f>VLOOKUP(A7,'gini index'!$A$2:$E$267,5,FALSE)</f>
        <v>32.700000000000003</v>
      </c>
      <c r="H7">
        <f>IFERROR(VLOOKUP(A7,'HAQ index 2010'!$A$2:$D$196,4,FALSE),"")</f>
        <v>86</v>
      </c>
    </row>
    <row r="8" spans="1:8" x14ac:dyDescent="0.2">
      <c r="A8" t="s">
        <v>18</v>
      </c>
      <c r="B8" t="s">
        <v>12</v>
      </c>
      <c r="C8" t="s">
        <v>13</v>
      </c>
      <c r="D8">
        <v>6</v>
      </c>
      <c r="E8" s="5">
        <v>0.96399999999999997</v>
      </c>
      <c r="F8" t="str">
        <f>IFERROR(VLOOKUP(A8,'universal health care'!$A$3:$C$34,3,FALSE),"")</f>
        <v>Two-Tier</v>
      </c>
      <c r="G8">
        <f>VLOOKUP(A8,'gini index'!$A$2:$E$267,5,FALSE)</f>
        <v>27.9</v>
      </c>
      <c r="H8">
        <f>IFERROR(VLOOKUP(A8,'HAQ index 2010'!$A$2:$D$196,4,FALSE),"")</f>
        <v>88.2</v>
      </c>
    </row>
    <row r="9" spans="1:8" x14ac:dyDescent="0.2">
      <c r="A9" t="s">
        <v>19</v>
      </c>
      <c r="B9" t="s">
        <v>12</v>
      </c>
      <c r="C9" t="s">
        <v>13</v>
      </c>
      <c r="D9">
        <v>7</v>
      </c>
      <c r="E9" s="5">
        <v>0.96299999999999997</v>
      </c>
      <c r="F9" t="str">
        <f>IFERROR(VLOOKUP(A9,'universal health care'!$A$3:$C$34,3,FALSE),"")</f>
        <v>Single Payer</v>
      </c>
      <c r="G9">
        <f>VLOOKUP(A9,'gini index'!$A$2:$E$267,5,FALSE)</f>
        <v>27.3</v>
      </c>
      <c r="H9">
        <f>IFERROR(VLOOKUP(A9,'HAQ index 2010'!$A$2:$D$196,4,FALSE),"")</f>
        <v>88.7</v>
      </c>
    </row>
    <row r="10" spans="1:8" x14ac:dyDescent="0.2">
      <c r="A10" t="s">
        <v>20</v>
      </c>
      <c r="B10" t="s">
        <v>12</v>
      </c>
      <c r="C10" t="s">
        <v>13</v>
      </c>
      <c r="D10">
        <v>8</v>
      </c>
      <c r="E10" s="5">
        <v>0.96099999999999997</v>
      </c>
      <c r="F10" t="str">
        <f>IFERROR(VLOOKUP(A10,'universal health care'!$A$3:$C$34,3,FALSE),"")</f>
        <v>Two-Tier</v>
      </c>
      <c r="G10">
        <f>VLOOKUP(A10,'gini index'!$A$2:$E$267,5,FALSE)</f>
        <v>32.700000000000003</v>
      </c>
      <c r="H10">
        <f>IFERROR(VLOOKUP(A10,'HAQ index 2010'!$A$2:$D$196,4,FALSE),"")</f>
        <v>85.7</v>
      </c>
    </row>
    <row r="11" spans="1:8" x14ac:dyDescent="0.2">
      <c r="A11" t="s">
        <v>21</v>
      </c>
      <c r="B11" t="s">
        <v>12</v>
      </c>
      <c r="C11" t="s">
        <v>13</v>
      </c>
      <c r="D11">
        <v>9</v>
      </c>
      <c r="E11" s="5">
        <v>0.96</v>
      </c>
      <c r="F11" t="str">
        <f>IFERROR(VLOOKUP(A11,'universal health care'!$A$3:$C$34,3,FALSE),"")</f>
        <v>Insurance Mandate</v>
      </c>
      <c r="G11">
        <f>VLOOKUP(A11,'gini index'!$A$2:$E$267,5,FALSE)</f>
        <v>32.9</v>
      </c>
      <c r="H11">
        <f>IFERROR(VLOOKUP(A11,'HAQ index 2010'!$A$2:$D$196,4,FALSE),"")</f>
        <v>90.1</v>
      </c>
    </row>
    <row r="12" spans="1:8" x14ac:dyDescent="0.2">
      <c r="A12" t="s">
        <v>22</v>
      </c>
      <c r="B12" t="s">
        <v>12</v>
      </c>
      <c r="C12" t="s">
        <v>13</v>
      </c>
      <c r="D12">
        <v>10</v>
      </c>
      <c r="E12" s="5">
        <v>0.96</v>
      </c>
      <c r="F12" t="str">
        <f>IFERROR(VLOOKUP(A12,'universal health care'!$A$3:$C$34,3,FALSE),"")</f>
        <v>Single Payer</v>
      </c>
      <c r="G12">
        <f>VLOOKUP(A12,'gini index'!$A$2:$E$267,5,FALSE)</f>
        <v>34.799999999999997</v>
      </c>
      <c r="H12">
        <f>IFERROR(VLOOKUP(A12,'HAQ index 2010'!$A$2:$D$196,4,FALSE),"")</f>
        <v>87.8</v>
      </c>
    </row>
    <row r="13" spans="1:8" x14ac:dyDescent="0.2">
      <c r="A13" t="s">
        <v>23</v>
      </c>
      <c r="B13" t="s">
        <v>12</v>
      </c>
      <c r="C13" t="s">
        <v>13</v>
      </c>
      <c r="D13">
        <v>11</v>
      </c>
      <c r="E13" s="5">
        <v>0.96</v>
      </c>
      <c r="F13" t="str">
        <f>IFERROR(VLOOKUP(A13,'universal health care'!$A$3:$C$34,3,FALSE),"")</f>
        <v>Insurance Mandate</v>
      </c>
      <c r="G13">
        <f>VLOOKUP(A13,'gini index'!$A$2:$E$267,5,FALSE)</f>
        <v>31.2</v>
      </c>
      <c r="H13">
        <f>IFERROR(VLOOKUP(A13,'HAQ index 2010'!$A$2:$D$196,4,FALSE),"")</f>
        <v>87.5</v>
      </c>
    </row>
    <row r="14" spans="1:8" x14ac:dyDescent="0.2">
      <c r="A14" t="s">
        <v>24</v>
      </c>
      <c r="B14" t="s">
        <v>12</v>
      </c>
      <c r="C14" t="s">
        <v>13</v>
      </c>
      <c r="D14">
        <v>12</v>
      </c>
      <c r="E14" s="5">
        <v>0.95899999999999996</v>
      </c>
      <c r="F14" t="str">
        <f>IFERROR(VLOOKUP(A14,'universal health care'!$A$3:$C$34,3,FALSE),"")</f>
        <v>Single Payer</v>
      </c>
      <c r="G14">
        <f>VLOOKUP(A14,'gini index'!$A$2:$E$267,5,FALSE)</f>
        <v>27.5</v>
      </c>
      <c r="H14">
        <f>IFERROR(VLOOKUP(A14,'HAQ index 2010'!$A$2:$D$196,4,FALSE),"")</f>
        <v>87.2</v>
      </c>
    </row>
    <row r="15" spans="1:8" x14ac:dyDescent="0.2">
      <c r="A15" t="s">
        <v>25</v>
      </c>
      <c r="B15" t="s">
        <v>12</v>
      </c>
      <c r="C15" t="s">
        <v>13</v>
      </c>
      <c r="D15">
        <v>13</v>
      </c>
      <c r="E15" s="5">
        <v>0.95599999999999996</v>
      </c>
      <c r="F15" t="str">
        <f>IFERROR(VLOOKUP(A15,'universal health care'!$A$3:$C$34,3,FALSE),"")</f>
        <v/>
      </c>
      <c r="G15">
        <f>VLOOKUP(A15,'gini index'!$A$2:$E$267,5,FALSE)</f>
        <v>40.6</v>
      </c>
      <c r="H15">
        <f>IFERROR(VLOOKUP(A15,'HAQ index 2010'!$A$2:$D$196,4,FALSE),"")</f>
        <v>80.5</v>
      </c>
    </row>
    <row r="16" spans="1:8" x14ac:dyDescent="0.2">
      <c r="A16" t="s">
        <v>26</v>
      </c>
      <c r="B16" t="s">
        <v>12</v>
      </c>
      <c r="C16" t="s">
        <v>13</v>
      </c>
      <c r="D16">
        <v>14</v>
      </c>
      <c r="E16" s="5">
        <v>0.95499999999999996</v>
      </c>
      <c r="F16" t="str">
        <f>IFERROR(VLOOKUP(A16,'universal health care'!$A$3:$C$34,3,FALSE),"")</f>
        <v>Insurance Mandate</v>
      </c>
      <c r="G16">
        <f>VLOOKUP(A16,'gini index'!$A$2:$E$267,5,FALSE)</f>
        <v>31.5</v>
      </c>
      <c r="H16">
        <f>IFERROR(VLOOKUP(A16,'HAQ index 2010'!$A$2:$D$196,4,FALSE),"")</f>
        <v>86.1</v>
      </c>
    </row>
    <row r="17" spans="1:8" x14ac:dyDescent="0.2">
      <c r="A17" t="s">
        <v>27</v>
      </c>
      <c r="B17" t="s">
        <v>12</v>
      </c>
      <c r="C17" t="s">
        <v>13</v>
      </c>
      <c r="D17">
        <v>15</v>
      </c>
      <c r="E17" s="5">
        <v>0.95499999999999996</v>
      </c>
      <c r="F17" t="str">
        <f>IFERROR(VLOOKUP(A17,'universal health care'!$A$3:$C$34,3,FALSE),"")</f>
        <v>Single Payer</v>
      </c>
      <c r="G17">
        <f>VLOOKUP(A17,'gini index'!$A$2:$E$267,5,FALSE)</f>
        <v>34.9</v>
      </c>
      <c r="H17">
        <f>IFERROR(VLOOKUP(A17,'HAQ index 2010'!$A$2:$D$196,4,FALSE),"")</f>
        <v>87.2</v>
      </c>
    </row>
    <row r="18" spans="1:8" x14ac:dyDescent="0.2">
      <c r="A18" t="s">
        <v>28</v>
      </c>
      <c r="B18" t="s">
        <v>12</v>
      </c>
      <c r="C18" t="s">
        <v>13</v>
      </c>
      <c r="D18">
        <v>16</v>
      </c>
      <c r="E18" s="5">
        <v>0.95499999999999996</v>
      </c>
      <c r="F18" t="str">
        <f>IFERROR(VLOOKUP(A18,'universal health care'!$A$3:$C$34,3,FALSE),"")</f>
        <v>Two-Tier</v>
      </c>
      <c r="G18">
        <f>VLOOKUP(A18,'gini index'!$A$2:$E$267,5,FALSE)</f>
        <v>26.7</v>
      </c>
      <c r="H18">
        <f>IFERROR(VLOOKUP(A18,'HAQ index 2010'!$A$2:$D$196,4,FALSE),"")</f>
        <v>83.6</v>
      </c>
    </row>
    <row r="19" spans="1:8" x14ac:dyDescent="0.2">
      <c r="A19" t="s">
        <v>29</v>
      </c>
      <c r="B19" t="s">
        <v>12</v>
      </c>
      <c r="C19" t="s">
        <v>13</v>
      </c>
      <c r="D19">
        <v>17</v>
      </c>
      <c r="E19" s="5">
        <v>0.95299999999999996</v>
      </c>
      <c r="F19" t="str">
        <f>IFERROR(VLOOKUP(A19,'universal health care'!$A$3:$C$34,3,FALSE),"")</f>
        <v>Insurance Mandate</v>
      </c>
      <c r="G19">
        <f>VLOOKUP(A19,'gini index'!$A$2:$E$267,5,FALSE)</f>
        <v>28.6</v>
      </c>
      <c r="H19">
        <f>IFERROR(VLOOKUP(A19,'HAQ index 2010'!$A$2:$D$196,4,FALSE),"")</f>
        <v>86.3</v>
      </c>
    </row>
    <row r="20" spans="1:8" x14ac:dyDescent="0.2">
      <c r="A20" t="s">
        <v>30</v>
      </c>
      <c r="B20" t="s">
        <v>12</v>
      </c>
      <c r="C20" t="s">
        <v>13</v>
      </c>
      <c r="D20">
        <v>18</v>
      </c>
      <c r="E20" s="5">
        <v>0.95099999999999996</v>
      </c>
      <c r="F20" t="str">
        <f>IFERROR(VLOOKUP(A20,'universal health care'!$A$3:$C$34,3,FALSE),"")</f>
        <v>Single Payer</v>
      </c>
      <c r="G20">
        <f>VLOOKUP(A20,'gini index'!$A$2:$E$267,5,FALSE)</f>
        <v>33.799999999999997</v>
      </c>
      <c r="H20">
        <f>IFERROR(VLOOKUP(A20,'HAQ index 2010'!$A$2:$D$196,4,FALSE),"")</f>
        <v>87.5</v>
      </c>
    </row>
    <row r="21" spans="1:8" x14ac:dyDescent="0.2">
      <c r="A21" t="s">
        <v>31</v>
      </c>
      <c r="C21" t="s">
        <v>13</v>
      </c>
      <c r="D21">
        <v>19</v>
      </c>
      <c r="E21" s="5">
        <v>0.95099999999999996</v>
      </c>
      <c r="F21" t="str">
        <f>IFERROR(VLOOKUP(A21,'universal health care'!$A$3:$C$34,3,FALSE),"")</f>
        <v/>
      </c>
      <c r="G21" t="str">
        <f>VLOOKUP(A21,'gini index'!$A$2:$E$267,5,FALSE)</f>
        <v/>
      </c>
      <c r="H21" t="str">
        <f>IFERROR(VLOOKUP(A21,'HAQ index 2010'!$A$2:$D$196,4,FALSE),"")</f>
        <v/>
      </c>
    </row>
    <row r="22" spans="1:8" x14ac:dyDescent="0.2">
      <c r="A22" t="s">
        <v>32</v>
      </c>
      <c r="B22" t="s">
        <v>12</v>
      </c>
      <c r="C22" t="s">
        <v>13</v>
      </c>
      <c r="D22">
        <v>20</v>
      </c>
      <c r="E22" s="5">
        <v>0.95</v>
      </c>
      <c r="F22" t="str">
        <f>IFERROR(VLOOKUP(A22,'universal health care'!$A$3:$C$34,3,FALSE),"")</f>
        <v>Two Tier</v>
      </c>
      <c r="G22" t="str">
        <f>VLOOKUP(A22,'gini index'!$A$2:$E$267,5,FALSE)</f>
        <v/>
      </c>
      <c r="H22">
        <f>IFERROR(VLOOKUP(A22,'HAQ index 2010'!$A$2:$D$196,4,FALSE),"")</f>
        <v>84.2</v>
      </c>
    </row>
    <row r="23" spans="1:8" x14ac:dyDescent="0.2">
      <c r="A23" t="s">
        <v>33</v>
      </c>
      <c r="B23" t="s">
        <v>12</v>
      </c>
      <c r="C23" t="s">
        <v>13</v>
      </c>
      <c r="D23">
        <v>21</v>
      </c>
      <c r="E23" s="5">
        <v>0.94699999999999995</v>
      </c>
      <c r="F23" t="str">
        <f>IFERROR(VLOOKUP(A23,'universal health care'!$A$3:$C$34,3,FALSE),"")</f>
        <v>Single Payer</v>
      </c>
      <c r="G23">
        <f>VLOOKUP(A23,'gini index'!$A$2:$E$267,5,FALSE)</f>
        <v>34.299999999999997</v>
      </c>
      <c r="H23">
        <f>IFERROR(VLOOKUP(A23,'HAQ index 2010'!$A$2:$D$196,4,FALSE),"")</f>
        <v>82.7</v>
      </c>
    </row>
    <row r="24" spans="1:8" x14ac:dyDescent="0.2">
      <c r="A24" t="s">
        <v>34</v>
      </c>
      <c r="B24" t="s">
        <v>12</v>
      </c>
      <c r="C24" t="s">
        <v>13</v>
      </c>
      <c r="D24">
        <v>22</v>
      </c>
      <c r="E24" s="5">
        <v>0.94699999999999995</v>
      </c>
      <c r="F24" t="str">
        <f>IFERROR(VLOOKUP(A24,'universal health care'!$A$3:$C$34,3,FALSE),"")</f>
        <v>Insurance Mandate</v>
      </c>
      <c r="G24">
        <f>VLOOKUP(A24,'gini index'!$A$2:$E$267,5,FALSE)</f>
        <v>30.5</v>
      </c>
      <c r="H24">
        <f>IFERROR(VLOOKUP(A24,'HAQ index 2010'!$A$2:$D$196,4,FALSE),"")</f>
        <v>84.9</v>
      </c>
    </row>
    <row r="25" spans="1:8" x14ac:dyDescent="0.2">
      <c r="A25" t="s">
        <v>35</v>
      </c>
      <c r="B25" t="s">
        <v>12</v>
      </c>
      <c r="C25" t="s">
        <v>13</v>
      </c>
      <c r="D25">
        <v>23</v>
      </c>
      <c r="E25" s="5">
        <v>0.94399999999999995</v>
      </c>
      <c r="F25" t="str">
        <f>IFERROR(VLOOKUP(A25,'universal health care'!$A$3:$C$34,3,FALSE),"")</f>
        <v>Two-Tier</v>
      </c>
      <c r="G25" t="str">
        <f>VLOOKUP(A25,'gini index'!$A$2:$E$267,5,FALSE)</f>
        <v/>
      </c>
      <c r="H25">
        <f>IFERROR(VLOOKUP(A25,'HAQ index 2010'!$A$2:$D$196,4,FALSE),"")</f>
        <v>84.2</v>
      </c>
    </row>
    <row r="26" spans="1:8" x14ac:dyDescent="0.2">
      <c r="A26" t="s">
        <v>36</v>
      </c>
      <c r="C26" t="s">
        <v>13</v>
      </c>
      <c r="D26">
        <v>24</v>
      </c>
      <c r="E26" s="5">
        <v>0.94399999999999995</v>
      </c>
      <c r="F26" t="str">
        <f>IFERROR(VLOOKUP(A26,'universal health care'!$A$3:$C$34,3,FALSE),"")</f>
        <v>Two-Tier</v>
      </c>
      <c r="G26" t="str">
        <f>VLOOKUP(A26,'gini index'!$A$2:$E$267,5,FALSE)</f>
        <v/>
      </c>
      <c r="H26" t="str">
        <f>IFERROR(VLOOKUP(A26,'HAQ index 2010'!$A$2:$D$196,4,FALSE),"")</f>
        <v/>
      </c>
    </row>
    <row r="27" spans="1:8" x14ac:dyDescent="0.2">
      <c r="A27" t="s">
        <v>37</v>
      </c>
      <c r="B27" t="s">
        <v>12</v>
      </c>
      <c r="C27" t="s">
        <v>13</v>
      </c>
      <c r="D27">
        <v>25</v>
      </c>
      <c r="E27" s="5">
        <v>0.94199999999999995</v>
      </c>
      <c r="F27" t="str">
        <f>IFERROR(VLOOKUP(A27,'universal health care'!$A$3:$C$34,3,FALSE),"")</f>
        <v>Insurance Mandate</v>
      </c>
      <c r="G27">
        <f>VLOOKUP(A27,'gini index'!$A$2:$E$267,5,FALSE)</f>
        <v>33.6</v>
      </c>
      <c r="H27">
        <f>IFERROR(VLOOKUP(A27,'HAQ index 2010'!$A$2:$D$196,4,FALSE),"")</f>
        <v>85.2</v>
      </c>
    </row>
    <row r="28" spans="1:8" x14ac:dyDescent="0.2">
      <c r="A28" t="s">
        <v>38</v>
      </c>
      <c r="B28" t="s">
        <v>12</v>
      </c>
      <c r="C28" t="s">
        <v>13</v>
      </c>
      <c r="D28">
        <v>26</v>
      </c>
      <c r="E28" s="5">
        <v>0.93700000000000006</v>
      </c>
      <c r="F28" t="str">
        <f>IFERROR(VLOOKUP(A28,'universal health care'!$A$3:$C$34,3,FALSE),"")</f>
        <v>Insurance Mandate</v>
      </c>
      <c r="G28">
        <f>VLOOKUP(A28,'gini index'!$A$2:$E$267,5,FALSE)</f>
        <v>32.299999999999997</v>
      </c>
      <c r="H28">
        <f>IFERROR(VLOOKUP(A28,'HAQ index 2010'!$A$2:$D$196,4,FALSE),"")</f>
        <v>83.9</v>
      </c>
    </row>
    <row r="29" spans="1:8" x14ac:dyDescent="0.2">
      <c r="A29" t="s">
        <v>39</v>
      </c>
      <c r="B29" t="s">
        <v>12</v>
      </c>
      <c r="C29" t="s">
        <v>13</v>
      </c>
      <c r="D29">
        <v>27</v>
      </c>
      <c r="E29" s="5">
        <v>0.93500000000000005</v>
      </c>
      <c r="F29" t="str">
        <f>IFERROR(VLOOKUP(A29,'universal health care'!$A$3:$C$34,3,FALSE),"")</f>
        <v>Two-Tier</v>
      </c>
      <c r="G29">
        <f>VLOOKUP(A29,'gini index'!$A$2:$E$267,5,FALSE)</f>
        <v>42.6</v>
      </c>
      <c r="H29">
        <f>IFERROR(VLOOKUP(A29,'HAQ index 2010'!$A$2:$D$196,4,FALSE),"")</f>
        <v>83.7</v>
      </c>
    </row>
    <row r="30" spans="1:8" x14ac:dyDescent="0.2">
      <c r="A30" t="s">
        <v>40</v>
      </c>
      <c r="C30" t="s">
        <v>13</v>
      </c>
      <c r="D30">
        <v>28</v>
      </c>
      <c r="E30" s="5">
        <v>0.93400000000000005</v>
      </c>
      <c r="F30" t="str">
        <f>IFERROR(VLOOKUP(A30,'universal health care'!$A$3:$C$34,3,FALSE),"")</f>
        <v/>
      </c>
      <c r="G30" t="str">
        <f>VLOOKUP(A30,'gini index'!$A$2:$E$267,5,FALSE)</f>
        <v/>
      </c>
      <c r="H30">
        <f>IFERROR(VLOOKUP(A30,'HAQ index 2010'!$A$2:$D$196,4,FALSE),"")</f>
        <v>94</v>
      </c>
    </row>
    <row r="31" spans="1:8" x14ac:dyDescent="0.2">
      <c r="A31" t="s">
        <v>41</v>
      </c>
      <c r="B31" t="s">
        <v>12</v>
      </c>
      <c r="C31" t="s">
        <v>13</v>
      </c>
      <c r="D31">
        <v>29</v>
      </c>
      <c r="E31" s="5">
        <v>0.92900000000000005</v>
      </c>
      <c r="F31" t="str">
        <f>IFERROR(VLOOKUP(A31,'universal health care'!$A$3:$C$34,3,FALSE),"")</f>
        <v>Single Payer</v>
      </c>
      <c r="G31">
        <f>VLOOKUP(A31,'gini index'!$A$2:$E$267,5,FALSE)</f>
        <v>24.8</v>
      </c>
      <c r="H31">
        <f>IFERROR(VLOOKUP(A31,'HAQ index 2010'!$A$2:$D$196,4,FALSE),"")</f>
        <v>84.3</v>
      </c>
    </row>
    <row r="32" spans="1:8" x14ac:dyDescent="0.2">
      <c r="A32" t="s">
        <v>42</v>
      </c>
      <c r="C32" t="s">
        <v>13</v>
      </c>
      <c r="D32">
        <v>30</v>
      </c>
      <c r="E32" s="5">
        <v>0.92</v>
      </c>
      <c r="F32" t="str">
        <f>IFERROR(VLOOKUP(A32,'universal health care'!$A$3:$C$34,3,FALSE),"")</f>
        <v>Single Payer</v>
      </c>
      <c r="G32" t="str">
        <f>VLOOKUP(A32,'gini index'!$A$2:$E$267,5,FALSE)</f>
        <v/>
      </c>
      <c r="H32">
        <f>IFERROR(VLOOKUP(A32,'HAQ index 2010'!$A$2:$D$196,4,FALSE),"")</f>
        <v>69.5</v>
      </c>
    </row>
    <row r="33" spans="1:8" x14ac:dyDescent="0.2">
      <c r="A33" t="s">
        <v>43</v>
      </c>
      <c r="C33" t="s">
        <v>13</v>
      </c>
      <c r="D33">
        <v>31</v>
      </c>
      <c r="E33" s="5">
        <v>0.91600000000000004</v>
      </c>
      <c r="F33" t="str">
        <f>IFERROR(VLOOKUP(A33,'universal health care'!$A$3:$C$34,3,FALSE),"")</f>
        <v>Single Payer</v>
      </c>
      <c r="G33" t="str">
        <f>VLOOKUP(A33,'gini index'!$A$2:$E$267,5,FALSE)</f>
        <v/>
      </c>
      <c r="H33">
        <f>IFERROR(VLOOKUP(A33,'HAQ index 2010'!$A$2:$D$196,4,FALSE),"")</f>
        <v>77.7</v>
      </c>
    </row>
    <row r="34" spans="1:8" x14ac:dyDescent="0.2">
      <c r="A34" t="s">
        <v>44</v>
      </c>
      <c r="C34" t="s">
        <v>13</v>
      </c>
      <c r="D34">
        <v>32</v>
      </c>
      <c r="E34" s="5">
        <v>0.91400000000000003</v>
      </c>
      <c r="F34" t="str">
        <f>IFERROR(VLOOKUP(A34,'universal health care'!$A$3:$C$34,3,FALSE),"")</f>
        <v>Single Payer</v>
      </c>
      <c r="G34">
        <f>VLOOKUP(A34,'gini index'!$A$2:$E$267,5,FALSE)</f>
        <v>32.1</v>
      </c>
      <c r="H34">
        <f>IFERROR(VLOOKUP(A34,'HAQ index 2010'!$A$2:$D$196,4,FALSE),"")</f>
        <v>82.6</v>
      </c>
    </row>
    <row r="35" spans="1:8" x14ac:dyDescent="0.2">
      <c r="A35" t="s">
        <v>45</v>
      </c>
      <c r="C35" t="s">
        <v>13</v>
      </c>
      <c r="D35">
        <v>33</v>
      </c>
      <c r="E35" s="5">
        <v>0.91</v>
      </c>
      <c r="F35" t="str">
        <f>IFERROR(VLOOKUP(A35,'universal health care'!$A$3:$C$34,3,FALSE),"")</f>
        <v/>
      </c>
      <c r="G35" t="str">
        <f>VLOOKUP(A35,'gini index'!$A$2:$E$267,5,FALSE)</f>
        <v/>
      </c>
      <c r="H35">
        <f>IFERROR(VLOOKUP(A35,'HAQ index 2010'!$A$2:$D$196,4,FALSE),"")</f>
        <v>83.1</v>
      </c>
    </row>
    <row r="36" spans="1:8" x14ac:dyDescent="0.2">
      <c r="A36" t="s">
        <v>46</v>
      </c>
      <c r="B36" t="s">
        <v>12</v>
      </c>
      <c r="C36" t="s">
        <v>13</v>
      </c>
      <c r="D36">
        <v>34</v>
      </c>
      <c r="E36" s="5">
        <v>0.90900000000000003</v>
      </c>
      <c r="F36" t="str">
        <f>IFERROR(VLOOKUP(A36,'universal health care'!$A$3:$C$34,3,FALSE),"")</f>
        <v>Single Payer</v>
      </c>
      <c r="G36">
        <f>VLOOKUP(A36,'gini index'!$A$2:$E$267,5,FALSE)</f>
        <v>34.9</v>
      </c>
      <c r="H36">
        <f>IFERROR(VLOOKUP(A36,'HAQ index 2010'!$A$2:$D$196,4,FALSE),"")</f>
        <v>81.900000000000006</v>
      </c>
    </row>
    <row r="37" spans="1:8" x14ac:dyDescent="0.2">
      <c r="A37" t="s">
        <v>47</v>
      </c>
      <c r="C37" t="s">
        <v>13</v>
      </c>
      <c r="D37">
        <v>35</v>
      </c>
      <c r="E37" s="5">
        <v>0.90300000000000002</v>
      </c>
      <c r="F37" t="str">
        <f>IFERROR(VLOOKUP(A37,'universal health care'!$A$3:$C$34,3,FALSE),"")</f>
        <v>Single Payer</v>
      </c>
      <c r="G37" t="str">
        <f>VLOOKUP(A37,'gini index'!$A$2:$E$267,5,FALSE)</f>
        <v/>
      </c>
      <c r="H37">
        <f>IFERROR(VLOOKUP(A37,'HAQ index 2010'!$A$2:$D$196,4,FALSE),"")</f>
        <v>71.400000000000006</v>
      </c>
    </row>
    <row r="38" spans="1:8" x14ac:dyDescent="0.2">
      <c r="A38" t="s">
        <v>48</v>
      </c>
      <c r="B38" t="s">
        <v>12</v>
      </c>
      <c r="C38" t="s">
        <v>13</v>
      </c>
      <c r="D38">
        <v>36</v>
      </c>
      <c r="E38" s="5">
        <v>0.90300000000000002</v>
      </c>
      <c r="F38" t="str">
        <f>IFERROR(VLOOKUP(A38,'universal health care'!$A$3:$C$34,3,FALSE),"")</f>
        <v/>
      </c>
      <c r="G38">
        <f>VLOOKUP(A38,'gini index'!$A$2:$E$267,5,FALSE)</f>
        <v>26.2</v>
      </c>
      <c r="H38">
        <f>IFERROR(VLOOKUP(A38,'HAQ index 2010'!$A$2:$D$196,4,FALSE),"")</f>
        <v>81.8</v>
      </c>
    </row>
    <row r="39" spans="1:8" x14ac:dyDescent="0.2">
      <c r="A39" t="s">
        <v>49</v>
      </c>
      <c r="C39" t="s">
        <v>13</v>
      </c>
      <c r="D39">
        <v>37</v>
      </c>
      <c r="E39" s="5">
        <v>0.90300000000000002</v>
      </c>
      <c r="F39" t="str">
        <f>IFERROR(VLOOKUP(A39,'universal health care'!$A$3:$C$34,3,FALSE),"")</f>
        <v/>
      </c>
      <c r="G39" t="str">
        <f>VLOOKUP(A39,'gini index'!$A$2:$E$267,5,FALSE)</f>
        <v/>
      </c>
      <c r="H39">
        <f>IFERROR(VLOOKUP(A39,'HAQ index 2010'!$A$2:$D$196,4,FALSE),"")</f>
        <v>65.5</v>
      </c>
    </row>
    <row r="40" spans="1:8" x14ac:dyDescent="0.2">
      <c r="A40" t="s">
        <v>50</v>
      </c>
      <c r="B40" t="s">
        <v>12</v>
      </c>
      <c r="C40" t="s">
        <v>13</v>
      </c>
      <c r="D40">
        <v>38</v>
      </c>
      <c r="E40" s="5">
        <v>0.90200000000000002</v>
      </c>
      <c r="F40" t="str">
        <f>IFERROR(VLOOKUP(A40,'universal health care'!$A$3:$C$34,3,FALSE),"")</f>
        <v/>
      </c>
      <c r="G40">
        <f>VLOOKUP(A40,'gini index'!$A$2:$E$267,5,FALSE)</f>
        <v>30.2</v>
      </c>
      <c r="H40">
        <f>IFERROR(VLOOKUP(A40,'HAQ index 2010'!$A$2:$D$196,4,FALSE),"")</f>
        <v>82.9</v>
      </c>
    </row>
    <row r="41" spans="1:8" x14ac:dyDescent="0.2">
      <c r="A41" t="s">
        <v>51</v>
      </c>
      <c r="C41" t="s">
        <v>52</v>
      </c>
      <c r="D41">
        <v>39</v>
      </c>
      <c r="E41" s="5">
        <v>0.89500000000000002</v>
      </c>
      <c r="F41" t="str">
        <f>IFERROR(VLOOKUP(A41,'universal health care'!$A$3:$C$34,3,FALSE),"")</f>
        <v>Single Payer</v>
      </c>
      <c r="G41" t="str">
        <f>VLOOKUP(A41,'gini index'!$A$2:$E$267,5,FALSE)</f>
        <v/>
      </c>
      <c r="H41">
        <f>IFERROR(VLOOKUP(A41,'HAQ index 2010'!$A$2:$D$196,4,FALSE),"")</f>
        <v>77.2</v>
      </c>
    </row>
    <row r="42" spans="1:8" x14ac:dyDescent="0.2">
      <c r="A42" t="s">
        <v>53</v>
      </c>
      <c r="C42" t="s">
        <v>52</v>
      </c>
      <c r="D42">
        <v>40</v>
      </c>
      <c r="E42" s="5">
        <v>0.88300000000000001</v>
      </c>
      <c r="F42" t="str">
        <f>IFERROR(VLOOKUP(A42,'universal health care'!$A$3:$C$34,3,FALSE),"")</f>
        <v/>
      </c>
      <c r="G42">
        <f>VLOOKUP(A42,'gini index'!$A$2:$E$267,5,FALSE)</f>
        <v>31.4</v>
      </c>
      <c r="H42">
        <f>IFERROR(VLOOKUP(A42,'HAQ index 2010'!$A$2:$D$196,4,FALSE),"")</f>
        <v>77.5</v>
      </c>
    </row>
    <row r="43" spans="1:8" x14ac:dyDescent="0.2">
      <c r="A43" t="s">
        <v>54</v>
      </c>
      <c r="C43" t="s">
        <v>52</v>
      </c>
      <c r="D43">
        <v>41</v>
      </c>
      <c r="E43" s="5">
        <v>0.88</v>
      </c>
      <c r="F43" t="str">
        <f>IFERROR(VLOOKUP(A43,'universal health care'!$A$3:$C$34,3,FALSE),"")</f>
        <v/>
      </c>
      <c r="G43">
        <f>VLOOKUP(A43,'gini index'!$A$2:$E$267,5,FALSE)</f>
        <v>33.4</v>
      </c>
      <c r="H43">
        <f>IFERROR(VLOOKUP(A43,'HAQ index 2010'!$A$2:$D$196,4,FALSE),"")</f>
        <v>76.3</v>
      </c>
    </row>
    <row r="44" spans="1:8" x14ac:dyDescent="0.2">
      <c r="A44" t="s">
        <v>55</v>
      </c>
      <c r="C44" t="s">
        <v>52</v>
      </c>
      <c r="D44">
        <v>42</v>
      </c>
      <c r="E44" s="5">
        <v>0.88</v>
      </c>
      <c r="F44" t="str">
        <f>IFERROR(VLOOKUP(A44,'universal health care'!$A$3:$C$34,3,FALSE),"")</f>
        <v/>
      </c>
      <c r="G44">
        <f>VLOOKUP(A44,'gini index'!$A$2:$E$267,5,FALSE)</f>
        <v>27.2</v>
      </c>
      <c r="H44">
        <f>IFERROR(VLOOKUP(A44,'HAQ index 2010'!$A$2:$D$196,4,FALSE),"")</f>
        <v>74.900000000000006</v>
      </c>
    </row>
    <row r="45" spans="1:8" x14ac:dyDescent="0.2">
      <c r="A45" t="s">
        <v>56</v>
      </c>
      <c r="C45" t="s">
        <v>52</v>
      </c>
      <c r="D45">
        <v>43</v>
      </c>
      <c r="E45" s="5">
        <v>0.879</v>
      </c>
      <c r="F45" t="str">
        <f>IFERROR(VLOOKUP(A45,'universal health care'!$A$3:$C$34,3,FALSE),"")</f>
        <v/>
      </c>
      <c r="G45">
        <f>VLOOKUP(A45,'gini index'!$A$2:$E$267,5,FALSE)</f>
        <v>27</v>
      </c>
      <c r="H45">
        <f>IFERROR(VLOOKUP(A45,'HAQ index 2010'!$A$2:$D$196,4,FALSE),"")</f>
        <v>76.099999999999994</v>
      </c>
    </row>
    <row r="46" spans="1:8" x14ac:dyDescent="0.2">
      <c r="A46" t="s">
        <v>57</v>
      </c>
      <c r="C46" t="s">
        <v>52</v>
      </c>
      <c r="D46">
        <v>44</v>
      </c>
      <c r="E46" s="5">
        <v>0.878</v>
      </c>
      <c r="F46" t="str">
        <f>IFERROR(VLOOKUP(A46,'universal health care'!$A$3:$C$34,3,FALSE),"")</f>
        <v/>
      </c>
      <c r="G46">
        <f>VLOOKUP(A46,'gini index'!$A$2:$E$267,5,FALSE)</f>
        <v>47</v>
      </c>
      <c r="H46">
        <f>IFERROR(VLOOKUP(A46,'HAQ index 2010'!$A$2:$D$196,4,FALSE),"")</f>
        <v>73.900000000000006</v>
      </c>
    </row>
    <row r="47" spans="1:8" x14ac:dyDescent="0.2">
      <c r="A47" t="s">
        <v>58</v>
      </c>
      <c r="C47" t="s">
        <v>52</v>
      </c>
      <c r="D47">
        <v>45</v>
      </c>
      <c r="E47" s="5">
        <v>0.871</v>
      </c>
      <c r="F47" t="str">
        <f>IFERROR(VLOOKUP(A47,'universal health care'!$A$3:$C$34,3,FALSE),"")</f>
        <v/>
      </c>
      <c r="G47">
        <f>VLOOKUP(A47,'gini index'!$A$2:$E$267,5,FALSE)</f>
        <v>32.6</v>
      </c>
      <c r="H47">
        <f>IFERROR(VLOOKUP(A47,'HAQ index 2010'!$A$2:$D$196,4,FALSE),"")</f>
        <v>78.900000000000006</v>
      </c>
    </row>
    <row r="48" spans="1:8" x14ac:dyDescent="0.2">
      <c r="A48" t="s">
        <v>59</v>
      </c>
      <c r="C48" t="s">
        <v>52</v>
      </c>
      <c r="D48">
        <v>46</v>
      </c>
      <c r="E48" s="5">
        <v>0.87</v>
      </c>
      <c r="F48" t="str">
        <f>IFERROR(VLOOKUP(A48,'universal health care'!$A$3:$C$34,3,FALSE),"")</f>
        <v/>
      </c>
      <c r="G48">
        <f>VLOOKUP(A48,'gini index'!$A$2:$E$267,5,FALSE)</f>
        <v>37.200000000000003</v>
      </c>
      <c r="H48">
        <f>IFERROR(VLOOKUP(A48,'HAQ index 2010'!$A$2:$D$196,4,FALSE),"")</f>
        <v>73.599999999999994</v>
      </c>
    </row>
    <row r="49" spans="1:8" x14ac:dyDescent="0.2">
      <c r="A49" t="s">
        <v>60</v>
      </c>
      <c r="C49" t="s">
        <v>52</v>
      </c>
      <c r="D49">
        <v>47</v>
      </c>
      <c r="E49" s="5">
        <v>0.86799999999999999</v>
      </c>
      <c r="F49" t="str">
        <f>IFERROR(VLOOKUP(A49,'universal health care'!$A$3:$C$34,3,FALSE),"")</f>
        <v/>
      </c>
      <c r="G49" t="str">
        <f>VLOOKUP(A49,'gini index'!$A$2:$E$267,5,FALSE)</f>
        <v/>
      </c>
      <c r="H49">
        <f>IFERROR(VLOOKUP(A49,'HAQ index 2010'!$A$2:$D$196,4,FALSE),"")</f>
        <v>64.900000000000006</v>
      </c>
    </row>
    <row r="50" spans="1:8" x14ac:dyDescent="0.2">
      <c r="A50" t="s">
        <v>61</v>
      </c>
      <c r="C50" t="s">
        <v>52</v>
      </c>
      <c r="D50">
        <v>48</v>
      </c>
      <c r="E50" s="5">
        <v>0.86599999999999999</v>
      </c>
      <c r="F50" t="str">
        <f>IFERROR(VLOOKUP(A50,'universal health care'!$A$3:$C$34,3,FALSE),"")</f>
        <v/>
      </c>
      <c r="G50">
        <f>VLOOKUP(A50,'gini index'!$A$2:$E$267,5,FALSE)</f>
        <v>36</v>
      </c>
      <c r="H50">
        <f>IFERROR(VLOOKUP(A50,'HAQ index 2010'!$A$2:$D$196,4,FALSE),"")</f>
        <v>74.400000000000006</v>
      </c>
    </row>
    <row r="51" spans="1:8" x14ac:dyDescent="0.2">
      <c r="A51" t="s">
        <v>62</v>
      </c>
      <c r="C51" t="s">
        <v>52</v>
      </c>
      <c r="D51">
        <v>49</v>
      </c>
      <c r="E51" s="5">
        <v>0.86599999999999999</v>
      </c>
      <c r="F51" t="str">
        <f>IFERROR(VLOOKUP(A51,'universal health care'!$A$3:$C$34,3,FALSE),"")</f>
        <v/>
      </c>
      <c r="G51">
        <f>VLOOKUP(A51,'gini index'!$A$2:$E$267,5,FALSE)</f>
        <v>43.7</v>
      </c>
      <c r="H51">
        <f>IFERROR(VLOOKUP(A51,'HAQ index 2010'!$A$2:$D$196,4,FALSE),"")</f>
        <v>66.599999999999994</v>
      </c>
    </row>
    <row r="52" spans="1:8" x14ac:dyDescent="0.2">
      <c r="A52" t="s">
        <v>63</v>
      </c>
      <c r="C52" t="s">
        <v>52</v>
      </c>
      <c r="D52">
        <v>50</v>
      </c>
      <c r="E52" s="5">
        <v>0.86499999999999999</v>
      </c>
      <c r="F52" t="str">
        <f>IFERROR(VLOOKUP(A52,'universal health care'!$A$3:$C$34,3,FALSE),"")</f>
        <v/>
      </c>
      <c r="G52">
        <f>VLOOKUP(A52,'gini index'!$A$2:$E$267,5,FALSE)</f>
        <v>45.5</v>
      </c>
      <c r="H52">
        <f>IFERROR(VLOOKUP(A52,'HAQ index 2010'!$A$2:$D$196,4,FALSE),"")</f>
        <v>70.599999999999994</v>
      </c>
    </row>
    <row r="53" spans="1:8" x14ac:dyDescent="0.2">
      <c r="A53" t="s">
        <v>64</v>
      </c>
      <c r="B53" t="s">
        <v>12</v>
      </c>
      <c r="C53" t="s">
        <v>52</v>
      </c>
      <c r="D53">
        <v>51</v>
      </c>
      <c r="E53" s="5">
        <v>0.86299999999999999</v>
      </c>
      <c r="F53" t="str">
        <f>IFERROR(VLOOKUP(A53,'universal health care'!$A$3:$C$34,3,FALSE),"")</f>
        <v/>
      </c>
      <c r="G53" t="str">
        <f>VLOOKUP(A53,'gini index'!$A$2:$E$267,5,FALSE)</f>
        <v/>
      </c>
      <c r="H53">
        <f>IFERROR(VLOOKUP(A53,'HAQ index 2010'!$A$2:$D$196,4,FALSE),"")</f>
        <v>72.099999999999994</v>
      </c>
    </row>
    <row r="54" spans="1:8" x14ac:dyDescent="0.2">
      <c r="A54" t="s">
        <v>65</v>
      </c>
      <c r="C54" t="s">
        <v>52</v>
      </c>
      <c r="D54">
        <v>52</v>
      </c>
      <c r="E54" s="5">
        <v>0.85599999999999998</v>
      </c>
      <c r="F54" t="str">
        <f>IFERROR(VLOOKUP(A54,'universal health care'!$A$3:$C$34,3,FALSE),"")</f>
        <v/>
      </c>
      <c r="G54" t="str">
        <f>VLOOKUP(A54,'gini index'!$A$2:$E$267,5,FALSE)</f>
        <v/>
      </c>
      <c r="H54" t="str">
        <f>IFERROR(VLOOKUP(A54,'HAQ index 2010'!$A$2:$D$196,4,FALSE),"")</f>
        <v/>
      </c>
    </row>
    <row r="55" spans="1:8" x14ac:dyDescent="0.2">
      <c r="A55" t="s">
        <v>66</v>
      </c>
      <c r="C55" t="s">
        <v>52</v>
      </c>
      <c r="D55">
        <v>53</v>
      </c>
      <c r="E55" s="5">
        <v>0.85399999999999998</v>
      </c>
      <c r="F55" t="str">
        <f>IFERROR(VLOOKUP(A55,'universal health care'!$A$3:$C$34,3,FALSE),"")</f>
        <v/>
      </c>
      <c r="G55">
        <f>VLOOKUP(A55,'gini index'!$A$2:$E$267,5,FALSE)</f>
        <v>49.9</v>
      </c>
      <c r="H55">
        <f>IFERROR(VLOOKUP(A55,'HAQ index 2010'!$A$2:$D$196,4,FALSE),"")</f>
        <v>60.5</v>
      </c>
    </row>
    <row r="56" spans="1:8" x14ac:dyDescent="0.2">
      <c r="A56" t="s">
        <v>67</v>
      </c>
      <c r="C56" t="s">
        <v>52</v>
      </c>
      <c r="D56">
        <v>54</v>
      </c>
      <c r="E56" s="5">
        <v>0.85399999999999998</v>
      </c>
      <c r="F56" t="str">
        <f>IFERROR(VLOOKUP(A56,'universal health care'!$A$3:$C$34,3,FALSE),"")</f>
        <v/>
      </c>
      <c r="G56">
        <f>VLOOKUP(A56,'gini index'!$A$2:$E$267,5,FALSE)</f>
        <v>50.6</v>
      </c>
      <c r="H56">
        <f>IFERROR(VLOOKUP(A56,'HAQ index 2010'!$A$2:$D$196,4,FALSE),"")</f>
        <v>70.8</v>
      </c>
    </row>
    <row r="57" spans="1:8" x14ac:dyDescent="0.2">
      <c r="A57" t="s">
        <v>68</v>
      </c>
      <c r="C57" t="s">
        <v>52</v>
      </c>
      <c r="D57">
        <v>55</v>
      </c>
      <c r="E57" s="5">
        <v>0.84699999999999998</v>
      </c>
      <c r="F57" t="str">
        <f>IFERROR(VLOOKUP(A57,'universal health care'!$A$3:$C$34,3,FALSE),"")</f>
        <v/>
      </c>
      <c r="G57" t="str">
        <f>VLOOKUP(A57,'gini index'!$A$2:$E$267,5,FALSE)</f>
        <v/>
      </c>
      <c r="H57">
        <f>IFERROR(VLOOKUP(A57,'HAQ index 2010'!$A$2:$D$196,4,FALSE),"")</f>
        <v>69.7</v>
      </c>
    </row>
    <row r="58" spans="1:8" x14ac:dyDescent="0.2">
      <c r="A58" t="s">
        <v>69</v>
      </c>
      <c r="C58" t="s">
        <v>52</v>
      </c>
      <c r="D58">
        <v>56</v>
      </c>
      <c r="E58" s="5">
        <v>0.84599999999999997</v>
      </c>
      <c r="F58" t="str">
        <f>IFERROR(VLOOKUP(A58,'universal health care'!$A$3:$C$34,3,FALSE),"")</f>
        <v/>
      </c>
      <c r="G58" t="str">
        <f>VLOOKUP(A58,'gini index'!$A$2:$E$267,5,FALSE)</f>
        <v/>
      </c>
      <c r="H58">
        <f>IFERROR(VLOOKUP(A58,'HAQ index 2010'!$A$2:$D$196,4,FALSE),"")</f>
        <v>72.900000000000006</v>
      </c>
    </row>
    <row r="59" spans="1:8" x14ac:dyDescent="0.2">
      <c r="A59" t="s">
        <v>70</v>
      </c>
      <c r="C59" t="s">
        <v>52</v>
      </c>
      <c r="D59">
        <v>57</v>
      </c>
      <c r="E59" s="5">
        <v>0.84499999999999997</v>
      </c>
      <c r="F59" t="str">
        <f>IFERROR(VLOOKUP(A59,'universal health care'!$A$3:$C$34,3,FALSE),"")</f>
        <v/>
      </c>
      <c r="G59" t="str">
        <f>VLOOKUP(A59,'gini index'!$A$2:$E$267,5,FALSE)</f>
        <v/>
      </c>
      <c r="H59">
        <f>IFERROR(VLOOKUP(A59,'HAQ index 2010'!$A$2:$D$196,4,FALSE),"")</f>
        <v>63.9</v>
      </c>
    </row>
    <row r="60" spans="1:8" x14ac:dyDescent="0.2">
      <c r="A60" t="s">
        <v>71</v>
      </c>
      <c r="C60" t="s">
        <v>52</v>
      </c>
      <c r="D60">
        <v>58</v>
      </c>
      <c r="E60" s="5">
        <v>0.84399999999999997</v>
      </c>
      <c r="F60" t="str">
        <f>IFERROR(VLOOKUP(A60,'universal health care'!$A$3:$C$34,3,FALSE),"")</f>
        <v/>
      </c>
      <c r="G60">
        <f>VLOOKUP(A60,'gini index'!$A$2:$E$267,5,FALSE)</f>
        <v>44.8</v>
      </c>
      <c r="H60">
        <f>IFERROR(VLOOKUP(A60,'HAQ index 2010'!$A$2:$D$196,4,FALSE),"")</f>
        <v>64.2</v>
      </c>
    </row>
    <row r="61" spans="1:8" x14ac:dyDescent="0.2">
      <c r="A61" t="s">
        <v>72</v>
      </c>
      <c r="C61" t="s">
        <v>52</v>
      </c>
      <c r="D61">
        <v>59</v>
      </c>
      <c r="E61" s="5">
        <v>0.84299999999999997</v>
      </c>
      <c r="F61" t="str">
        <f>IFERROR(VLOOKUP(A61,'universal health care'!$A$3:$C$34,3,FALSE),"")</f>
        <v/>
      </c>
      <c r="G61" t="str">
        <f>VLOOKUP(A61,'gini index'!$A$2:$E$267,5,FALSE)</f>
        <v/>
      </c>
      <c r="H61">
        <f>IFERROR(VLOOKUP(A61,'HAQ index 2010'!$A$2:$D$196,4,FALSE),"")</f>
        <v>77</v>
      </c>
    </row>
    <row r="62" spans="1:8" x14ac:dyDescent="0.2">
      <c r="A62" t="s">
        <v>73</v>
      </c>
      <c r="C62" t="s">
        <v>52</v>
      </c>
      <c r="D62">
        <v>60</v>
      </c>
      <c r="E62" s="5">
        <v>0.84</v>
      </c>
      <c r="F62" t="str">
        <f>IFERROR(VLOOKUP(A62,'universal health care'!$A$3:$C$34,3,FALSE),"")</f>
        <v/>
      </c>
      <c r="G62">
        <f>VLOOKUP(A62,'gini index'!$A$2:$E$267,5,FALSE)</f>
        <v>51.8</v>
      </c>
      <c r="H62">
        <f>IFERROR(VLOOKUP(A62,'HAQ index 2010'!$A$2:$D$196,4,FALSE),"")</f>
        <v>62.2</v>
      </c>
    </row>
    <row r="63" spans="1:8" x14ac:dyDescent="0.2">
      <c r="A63" t="s">
        <v>74</v>
      </c>
      <c r="C63" t="s">
        <v>52</v>
      </c>
      <c r="D63">
        <v>61</v>
      </c>
      <c r="E63" s="5">
        <v>0.84</v>
      </c>
      <c r="F63" t="str">
        <f>IFERROR(VLOOKUP(A63,'universal health care'!$A$3:$C$34,3,FALSE),"")</f>
        <v/>
      </c>
      <c r="G63">
        <f>VLOOKUP(A63,'gini index'!$A$2:$E$267,5,FALSE)</f>
        <v>33.799999999999997</v>
      </c>
      <c r="H63">
        <f>IFERROR(VLOOKUP(A63,'HAQ index 2010'!$A$2:$D$196,4,FALSE),"")</f>
        <v>67.900000000000006</v>
      </c>
    </row>
    <row r="64" spans="1:8" x14ac:dyDescent="0.2">
      <c r="A64" t="s">
        <v>75</v>
      </c>
      <c r="C64" t="s">
        <v>52</v>
      </c>
      <c r="D64">
        <v>62</v>
      </c>
      <c r="E64" s="5">
        <v>0.83799999999999997</v>
      </c>
      <c r="F64" t="str">
        <f>IFERROR(VLOOKUP(A64,'universal health care'!$A$3:$C$34,3,FALSE),"")</f>
        <v/>
      </c>
      <c r="G64" t="str">
        <f>VLOOKUP(A64,'gini index'!$A$2:$E$267,5,FALSE)</f>
        <v/>
      </c>
      <c r="H64" t="str">
        <f>IFERROR(VLOOKUP(A64,'HAQ index 2010'!$A$2:$D$196,4,FALSE),"")</f>
        <v/>
      </c>
    </row>
    <row r="65" spans="1:8" x14ac:dyDescent="0.2">
      <c r="A65" t="s">
        <v>76</v>
      </c>
      <c r="C65" t="s">
        <v>52</v>
      </c>
      <c r="D65">
        <v>63</v>
      </c>
      <c r="E65" s="5">
        <v>0.83699999999999997</v>
      </c>
      <c r="F65" t="str">
        <f>IFERROR(VLOOKUP(A65,'universal health care'!$A$3:$C$34,3,FALSE),"")</f>
        <v/>
      </c>
      <c r="G65">
        <f>VLOOKUP(A65,'gini index'!$A$2:$E$267,5,FALSE)</f>
        <v>35.6</v>
      </c>
      <c r="H65">
        <f>IFERROR(VLOOKUP(A65,'HAQ index 2010'!$A$2:$D$196,4,FALSE),"")</f>
        <v>71.099999999999994</v>
      </c>
    </row>
    <row r="66" spans="1:8" x14ac:dyDescent="0.2">
      <c r="A66" t="s">
        <v>77</v>
      </c>
      <c r="C66" t="s">
        <v>52</v>
      </c>
      <c r="D66">
        <v>64</v>
      </c>
      <c r="E66" s="5">
        <v>0.83699999999999997</v>
      </c>
      <c r="F66" t="str">
        <f>IFERROR(VLOOKUP(A66,'universal health care'!$A$3:$C$34,3,FALSE),"")</f>
        <v/>
      </c>
      <c r="G66" t="str">
        <f>VLOOKUP(A66,'gini index'!$A$2:$E$267,5,FALSE)</f>
        <v/>
      </c>
      <c r="H66">
        <f>IFERROR(VLOOKUP(A66,'HAQ index 2010'!$A$2:$D$196,4,FALSE),"")</f>
        <v>60.5</v>
      </c>
    </row>
    <row r="67" spans="1:8" x14ac:dyDescent="0.2">
      <c r="A67" t="s">
        <v>78</v>
      </c>
      <c r="C67" t="s">
        <v>52</v>
      </c>
      <c r="D67">
        <v>65</v>
      </c>
      <c r="E67" s="5">
        <v>0.83399999999999996</v>
      </c>
      <c r="F67" t="str">
        <f>IFERROR(VLOOKUP(A67,'universal health care'!$A$3:$C$34,3,FALSE),"")</f>
        <v/>
      </c>
      <c r="G67" t="str">
        <f>VLOOKUP(A67,'gini index'!$A$2:$E$267,5,FALSE)</f>
        <v/>
      </c>
      <c r="H67">
        <f>IFERROR(VLOOKUP(A67,'HAQ index 2010'!$A$2:$D$196,4,FALSE),"")</f>
        <v>78.2</v>
      </c>
    </row>
    <row r="68" spans="1:8" x14ac:dyDescent="0.2">
      <c r="A68" t="s">
        <v>79</v>
      </c>
      <c r="C68" t="s">
        <v>52</v>
      </c>
      <c r="D68">
        <v>66</v>
      </c>
      <c r="E68" s="5">
        <v>0.82899999999999996</v>
      </c>
      <c r="F68" t="str">
        <f>IFERROR(VLOOKUP(A68,'universal health care'!$A$3:$C$34,3,FALSE),"")</f>
        <v/>
      </c>
      <c r="G68">
        <f>VLOOKUP(A68,'gini index'!$A$2:$E$267,5,FALSE)</f>
        <v>45.5</v>
      </c>
      <c r="H68">
        <f>IFERROR(VLOOKUP(A68,'HAQ index 2010'!$A$2:$D$196,4,FALSE),"")</f>
        <v>63.9</v>
      </c>
    </row>
    <row r="69" spans="1:8" x14ac:dyDescent="0.2">
      <c r="A69" t="s">
        <v>80</v>
      </c>
      <c r="C69" t="s">
        <v>52</v>
      </c>
      <c r="D69">
        <v>67</v>
      </c>
      <c r="E69" s="5">
        <v>0.82599999999999996</v>
      </c>
      <c r="F69" t="str">
        <f>IFERROR(VLOOKUP(A69,'universal health care'!$A$3:$C$34,3,FALSE),"")</f>
        <v/>
      </c>
      <c r="G69" t="str">
        <f>VLOOKUP(A69,'gini index'!$A$2:$E$267,5,FALSE)</f>
        <v/>
      </c>
      <c r="H69">
        <f>IFERROR(VLOOKUP(A69,'HAQ index 2010'!$A$2:$D$196,4,FALSE),"")</f>
        <v>73.099999999999994</v>
      </c>
    </row>
    <row r="70" spans="1:8" x14ac:dyDescent="0.2">
      <c r="A70" t="s">
        <v>81</v>
      </c>
      <c r="C70" t="s">
        <v>52</v>
      </c>
      <c r="D70">
        <v>68</v>
      </c>
      <c r="E70" s="5">
        <v>0.82599999999999996</v>
      </c>
      <c r="F70" t="str">
        <f>IFERROR(VLOOKUP(A70,'universal health care'!$A$3:$C$34,3,FALSE),"")</f>
        <v/>
      </c>
      <c r="G70">
        <f>VLOOKUP(A70,'gini index'!$A$2:$E$267,5,FALSE)</f>
        <v>27.7</v>
      </c>
      <c r="H70">
        <f>IFERROR(VLOOKUP(A70,'HAQ index 2010'!$A$2:$D$196,4,FALSE),"")</f>
        <v>71.7</v>
      </c>
    </row>
    <row r="71" spans="1:8" x14ac:dyDescent="0.2">
      <c r="A71" t="s">
        <v>82</v>
      </c>
      <c r="C71" t="s">
        <v>52</v>
      </c>
      <c r="D71">
        <v>69</v>
      </c>
      <c r="E71" s="5">
        <v>0.82099999999999995</v>
      </c>
      <c r="F71" t="str">
        <f>IFERROR(VLOOKUP(A71,'universal health care'!$A$3:$C$34,3,FALSE),"")</f>
        <v/>
      </c>
      <c r="G71" t="str">
        <f>VLOOKUP(A71,'gini index'!$A$2:$E$267,5,FALSE)</f>
        <v/>
      </c>
      <c r="H71">
        <f>IFERROR(VLOOKUP(A71,'HAQ index 2010'!$A$2:$D$196,4,FALSE),"")</f>
        <v>61.1</v>
      </c>
    </row>
    <row r="72" spans="1:8" x14ac:dyDescent="0.2">
      <c r="A72" t="s">
        <v>83</v>
      </c>
      <c r="C72" t="s">
        <v>52</v>
      </c>
      <c r="D72">
        <v>70</v>
      </c>
      <c r="E72" s="5">
        <v>0.81799999999999995</v>
      </c>
      <c r="F72" t="str">
        <f>IFERROR(VLOOKUP(A72,'universal health care'!$A$3:$C$34,3,FALSE),"")</f>
        <v/>
      </c>
      <c r="G72">
        <f>VLOOKUP(A72,'gini index'!$A$2:$E$267,5,FALSE)</f>
        <v>30</v>
      </c>
      <c r="H72">
        <f>IFERROR(VLOOKUP(A72,'HAQ index 2010'!$A$2:$D$196,4,FALSE),"")</f>
        <v>75.3</v>
      </c>
    </row>
    <row r="73" spans="1:8" x14ac:dyDescent="0.2">
      <c r="A73" t="s">
        <v>84</v>
      </c>
      <c r="C73" t="s">
        <v>52</v>
      </c>
      <c r="D73">
        <v>71</v>
      </c>
      <c r="E73" s="5">
        <v>0.81699999999999995</v>
      </c>
      <c r="F73" t="str">
        <f>IFERROR(VLOOKUP(A73,'universal health care'!$A$3:$C$34,3,FALSE),"")</f>
        <v/>
      </c>
      <c r="G73" t="str">
        <f>VLOOKUP(A73,'gini index'!$A$2:$E$267,5,FALSE)</f>
        <v/>
      </c>
      <c r="H73">
        <f>IFERROR(VLOOKUP(A73,'HAQ index 2010'!$A$2:$D$196,4,FALSE),"")</f>
        <v>68.5</v>
      </c>
    </row>
    <row r="74" spans="1:8" x14ac:dyDescent="0.2">
      <c r="A74" t="s">
        <v>85</v>
      </c>
      <c r="C74" t="s">
        <v>52</v>
      </c>
      <c r="D74">
        <v>72</v>
      </c>
      <c r="E74" s="5">
        <v>0.81699999999999995</v>
      </c>
      <c r="F74" t="str">
        <f>IFERROR(VLOOKUP(A74,'universal health care'!$A$3:$C$34,3,FALSE),"")</f>
        <v/>
      </c>
      <c r="G74">
        <f>VLOOKUP(A74,'gini index'!$A$2:$E$267,5,FALSE)</f>
        <v>42.8</v>
      </c>
      <c r="H74">
        <f>IFERROR(VLOOKUP(A74,'HAQ index 2010'!$A$2:$D$196,4,FALSE),"")</f>
        <v>74.2</v>
      </c>
    </row>
    <row r="75" spans="1:8" x14ac:dyDescent="0.2">
      <c r="A75" t="s">
        <v>86</v>
      </c>
      <c r="C75" t="s">
        <v>52</v>
      </c>
      <c r="D75">
        <v>73</v>
      </c>
      <c r="E75" s="5">
        <v>0.81399999999999995</v>
      </c>
      <c r="F75" t="str">
        <f>IFERROR(VLOOKUP(A75,'universal health care'!$A$3:$C$34,3,FALSE),"")</f>
        <v/>
      </c>
      <c r="G75" t="str">
        <f>VLOOKUP(A75,'gini index'!$A$2:$E$267,5,FALSE)</f>
        <v/>
      </c>
      <c r="H75">
        <f>IFERROR(VLOOKUP(A75,'HAQ index 2010'!$A$2:$D$196,4,FALSE),"")</f>
        <v>58.5</v>
      </c>
    </row>
    <row r="76" spans="1:8" x14ac:dyDescent="0.2">
      <c r="A76" t="s">
        <v>87</v>
      </c>
      <c r="C76" t="s">
        <v>52</v>
      </c>
      <c r="D76">
        <v>74</v>
      </c>
      <c r="E76" s="5">
        <v>0.81299999999999994</v>
      </c>
      <c r="F76" t="str">
        <f>IFERROR(VLOOKUP(A76,'universal health care'!$A$3:$C$34,3,FALSE),"")</f>
        <v/>
      </c>
      <c r="G76" t="str">
        <f>VLOOKUP(A76,'gini index'!$A$2:$E$267,5,FALSE)</f>
        <v/>
      </c>
      <c r="H76">
        <f>IFERROR(VLOOKUP(A76,'HAQ index 2010'!$A$2:$D$196,4,FALSE),"")</f>
        <v>57</v>
      </c>
    </row>
    <row r="77" spans="1:8" x14ac:dyDescent="0.2">
      <c r="A77" t="s">
        <v>88</v>
      </c>
      <c r="C77" t="s">
        <v>52</v>
      </c>
      <c r="D77">
        <v>75</v>
      </c>
      <c r="E77" s="5">
        <v>0.81299999999999994</v>
      </c>
      <c r="F77" t="str">
        <f>IFERROR(VLOOKUP(A77,'universal health care'!$A$3:$C$34,3,FALSE),"")</f>
        <v/>
      </c>
      <c r="G77">
        <f>VLOOKUP(A77,'gini index'!$A$2:$E$267,5,FALSE)</f>
        <v>53.7</v>
      </c>
      <c r="H77">
        <f>IFERROR(VLOOKUP(A77,'HAQ index 2010'!$A$2:$D$196,4,FALSE),"")</f>
        <v>62.6</v>
      </c>
    </row>
    <row r="78" spans="1:8" x14ac:dyDescent="0.2">
      <c r="A78" t="s">
        <v>89</v>
      </c>
      <c r="C78" t="s">
        <v>52</v>
      </c>
      <c r="D78">
        <v>76</v>
      </c>
      <c r="E78" s="5">
        <v>0.81200000000000006</v>
      </c>
      <c r="F78" t="str">
        <f>IFERROR(VLOOKUP(A78,'universal health care'!$A$3:$C$34,3,FALSE),"")</f>
        <v/>
      </c>
      <c r="G78">
        <f>VLOOKUP(A78,'gini index'!$A$2:$E$267,5,FALSE)</f>
        <v>33.1</v>
      </c>
      <c r="H78">
        <f>IFERROR(VLOOKUP(A78,'HAQ index 2010'!$A$2:$D$196,4,FALSE),"")</f>
        <v>75.3</v>
      </c>
    </row>
    <row r="79" spans="1:8" x14ac:dyDescent="0.2">
      <c r="A79" t="s">
        <v>90</v>
      </c>
      <c r="C79" t="s">
        <v>52</v>
      </c>
      <c r="D79">
        <v>77</v>
      </c>
      <c r="E79" s="5">
        <v>0.80700000000000005</v>
      </c>
      <c r="F79" t="str">
        <f>IFERROR(VLOOKUP(A79,'universal health care'!$A$3:$C$34,3,FALSE),"")</f>
        <v/>
      </c>
      <c r="G79">
        <f>VLOOKUP(A79,'gini index'!$A$2:$E$267,5,FALSE)</f>
        <v>54.3</v>
      </c>
      <c r="H79">
        <f>IFERROR(VLOOKUP(A79,'HAQ index 2010'!$A$2:$D$196,4,FALSE),"")</f>
        <v>64.400000000000006</v>
      </c>
    </row>
    <row r="80" spans="1:8" x14ac:dyDescent="0.2">
      <c r="A80" t="s">
        <v>91</v>
      </c>
      <c r="C80" t="s">
        <v>52</v>
      </c>
      <c r="D80">
        <v>78</v>
      </c>
      <c r="E80" s="5">
        <v>0.80600000000000005</v>
      </c>
      <c r="F80" t="str">
        <f>IFERROR(VLOOKUP(A80,'universal health care'!$A$3:$C$34,3,FALSE),"")</f>
        <v/>
      </c>
      <c r="G80">
        <f>VLOOKUP(A80,'gini index'!$A$2:$E$267,5,FALSE)</f>
        <v>47</v>
      </c>
      <c r="H80">
        <f>IFERROR(VLOOKUP(A80,'HAQ index 2010'!$A$2:$D$196,4,FALSE),"")</f>
        <v>65.900000000000006</v>
      </c>
    </row>
    <row r="81" spans="1:8" x14ac:dyDescent="0.2">
      <c r="A81" t="s">
        <v>92</v>
      </c>
      <c r="C81" t="s">
        <v>52</v>
      </c>
      <c r="D81">
        <v>79</v>
      </c>
      <c r="E81" s="5">
        <v>0.80600000000000005</v>
      </c>
      <c r="F81" t="str">
        <f>IFERROR(VLOOKUP(A81,'universal health care'!$A$3:$C$34,3,FALSE),"")</f>
        <v/>
      </c>
      <c r="G81">
        <f>VLOOKUP(A81,'gini index'!$A$2:$E$267,5,FALSE)</f>
        <v>39</v>
      </c>
      <c r="H81">
        <f>IFERROR(VLOOKUP(A81,'HAQ index 2010'!$A$2:$D$196,4,FALSE),"")</f>
        <v>74.3</v>
      </c>
    </row>
    <row r="82" spans="1:8" x14ac:dyDescent="0.2">
      <c r="A82" t="s">
        <v>93</v>
      </c>
      <c r="C82" t="s">
        <v>52</v>
      </c>
      <c r="D82">
        <v>80</v>
      </c>
      <c r="E82" s="5">
        <v>0.80600000000000005</v>
      </c>
      <c r="F82" t="str">
        <f>IFERROR(VLOOKUP(A82,'universal health care'!$A$3:$C$34,3,FALSE),"")</f>
        <v/>
      </c>
      <c r="G82">
        <f>VLOOKUP(A82,'gini index'!$A$2:$E$267,5,FALSE)</f>
        <v>48.5</v>
      </c>
      <c r="H82">
        <f>IFERROR(VLOOKUP(A82,'HAQ index 2010'!$A$2:$D$196,4,FALSE),"")</f>
        <v>58.6</v>
      </c>
    </row>
    <row r="83" spans="1:8" x14ac:dyDescent="0.2">
      <c r="A83" t="s">
        <v>94</v>
      </c>
      <c r="C83" t="s">
        <v>52</v>
      </c>
      <c r="D83">
        <v>81</v>
      </c>
      <c r="E83" s="5">
        <v>0.80400000000000005</v>
      </c>
      <c r="F83" t="str">
        <f>IFERROR(VLOOKUP(A83,'universal health care'!$A$3:$C$34,3,FALSE),"")</f>
        <v/>
      </c>
      <c r="G83">
        <f>VLOOKUP(A83,'gini index'!$A$2:$E$267,5,FALSE)</f>
        <v>35.700000000000003</v>
      </c>
      <c r="H83">
        <f>IFERROR(VLOOKUP(A83,'HAQ index 2010'!$A$2:$D$196,4,FALSE),"")</f>
        <v>63.3</v>
      </c>
    </row>
    <row r="84" spans="1:8" x14ac:dyDescent="0.2">
      <c r="A84" t="s">
        <v>95</v>
      </c>
      <c r="C84" t="s">
        <v>52</v>
      </c>
      <c r="D84">
        <v>82</v>
      </c>
      <c r="E84" s="5">
        <v>0.80400000000000005</v>
      </c>
      <c r="F84" t="str">
        <f>IFERROR(VLOOKUP(A84,'universal health care'!$A$3:$C$34,3,FALSE),"")</f>
        <v/>
      </c>
      <c r="G84">
        <f>VLOOKUP(A84,'gini index'!$A$2:$E$267,5,FALSE)</f>
        <v>28.2</v>
      </c>
      <c r="H84">
        <f>IFERROR(VLOOKUP(A84,'HAQ index 2010'!$A$2:$D$196,4,FALSE),"")</f>
        <v>57.9</v>
      </c>
    </row>
    <row r="85" spans="1:8" x14ac:dyDescent="0.2">
      <c r="A85" t="s">
        <v>96</v>
      </c>
      <c r="C85" t="s">
        <v>52</v>
      </c>
      <c r="D85">
        <v>83</v>
      </c>
      <c r="E85" s="5">
        <v>0.80300000000000005</v>
      </c>
      <c r="F85" t="str">
        <f>IFERROR(VLOOKUP(A85,'universal health care'!$A$3:$C$34,3,FALSE),"")</f>
        <v/>
      </c>
      <c r="G85" t="str">
        <f>VLOOKUP(A85,'gini index'!$A$2:$E$267,5,FALSE)</f>
        <v/>
      </c>
      <c r="H85">
        <f>IFERROR(VLOOKUP(A85,'HAQ index 2010'!$A$2:$D$196,4,FALSE),"")</f>
        <v>77</v>
      </c>
    </row>
  </sheetData>
  <sortState xmlns:xlrd2="http://schemas.microsoft.com/office/spreadsheetml/2017/richdata2" ref="A3:D41">
    <sortCondition ref="D3:D41"/>
  </sortState>
  <hyperlinks>
    <hyperlink ref="F1" r:id="rId1" xr:uid="{0391106F-88FE-4023-906B-95246EE87FE2}"/>
    <hyperlink ref="G1" r:id="rId2" xr:uid="{1D502833-93A3-4F12-9BDD-D77A15269561}"/>
    <hyperlink ref="H1" r:id="rId3" xr:uid="{B30C45E3-6FB9-4EE0-92D0-3ECDCDAD7F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F0B3-8498-7746-B72F-42111051A23B}">
  <dimension ref="A1:C35"/>
  <sheetViews>
    <sheetView workbookViewId="0">
      <selection activeCell="A30" sqref="A30"/>
    </sheetView>
  </sheetViews>
  <sheetFormatPr baseColWidth="10" defaultColWidth="11" defaultRowHeight="16" x14ac:dyDescent="0.2"/>
  <cols>
    <col min="1" max="1" width="30.6640625" customWidth="1"/>
  </cols>
  <sheetData>
    <row r="1" spans="1:3" ht="23" x14ac:dyDescent="0.25">
      <c r="A1" s="3" t="s">
        <v>97</v>
      </c>
      <c r="B1" s="3" t="s">
        <v>98</v>
      </c>
      <c r="C1" s="1" t="s">
        <v>99</v>
      </c>
    </row>
    <row r="2" spans="1:3" ht="23" x14ac:dyDescent="0.25">
      <c r="A2" s="4" t="s">
        <v>100</v>
      </c>
    </row>
    <row r="3" spans="1:3" ht="23" x14ac:dyDescent="0.25">
      <c r="A3" s="4" t="s">
        <v>11</v>
      </c>
      <c r="B3" s="1">
        <v>1912</v>
      </c>
      <c r="C3" s="4" t="s">
        <v>101</v>
      </c>
    </row>
    <row r="4" spans="1:3" ht="23" x14ac:dyDescent="0.25">
      <c r="A4" s="4" t="s">
        <v>32</v>
      </c>
      <c r="B4" s="1">
        <v>1938</v>
      </c>
      <c r="C4" s="4" t="s">
        <v>102</v>
      </c>
    </row>
    <row r="5" spans="1:3" ht="23" x14ac:dyDescent="0.25">
      <c r="A5" s="4" t="s">
        <v>22</v>
      </c>
      <c r="B5" s="1">
        <v>1938</v>
      </c>
      <c r="C5" s="4" t="s">
        <v>101</v>
      </c>
    </row>
    <row r="6" spans="1:3" ht="23" x14ac:dyDescent="0.25">
      <c r="A6" s="4" t="s">
        <v>34</v>
      </c>
      <c r="B6" s="1">
        <v>1941</v>
      </c>
      <c r="C6" s="4" t="s">
        <v>103</v>
      </c>
    </row>
    <row r="7" spans="1:3" ht="23" x14ac:dyDescent="0.25">
      <c r="A7" s="4" t="s">
        <v>29</v>
      </c>
      <c r="B7" s="1">
        <v>1945</v>
      </c>
      <c r="C7" s="4" t="s">
        <v>103</v>
      </c>
    </row>
    <row r="8" spans="1:3" ht="23" x14ac:dyDescent="0.25">
      <c r="A8" s="4" t="s">
        <v>33</v>
      </c>
      <c r="B8" s="1">
        <v>1948</v>
      </c>
      <c r="C8" s="4" t="s">
        <v>101</v>
      </c>
    </row>
    <row r="9" spans="1:3" ht="23" x14ac:dyDescent="0.25">
      <c r="A9" s="4" t="s">
        <v>43</v>
      </c>
      <c r="B9" s="1">
        <v>1950</v>
      </c>
      <c r="C9" s="4" t="s">
        <v>101</v>
      </c>
    </row>
    <row r="10" spans="1:3" ht="23" x14ac:dyDescent="0.25">
      <c r="A10" s="4" t="s">
        <v>19</v>
      </c>
      <c r="B10" s="1">
        <v>1955</v>
      </c>
      <c r="C10" s="4" t="s">
        <v>101</v>
      </c>
    </row>
    <row r="11" spans="1:3" ht="23" x14ac:dyDescent="0.25">
      <c r="A11" s="4" t="s">
        <v>51</v>
      </c>
      <c r="B11" s="1">
        <v>1957</v>
      </c>
      <c r="C11" s="4" t="s">
        <v>101</v>
      </c>
    </row>
    <row r="12" spans="1:3" ht="23" x14ac:dyDescent="0.25">
      <c r="A12" s="4" t="s">
        <v>42</v>
      </c>
      <c r="B12" s="1">
        <v>1958</v>
      </c>
      <c r="C12" s="4" t="s">
        <v>101</v>
      </c>
    </row>
    <row r="13" spans="1:3" ht="23" x14ac:dyDescent="0.25">
      <c r="A13" s="4" t="s">
        <v>16</v>
      </c>
      <c r="B13" s="1">
        <v>1966</v>
      </c>
      <c r="C13" s="4" t="s">
        <v>101</v>
      </c>
    </row>
    <row r="14" spans="1:3" ht="23" x14ac:dyDescent="0.25">
      <c r="A14" s="4" t="s">
        <v>18</v>
      </c>
      <c r="B14" s="1">
        <v>1966</v>
      </c>
      <c r="C14" s="4" t="s">
        <v>104</v>
      </c>
    </row>
    <row r="15" spans="1:3" ht="23" x14ac:dyDescent="0.25">
      <c r="A15" s="4" t="s">
        <v>26</v>
      </c>
      <c r="B15" s="1">
        <v>1967</v>
      </c>
      <c r="C15" s="4" t="s">
        <v>103</v>
      </c>
    </row>
    <row r="16" spans="1:3" ht="23" x14ac:dyDescent="0.25">
      <c r="A16" s="4" t="s">
        <v>47</v>
      </c>
      <c r="B16" s="1">
        <v>1971</v>
      </c>
      <c r="C16" s="4" t="s">
        <v>101</v>
      </c>
    </row>
    <row r="17" spans="1:3" ht="23" x14ac:dyDescent="0.25">
      <c r="A17" s="4" t="s">
        <v>24</v>
      </c>
      <c r="B17" s="1">
        <v>1972</v>
      </c>
      <c r="C17" s="4" t="s">
        <v>101</v>
      </c>
    </row>
    <row r="18" spans="1:3" ht="23" x14ac:dyDescent="0.25">
      <c r="A18" s="4" t="s">
        <v>41</v>
      </c>
      <c r="B18" s="1">
        <v>1972</v>
      </c>
      <c r="C18" s="4" t="s">
        <v>101</v>
      </c>
    </row>
    <row r="19" spans="1:3" ht="23" x14ac:dyDescent="0.25">
      <c r="A19" s="4" t="s">
        <v>28</v>
      </c>
      <c r="B19" s="1">
        <v>1973</v>
      </c>
      <c r="C19" s="4" t="s">
        <v>104</v>
      </c>
    </row>
    <row r="20" spans="1:3" ht="23" x14ac:dyDescent="0.25">
      <c r="A20" s="4" t="s">
        <v>23</v>
      </c>
      <c r="B20" s="1">
        <v>1973</v>
      </c>
      <c r="C20" s="4" t="s">
        <v>103</v>
      </c>
    </row>
    <row r="21" spans="1:3" ht="23" x14ac:dyDescent="0.25">
      <c r="A21" s="4" t="s">
        <v>20</v>
      </c>
      <c r="B21" s="1">
        <v>1974</v>
      </c>
      <c r="C21" s="4" t="s">
        <v>104</v>
      </c>
    </row>
    <row r="22" spans="1:3" ht="23" x14ac:dyDescent="0.25">
      <c r="A22" s="4" t="s">
        <v>14</v>
      </c>
      <c r="B22" s="1">
        <v>1975</v>
      </c>
      <c r="C22" s="4" t="s">
        <v>102</v>
      </c>
    </row>
    <row r="23" spans="1:3" ht="23" x14ac:dyDescent="0.25">
      <c r="A23" s="4" t="s">
        <v>17</v>
      </c>
      <c r="B23" s="1">
        <v>1977</v>
      </c>
      <c r="C23" s="4" t="s">
        <v>104</v>
      </c>
    </row>
    <row r="24" spans="1:3" ht="23" x14ac:dyDescent="0.25">
      <c r="A24" s="4" t="s">
        <v>30</v>
      </c>
      <c r="B24" s="1">
        <v>1978</v>
      </c>
      <c r="C24" s="4" t="s">
        <v>101</v>
      </c>
    </row>
    <row r="25" spans="1:3" ht="23" x14ac:dyDescent="0.25">
      <c r="A25" s="4" t="s">
        <v>46</v>
      </c>
      <c r="B25" s="1">
        <v>1979</v>
      </c>
      <c r="C25" s="4" t="s">
        <v>101</v>
      </c>
    </row>
    <row r="26" spans="1:3" ht="23" x14ac:dyDescent="0.25">
      <c r="A26" s="4" t="s">
        <v>44</v>
      </c>
      <c r="B26" s="1">
        <v>1980</v>
      </c>
      <c r="C26" s="4" t="s">
        <v>101</v>
      </c>
    </row>
    <row r="27" spans="1:3" ht="23" x14ac:dyDescent="0.25">
      <c r="A27" s="4" t="s">
        <v>37</v>
      </c>
      <c r="B27" s="1">
        <v>1983</v>
      </c>
      <c r="C27" s="4" t="s">
        <v>103</v>
      </c>
    </row>
    <row r="28" spans="1:3" ht="23" x14ac:dyDescent="0.25">
      <c r="A28" s="4" t="s">
        <v>27</v>
      </c>
      <c r="B28" s="1">
        <v>1986</v>
      </c>
      <c r="C28" s="4" t="s">
        <v>101</v>
      </c>
    </row>
    <row r="29" spans="1:3" ht="23" x14ac:dyDescent="0.25">
      <c r="A29" s="4" t="s">
        <v>38</v>
      </c>
      <c r="B29" s="1">
        <v>1988</v>
      </c>
      <c r="C29" s="4" t="s">
        <v>103</v>
      </c>
    </row>
    <row r="30" spans="1:3" ht="23" x14ac:dyDescent="0.25">
      <c r="A30" s="4" t="s">
        <v>15</v>
      </c>
      <c r="B30" s="1">
        <v>1990</v>
      </c>
      <c r="C30" s="4" t="s">
        <v>101</v>
      </c>
    </row>
    <row r="31" spans="1:3" ht="23" x14ac:dyDescent="0.25">
      <c r="A31" s="4" t="s">
        <v>36</v>
      </c>
      <c r="B31" s="1">
        <v>1993</v>
      </c>
      <c r="C31" s="4" t="s">
        <v>104</v>
      </c>
    </row>
    <row r="32" spans="1:3" ht="23" x14ac:dyDescent="0.25">
      <c r="A32" s="4" t="s">
        <v>35</v>
      </c>
      <c r="B32" s="1">
        <v>1993</v>
      </c>
      <c r="C32" s="4" t="s">
        <v>104</v>
      </c>
    </row>
    <row r="33" spans="1:3" ht="23" x14ac:dyDescent="0.25">
      <c r="A33" s="4" t="s">
        <v>21</v>
      </c>
      <c r="B33" s="1">
        <v>1994</v>
      </c>
      <c r="C33" s="4" t="s">
        <v>103</v>
      </c>
    </row>
    <row r="34" spans="1:3" ht="23" x14ac:dyDescent="0.25">
      <c r="A34" s="4" t="s">
        <v>39</v>
      </c>
      <c r="B34" s="1">
        <v>1995</v>
      </c>
      <c r="C34" s="4" t="s">
        <v>104</v>
      </c>
    </row>
    <row r="35" spans="1:3" ht="23" x14ac:dyDescent="0.25">
      <c r="A35" s="4"/>
      <c r="B35" s="1"/>
      <c r="C35" s="3"/>
    </row>
  </sheetData>
  <hyperlinks>
    <hyperlink ref="C1" r:id="rId1" location="link3" display="https://truecostblog.com/2009/08/09/countries-with-universal-healthcare-by-date/ - link3" xr:uid="{79676E53-5745-D34B-BBD9-27D27CEAD61B}"/>
    <hyperlink ref="B3" r:id="rId2" display="http://www.euro.who.int/__data/assets/pdf_file/0005/95144/E88821.pdf" xr:uid="{93B7C31B-B77D-2F42-AE42-DA87A551CA45}"/>
    <hyperlink ref="B4" r:id="rId3" display="http://jpubhealth.oxfordjournals.org/cgi/reprint/18/3/269.pdf" xr:uid="{D6DD97C5-1D78-2949-AA56-95D921FEC90F}"/>
    <hyperlink ref="B5" r:id="rId4" display="http://unpan1.un.org/intradoc/groups/public/documents/APCITY/UNPAN020063.pdf" xr:uid="{EB558796-5756-D045-A791-581499E52881}"/>
    <hyperlink ref="B6" r:id="rId5" display="http://www.euro.who.int/__data/assets/pdf_file/0018/80703/E85472.pdf" xr:uid="{D820CCEF-C703-A642-9868-E8A6DA563B9A}"/>
    <hyperlink ref="B7" r:id="rId6" display="http://www.euro.who.int/__data/assets/pdf_file/0007/96442/E90059.pdf" xr:uid="{45141882-D822-DB4B-8AA7-AF051CB1B020}"/>
    <hyperlink ref="B8" r:id="rId7" display="http://www.nhshistory.net/shorthistory.htm" xr:uid="{D51CCC4A-1A04-BB42-8749-6FB830A9C6F9}"/>
    <hyperlink ref="B9" r:id="rId8" display="http://gis.emro.who.int/HealthSystemObservatory/PDF/Kuwait/Health system organization.pdf" xr:uid="{0B52E473-DF8B-5645-ADB9-A5232E2BD316}"/>
    <hyperlink ref="B10" r:id="rId9" display="http://www.euro.who.int/en/who-we-are/partners/observatory/health-systems-in-transition-hit-series/countries/sweden-hit-2012" xr:uid="{25DBCC4C-582D-1A4C-91D6-9E88F58592C8}"/>
    <hyperlink ref="B11" r:id="rId10" display="http://gis.emro.who.int/HealthSystemObservatory/PDF/Bahrain/Health system organization.pdf" xr:uid="{CCBDEA2F-7FA8-F64F-8266-52040464BB9C}"/>
    <hyperlink ref="B12" r:id="rId11" display="http://www.bt.com.bn/en/life/2007/11/04/brief_history_of_bruneis_health_services" xr:uid="{4984007B-FE9B-874A-9ED5-95D5653FDBAE}"/>
    <hyperlink ref="B13" r:id="rId12" display="http://www.healthcoalition.ca/History.pdf" xr:uid="{CD4BBE36-A13A-1C4C-B441-DCF7BD76C51C}"/>
    <hyperlink ref="B14" r:id="rId13" display="http://www.euro.who.int/en/who-we-are/partners/observatory/health-systems-in-transition-hit-series/countries/netherlands-hit-2010" xr:uid="{334FBE99-DAC3-EF43-A9A4-839CBA7F2731}"/>
    <hyperlink ref="B15" r:id="rId14" display="http://www.euro.who.int/en/who-we-are/partners/observatory/health-systems-in-transition-hit-series/countries/austria-hit-2006" xr:uid="{E2483F5E-5351-C14E-BE01-728ED7954579}"/>
    <hyperlink ref="B16" r:id="rId15" display="http://gis.emro.who.int/HealthSystemObservatory/PDF/United Arab Emirates/Full Profile.pdf" xr:uid="{D90C3305-F473-D242-AC33-C58454198073}"/>
    <hyperlink ref="B17" r:id="rId16" display="http://www.euro.who.int/en/who-we-are/partners/observatory/health-systems-in-transition-hit-series/countries/finland-hit-2008" xr:uid="{A0950D21-C115-2B4E-B331-A2A326A9C7A4}"/>
    <hyperlink ref="B18" r:id="rId17" display="http://www.euro.who.int/en/who-we-are/partners/observatory/health-systems-in-transition-hit-series/countries/slovenia-hit-2010" xr:uid="{4BF09EB8-E10D-A944-B476-C7C9B9D7AEF9}"/>
    <hyperlink ref="B19" r:id="rId18" display="http://www.euro.who.int/en/who-we-are/partners/observatory/health-systems-in-transition-hit-series/countries" xr:uid="{842DDD83-6BFD-4148-BE5A-2EE67A32D5E8}"/>
    <hyperlink ref="B20" r:id="rId19" display="http://www.euro.who.int/en/who-we-are/partners/observatory/health-systems-in-transition-hit-series/countries" xr:uid="{268BA0DD-FD87-614F-B4A2-B3D5FA5F6088}"/>
    <hyperlink ref="B21" r:id="rId20" display="http://www.euro.who.int/en/who-we-are/partners/observatory/health-systems-in-transition-hit-series/countries" xr:uid="{B4AA3D60-6802-964F-B641-6FF6F176182D}"/>
    <hyperlink ref="B22" r:id="rId21" display="http://www.aph.gov.au/library/intguide/SP/medicare.htm" xr:uid="{828C287B-3457-EB44-8059-33684D201226}"/>
    <hyperlink ref="B23" r:id="rId22" display="http://www.lehigh.edu/~incntr/publications/perspectives/v19/Rebele.PDF" xr:uid="{300F93E4-1D71-B740-A5FD-94D0B063CD4B}"/>
    <hyperlink ref="B24" r:id="rId23" display="http://www.euro.who.int/en/who-we-are/partners/observatory/health-systems-in-transition-hit-series/countries" xr:uid="{8F32B076-55BA-9241-9F9B-A3AD0757CE87}"/>
    <hyperlink ref="B25" r:id="rId24" display="http://www.euro.who.int/en/who-we-are/partners/observatory/health-systems-in-transition-hit-series/countries" xr:uid="{1066605C-C154-1548-96B0-23C8297E1190}"/>
    <hyperlink ref="B26" r:id="rId25" display="http://www.euro.who.int/en/who-we-are/partners/observatory/health-systems-in-transition-hit-series/countries" xr:uid="{B291848C-8C81-574E-98AC-E8A05574953D}"/>
    <hyperlink ref="B27" r:id="rId26" display="http://www.euro.who.int/en/who-we-are/partners/observatory/health-systems-in-transition-hit-series/countries" xr:uid="{B74B979C-0E2B-A148-8DAD-A24561BCB6F8}"/>
    <hyperlink ref="B28" r:id="rId27" display="http://www.euro.who.int/en/who-we-are/partners/observatory/health-systems-in-transition-hit-series/countries" xr:uid="{4ABFC3B0-DA5E-F740-A09B-53A238CC847A}"/>
    <hyperlink ref="B29" r:id="rId28" display="http://www.euro.who.int/__data/assets/pdf_file/0019/101476/E93762.pdf" xr:uid="{1E945309-5532-2B46-B6AA-724C2CC99BE3}"/>
    <hyperlink ref="B30" r:id="rId29" display="http://www.euro.who.int/en/who-we-are/partners/observatory/health-systems-in-transition-hit-series/countries/iceland-hit-2003" xr:uid="{C1CD6DF1-D3EE-2345-96D2-CB1BF8A1E9B3}"/>
    <hyperlink ref="B31" r:id="rId30" location="page" display="http://www.pubmedcentral.nih.gov/pagerender.fcgi?artid=1307539&amp;pageindex=2 - page" xr:uid="{06C810CA-66CB-5A49-9C93-455D34C885B8}"/>
    <hyperlink ref="B32" r:id="rId31" display="http://jpubhealth.oxfordjournals.org/cgi/reprint/20/1/16.pdf" xr:uid="{F3DA26C4-3150-D745-94AE-4D83F5C275B2}"/>
    <hyperlink ref="B33" r:id="rId32" display="http://www.euro.who.int/en/who-we-are/partners/observatory/health-systems-in-transition-hit-series/countries/switzerland-hit-2000" xr:uid="{B69A5043-377C-5F4E-8F32-9C86AD931AC4}"/>
    <hyperlink ref="B34" r:id="rId33" display="http://www.euro.who.int/en/who-we-are/partners/observatory/health-systems-in-transition-hit-series/countries/israel-hit-2009" xr:uid="{C40B8B04-44EA-A14C-BA1D-8B8BF740D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423A-FC33-0F42-96D0-582ABCD70E69}">
  <dimension ref="A1:BC267"/>
  <sheetViews>
    <sheetView topLeftCell="A228" workbookViewId="0">
      <selection activeCell="A129" sqref="A129"/>
    </sheetView>
  </sheetViews>
  <sheetFormatPr baseColWidth="10" defaultColWidth="11" defaultRowHeight="16" x14ac:dyDescent="0.2"/>
  <cols>
    <col min="1" max="1" width="18" customWidth="1"/>
  </cols>
  <sheetData>
    <row r="1" spans="1:55" x14ac:dyDescent="0.2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</row>
    <row r="2" spans="1:55" x14ac:dyDescent="0.2">
      <c r="A2" t="s">
        <v>160</v>
      </c>
      <c r="B2" t="s">
        <v>161</v>
      </c>
      <c r="C2" t="s">
        <v>162</v>
      </c>
      <c r="D2" t="s">
        <v>163</v>
      </c>
      <c r="E2" t="str">
        <f t="shared" ref="E2:E65" si="0">IF(BC2&gt;0,BC2,IF(BB2&gt;0,BB2,IF(BA2&gt;0,BA2,IF(AZ2&gt;0,AZ2,IF(AY2&gt;0,AY2,"")))))</f>
        <v/>
      </c>
    </row>
    <row r="3" spans="1:55" x14ac:dyDescent="0.2">
      <c r="A3" t="s">
        <v>164</v>
      </c>
      <c r="B3" t="s">
        <v>165</v>
      </c>
      <c r="C3" t="s">
        <v>162</v>
      </c>
      <c r="D3" t="s">
        <v>163</v>
      </c>
      <c r="E3" t="str">
        <f t="shared" si="0"/>
        <v/>
      </c>
    </row>
    <row r="4" spans="1:55" x14ac:dyDescent="0.2">
      <c r="A4" t="s">
        <v>166</v>
      </c>
      <c r="B4" t="s">
        <v>167</v>
      </c>
      <c r="C4" t="s">
        <v>162</v>
      </c>
      <c r="D4" t="s">
        <v>163</v>
      </c>
      <c r="E4" t="str">
        <f t="shared" si="0"/>
        <v/>
      </c>
    </row>
    <row r="5" spans="1:55" x14ac:dyDescent="0.2">
      <c r="A5" t="s">
        <v>168</v>
      </c>
      <c r="B5" t="s">
        <v>169</v>
      </c>
      <c r="C5" t="s">
        <v>162</v>
      </c>
      <c r="D5" t="s">
        <v>163</v>
      </c>
      <c r="E5" t="str">
        <f t="shared" si="0"/>
        <v/>
      </c>
    </row>
    <row r="6" spans="1:55" x14ac:dyDescent="0.2">
      <c r="A6" t="s">
        <v>170</v>
      </c>
      <c r="B6" t="s">
        <v>171</v>
      </c>
      <c r="C6" t="s">
        <v>162</v>
      </c>
      <c r="D6" t="s">
        <v>163</v>
      </c>
      <c r="E6">
        <f t="shared" si="0"/>
        <v>42.7</v>
      </c>
      <c r="AT6">
        <v>52</v>
      </c>
      <c r="BB6">
        <v>42.7</v>
      </c>
    </row>
    <row r="7" spans="1:55" x14ac:dyDescent="0.2">
      <c r="A7" t="s">
        <v>83</v>
      </c>
      <c r="B7" t="s">
        <v>172</v>
      </c>
      <c r="C7" t="s">
        <v>162</v>
      </c>
      <c r="D7" t="s">
        <v>163</v>
      </c>
      <c r="E7">
        <f t="shared" si="0"/>
        <v>30</v>
      </c>
      <c r="AP7">
        <v>27</v>
      </c>
      <c r="AV7">
        <v>31.7</v>
      </c>
      <c r="AY7">
        <v>30.6</v>
      </c>
      <c r="BB7">
        <v>30</v>
      </c>
    </row>
    <row r="8" spans="1:55" x14ac:dyDescent="0.2">
      <c r="A8" t="s">
        <v>40</v>
      </c>
      <c r="B8" t="s">
        <v>173</v>
      </c>
      <c r="C8" t="s">
        <v>162</v>
      </c>
      <c r="D8" t="s">
        <v>163</v>
      </c>
      <c r="E8" t="str">
        <f t="shared" si="0"/>
        <v/>
      </c>
    </row>
    <row r="9" spans="1:55" x14ac:dyDescent="0.2">
      <c r="A9" t="s">
        <v>174</v>
      </c>
      <c r="B9" t="s">
        <v>175</v>
      </c>
      <c r="C9" t="s">
        <v>162</v>
      </c>
      <c r="D9" t="s">
        <v>163</v>
      </c>
      <c r="E9" t="str">
        <f t="shared" si="0"/>
        <v/>
      </c>
    </row>
    <row r="10" spans="1:55" x14ac:dyDescent="0.2">
      <c r="A10" t="s">
        <v>47</v>
      </c>
      <c r="B10" t="s">
        <v>176</v>
      </c>
      <c r="C10" t="s">
        <v>162</v>
      </c>
      <c r="D10" t="s">
        <v>163</v>
      </c>
      <c r="E10" t="str">
        <f t="shared" si="0"/>
        <v/>
      </c>
    </row>
    <row r="11" spans="1:55" x14ac:dyDescent="0.2">
      <c r="A11" t="s">
        <v>62</v>
      </c>
      <c r="B11" t="s">
        <v>177</v>
      </c>
      <c r="C11" t="s">
        <v>162</v>
      </c>
      <c r="D11" t="s">
        <v>163</v>
      </c>
      <c r="E11">
        <f t="shared" si="0"/>
        <v>43.7</v>
      </c>
      <c r="Z11">
        <v>40.799999999999997</v>
      </c>
      <c r="AF11">
        <v>42.8</v>
      </c>
      <c r="AG11">
        <v>45.3</v>
      </c>
      <c r="AK11">
        <v>46.8</v>
      </c>
      <c r="AL11">
        <v>45.5</v>
      </c>
      <c r="AM11">
        <v>44.9</v>
      </c>
      <c r="AN11">
        <v>45.9</v>
      </c>
      <c r="AO11">
        <v>48.9</v>
      </c>
      <c r="AP11">
        <v>49.5</v>
      </c>
      <c r="AQ11">
        <v>49.1</v>
      </c>
      <c r="AR11">
        <v>50.7</v>
      </c>
      <c r="AS11">
        <v>49.8</v>
      </c>
      <c r="AT11">
        <v>51.1</v>
      </c>
      <c r="AU11">
        <v>53.3</v>
      </c>
      <c r="AV11">
        <v>53.8</v>
      </c>
      <c r="AW11">
        <v>50.9</v>
      </c>
      <c r="AX11">
        <v>48.4</v>
      </c>
      <c r="AY11">
        <v>47.7</v>
      </c>
      <c r="AZ11">
        <v>46.3</v>
      </c>
      <c r="BA11">
        <v>46.2</v>
      </c>
      <c r="BB11">
        <v>44.9</v>
      </c>
      <c r="BC11">
        <v>43.7</v>
      </c>
    </row>
    <row r="12" spans="1:55" x14ac:dyDescent="0.2">
      <c r="A12" t="s">
        <v>178</v>
      </c>
      <c r="B12" t="s">
        <v>179</v>
      </c>
      <c r="C12" t="s">
        <v>162</v>
      </c>
      <c r="D12" t="s">
        <v>163</v>
      </c>
      <c r="E12">
        <f t="shared" si="0"/>
        <v>28</v>
      </c>
      <c r="AS12">
        <v>36.200000000000003</v>
      </c>
      <c r="AU12">
        <v>35.4</v>
      </c>
      <c r="AV12">
        <v>34.799999999999997</v>
      </c>
      <c r="AW12">
        <v>33</v>
      </c>
      <c r="AX12">
        <v>37.5</v>
      </c>
      <c r="AY12">
        <v>36</v>
      </c>
      <c r="AZ12">
        <v>29.7</v>
      </c>
      <c r="BA12">
        <v>31.2</v>
      </c>
      <c r="BB12">
        <v>29.2</v>
      </c>
      <c r="BC12">
        <v>28</v>
      </c>
    </row>
    <row r="13" spans="1:55" x14ac:dyDescent="0.2">
      <c r="A13" t="s">
        <v>180</v>
      </c>
      <c r="B13" t="s">
        <v>181</v>
      </c>
      <c r="C13" t="s">
        <v>162</v>
      </c>
      <c r="D13" t="s">
        <v>163</v>
      </c>
      <c r="E13" t="str">
        <f t="shared" si="0"/>
        <v/>
      </c>
    </row>
    <row r="14" spans="1:55" x14ac:dyDescent="0.2">
      <c r="A14" t="s">
        <v>60</v>
      </c>
      <c r="B14" t="s">
        <v>182</v>
      </c>
      <c r="C14" t="s">
        <v>162</v>
      </c>
      <c r="D14" t="s">
        <v>163</v>
      </c>
      <c r="E14" t="str">
        <f t="shared" si="0"/>
        <v/>
      </c>
    </row>
    <row r="15" spans="1:55" x14ac:dyDescent="0.2">
      <c r="A15" t="s">
        <v>14</v>
      </c>
      <c r="B15" t="s">
        <v>183</v>
      </c>
      <c r="C15" t="s">
        <v>162</v>
      </c>
      <c r="D15" t="s">
        <v>163</v>
      </c>
      <c r="E15">
        <f t="shared" si="0"/>
        <v>35.4</v>
      </c>
      <c r="AA15">
        <v>31.3</v>
      </c>
      <c r="AE15">
        <v>32.5</v>
      </c>
      <c r="AI15">
        <v>33.200000000000003</v>
      </c>
      <c r="AO15">
        <v>32.6</v>
      </c>
      <c r="AU15">
        <v>33.5</v>
      </c>
      <c r="AW15">
        <v>33.5</v>
      </c>
      <c r="AX15">
        <v>33.1</v>
      </c>
      <c r="BB15">
        <v>35.4</v>
      </c>
    </row>
    <row r="16" spans="1:55" x14ac:dyDescent="0.2">
      <c r="A16" t="s">
        <v>26</v>
      </c>
      <c r="B16" t="s">
        <v>184</v>
      </c>
      <c r="C16" t="s">
        <v>162</v>
      </c>
      <c r="D16" t="s">
        <v>163</v>
      </c>
      <c r="E16">
        <f t="shared" si="0"/>
        <v>31.5</v>
      </c>
      <c r="AG16">
        <v>23</v>
      </c>
      <c r="AN16">
        <v>31.3</v>
      </c>
      <c r="AO16">
        <v>31.1</v>
      </c>
      <c r="AQ16">
        <v>30.2</v>
      </c>
      <c r="AT16">
        <v>28.8</v>
      </c>
      <c r="AW16">
        <v>29.5</v>
      </c>
      <c r="AX16">
        <v>29.8</v>
      </c>
      <c r="AY16">
        <v>28.7</v>
      </c>
      <c r="AZ16">
        <v>29.6</v>
      </c>
      <c r="BA16">
        <v>30.6</v>
      </c>
      <c r="BB16">
        <v>30.4</v>
      </c>
      <c r="BC16">
        <v>31.5</v>
      </c>
    </row>
    <row r="17" spans="1:55" x14ac:dyDescent="0.2">
      <c r="A17" t="s">
        <v>185</v>
      </c>
      <c r="B17" t="s">
        <v>186</v>
      </c>
      <c r="C17" t="s">
        <v>162</v>
      </c>
      <c r="D17" t="s">
        <v>163</v>
      </c>
      <c r="E17">
        <f t="shared" si="0"/>
        <v>26.6</v>
      </c>
      <c r="AO17">
        <v>34.700000000000003</v>
      </c>
      <c r="AU17">
        <v>36.5</v>
      </c>
      <c r="AV17">
        <v>25.3</v>
      </c>
      <c r="AW17">
        <v>26.8</v>
      </c>
      <c r="AX17">
        <v>26.6</v>
      </c>
      <c r="AY17">
        <v>26.6</v>
      </c>
    </row>
    <row r="18" spans="1:55" x14ac:dyDescent="0.2">
      <c r="A18" t="s">
        <v>187</v>
      </c>
      <c r="B18" t="s">
        <v>188</v>
      </c>
      <c r="C18" t="s">
        <v>162</v>
      </c>
      <c r="D18" t="s">
        <v>163</v>
      </c>
      <c r="E18">
        <f t="shared" si="0"/>
        <v>33.4</v>
      </c>
      <c r="AL18">
        <v>33.299999999999997</v>
      </c>
      <c r="AR18">
        <v>42.3</v>
      </c>
      <c r="AZ18">
        <v>33.4</v>
      </c>
    </row>
    <row r="19" spans="1:55" x14ac:dyDescent="0.2">
      <c r="A19" t="s">
        <v>29</v>
      </c>
      <c r="B19" t="s">
        <v>189</v>
      </c>
      <c r="C19" t="s">
        <v>162</v>
      </c>
      <c r="D19" t="s">
        <v>163</v>
      </c>
      <c r="E19">
        <f t="shared" si="0"/>
        <v>28.6</v>
      </c>
      <c r="AE19">
        <v>25.2</v>
      </c>
      <c r="AH19">
        <v>25.7</v>
      </c>
      <c r="AL19">
        <v>25</v>
      </c>
      <c r="AO19">
        <v>28.4</v>
      </c>
      <c r="AQ19">
        <v>26.8</v>
      </c>
      <c r="AT19">
        <v>33.1</v>
      </c>
      <c r="AW19">
        <v>28.1</v>
      </c>
      <c r="AX19">
        <v>30.5</v>
      </c>
      <c r="AY19">
        <v>29.3</v>
      </c>
      <c r="AZ19">
        <v>28.1</v>
      </c>
      <c r="BA19">
        <v>29.2</v>
      </c>
      <c r="BB19">
        <v>28.4</v>
      </c>
      <c r="BC19">
        <v>28.6</v>
      </c>
    </row>
    <row r="20" spans="1:55" x14ac:dyDescent="0.2">
      <c r="A20" t="s">
        <v>190</v>
      </c>
      <c r="B20" t="s">
        <v>191</v>
      </c>
      <c r="C20" t="s">
        <v>162</v>
      </c>
      <c r="D20" t="s">
        <v>163</v>
      </c>
      <c r="E20" t="str">
        <f t="shared" si="0"/>
        <v/>
      </c>
      <c r="AW20">
        <v>38.6</v>
      </c>
    </row>
    <row r="21" spans="1:55" x14ac:dyDescent="0.2">
      <c r="A21" t="s">
        <v>192</v>
      </c>
      <c r="B21" t="s">
        <v>193</v>
      </c>
      <c r="C21" t="s">
        <v>162</v>
      </c>
      <c r="D21" t="s">
        <v>163</v>
      </c>
      <c r="E21">
        <f t="shared" si="0"/>
        <v>39.799999999999997</v>
      </c>
      <c r="AN21">
        <v>48.1</v>
      </c>
      <c r="AR21">
        <v>49.9</v>
      </c>
      <c r="AW21">
        <v>43.3</v>
      </c>
      <c r="BC21">
        <v>39.799999999999997</v>
      </c>
    </row>
    <row r="22" spans="1:55" x14ac:dyDescent="0.2">
      <c r="A22" t="s">
        <v>194</v>
      </c>
      <c r="B22" t="s">
        <v>195</v>
      </c>
      <c r="C22" t="s">
        <v>162</v>
      </c>
      <c r="D22" t="s">
        <v>163</v>
      </c>
      <c r="E22">
        <f t="shared" si="0"/>
        <v>33.200000000000003</v>
      </c>
      <c r="AC22">
        <v>25.9</v>
      </c>
      <c r="AE22">
        <v>26.9</v>
      </c>
      <c r="AH22">
        <v>28.8</v>
      </c>
      <c r="AK22">
        <v>27.6</v>
      </c>
      <c r="AO22">
        <v>32.9</v>
      </c>
      <c r="AT22">
        <v>33.4</v>
      </c>
      <c r="AY22">
        <v>33.200000000000003</v>
      </c>
    </row>
    <row r="23" spans="1:55" x14ac:dyDescent="0.2">
      <c r="A23" t="s">
        <v>74</v>
      </c>
      <c r="B23" t="s">
        <v>196</v>
      </c>
      <c r="C23" t="s">
        <v>162</v>
      </c>
      <c r="D23" t="s">
        <v>163</v>
      </c>
      <c r="E23">
        <f t="shared" si="0"/>
        <v>33.799999999999997</v>
      </c>
      <c r="AZ23">
        <v>35.700000000000003</v>
      </c>
      <c r="BA23">
        <v>36.1</v>
      </c>
      <c r="BB23">
        <v>33.6</v>
      </c>
      <c r="BC23">
        <v>33.799999999999997</v>
      </c>
    </row>
    <row r="24" spans="1:55" x14ac:dyDescent="0.2">
      <c r="A24" t="s">
        <v>51</v>
      </c>
      <c r="B24" t="s">
        <v>197</v>
      </c>
      <c r="C24" t="s">
        <v>162</v>
      </c>
      <c r="D24" t="s">
        <v>163</v>
      </c>
      <c r="E24" t="str">
        <f t="shared" si="0"/>
        <v/>
      </c>
    </row>
    <row r="25" spans="1:55" x14ac:dyDescent="0.2">
      <c r="A25" t="s">
        <v>65</v>
      </c>
      <c r="B25" t="s">
        <v>198</v>
      </c>
      <c r="C25" t="s">
        <v>162</v>
      </c>
      <c r="D25" t="s">
        <v>163</v>
      </c>
      <c r="E25" t="str">
        <f t="shared" si="0"/>
        <v/>
      </c>
    </row>
    <row r="26" spans="1:55" x14ac:dyDescent="0.2">
      <c r="A26" t="s">
        <v>89</v>
      </c>
      <c r="B26" t="s">
        <v>199</v>
      </c>
      <c r="C26" t="s">
        <v>162</v>
      </c>
      <c r="D26" t="s">
        <v>163</v>
      </c>
      <c r="E26">
        <f t="shared" si="0"/>
        <v>33.1</v>
      </c>
      <c r="AU26">
        <v>30</v>
      </c>
      <c r="AX26">
        <v>34</v>
      </c>
      <c r="BA26">
        <v>33.1</v>
      </c>
    </row>
    <row r="27" spans="1:55" x14ac:dyDescent="0.2">
      <c r="A27" t="s">
        <v>81</v>
      </c>
      <c r="B27" t="s">
        <v>200</v>
      </c>
      <c r="C27" t="s">
        <v>162</v>
      </c>
      <c r="D27" t="s">
        <v>163</v>
      </c>
      <c r="E27">
        <f t="shared" si="0"/>
        <v>27.7</v>
      </c>
      <c r="AR27">
        <v>32</v>
      </c>
      <c r="AS27">
        <v>31.7</v>
      </c>
      <c r="AT27">
        <v>31.2</v>
      </c>
      <c r="AU27">
        <v>30.6</v>
      </c>
      <c r="AV27">
        <v>30.3</v>
      </c>
      <c r="AW27">
        <v>28.8</v>
      </c>
      <c r="AX27">
        <v>26.5</v>
      </c>
      <c r="AY27">
        <v>27.6</v>
      </c>
      <c r="AZ27">
        <v>28.3</v>
      </c>
      <c r="BA27">
        <v>29.6</v>
      </c>
      <c r="BB27">
        <v>27.8</v>
      </c>
      <c r="BC27">
        <v>27.7</v>
      </c>
    </row>
    <row r="28" spans="1:55" x14ac:dyDescent="0.2">
      <c r="A28" t="s">
        <v>201</v>
      </c>
      <c r="B28" t="s">
        <v>202</v>
      </c>
      <c r="C28" t="s">
        <v>162</v>
      </c>
      <c r="D28" t="s">
        <v>163</v>
      </c>
      <c r="E28" t="str">
        <f t="shared" si="0"/>
        <v/>
      </c>
      <c r="AM28">
        <v>60.3</v>
      </c>
      <c r="AN28">
        <v>60.9</v>
      </c>
      <c r="AP28">
        <v>56.6</v>
      </c>
      <c r="AQ28">
        <v>60.4</v>
      </c>
      <c r="AR28">
        <v>54.9</v>
      </c>
      <c r="AS28">
        <v>53.3</v>
      </c>
    </row>
    <row r="29" spans="1:55" x14ac:dyDescent="0.2">
      <c r="A29" t="s">
        <v>203</v>
      </c>
      <c r="B29" t="s">
        <v>204</v>
      </c>
      <c r="C29" t="s">
        <v>162</v>
      </c>
      <c r="D29" t="s">
        <v>163</v>
      </c>
      <c r="E29" t="str">
        <f t="shared" si="0"/>
        <v/>
      </c>
    </row>
    <row r="30" spans="1:55" x14ac:dyDescent="0.2">
      <c r="A30" t="s">
        <v>205</v>
      </c>
      <c r="B30" t="s">
        <v>206</v>
      </c>
      <c r="C30" t="s">
        <v>162</v>
      </c>
      <c r="D30" t="s">
        <v>163</v>
      </c>
      <c r="E30">
        <f t="shared" si="0"/>
        <v>49.2</v>
      </c>
      <c r="AQ30">
        <v>58.2</v>
      </c>
      <c r="AS30">
        <v>58.1</v>
      </c>
      <c r="AT30">
        <v>61.6</v>
      </c>
      <c r="AU30">
        <v>57.4</v>
      </c>
      <c r="AV30">
        <v>59.3</v>
      </c>
      <c r="AX30">
        <v>55</v>
      </c>
      <c r="AY30">
        <v>58.5</v>
      </c>
      <c r="AZ30">
        <v>56.7</v>
      </c>
      <c r="BA30">
        <v>54.5</v>
      </c>
      <c r="BB30">
        <v>50.8</v>
      </c>
      <c r="BC30">
        <v>49.2</v>
      </c>
    </row>
    <row r="31" spans="1:55" x14ac:dyDescent="0.2">
      <c r="A31" t="s">
        <v>88</v>
      </c>
      <c r="B31" t="s">
        <v>207</v>
      </c>
      <c r="C31" t="s">
        <v>162</v>
      </c>
      <c r="D31" t="s">
        <v>163</v>
      </c>
      <c r="E31">
        <f t="shared" si="0"/>
        <v>53.7</v>
      </c>
      <c r="AA31">
        <v>57.9</v>
      </c>
      <c r="AB31">
        <v>58.4</v>
      </c>
      <c r="AC31">
        <v>59</v>
      </c>
      <c r="AD31">
        <v>58.4</v>
      </c>
      <c r="AE31">
        <v>55.6</v>
      </c>
      <c r="AF31">
        <v>58.5</v>
      </c>
      <c r="AG31">
        <v>59.7</v>
      </c>
      <c r="AH31">
        <v>61.4</v>
      </c>
      <c r="AI31">
        <v>63.3</v>
      </c>
      <c r="AJ31">
        <v>60.5</v>
      </c>
      <c r="AL31">
        <v>53.2</v>
      </c>
      <c r="AM31">
        <v>60.1</v>
      </c>
      <c r="AO31">
        <v>59.6</v>
      </c>
      <c r="AP31">
        <v>59.9</v>
      </c>
      <c r="AQ31">
        <v>59.8</v>
      </c>
      <c r="AR31">
        <v>59.6</v>
      </c>
      <c r="AS31">
        <v>59</v>
      </c>
      <c r="AU31">
        <v>58.4</v>
      </c>
      <c r="AV31">
        <v>58.1</v>
      </c>
      <c r="AW31">
        <v>57.6</v>
      </c>
      <c r="AX31">
        <v>56.5</v>
      </c>
      <c r="AY31">
        <v>56.3</v>
      </c>
      <c r="AZ31">
        <v>55.6</v>
      </c>
      <c r="BA31">
        <v>54.9</v>
      </c>
      <c r="BB31">
        <v>54</v>
      </c>
      <c r="BC31">
        <v>53.7</v>
      </c>
    </row>
    <row r="32" spans="1:55" x14ac:dyDescent="0.2">
      <c r="A32" t="s">
        <v>49</v>
      </c>
      <c r="B32" t="s">
        <v>208</v>
      </c>
      <c r="C32" t="s">
        <v>162</v>
      </c>
      <c r="D32" t="s">
        <v>163</v>
      </c>
      <c r="E32" t="str">
        <f t="shared" si="0"/>
        <v/>
      </c>
    </row>
    <row r="33" spans="1:55" x14ac:dyDescent="0.2">
      <c r="A33" t="s">
        <v>42</v>
      </c>
      <c r="B33" t="s">
        <v>209</v>
      </c>
      <c r="C33" t="s">
        <v>162</v>
      </c>
      <c r="D33" t="s">
        <v>163</v>
      </c>
      <c r="E33" t="str">
        <f t="shared" si="0"/>
        <v/>
      </c>
    </row>
    <row r="34" spans="1:55" x14ac:dyDescent="0.2">
      <c r="A34" t="s">
        <v>210</v>
      </c>
      <c r="B34" t="s">
        <v>211</v>
      </c>
      <c r="C34" t="s">
        <v>162</v>
      </c>
      <c r="D34" t="s">
        <v>163</v>
      </c>
      <c r="E34">
        <f t="shared" si="0"/>
        <v>38.1</v>
      </c>
      <c r="AW34">
        <v>40.9</v>
      </c>
      <c r="BA34">
        <v>38.1</v>
      </c>
    </row>
    <row r="35" spans="1:55" x14ac:dyDescent="0.2">
      <c r="A35" t="s">
        <v>212</v>
      </c>
      <c r="B35" t="s">
        <v>213</v>
      </c>
      <c r="C35" t="s">
        <v>162</v>
      </c>
      <c r="D35" t="s">
        <v>163</v>
      </c>
      <c r="E35">
        <f t="shared" si="0"/>
        <v>60.5</v>
      </c>
      <c r="AE35">
        <v>54.2</v>
      </c>
      <c r="AM35">
        <v>60.8</v>
      </c>
      <c r="AV35">
        <v>64.7</v>
      </c>
      <c r="BC35">
        <v>60.5</v>
      </c>
    </row>
    <row r="36" spans="1:55" x14ac:dyDescent="0.2">
      <c r="A36" t="s">
        <v>214</v>
      </c>
      <c r="B36" t="s">
        <v>215</v>
      </c>
      <c r="C36" t="s">
        <v>162</v>
      </c>
      <c r="D36" t="s">
        <v>163</v>
      </c>
      <c r="E36">
        <f t="shared" si="0"/>
        <v>56.2</v>
      </c>
      <c r="AL36">
        <v>61.3</v>
      </c>
      <c r="BB36">
        <v>56.2</v>
      </c>
    </row>
    <row r="37" spans="1:55" x14ac:dyDescent="0.2">
      <c r="A37" t="s">
        <v>16</v>
      </c>
      <c r="B37" t="s">
        <v>216</v>
      </c>
      <c r="C37" t="s">
        <v>162</v>
      </c>
      <c r="D37" t="s">
        <v>163</v>
      </c>
      <c r="E37">
        <f t="shared" si="0"/>
        <v>33.799999999999997</v>
      </c>
      <c r="Q37">
        <v>37.299999999999997</v>
      </c>
      <c r="U37">
        <v>33.299999999999997</v>
      </c>
      <c r="AA37">
        <v>32.4</v>
      </c>
      <c r="AG37">
        <v>31.5</v>
      </c>
      <c r="AK37">
        <v>31</v>
      </c>
      <c r="AN37">
        <v>31.3</v>
      </c>
      <c r="AQ37">
        <v>31.6</v>
      </c>
      <c r="AR37">
        <v>33.200000000000003</v>
      </c>
      <c r="AT37">
        <v>33.299999999999997</v>
      </c>
      <c r="AX37">
        <v>33.700000000000003</v>
      </c>
      <c r="BA37">
        <v>33.799999999999997</v>
      </c>
    </row>
    <row r="38" spans="1:55" x14ac:dyDescent="0.2">
      <c r="A38" t="s">
        <v>217</v>
      </c>
      <c r="B38" t="s">
        <v>218</v>
      </c>
      <c r="C38" t="s">
        <v>162</v>
      </c>
      <c r="D38" t="s">
        <v>163</v>
      </c>
      <c r="E38" t="str">
        <f t="shared" si="0"/>
        <v/>
      </c>
    </row>
    <row r="39" spans="1:55" x14ac:dyDescent="0.2">
      <c r="A39" t="s">
        <v>21</v>
      </c>
      <c r="B39" t="s">
        <v>219</v>
      </c>
      <c r="C39" t="s">
        <v>162</v>
      </c>
      <c r="D39" t="s">
        <v>163</v>
      </c>
      <c r="E39">
        <f t="shared" si="0"/>
        <v>32.9</v>
      </c>
      <c r="AB39">
        <v>36</v>
      </c>
      <c r="AL39">
        <v>33.9</v>
      </c>
      <c r="AT39">
        <v>33.4</v>
      </c>
      <c r="AV39">
        <v>31.7</v>
      </c>
      <c r="AZ39">
        <v>33.9</v>
      </c>
      <c r="BA39">
        <v>34.299999999999997</v>
      </c>
      <c r="BB39">
        <v>33.799999999999997</v>
      </c>
      <c r="BC39">
        <v>32.9</v>
      </c>
    </row>
    <row r="40" spans="1:55" x14ac:dyDescent="0.2">
      <c r="A40" t="s">
        <v>220</v>
      </c>
      <c r="B40" t="s">
        <v>221</v>
      </c>
      <c r="C40" t="s">
        <v>162</v>
      </c>
      <c r="D40" t="s">
        <v>163</v>
      </c>
      <c r="E40" t="str">
        <f t="shared" si="0"/>
        <v/>
      </c>
    </row>
    <row r="41" spans="1:55" x14ac:dyDescent="0.2">
      <c r="A41" t="s">
        <v>57</v>
      </c>
      <c r="B41" t="s">
        <v>222</v>
      </c>
      <c r="C41" t="s">
        <v>162</v>
      </c>
      <c r="D41" t="s">
        <v>163</v>
      </c>
      <c r="E41">
        <f t="shared" si="0"/>
        <v>47</v>
      </c>
      <c r="AG41">
        <v>56.2</v>
      </c>
      <c r="AJ41">
        <v>57.2</v>
      </c>
      <c r="AL41">
        <v>54.8</v>
      </c>
      <c r="AN41">
        <v>56.4</v>
      </c>
      <c r="AP41">
        <v>54.9</v>
      </c>
      <c r="AR41">
        <v>55.5</v>
      </c>
      <c r="AT41">
        <v>52.8</v>
      </c>
      <c r="AW41">
        <v>51.5</v>
      </c>
      <c r="AZ41">
        <v>47.3</v>
      </c>
      <c r="BC41">
        <v>47</v>
      </c>
    </row>
    <row r="42" spans="1:55" x14ac:dyDescent="0.2">
      <c r="A42" t="s">
        <v>223</v>
      </c>
      <c r="B42" t="s">
        <v>224</v>
      </c>
      <c r="C42" t="s">
        <v>162</v>
      </c>
      <c r="D42" t="s">
        <v>163</v>
      </c>
      <c r="E42">
        <f t="shared" si="0"/>
        <v>43</v>
      </c>
      <c r="AJ42">
        <v>32.200000000000003</v>
      </c>
      <c r="AM42">
        <v>33.9</v>
      </c>
      <c r="AP42">
        <v>35.200000000000003</v>
      </c>
      <c r="AS42">
        <v>38.700000000000003</v>
      </c>
      <c r="AV42">
        <v>42</v>
      </c>
      <c r="AY42">
        <v>40.9</v>
      </c>
      <c r="BB42">
        <v>43</v>
      </c>
    </row>
    <row r="43" spans="1:55" x14ac:dyDescent="0.2">
      <c r="A43" t="s">
        <v>225</v>
      </c>
      <c r="B43" t="s">
        <v>226</v>
      </c>
      <c r="C43" t="s">
        <v>162</v>
      </c>
      <c r="D43" t="s">
        <v>163</v>
      </c>
      <c r="E43">
        <f t="shared" si="0"/>
        <v>43.2</v>
      </c>
      <c r="AE43">
        <v>45.5</v>
      </c>
      <c r="AF43">
        <v>38</v>
      </c>
      <c r="AG43">
        <v>40.5</v>
      </c>
      <c r="AH43">
        <v>36.9</v>
      </c>
      <c r="AL43">
        <v>39.4</v>
      </c>
      <c r="AO43">
        <v>40.6</v>
      </c>
      <c r="AR43">
        <v>39</v>
      </c>
      <c r="AV43">
        <v>41.3</v>
      </c>
      <c r="BB43">
        <v>43.2</v>
      </c>
    </row>
    <row r="44" spans="1:55" x14ac:dyDescent="0.2">
      <c r="A44" t="s">
        <v>227</v>
      </c>
      <c r="B44" t="s">
        <v>228</v>
      </c>
      <c r="C44" t="s">
        <v>162</v>
      </c>
      <c r="D44" t="s">
        <v>163</v>
      </c>
      <c r="E44">
        <f t="shared" si="0"/>
        <v>42.8</v>
      </c>
      <c r="AP44">
        <v>44.4</v>
      </c>
      <c r="AU44">
        <v>42.1</v>
      </c>
      <c r="BA44">
        <v>42.8</v>
      </c>
    </row>
    <row r="45" spans="1:55" x14ac:dyDescent="0.2">
      <c r="A45" t="s">
        <v>229</v>
      </c>
      <c r="B45" t="s">
        <v>230</v>
      </c>
      <c r="C45" t="s">
        <v>162</v>
      </c>
      <c r="D45" t="s">
        <v>163</v>
      </c>
      <c r="E45" t="str">
        <f t="shared" si="0"/>
        <v/>
      </c>
      <c r="AX45">
        <v>42.2</v>
      </c>
    </row>
    <row r="46" spans="1:55" x14ac:dyDescent="0.2">
      <c r="A46" t="s">
        <v>231</v>
      </c>
      <c r="B46" t="s">
        <v>232</v>
      </c>
      <c r="C46" t="s">
        <v>162</v>
      </c>
      <c r="D46" t="s">
        <v>163</v>
      </c>
      <c r="E46">
        <f t="shared" si="0"/>
        <v>47.3</v>
      </c>
      <c r="AY46">
        <v>47.3</v>
      </c>
    </row>
    <row r="47" spans="1:55" x14ac:dyDescent="0.2">
      <c r="A47" t="s">
        <v>90</v>
      </c>
      <c r="B47" t="s">
        <v>233</v>
      </c>
      <c r="C47" t="s">
        <v>162</v>
      </c>
      <c r="D47" t="s">
        <v>163</v>
      </c>
      <c r="E47">
        <f t="shared" si="0"/>
        <v>54.3</v>
      </c>
      <c r="AL47">
        <v>51.5</v>
      </c>
      <c r="AP47">
        <v>56.9</v>
      </c>
      <c r="AS47">
        <v>58.7</v>
      </c>
      <c r="AT47">
        <v>58.7</v>
      </c>
      <c r="AU47">
        <v>57.5</v>
      </c>
      <c r="AV47">
        <v>56</v>
      </c>
      <c r="AW47">
        <v>53.6</v>
      </c>
      <c r="AX47">
        <v>55</v>
      </c>
      <c r="AY47">
        <v>53.9</v>
      </c>
      <c r="BB47">
        <v>55.3</v>
      </c>
      <c r="BC47">
        <v>54.3</v>
      </c>
    </row>
    <row r="48" spans="1:55" x14ac:dyDescent="0.2">
      <c r="A48" t="s">
        <v>234</v>
      </c>
      <c r="B48" t="s">
        <v>235</v>
      </c>
      <c r="C48" t="s">
        <v>162</v>
      </c>
      <c r="D48" t="s">
        <v>163</v>
      </c>
      <c r="E48" t="str">
        <f t="shared" si="0"/>
        <v/>
      </c>
      <c r="AX48">
        <v>55.9</v>
      </c>
    </row>
    <row r="49" spans="1:55" x14ac:dyDescent="0.2">
      <c r="A49" t="s">
        <v>236</v>
      </c>
      <c r="B49" t="s">
        <v>237</v>
      </c>
      <c r="C49" t="s">
        <v>162</v>
      </c>
      <c r="D49" t="s">
        <v>163</v>
      </c>
      <c r="E49">
        <f t="shared" si="0"/>
        <v>47.2</v>
      </c>
      <c r="AU49">
        <v>52.5</v>
      </c>
      <c r="BA49">
        <v>47.2</v>
      </c>
    </row>
    <row r="50" spans="1:55" x14ac:dyDescent="0.2">
      <c r="A50" t="s">
        <v>67</v>
      </c>
      <c r="B50" t="s">
        <v>238</v>
      </c>
      <c r="C50" t="s">
        <v>162</v>
      </c>
      <c r="D50" t="s">
        <v>163</v>
      </c>
      <c r="E50">
        <f t="shared" si="0"/>
        <v>50.6</v>
      </c>
      <c r="AA50">
        <v>47.5</v>
      </c>
      <c r="AF50">
        <v>34.4</v>
      </c>
      <c r="AI50">
        <v>45.6</v>
      </c>
      <c r="AJ50">
        <v>45.3</v>
      </c>
      <c r="AK50">
        <v>46.6</v>
      </c>
      <c r="AL50">
        <v>45.7</v>
      </c>
      <c r="AM50">
        <v>46</v>
      </c>
      <c r="AN50">
        <v>46.8</v>
      </c>
      <c r="AO50">
        <v>45.7</v>
      </c>
      <c r="AP50">
        <v>46.5</v>
      </c>
      <c r="AQ50">
        <v>45.6</v>
      </c>
      <c r="AR50">
        <v>45.7</v>
      </c>
      <c r="AS50">
        <v>47.7</v>
      </c>
      <c r="AT50">
        <v>47.4</v>
      </c>
      <c r="AU50">
        <v>51.5</v>
      </c>
      <c r="AV50">
        <v>51.8</v>
      </c>
      <c r="AW50">
        <v>49.3</v>
      </c>
      <c r="AX50">
        <v>48.4</v>
      </c>
      <c r="AY50">
        <v>47.5</v>
      </c>
      <c r="AZ50">
        <v>49.3</v>
      </c>
      <c r="BA50">
        <v>49.3</v>
      </c>
      <c r="BB50">
        <v>48.6</v>
      </c>
      <c r="BC50">
        <v>50.6</v>
      </c>
    </row>
    <row r="51" spans="1:55" x14ac:dyDescent="0.2">
      <c r="A51" t="s">
        <v>239</v>
      </c>
      <c r="B51" t="s">
        <v>240</v>
      </c>
      <c r="C51" t="s">
        <v>162</v>
      </c>
      <c r="D51" t="s">
        <v>163</v>
      </c>
      <c r="E51" t="str">
        <f t="shared" si="0"/>
        <v/>
      </c>
    </row>
    <row r="52" spans="1:55" x14ac:dyDescent="0.2">
      <c r="A52" t="s">
        <v>64</v>
      </c>
      <c r="B52" t="s">
        <v>241</v>
      </c>
      <c r="C52" t="s">
        <v>162</v>
      </c>
      <c r="D52" t="s">
        <v>163</v>
      </c>
      <c r="E52" t="str">
        <f t="shared" si="0"/>
        <v/>
      </c>
    </row>
    <row r="53" spans="1:55" x14ac:dyDescent="0.2">
      <c r="A53" t="s">
        <v>242</v>
      </c>
      <c r="B53" t="s">
        <v>243</v>
      </c>
      <c r="C53" t="s">
        <v>162</v>
      </c>
      <c r="D53" t="s">
        <v>163</v>
      </c>
      <c r="E53" t="str">
        <f t="shared" si="0"/>
        <v/>
      </c>
    </row>
    <row r="54" spans="1:55" x14ac:dyDescent="0.2">
      <c r="A54" t="s">
        <v>244</v>
      </c>
      <c r="B54" t="s">
        <v>245</v>
      </c>
      <c r="C54" t="s">
        <v>162</v>
      </c>
      <c r="D54" t="s">
        <v>163</v>
      </c>
      <c r="E54" t="str">
        <f t="shared" si="0"/>
        <v/>
      </c>
    </row>
    <row r="55" spans="1:55" x14ac:dyDescent="0.2">
      <c r="A55" t="s">
        <v>44</v>
      </c>
      <c r="B55" t="s">
        <v>246</v>
      </c>
      <c r="C55" t="s">
        <v>162</v>
      </c>
      <c r="D55" t="s">
        <v>163</v>
      </c>
      <c r="E55">
        <f t="shared" si="0"/>
        <v>32.1</v>
      </c>
      <c r="AX55">
        <v>30.1</v>
      </c>
      <c r="AY55">
        <v>30.3</v>
      </c>
      <c r="AZ55">
        <v>31.1</v>
      </c>
      <c r="BA55">
        <v>31.1</v>
      </c>
      <c r="BB55">
        <v>31.7</v>
      </c>
      <c r="BC55">
        <v>32.1</v>
      </c>
    </row>
    <row r="56" spans="1:55" x14ac:dyDescent="0.2">
      <c r="A56" t="s">
        <v>48</v>
      </c>
      <c r="B56" t="s">
        <v>247</v>
      </c>
      <c r="C56" t="s">
        <v>162</v>
      </c>
      <c r="D56" t="s">
        <v>163</v>
      </c>
      <c r="E56">
        <f t="shared" si="0"/>
        <v>26.2</v>
      </c>
      <c r="AL56">
        <v>20.7</v>
      </c>
      <c r="AM56">
        <v>26.6</v>
      </c>
      <c r="AP56">
        <v>25.8</v>
      </c>
      <c r="AV56">
        <v>26.6</v>
      </c>
      <c r="AX56">
        <v>27.5</v>
      </c>
      <c r="AY56">
        <v>26.9</v>
      </c>
      <c r="AZ56">
        <v>26.7</v>
      </c>
      <c r="BA56">
        <v>26</v>
      </c>
      <c r="BB56">
        <v>26.3</v>
      </c>
      <c r="BC56">
        <v>26.2</v>
      </c>
    </row>
    <row r="57" spans="1:55" x14ac:dyDescent="0.2">
      <c r="A57" t="s">
        <v>34</v>
      </c>
      <c r="B57" t="s">
        <v>248</v>
      </c>
      <c r="C57" t="s">
        <v>162</v>
      </c>
      <c r="D57" t="s">
        <v>163</v>
      </c>
      <c r="E57">
        <f t="shared" si="0"/>
        <v>30.5</v>
      </c>
      <c r="AK57">
        <v>29.4</v>
      </c>
      <c r="AL57">
        <v>29.2</v>
      </c>
      <c r="AM57">
        <v>28.7</v>
      </c>
      <c r="AN57">
        <v>29.2</v>
      </c>
      <c r="AO57">
        <v>29</v>
      </c>
      <c r="AP57">
        <v>28.4</v>
      </c>
      <c r="AQ57">
        <v>28.3</v>
      </c>
      <c r="AR57">
        <v>28.3</v>
      </c>
      <c r="AS57">
        <v>29.1</v>
      </c>
      <c r="AT57">
        <v>28.9</v>
      </c>
      <c r="AU57">
        <v>30.1</v>
      </c>
      <c r="AV57">
        <v>29.9</v>
      </c>
      <c r="AW57">
        <v>30.1</v>
      </c>
      <c r="AX57">
        <v>30.3</v>
      </c>
      <c r="AY57">
        <v>31.8</v>
      </c>
      <c r="AZ57">
        <v>31.2</v>
      </c>
      <c r="BA57">
        <v>31.4</v>
      </c>
      <c r="BB57">
        <v>30.9</v>
      </c>
      <c r="BC57">
        <v>30.5</v>
      </c>
    </row>
    <row r="58" spans="1:55" x14ac:dyDescent="0.2">
      <c r="A58" t="s">
        <v>249</v>
      </c>
      <c r="B58" t="s">
        <v>250</v>
      </c>
      <c r="C58" t="s">
        <v>162</v>
      </c>
      <c r="D58" t="s">
        <v>163</v>
      </c>
      <c r="E58" t="str">
        <f t="shared" si="0"/>
        <v/>
      </c>
      <c r="AV58">
        <v>40</v>
      </c>
    </row>
    <row r="59" spans="1:55" x14ac:dyDescent="0.2">
      <c r="A59" t="s">
        <v>86</v>
      </c>
      <c r="B59" t="s">
        <v>251</v>
      </c>
      <c r="C59" t="s">
        <v>162</v>
      </c>
      <c r="D59" t="s">
        <v>163</v>
      </c>
      <c r="E59" t="str">
        <f t="shared" si="0"/>
        <v/>
      </c>
    </row>
    <row r="60" spans="1:55" x14ac:dyDescent="0.2">
      <c r="A60" t="s">
        <v>28</v>
      </c>
      <c r="B60" t="s">
        <v>252</v>
      </c>
      <c r="C60" t="s">
        <v>162</v>
      </c>
      <c r="D60" t="s">
        <v>163</v>
      </c>
      <c r="E60">
        <f t="shared" si="0"/>
        <v>26.7</v>
      </c>
      <c r="AG60">
        <v>26.2</v>
      </c>
      <c r="AL60">
        <v>24.7</v>
      </c>
      <c r="AO60">
        <v>23</v>
      </c>
      <c r="AT60">
        <v>23.8</v>
      </c>
      <c r="AW60">
        <v>25.6</v>
      </c>
      <c r="AX60">
        <v>24.9</v>
      </c>
      <c r="AY60">
        <v>25.2</v>
      </c>
      <c r="AZ60">
        <v>25.9</v>
      </c>
      <c r="BA60">
        <v>26.2</v>
      </c>
      <c r="BB60">
        <v>25.2</v>
      </c>
      <c r="BC60">
        <v>26.7</v>
      </c>
    </row>
    <row r="61" spans="1:55" x14ac:dyDescent="0.2">
      <c r="A61" t="s">
        <v>253</v>
      </c>
      <c r="B61" t="s">
        <v>254</v>
      </c>
      <c r="C61" t="s">
        <v>162</v>
      </c>
      <c r="D61" t="s">
        <v>163</v>
      </c>
      <c r="E61">
        <f t="shared" si="0"/>
        <v>48.9</v>
      </c>
      <c r="AF61">
        <v>47.8</v>
      </c>
      <c r="AI61">
        <v>50.5</v>
      </c>
      <c r="AL61">
        <v>51.4</v>
      </c>
      <c r="AP61">
        <v>47.4</v>
      </c>
      <c r="AQ61">
        <v>48.9</v>
      </c>
      <c r="AT61">
        <v>51.5</v>
      </c>
      <c r="AU61">
        <v>50</v>
      </c>
      <c r="AV61">
        <v>49.7</v>
      </c>
      <c r="AW61">
        <v>52.1</v>
      </c>
      <c r="AX61">
        <v>52.1</v>
      </c>
      <c r="AY61">
        <v>50</v>
      </c>
      <c r="AZ61">
        <v>52</v>
      </c>
      <c r="BA61">
        <v>48.9</v>
      </c>
      <c r="BB61">
        <v>48.1</v>
      </c>
      <c r="BC61">
        <v>48.9</v>
      </c>
    </row>
    <row r="62" spans="1:55" x14ac:dyDescent="0.2">
      <c r="A62" t="s">
        <v>255</v>
      </c>
      <c r="B62" t="s">
        <v>256</v>
      </c>
      <c r="C62" t="s">
        <v>162</v>
      </c>
      <c r="D62" t="s">
        <v>163</v>
      </c>
      <c r="E62" t="str">
        <f t="shared" si="0"/>
        <v/>
      </c>
      <c r="AH62">
        <v>40.200000000000003</v>
      </c>
      <c r="AO62">
        <v>35.299999999999997</v>
      </c>
    </row>
    <row r="63" spans="1:55" x14ac:dyDescent="0.2">
      <c r="A63" t="s">
        <v>257</v>
      </c>
      <c r="B63" t="s">
        <v>258</v>
      </c>
      <c r="C63" t="s">
        <v>162</v>
      </c>
      <c r="D63" t="s">
        <v>163</v>
      </c>
      <c r="E63" t="str">
        <f t="shared" si="0"/>
        <v/>
      </c>
    </row>
    <row r="64" spans="1:55" x14ac:dyDescent="0.2">
      <c r="A64" t="s">
        <v>259</v>
      </c>
      <c r="B64" t="s">
        <v>260</v>
      </c>
      <c r="C64" t="s">
        <v>162</v>
      </c>
      <c r="D64" t="s">
        <v>163</v>
      </c>
      <c r="E64" t="str">
        <f t="shared" si="0"/>
        <v/>
      </c>
    </row>
    <row r="65" spans="1:55" x14ac:dyDescent="0.2">
      <c r="A65" t="s">
        <v>261</v>
      </c>
      <c r="B65" t="s">
        <v>262</v>
      </c>
      <c r="C65" t="s">
        <v>162</v>
      </c>
      <c r="D65" t="s">
        <v>163</v>
      </c>
      <c r="E65" t="str">
        <f t="shared" si="0"/>
        <v/>
      </c>
    </row>
    <row r="66" spans="1:55" x14ac:dyDescent="0.2">
      <c r="A66" t="s">
        <v>263</v>
      </c>
      <c r="B66" t="s">
        <v>264</v>
      </c>
      <c r="C66" t="s">
        <v>162</v>
      </c>
      <c r="D66" t="s">
        <v>163</v>
      </c>
      <c r="E66" t="str">
        <f t="shared" ref="E66:E129" si="1">IF(BC66&gt;0,BC66,IF(BB66&gt;0,BB66,IF(BA66&gt;0,BA66,IF(AZ66&gt;0,AZ66,IF(AY66&gt;0,AY66,"")))))</f>
        <v/>
      </c>
    </row>
    <row r="67" spans="1:55" x14ac:dyDescent="0.2">
      <c r="A67" t="s">
        <v>265</v>
      </c>
      <c r="B67" t="s">
        <v>266</v>
      </c>
      <c r="C67" t="s">
        <v>162</v>
      </c>
      <c r="D67" t="s">
        <v>163</v>
      </c>
      <c r="E67" t="str">
        <f t="shared" si="1"/>
        <v/>
      </c>
    </row>
    <row r="68" spans="1:55" x14ac:dyDescent="0.2">
      <c r="A68" t="s">
        <v>93</v>
      </c>
      <c r="B68" t="s">
        <v>267</v>
      </c>
      <c r="C68" t="s">
        <v>162</v>
      </c>
      <c r="D68" t="s">
        <v>163</v>
      </c>
      <c r="E68">
        <f t="shared" si="1"/>
        <v>48.5</v>
      </c>
      <c r="AN68">
        <v>53.4</v>
      </c>
      <c r="AS68">
        <v>58.6</v>
      </c>
      <c r="AT68">
        <v>56.4</v>
      </c>
      <c r="AW68">
        <v>53.5</v>
      </c>
      <c r="AX68">
        <v>53.9</v>
      </c>
      <c r="AY68">
        <v>53.1</v>
      </c>
      <c r="AZ68">
        <v>52.3</v>
      </c>
      <c r="BA68">
        <v>53.4</v>
      </c>
      <c r="BB68">
        <v>49.8</v>
      </c>
      <c r="BC68">
        <v>48.5</v>
      </c>
    </row>
    <row r="69" spans="1:55" x14ac:dyDescent="0.2">
      <c r="A69" t="s">
        <v>268</v>
      </c>
      <c r="B69" t="s">
        <v>269</v>
      </c>
      <c r="C69" t="s">
        <v>162</v>
      </c>
      <c r="D69" t="s">
        <v>163</v>
      </c>
      <c r="E69">
        <f t="shared" si="1"/>
        <v>31.1</v>
      </c>
      <c r="AJ69">
        <v>32</v>
      </c>
      <c r="AO69">
        <v>30.1</v>
      </c>
      <c r="AS69">
        <v>32.799999999999997</v>
      </c>
      <c r="AX69">
        <v>31.8</v>
      </c>
      <c r="BB69">
        <v>31.1</v>
      </c>
    </row>
    <row r="70" spans="1:55" x14ac:dyDescent="0.2">
      <c r="A70" t="s">
        <v>270</v>
      </c>
      <c r="B70" t="s">
        <v>271</v>
      </c>
      <c r="C70" t="s">
        <v>162</v>
      </c>
      <c r="D70" t="s">
        <v>163</v>
      </c>
      <c r="E70" t="str">
        <f t="shared" si="1"/>
        <v/>
      </c>
    </row>
    <row r="71" spans="1:55" x14ac:dyDescent="0.2">
      <c r="A71" t="s">
        <v>272</v>
      </c>
      <c r="B71" t="s">
        <v>273</v>
      </c>
      <c r="C71" t="s">
        <v>162</v>
      </c>
      <c r="D71" t="s">
        <v>163</v>
      </c>
      <c r="E71" t="str">
        <f t="shared" si="1"/>
        <v/>
      </c>
    </row>
    <row r="72" spans="1:55" x14ac:dyDescent="0.2">
      <c r="A72" t="s">
        <v>27</v>
      </c>
      <c r="B72" t="s">
        <v>274</v>
      </c>
      <c r="C72" t="s">
        <v>162</v>
      </c>
      <c r="D72" t="s">
        <v>163</v>
      </c>
      <c r="E72">
        <f t="shared" si="1"/>
        <v>34.9</v>
      </c>
      <c r="Z72">
        <v>34.5</v>
      </c>
      <c r="AE72">
        <v>34.4</v>
      </c>
      <c r="AJ72">
        <v>32</v>
      </c>
      <c r="AO72">
        <v>36.700000000000003</v>
      </c>
      <c r="AT72">
        <v>34.299999999999997</v>
      </c>
      <c r="AW72">
        <v>31.8</v>
      </c>
      <c r="AX72">
        <v>33.299999999999997</v>
      </c>
      <c r="AY72">
        <v>32.4</v>
      </c>
      <c r="AZ72">
        <v>33.5</v>
      </c>
      <c r="BA72">
        <v>34.1</v>
      </c>
      <c r="BB72">
        <v>34.200000000000003</v>
      </c>
      <c r="BC72">
        <v>34.9</v>
      </c>
    </row>
    <row r="73" spans="1:55" x14ac:dyDescent="0.2">
      <c r="A73" t="s">
        <v>53</v>
      </c>
      <c r="B73" t="s">
        <v>275</v>
      </c>
      <c r="C73" t="s">
        <v>162</v>
      </c>
      <c r="D73" t="s">
        <v>163</v>
      </c>
      <c r="E73">
        <f t="shared" si="1"/>
        <v>31.4</v>
      </c>
      <c r="AW73">
        <v>37.200000000000003</v>
      </c>
      <c r="AX73">
        <v>33.6</v>
      </c>
      <c r="AY73">
        <v>33.4</v>
      </c>
      <c r="AZ73">
        <v>33.700000000000003</v>
      </c>
      <c r="BA73">
        <v>31.2</v>
      </c>
      <c r="BB73">
        <v>31.9</v>
      </c>
      <c r="BC73">
        <v>31.4</v>
      </c>
    </row>
    <row r="74" spans="1:55" x14ac:dyDescent="0.2">
      <c r="A74" t="s">
        <v>276</v>
      </c>
      <c r="B74" t="s">
        <v>277</v>
      </c>
      <c r="C74" t="s">
        <v>162</v>
      </c>
      <c r="D74" t="s">
        <v>163</v>
      </c>
      <c r="E74" t="str">
        <f t="shared" si="1"/>
        <v/>
      </c>
      <c r="AO74">
        <v>44.6</v>
      </c>
      <c r="AS74">
        <v>30</v>
      </c>
      <c r="AX74">
        <v>29.8</v>
      </c>
    </row>
    <row r="75" spans="1:55" x14ac:dyDescent="0.2">
      <c r="A75" t="s">
        <v>278</v>
      </c>
      <c r="B75" t="s">
        <v>279</v>
      </c>
      <c r="C75" t="s">
        <v>162</v>
      </c>
      <c r="D75" t="s">
        <v>163</v>
      </c>
      <c r="E75" t="str">
        <f t="shared" si="1"/>
        <v/>
      </c>
    </row>
    <row r="76" spans="1:55" x14ac:dyDescent="0.2">
      <c r="A76" t="s">
        <v>280</v>
      </c>
      <c r="B76" t="s">
        <v>281</v>
      </c>
      <c r="C76" t="s">
        <v>162</v>
      </c>
      <c r="D76" t="s">
        <v>163</v>
      </c>
      <c r="E76" t="str">
        <f t="shared" si="1"/>
        <v/>
      </c>
    </row>
    <row r="77" spans="1:55" x14ac:dyDescent="0.2">
      <c r="A77" t="s">
        <v>24</v>
      </c>
      <c r="B77" t="s">
        <v>282</v>
      </c>
      <c r="C77" t="s">
        <v>162</v>
      </c>
      <c r="D77" t="s">
        <v>163</v>
      </c>
      <c r="E77">
        <f t="shared" si="1"/>
        <v>27.5</v>
      </c>
      <c r="AG77">
        <v>22.2</v>
      </c>
      <c r="AK77">
        <v>22.9</v>
      </c>
      <c r="AO77">
        <v>23.5</v>
      </c>
      <c r="AT77">
        <v>27.2</v>
      </c>
      <c r="AW77">
        <v>27.7</v>
      </c>
      <c r="AX77">
        <v>27.9</v>
      </c>
      <c r="AY77">
        <v>27.6</v>
      </c>
      <c r="AZ77">
        <v>28</v>
      </c>
      <c r="BA77">
        <v>28.3</v>
      </c>
      <c r="BB77">
        <v>27.8</v>
      </c>
      <c r="BC77">
        <v>27.5</v>
      </c>
    </row>
    <row r="78" spans="1:55" x14ac:dyDescent="0.2">
      <c r="A78" t="s">
        <v>283</v>
      </c>
      <c r="B78" t="s">
        <v>284</v>
      </c>
      <c r="C78" t="s">
        <v>162</v>
      </c>
      <c r="D78" t="s">
        <v>163</v>
      </c>
      <c r="E78">
        <f t="shared" si="1"/>
        <v>40.4</v>
      </c>
      <c r="AV78">
        <v>38.1</v>
      </c>
      <c r="BB78">
        <v>40.4</v>
      </c>
    </row>
    <row r="79" spans="1:55" x14ac:dyDescent="0.2">
      <c r="A79" t="s">
        <v>20</v>
      </c>
      <c r="B79" t="s">
        <v>285</v>
      </c>
      <c r="C79" t="s">
        <v>162</v>
      </c>
      <c r="D79" t="s">
        <v>163</v>
      </c>
      <c r="E79">
        <f t="shared" si="1"/>
        <v>32.700000000000003</v>
      </c>
      <c r="X79">
        <v>35.200000000000003</v>
      </c>
      <c r="AD79">
        <v>36.9</v>
      </c>
      <c r="AI79">
        <v>32.200000000000003</v>
      </c>
      <c r="AN79">
        <v>32.299999999999997</v>
      </c>
      <c r="AT79">
        <v>31.1</v>
      </c>
      <c r="AW79">
        <v>31.4</v>
      </c>
      <c r="AX79">
        <v>30.6</v>
      </c>
      <c r="AY79">
        <v>29.8</v>
      </c>
      <c r="AZ79">
        <v>29.7</v>
      </c>
      <c r="BA79">
        <v>32.4</v>
      </c>
      <c r="BB79">
        <v>33</v>
      </c>
      <c r="BC79">
        <v>32.700000000000003</v>
      </c>
    </row>
    <row r="80" spans="1:55" x14ac:dyDescent="0.2">
      <c r="A80" t="s">
        <v>286</v>
      </c>
      <c r="B80" t="s">
        <v>287</v>
      </c>
      <c r="C80" t="s">
        <v>162</v>
      </c>
      <c r="D80" t="s">
        <v>163</v>
      </c>
      <c r="E80" t="str">
        <f t="shared" si="1"/>
        <v/>
      </c>
    </row>
    <row r="81" spans="1:55" x14ac:dyDescent="0.2">
      <c r="A81" t="s">
        <v>288</v>
      </c>
      <c r="B81" t="s">
        <v>289</v>
      </c>
      <c r="C81" t="s">
        <v>162</v>
      </c>
      <c r="D81" t="s">
        <v>163</v>
      </c>
      <c r="E81">
        <f t="shared" si="1"/>
        <v>42.4</v>
      </c>
      <c r="AY81">
        <v>42.4</v>
      </c>
    </row>
    <row r="82" spans="1:55" x14ac:dyDescent="0.2">
      <c r="A82" t="s">
        <v>290</v>
      </c>
      <c r="B82" t="s">
        <v>291</v>
      </c>
      <c r="C82" t="s">
        <v>162</v>
      </c>
      <c r="D82" t="s">
        <v>163</v>
      </c>
      <c r="E82">
        <f t="shared" si="1"/>
        <v>42.2</v>
      </c>
      <c r="AY82">
        <v>42.2</v>
      </c>
    </row>
    <row r="83" spans="1:55" x14ac:dyDescent="0.2">
      <c r="A83" t="s">
        <v>33</v>
      </c>
      <c r="B83" t="s">
        <v>292</v>
      </c>
      <c r="C83" t="s">
        <v>162</v>
      </c>
      <c r="D83" t="s">
        <v>163</v>
      </c>
      <c r="E83">
        <f t="shared" si="1"/>
        <v>34.299999999999997</v>
      </c>
      <c r="O83">
        <v>33.700000000000003</v>
      </c>
      <c r="T83">
        <v>30</v>
      </c>
      <c r="Y83">
        <v>28.4</v>
      </c>
      <c r="AF83">
        <v>31.9</v>
      </c>
      <c r="AK83">
        <v>35.9</v>
      </c>
      <c r="AN83">
        <v>36</v>
      </c>
      <c r="AO83">
        <v>35.5</v>
      </c>
      <c r="AP83">
        <v>35.299999999999997</v>
      </c>
      <c r="AQ83">
        <v>35.700000000000003</v>
      </c>
      <c r="AR83">
        <v>36.6</v>
      </c>
      <c r="AS83">
        <v>36.799999999999997</v>
      </c>
      <c r="AT83">
        <v>39.6</v>
      </c>
      <c r="AU83">
        <v>37.9</v>
      </c>
      <c r="AV83">
        <v>35.700000000000003</v>
      </c>
      <c r="AW83">
        <v>35.5</v>
      </c>
      <c r="AX83">
        <v>36</v>
      </c>
      <c r="AY83">
        <v>34.299999999999997</v>
      </c>
      <c r="AZ83">
        <v>34.6</v>
      </c>
      <c r="BA83">
        <v>35.700000000000003</v>
      </c>
      <c r="BB83">
        <v>34.1</v>
      </c>
      <c r="BC83">
        <v>34.299999999999997</v>
      </c>
    </row>
    <row r="84" spans="1:55" x14ac:dyDescent="0.2">
      <c r="A84" t="s">
        <v>293</v>
      </c>
      <c r="B84" t="s">
        <v>294</v>
      </c>
      <c r="C84" t="s">
        <v>162</v>
      </c>
      <c r="D84" t="s">
        <v>163</v>
      </c>
      <c r="E84">
        <f t="shared" si="1"/>
        <v>38.200000000000003</v>
      </c>
      <c r="AP84">
        <v>37.1</v>
      </c>
      <c r="AQ84">
        <v>40.700000000000003</v>
      </c>
      <c r="AR84">
        <v>41.3</v>
      </c>
      <c r="AS84">
        <v>40.1</v>
      </c>
      <c r="AT84">
        <v>40.5</v>
      </c>
      <c r="AU84">
        <v>39.6</v>
      </c>
      <c r="AV84">
        <v>37.200000000000003</v>
      </c>
      <c r="AW84">
        <v>36.700000000000003</v>
      </c>
      <c r="AX84">
        <v>36.200000000000003</v>
      </c>
      <c r="AY84">
        <v>37.4</v>
      </c>
      <c r="AZ84">
        <v>36.9</v>
      </c>
      <c r="BA84">
        <v>38.1</v>
      </c>
      <c r="BB84">
        <v>38.5</v>
      </c>
      <c r="BC84">
        <v>38.200000000000003</v>
      </c>
    </row>
    <row r="85" spans="1:55" x14ac:dyDescent="0.2">
      <c r="A85" t="s">
        <v>295</v>
      </c>
      <c r="B85" t="s">
        <v>296</v>
      </c>
      <c r="C85" t="s">
        <v>162</v>
      </c>
      <c r="D85" t="s">
        <v>163</v>
      </c>
      <c r="E85">
        <f t="shared" si="1"/>
        <v>42.8</v>
      </c>
      <c r="AG85">
        <v>35.299999999999997</v>
      </c>
      <c r="AH85">
        <v>36</v>
      </c>
      <c r="AK85">
        <v>38.4</v>
      </c>
      <c r="AR85">
        <v>40.1</v>
      </c>
      <c r="AY85">
        <v>42.8</v>
      </c>
    </row>
    <row r="86" spans="1:55" x14ac:dyDescent="0.2">
      <c r="A86" t="s">
        <v>297</v>
      </c>
      <c r="B86" t="s">
        <v>298</v>
      </c>
      <c r="C86" t="s">
        <v>162</v>
      </c>
      <c r="D86" t="s">
        <v>163</v>
      </c>
      <c r="E86" t="str">
        <f t="shared" si="1"/>
        <v/>
      </c>
    </row>
    <row r="87" spans="1:55" x14ac:dyDescent="0.2">
      <c r="A87" t="s">
        <v>299</v>
      </c>
      <c r="B87" t="s">
        <v>300</v>
      </c>
      <c r="C87" t="s">
        <v>162</v>
      </c>
      <c r="D87" t="s">
        <v>163</v>
      </c>
      <c r="E87">
        <f t="shared" si="1"/>
        <v>39.4</v>
      </c>
      <c r="AK87">
        <v>46.8</v>
      </c>
      <c r="AN87">
        <v>46.1</v>
      </c>
      <c r="AV87">
        <v>43</v>
      </c>
      <c r="BA87">
        <v>39.4</v>
      </c>
    </row>
    <row r="88" spans="1:55" x14ac:dyDescent="0.2">
      <c r="A88" t="s">
        <v>301</v>
      </c>
      <c r="B88" t="s">
        <v>302</v>
      </c>
      <c r="C88" t="s">
        <v>162</v>
      </c>
      <c r="D88" t="s">
        <v>163</v>
      </c>
      <c r="E88" t="str">
        <f t="shared" si="1"/>
        <v/>
      </c>
      <c r="AR88">
        <v>48.5</v>
      </c>
      <c r="AW88">
        <v>47.3</v>
      </c>
    </row>
    <row r="89" spans="1:55" x14ac:dyDescent="0.2">
      <c r="A89" t="s">
        <v>303</v>
      </c>
      <c r="B89" t="s">
        <v>304</v>
      </c>
      <c r="C89" t="s">
        <v>162</v>
      </c>
      <c r="D89" t="s">
        <v>163</v>
      </c>
      <c r="E89" t="str">
        <f t="shared" si="1"/>
        <v/>
      </c>
      <c r="AM89">
        <v>43.6</v>
      </c>
      <c r="AV89">
        <v>35.6</v>
      </c>
    </row>
    <row r="90" spans="1:55" x14ac:dyDescent="0.2">
      <c r="A90" t="s">
        <v>305</v>
      </c>
      <c r="B90" t="s">
        <v>306</v>
      </c>
      <c r="C90" t="s">
        <v>162</v>
      </c>
      <c r="D90" t="s">
        <v>163</v>
      </c>
      <c r="E90" t="str">
        <f t="shared" si="1"/>
        <v/>
      </c>
    </row>
    <row r="91" spans="1:55" x14ac:dyDescent="0.2">
      <c r="A91" t="s">
        <v>37</v>
      </c>
      <c r="B91" t="s">
        <v>307</v>
      </c>
      <c r="C91" t="s">
        <v>162</v>
      </c>
      <c r="D91" t="s">
        <v>163</v>
      </c>
      <c r="E91">
        <f t="shared" si="1"/>
        <v>33.6</v>
      </c>
      <c r="AO91">
        <v>37</v>
      </c>
      <c r="AT91">
        <v>34.200000000000003</v>
      </c>
      <c r="AW91">
        <v>32.799999999999997</v>
      </c>
      <c r="AX91">
        <v>33.6</v>
      </c>
      <c r="AY91">
        <v>34.6</v>
      </c>
      <c r="AZ91">
        <v>35.1</v>
      </c>
      <c r="BA91">
        <v>34</v>
      </c>
      <c r="BB91">
        <v>33.6</v>
      </c>
      <c r="BC91">
        <v>33.6</v>
      </c>
    </row>
    <row r="92" spans="1:55" x14ac:dyDescent="0.2">
      <c r="A92" t="s">
        <v>87</v>
      </c>
      <c r="B92" t="s">
        <v>308</v>
      </c>
      <c r="C92" t="s">
        <v>162</v>
      </c>
      <c r="D92" t="s">
        <v>163</v>
      </c>
      <c r="E92" t="str">
        <f t="shared" si="1"/>
        <v/>
      </c>
    </row>
    <row r="93" spans="1:55" x14ac:dyDescent="0.2">
      <c r="A93" t="s">
        <v>309</v>
      </c>
      <c r="B93" t="s">
        <v>310</v>
      </c>
      <c r="C93" t="s">
        <v>162</v>
      </c>
      <c r="D93" t="s">
        <v>163</v>
      </c>
      <c r="E93" t="str">
        <f t="shared" si="1"/>
        <v/>
      </c>
    </row>
    <row r="94" spans="1:55" x14ac:dyDescent="0.2">
      <c r="A94" t="s">
        <v>311</v>
      </c>
      <c r="B94" t="s">
        <v>312</v>
      </c>
      <c r="C94" t="s">
        <v>162</v>
      </c>
      <c r="D94" t="s">
        <v>163</v>
      </c>
      <c r="E94">
        <f t="shared" si="1"/>
        <v>54.6</v>
      </c>
      <c r="AF94">
        <v>58.3</v>
      </c>
      <c r="AI94">
        <v>59.6</v>
      </c>
      <c r="AT94">
        <v>54.2</v>
      </c>
      <c r="AZ94">
        <v>54.6</v>
      </c>
    </row>
    <row r="95" spans="1:55" x14ac:dyDescent="0.2">
      <c r="A95" t="s">
        <v>313</v>
      </c>
      <c r="B95" t="s">
        <v>314</v>
      </c>
      <c r="C95" t="s">
        <v>162</v>
      </c>
      <c r="D95" t="s">
        <v>163</v>
      </c>
      <c r="E95" t="str">
        <f t="shared" si="1"/>
        <v/>
      </c>
    </row>
    <row r="96" spans="1:55" x14ac:dyDescent="0.2">
      <c r="A96" t="s">
        <v>315</v>
      </c>
      <c r="B96" t="s">
        <v>316</v>
      </c>
      <c r="C96" t="s">
        <v>162</v>
      </c>
      <c r="D96" t="s">
        <v>163</v>
      </c>
      <c r="E96" t="str">
        <f t="shared" si="1"/>
        <v/>
      </c>
      <c r="AR96">
        <v>45.1</v>
      </c>
    </row>
    <row r="97" spans="1:55" x14ac:dyDescent="0.2">
      <c r="A97" t="s">
        <v>317</v>
      </c>
      <c r="B97" t="s">
        <v>318</v>
      </c>
      <c r="C97" t="s">
        <v>162</v>
      </c>
      <c r="D97" t="s">
        <v>163</v>
      </c>
      <c r="E97" t="str">
        <f t="shared" si="1"/>
        <v/>
      </c>
    </row>
    <row r="98" spans="1:55" x14ac:dyDescent="0.2">
      <c r="A98" t="s">
        <v>36</v>
      </c>
      <c r="B98" t="s">
        <v>319</v>
      </c>
      <c r="C98" t="s">
        <v>162</v>
      </c>
      <c r="D98" t="s">
        <v>163</v>
      </c>
      <c r="E98" t="str">
        <f t="shared" si="1"/>
        <v/>
      </c>
    </row>
    <row r="99" spans="1:55" x14ac:dyDescent="0.2">
      <c r="A99" t="s">
        <v>320</v>
      </c>
      <c r="B99" t="s">
        <v>321</v>
      </c>
      <c r="C99" t="s">
        <v>162</v>
      </c>
      <c r="D99" t="s">
        <v>163</v>
      </c>
      <c r="E99">
        <f t="shared" si="1"/>
        <v>51.3</v>
      </c>
      <c r="AI99">
        <v>59.5</v>
      </c>
      <c r="AJ99">
        <v>57.4</v>
      </c>
      <c r="AK99">
        <v>51.9</v>
      </c>
      <c r="AL99">
        <v>51.8</v>
      </c>
      <c r="AM99">
        <v>53.5</v>
      </c>
      <c r="AN99">
        <v>55</v>
      </c>
      <c r="AO99">
        <v>55.5</v>
      </c>
      <c r="AP99">
        <v>55.7</v>
      </c>
      <c r="AQ99">
        <v>52.7</v>
      </c>
      <c r="AR99">
        <v>57.4</v>
      </c>
      <c r="AS99">
        <v>55.4</v>
      </c>
      <c r="AU99">
        <v>55.4</v>
      </c>
      <c r="AV99">
        <v>55.7</v>
      </c>
      <c r="AW99">
        <v>58.1</v>
      </c>
      <c r="AX99">
        <v>58.1</v>
      </c>
      <c r="AY99">
        <v>59.5</v>
      </c>
      <c r="AZ99">
        <v>57.5</v>
      </c>
      <c r="BA99">
        <v>55.8</v>
      </c>
      <c r="BB99">
        <v>55.5</v>
      </c>
      <c r="BC99">
        <v>51.3</v>
      </c>
    </row>
    <row r="100" spans="1:55" x14ac:dyDescent="0.2">
      <c r="A100" t="s">
        <v>322</v>
      </c>
      <c r="B100" t="s">
        <v>323</v>
      </c>
      <c r="C100" t="s">
        <v>162</v>
      </c>
      <c r="D100" t="s">
        <v>163</v>
      </c>
      <c r="E100" t="str">
        <f t="shared" si="1"/>
        <v/>
      </c>
    </row>
    <row r="101" spans="1:55" x14ac:dyDescent="0.2">
      <c r="A101" t="s">
        <v>58</v>
      </c>
      <c r="B101" t="s">
        <v>324</v>
      </c>
      <c r="C101" t="s">
        <v>162</v>
      </c>
      <c r="D101" t="s">
        <v>163</v>
      </c>
      <c r="E101">
        <f t="shared" si="1"/>
        <v>32.6</v>
      </c>
      <c r="BC101">
        <v>32.6</v>
      </c>
    </row>
    <row r="102" spans="1:55" x14ac:dyDescent="0.2">
      <c r="A102" t="s">
        <v>325</v>
      </c>
      <c r="B102" t="s">
        <v>326</v>
      </c>
      <c r="C102" t="s">
        <v>162</v>
      </c>
      <c r="D102" t="s">
        <v>163</v>
      </c>
      <c r="E102" t="str">
        <f t="shared" si="1"/>
        <v/>
      </c>
    </row>
    <row r="103" spans="1:55" x14ac:dyDescent="0.2">
      <c r="A103" t="s">
        <v>56</v>
      </c>
      <c r="B103" t="s">
        <v>327</v>
      </c>
      <c r="C103" t="s">
        <v>162</v>
      </c>
      <c r="D103" t="s">
        <v>163</v>
      </c>
      <c r="E103">
        <f t="shared" si="1"/>
        <v>27</v>
      </c>
      <c r="AX103">
        <v>29.9</v>
      </c>
      <c r="AY103">
        <v>34.700000000000003</v>
      </c>
      <c r="AZ103">
        <v>28.3</v>
      </c>
      <c r="BA103">
        <v>27.9</v>
      </c>
      <c r="BB103">
        <v>27.5</v>
      </c>
      <c r="BC103">
        <v>27</v>
      </c>
    </row>
    <row r="104" spans="1:55" x14ac:dyDescent="0.2">
      <c r="A104" t="s">
        <v>328</v>
      </c>
      <c r="B104" t="s">
        <v>329</v>
      </c>
      <c r="C104" t="s">
        <v>162</v>
      </c>
      <c r="D104" t="s">
        <v>163</v>
      </c>
      <c r="E104" t="str">
        <f t="shared" si="1"/>
        <v/>
      </c>
    </row>
    <row r="105" spans="1:55" x14ac:dyDescent="0.2">
      <c r="A105" t="s">
        <v>330</v>
      </c>
      <c r="B105" t="s">
        <v>331</v>
      </c>
      <c r="C105" t="s">
        <v>162</v>
      </c>
      <c r="D105" t="s">
        <v>163</v>
      </c>
      <c r="E105" t="str">
        <f t="shared" si="1"/>
        <v/>
      </c>
    </row>
    <row r="106" spans="1:55" x14ac:dyDescent="0.2">
      <c r="A106" t="s">
        <v>332</v>
      </c>
      <c r="B106" t="s">
        <v>333</v>
      </c>
      <c r="C106" t="s">
        <v>162</v>
      </c>
      <c r="D106" t="s">
        <v>163</v>
      </c>
      <c r="E106" t="str">
        <f t="shared" si="1"/>
        <v/>
      </c>
    </row>
    <row r="107" spans="1:55" x14ac:dyDescent="0.2">
      <c r="A107" t="s">
        <v>334</v>
      </c>
      <c r="B107" t="s">
        <v>335</v>
      </c>
      <c r="C107" t="s">
        <v>162</v>
      </c>
      <c r="D107" t="s">
        <v>163</v>
      </c>
      <c r="E107" t="str">
        <f t="shared" si="1"/>
        <v/>
      </c>
    </row>
    <row r="108" spans="1:55" x14ac:dyDescent="0.2">
      <c r="A108" t="s">
        <v>336</v>
      </c>
      <c r="B108" t="s">
        <v>337</v>
      </c>
      <c r="C108" t="s">
        <v>162</v>
      </c>
      <c r="D108" t="s">
        <v>163</v>
      </c>
      <c r="E108">
        <f t="shared" si="1"/>
        <v>35.1</v>
      </c>
      <c r="AD108">
        <v>32.5</v>
      </c>
      <c r="AG108">
        <v>30.6</v>
      </c>
      <c r="AJ108">
        <v>31.2</v>
      </c>
      <c r="AM108">
        <v>32</v>
      </c>
      <c r="AP108">
        <v>34.5</v>
      </c>
      <c r="AR108">
        <v>31.1</v>
      </c>
      <c r="AS108">
        <v>31.1</v>
      </c>
      <c r="AT108">
        <v>28.6</v>
      </c>
      <c r="AU108">
        <v>29</v>
      </c>
      <c r="AV108">
        <v>31.7</v>
      </c>
      <c r="AW108">
        <v>31.9</v>
      </c>
      <c r="AX108">
        <v>32.700000000000003</v>
      </c>
      <c r="AY108">
        <v>33</v>
      </c>
      <c r="AZ108">
        <v>34.299999999999997</v>
      </c>
      <c r="BA108">
        <v>35.700000000000003</v>
      </c>
      <c r="BB108">
        <v>35.200000000000003</v>
      </c>
      <c r="BC108">
        <v>35.1</v>
      </c>
    </row>
    <row r="109" spans="1:55" x14ac:dyDescent="0.2">
      <c r="A109" t="s">
        <v>338</v>
      </c>
      <c r="B109" t="s">
        <v>339</v>
      </c>
      <c r="C109" t="s">
        <v>162</v>
      </c>
      <c r="D109" t="s">
        <v>163</v>
      </c>
      <c r="E109" t="str">
        <f t="shared" si="1"/>
        <v/>
      </c>
    </row>
    <row r="110" spans="1:55" x14ac:dyDescent="0.2">
      <c r="A110" t="s">
        <v>340</v>
      </c>
      <c r="B110" t="s">
        <v>341</v>
      </c>
      <c r="C110" t="s">
        <v>162</v>
      </c>
      <c r="D110" t="s">
        <v>163</v>
      </c>
      <c r="E110" t="str">
        <f t="shared" si="1"/>
        <v/>
      </c>
    </row>
    <row r="111" spans="1:55" x14ac:dyDescent="0.2">
      <c r="A111" t="s">
        <v>342</v>
      </c>
      <c r="B111" t="s">
        <v>343</v>
      </c>
      <c r="C111" t="s">
        <v>162</v>
      </c>
      <c r="D111" t="s">
        <v>163</v>
      </c>
      <c r="E111">
        <f t="shared" si="1"/>
        <v>35.4</v>
      </c>
      <c r="W111">
        <v>33.299999999999997</v>
      </c>
      <c r="AC111">
        <v>32.1</v>
      </c>
      <c r="AG111">
        <v>32.6</v>
      </c>
      <c r="AM111">
        <v>31.7</v>
      </c>
      <c r="AX111">
        <v>34.4</v>
      </c>
      <c r="BC111">
        <v>35.4</v>
      </c>
    </row>
    <row r="112" spans="1:55" x14ac:dyDescent="0.2">
      <c r="A112" t="s">
        <v>344</v>
      </c>
      <c r="B112" t="s">
        <v>345</v>
      </c>
      <c r="C112" t="s">
        <v>162</v>
      </c>
      <c r="D112" t="s">
        <v>163</v>
      </c>
      <c r="E112" t="str">
        <f t="shared" si="1"/>
        <v/>
      </c>
    </row>
    <row r="113" spans="1:55" x14ac:dyDescent="0.2">
      <c r="A113" t="s">
        <v>17</v>
      </c>
      <c r="B113" t="s">
        <v>346</v>
      </c>
      <c r="C113" t="s">
        <v>162</v>
      </c>
      <c r="D113" t="s">
        <v>163</v>
      </c>
      <c r="E113">
        <f t="shared" si="1"/>
        <v>32.700000000000003</v>
      </c>
      <c r="AG113">
        <v>35.5</v>
      </c>
      <c r="AN113">
        <v>36.9</v>
      </c>
      <c r="AO113">
        <v>37</v>
      </c>
      <c r="AP113">
        <v>35.6</v>
      </c>
      <c r="AT113">
        <v>33</v>
      </c>
      <c r="AV113">
        <v>32.299999999999997</v>
      </c>
      <c r="AW113">
        <v>32.9</v>
      </c>
      <c r="AX113">
        <v>33.6</v>
      </c>
      <c r="AY113">
        <v>33.799999999999997</v>
      </c>
      <c r="AZ113">
        <v>32.700000000000003</v>
      </c>
      <c r="BA113">
        <v>31.9</v>
      </c>
      <c r="BB113">
        <v>30.9</v>
      </c>
      <c r="BC113">
        <v>32.700000000000003</v>
      </c>
    </row>
    <row r="114" spans="1:55" x14ac:dyDescent="0.2">
      <c r="A114" t="s">
        <v>347</v>
      </c>
      <c r="B114" t="s">
        <v>348</v>
      </c>
      <c r="C114" t="s">
        <v>162</v>
      </c>
      <c r="D114" t="s">
        <v>163</v>
      </c>
      <c r="E114">
        <f t="shared" si="1"/>
        <v>42.1</v>
      </c>
      <c r="AF114">
        <v>47.4</v>
      </c>
      <c r="AJ114">
        <v>43.6</v>
      </c>
      <c r="AN114">
        <v>43</v>
      </c>
      <c r="AR114">
        <v>44.1</v>
      </c>
      <c r="AY114">
        <v>43.6</v>
      </c>
      <c r="AZ114">
        <v>44.8</v>
      </c>
      <c r="BC114">
        <v>42.1</v>
      </c>
    </row>
    <row r="115" spans="1:55" x14ac:dyDescent="0.2">
      <c r="A115" t="s">
        <v>349</v>
      </c>
      <c r="B115" t="s">
        <v>350</v>
      </c>
      <c r="C115" t="s">
        <v>162</v>
      </c>
      <c r="D115" t="s">
        <v>163</v>
      </c>
      <c r="E115">
        <f t="shared" si="1"/>
        <v>28.6</v>
      </c>
      <c r="AZ115">
        <v>28.6</v>
      </c>
    </row>
    <row r="116" spans="1:55" x14ac:dyDescent="0.2">
      <c r="A116" t="s">
        <v>15</v>
      </c>
      <c r="B116" t="s">
        <v>351</v>
      </c>
      <c r="C116" t="s">
        <v>162</v>
      </c>
      <c r="D116" t="s">
        <v>163</v>
      </c>
      <c r="E116">
        <f t="shared" si="1"/>
        <v>28.7</v>
      </c>
      <c r="AW116">
        <v>26.8</v>
      </c>
      <c r="AX116">
        <v>28</v>
      </c>
      <c r="AY116">
        <v>29</v>
      </c>
      <c r="AZ116">
        <v>30.2</v>
      </c>
      <c r="BA116">
        <v>29.5</v>
      </c>
      <c r="BB116">
        <v>31.8</v>
      </c>
      <c r="BC116">
        <v>28.7</v>
      </c>
    </row>
    <row r="117" spans="1:55" x14ac:dyDescent="0.2">
      <c r="A117" t="s">
        <v>39</v>
      </c>
      <c r="B117" t="s">
        <v>352</v>
      </c>
      <c r="C117" t="s">
        <v>162</v>
      </c>
      <c r="D117" t="s">
        <v>163</v>
      </c>
      <c r="E117">
        <f t="shared" si="1"/>
        <v>42.6</v>
      </c>
      <c r="Y117">
        <v>36.299999999999997</v>
      </c>
      <c r="AF117">
        <v>36.5</v>
      </c>
      <c r="AL117">
        <v>35.5</v>
      </c>
      <c r="AQ117">
        <v>38.1</v>
      </c>
      <c r="AU117">
        <v>38.9</v>
      </c>
      <c r="AV117">
        <v>39.6</v>
      </c>
      <c r="AW117">
        <v>40.700000000000003</v>
      </c>
      <c r="AX117">
        <v>41.5</v>
      </c>
      <c r="AY117">
        <v>42.3</v>
      </c>
      <c r="AZ117">
        <v>41.6</v>
      </c>
      <c r="BA117">
        <v>41.1</v>
      </c>
      <c r="BB117">
        <v>41.6</v>
      </c>
      <c r="BC117">
        <v>42.6</v>
      </c>
    </row>
    <row r="118" spans="1:55" x14ac:dyDescent="0.2">
      <c r="A118" t="s">
        <v>30</v>
      </c>
      <c r="B118" t="s">
        <v>353</v>
      </c>
      <c r="C118" t="s">
        <v>162</v>
      </c>
      <c r="D118" t="s">
        <v>163</v>
      </c>
      <c r="E118">
        <f t="shared" si="1"/>
        <v>33.799999999999997</v>
      </c>
      <c r="AF118">
        <v>32.5</v>
      </c>
      <c r="AG118">
        <v>34.5</v>
      </c>
      <c r="AI118">
        <v>32.6</v>
      </c>
      <c r="AK118">
        <v>31.5</v>
      </c>
      <c r="AM118">
        <v>35.5</v>
      </c>
      <c r="AO118">
        <v>35.200000000000003</v>
      </c>
      <c r="AR118">
        <v>36.700000000000003</v>
      </c>
      <c r="AT118">
        <v>35.299999999999997</v>
      </c>
      <c r="AW118">
        <v>34.9</v>
      </c>
      <c r="AX118">
        <v>34.299999999999997</v>
      </c>
      <c r="AY118">
        <v>33.799999999999997</v>
      </c>
      <c r="AZ118">
        <v>33.700000000000003</v>
      </c>
      <c r="BA118">
        <v>32.9</v>
      </c>
      <c r="BB118">
        <v>33.799999999999997</v>
      </c>
      <c r="BC118">
        <v>33.799999999999997</v>
      </c>
    </row>
    <row r="119" spans="1:55" x14ac:dyDescent="0.2">
      <c r="A119" t="s">
        <v>354</v>
      </c>
      <c r="B119" t="s">
        <v>355</v>
      </c>
      <c r="C119" t="s">
        <v>162</v>
      </c>
      <c r="D119" t="s">
        <v>163</v>
      </c>
      <c r="E119" t="str">
        <f t="shared" si="1"/>
        <v/>
      </c>
      <c r="AH119">
        <v>43.2</v>
      </c>
      <c r="AJ119">
        <v>41.1</v>
      </c>
      <c r="AM119">
        <v>35.700000000000003</v>
      </c>
      <c r="AP119">
        <v>40.4</v>
      </c>
      <c r="AS119">
        <v>44.1</v>
      </c>
      <c r="AV119">
        <v>48.3</v>
      </c>
      <c r="AX119">
        <v>45.5</v>
      </c>
    </row>
    <row r="120" spans="1:55" x14ac:dyDescent="0.2">
      <c r="A120" t="s">
        <v>356</v>
      </c>
      <c r="B120" t="s">
        <v>357</v>
      </c>
      <c r="C120" t="s">
        <v>162</v>
      </c>
      <c r="D120" t="s">
        <v>163</v>
      </c>
      <c r="E120">
        <f t="shared" si="1"/>
        <v>32.6</v>
      </c>
      <c r="AF120">
        <v>36.1</v>
      </c>
      <c r="AL120">
        <v>43.4</v>
      </c>
      <c r="AQ120">
        <v>36.4</v>
      </c>
      <c r="AV120">
        <v>37</v>
      </c>
      <c r="AZ120">
        <v>33.9</v>
      </c>
      <c r="BB120">
        <v>32.6</v>
      </c>
    </row>
    <row r="121" spans="1:55" x14ac:dyDescent="0.2">
      <c r="A121" t="s">
        <v>22</v>
      </c>
      <c r="B121" t="s">
        <v>358</v>
      </c>
      <c r="C121" t="s">
        <v>162</v>
      </c>
      <c r="D121" t="s">
        <v>163</v>
      </c>
      <c r="E121">
        <f t="shared" si="1"/>
        <v>34.799999999999997</v>
      </c>
      <c r="BB121">
        <v>34.799999999999997</v>
      </c>
    </row>
    <row r="122" spans="1:55" x14ac:dyDescent="0.2">
      <c r="A122" t="s">
        <v>95</v>
      </c>
      <c r="B122" t="s">
        <v>359</v>
      </c>
      <c r="C122" t="s">
        <v>162</v>
      </c>
      <c r="D122" t="s">
        <v>163</v>
      </c>
      <c r="E122">
        <f t="shared" si="1"/>
        <v>28.2</v>
      </c>
      <c r="AP122">
        <v>35.4</v>
      </c>
      <c r="AU122">
        <v>36</v>
      </c>
      <c r="AV122">
        <v>34.799999999999997</v>
      </c>
      <c r="AW122">
        <v>33.700000000000003</v>
      </c>
      <c r="AX122">
        <v>31.8</v>
      </c>
      <c r="AY122">
        <v>39.799999999999997</v>
      </c>
      <c r="AZ122">
        <v>30.2</v>
      </c>
      <c r="BA122">
        <v>30.1</v>
      </c>
      <c r="BB122">
        <v>28.5</v>
      </c>
      <c r="BC122">
        <v>28.2</v>
      </c>
    </row>
    <row r="123" spans="1:55" x14ac:dyDescent="0.2">
      <c r="A123" t="s">
        <v>360</v>
      </c>
      <c r="B123" t="s">
        <v>361</v>
      </c>
      <c r="C123" t="s">
        <v>162</v>
      </c>
      <c r="D123" t="s">
        <v>163</v>
      </c>
      <c r="E123">
        <f t="shared" si="1"/>
        <v>46.5</v>
      </c>
      <c r="AL123">
        <v>57.5</v>
      </c>
      <c r="AN123">
        <v>43.1</v>
      </c>
      <c r="AQ123">
        <v>45</v>
      </c>
      <c r="AY123">
        <v>46.5</v>
      </c>
    </row>
    <row r="124" spans="1:55" x14ac:dyDescent="0.2">
      <c r="A124" t="s">
        <v>362</v>
      </c>
      <c r="B124" t="s">
        <v>363</v>
      </c>
      <c r="C124" t="s">
        <v>162</v>
      </c>
      <c r="D124" t="s">
        <v>163</v>
      </c>
      <c r="E124">
        <f t="shared" si="1"/>
        <v>29.9</v>
      </c>
      <c r="AT124">
        <v>31</v>
      </c>
      <c r="AU124">
        <v>30.2</v>
      </c>
      <c r="AV124">
        <v>30.3</v>
      </c>
      <c r="AW124">
        <v>28.7</v>
      </c>
      <c r="AX124">
        <v>34.799999999999997</v>
      </c>
      <c r="AY124">
        <v>32.6</v>
      </c>
      <c r="AZ124">
        <v>37.4</v>
      </c>
      <c r="BA124">
        <v>33.9</v>
      </c>
      <c r="BB124">
        <v>31.5</v>
      </c>
      <c r="BC124">
        <v>29.9</v>
      </c>
    </row>
    <row r="125" spans="1:55" x14ac:dyDescent="0.2">
      <c r="A125" t="s">
        <v>364</v>
      </c>
      <c r="B125" t="s">
        <v>365</v>
      </c>
      <c r="C125" t="s">
        <v>162</v>
      </c>
      <c r="D125" t="s">
        <v>163</v>
      </c>
      <c r="E125" t="str">
        <f t="shared" si="1"/>
        <v/>
      </c>
    </row>
    <row r="126" spans="1:55" x14ac:dyDescent="0.2">
      <c r="A126" t="s">
        <v>366</v>
      </c>
      <c r="B126" t="s">
        <v>367</v>
      </c>
      <c r="C126" t="s">
        <v>162</v>
      </c>
      <c r="D126" t="s">
        <v>163</v>
      </c>
      <c r="E126">
        <f t="shared" si="1"/>
        <v>37</v>
      </c>
      <c r="AZ126">
        <v>37</v>
      </c>
    </row>
    <row r="127" spans="1:55" x14ac:dyDescent="0.2">
      <c r="A127" t="s">
        <v>75</v>
      </c>
      <c r="B127" t="s">
        <v>368</v>
      </c>
      <c r="C127" t="s">
        <v>162</v>
      </c>
      <c r="D127" t="s">
        <v>163</v>
      </c>
      <c r="E127" t="str">
        <f t="shared" si="1"/>
        <v/>
      </c>
    </row>
    <row r="128" spans="1:55" x14ac:dyDescent="0.2">
      <c r="A128" t="s">
        <v>38</v>
      </c>
      <c r="B128" t="s">
        <v>369</v>
      </c>
      <c r="C128" t="s">
        <v>162</v>
      </c>
      <c r="D128" t="s">
        <v>163</v>
      </c>
      <c r="E128">
        <f t="shared" si="1"/>
        <v>32.299999999999997</v>
      </c>
      <c r="AZ128">
        <v>31.7</v>
      </c>
      <c r="BB128">
        <v>32.299999999999997</v>
      </c>
    </row>
    <row r="129" spans="1:55" x14ac:dyDescent="0.2">
      <c r="A129" t="s">
        <v>43</v>
      </c>
      <c r="B129" t="s">
        <v>370</v>
      </c>
      <c r="C129" t="s">
        <v>162</v>
      </c>
      <c r="D129" t="s">
        <v>163</v>
      </c>
      <c r="E129" t="str">
        <f t="shared" si="1"/>
        <v/>
      </c>
    </row>
    <row r="130" spans="1:55" x14ac:dyDescent="0.2">
      <c r="A130" t="s">
        <v>371</v>
      </c>
      <c r="B130" t="s">
        <v>372</v>
      </c>
      <c r="C130" t="s">
        <v>162</v>
      </c>
      <c r="D130" t="s">
        <v>163</v>
      </c>
      <c r="E130" t="str">
        <f t="shared" ref="E130:E193" si="2">IF(BC130&gt;0,BC130,IF(BB130&gt;0,BB130,IF(BA130&gt;0,BA130,IF(AZ130&gt;0,AZ130,IF(AY130&gt;0,AY130,"")))))</f>
        <v/>
      </c>
    </row>
    <row r="131" spans="1:55" x14ac:dyDescent="0.2">
      <c r="A131" t="s">
        <v>373</v>
      </c>
      <c r="B131" t="s">
        <v>374</v>
      </c>
      <c r="C131" t="s">
        <v>162</v>
      </c>
      <c r="D131" t="s">
        <v>163</v>
      </c>
      <c r="E131">
        <f t="shared" si="2"/>
        <v>35.4</v>
      </c>
      <c r="AL131">
        <v>34.299999999999997</v>
      </c>
      <c r="AQ131">
        <v>34.9</v>
      </c>
      <c r="AV131">
        <v>32.6</v>
      </c>
      <c r="BA131">
        <v>35.4</v>
      </c>
    </row>
    <row r="132" spans="1:55" x14ac:dyDescent="0.2">
      <c r="A132" t="s">
        <v>96</v>
      </c>
      <c r="B132" t="s">
        <v>375</v>
      </c>
      <c r="C132" t="s">
        <v>162</v>
      </c>
      <c r="D132" t="s">
        <v>163</v>
      </c>
      <c r="E132" t="str">
        <f t="shared" si="2"/>
        <v/>
      </c>
    </row>
    <row r="133" spans="1:55" x14ac:dyDescent="0.2">
      <c r="A133" t="s">
        <v>376</v>
      </c>
      <c r="B133" t="s">
        <v>377</v>
      </c>
      <c r="C133" t="s">
        <v>162</v>
      </c>
      <c r="D133" t="s">
        <v>163</v>
      </c>
      <c r="E133">
        <f t="shared" si="2"/>
        <v>36.5</v>
      </c>
      <c r="BA133">
        <v>36.5</v>
      </c>
    </row>
    <row r="134" spans="1:55" x14ac:dyDescent="0.2">
      <c r="A134" t="s">
        <v>68</v>
      </c>
      <c r="B134" t="s">
        <v>378</v>
      </c>
      <c r="C134" t="s">
        <v>162</v>
      </c>
      <c r="D134" t="s">
        <v>163</v>
      </c>
      <c r="E134" t="str">
        <f t="shared" si="2"/>
        <v/>
      </c>
    </row>
    <row r="135" spans="1:55" x14ac:dyDescent="0.2">
      <c r="A135" t="s">
        <v>82</v>
      </c>
      <c r="B135" t="s">
        <v>379</v>
      </c>
      <c r="C135" t="s">
        <v>162</v>
      </c>
      <c r="D135" t="s">
        <v>163</v>
      </c>
      <c r="E135" t="str">
        <f t="shared" si="2"/>
        <v/>
      </c>
      <c r="AO135">
        <v>42.6</v>
      </c>
    </row>
    <row r="136" spans="1:55" x14ac:dyDescent="0.2">
      <c r="A136" t="s">
        <v>380</v>
      </c>
      <c r="B136" t="s">
        <v>381</v>
      </c>
      <c r="C136" t="s">
        <v>162</v>
      </c>
      <c r="D136" t="s">
        <v>163</v>
      </c>
      <c r="E136" t="str">
        <f t="shared" si="2"/>
        <v/>
      </c>
    </row>
    <row r="137" spans="1:55" x14ac:dyDescent="0.2">
      <c r="A137" t="s">
        <v>382</v>
      </c>
      <c r="B137" t="s">
        <v>383</v>
      </c>
      <c r="C137" t="s">
        <v>162</v>
      </c>
      <c r="D137" t="s">
        <v>163</v>
      </c>
      <c r="E137" t="str">
        <f t="shared" si="2"/>
        <v/>
      </c>
    </row>
    <row r="138" spans="1:55" x14ac:dyDescent="0.2">
      <c r="A138" t="s">
        <v>384</v>
      </c>
      <c r="B138" t="s">
        <v>385</v>
      </c>
      <c r="C138" t="s">
        <v>162</v>
      </c>
      <c r="D138" t="s">
        <v>163</v>
      </c>
      <c r="E138" t="str">
        <f t="shared" si="2"/>
        <v/>
      </c>
    </row>
    <row r="139" spans="1:55" x14ac:dyDescent="0.2">
      <c r="A139" t="s">
        <v>31</v>
      </c>
      <c r="B139" t="s">
        <v>386</v>
      </c>
      <c r="C139" t="s">
        <v>162</v>
      </c>
      <c r="D139" t="s">
        <v>163</v>
      </c>
      <c r="E139" t="str">
        <f t="shared" si="2"/>
        <v/>
      </c>
    </row>
    <row r="140" spans="1:55" x14ac:dyDescent="0.2">
      <c r="A140" t="s">
        <v>387</v>
      </c>
      <c r="B140" t="s">
        <v>388</v>
      </c>
      <c r="C140" t="s">
        <v>162</v>
      </c>
      <c r="D140" t="s">
        <v>163</v>
      </c>
      <c r="E140">
        <f t="shared" si="2"/>
        <v>36.1</v>
      </c>
      <c r="AE140">
        <v>32.5</v>
      </c>
      <c r="AJ140">
        <v>32.4</v>
      </c>
      <c r="AO140">
        <v>35.4</v>
      </c>
      <c r="AV140">
        <v>40.200000000000003</v>
      </c>
      <c r="AZ140">
        <v>39.700000000000003</v>
      </c>
      <c r="BC140">
        <v>36.1</v>
      </c>
    </row>
    <row r="141" spans="1:55" x14ac:dyDescent="0.2">
      <c r="A141" t="s">
        <v>389</v>
      </c>
      <c r="B141" t="s">
        <v>390</v>
      </c>
      <c r="C141" t="s">
        <v>162</v>
      </c>
      <c r="D141" t="s">
        <v>163</v>
      </c>
      <c r="E141" t="str">
        <f t="shared" si="2"/>
        <v/>
      </c>
    </row>
    <row r="142" spans="1:55" x14ac:dyDescent="0.2">
      <c r="A142" t="s">
        <v>391</v>
      </c>
      <c r="B142" t="s">
        <v>392</v>
      </c>
      <c r="C142" t="s">
        <v>162</v>
      </c>
      <c r="D142" t="s">
        <v>163</v>
      </c>
      <c r="E142" t="str">
        <f t="shared" si="2"/>
        <v/>
      </c>
    </row>
    <row r="143" spans="1:55" x14ac:dyDescent="0.2">
      <c r="A143" t="s">
        <v>393</v>
      </c>
      <c r="B143" t="s">
        <v>394</v>
      </c>
      <c r="C143" t="s">
        <v>162</v>
      </c>
      <c r="D143" t="s">
        <v>163</v>
      </c>
      <c r="E143" t="str">
        <f t="shared" si="2"/>
        <v/>
      </c>
      <c r="AF143">
        <v>56</v>
      </c>
      <c r="AN143">
        <v>63.2</v>
      </c>
      <c r="AV143">
        <v>51.6</v>
      </c>
    </row>
    <row r="144" spans="1:55" x14ac:dyDescent="0.2">
      <c r="A144" t="s">
        <v>395</v>
      </c>
      <c r="B144" t="s">
        <v>396</v>
      </c>
      <c r="C144" t="s">
        <v>162</v>
      </c>
      <c r="D144" t="s">
        <v>163</v>
      </c>
      <c r="E144" t="str">
        <f t="shared" si="2"/>
        <v/>
      </c>
    </row>
    <row r="145" spans="1:55" x14ac:dyDescent="0.2">
      <c r="A145" t="s">
        <v>59</v>
      </c>
      <c r="B145" t="s">
        <v>397</v>
      </c>
      <c r="C145" t="s">
        <v>162</v>
      </c>
      <c r="D145" t="s">
        <v>163</v>
      </c>
      <c r="E145">
        <f t="shared" si="2"/>
        <v>37.200000000000003</v>
      </c>
      <c r="AX145">
        <v>37</v>
      </c>
      <c r="AY145">
        <v>35.299999999999997</v>
      </c>
      <c r="AZ145">
        <v>34.4</v>
      </c>
      <c r="BA145">
        <v>34.799999999999997</v>
      </c>
      <c r="BB145">
        <v>35.700000000000003</v>
      </c>
      <c r="BC145">
        <v>37.200000000000003</v>
      </c>
    </row>
    <row r="146" spans="1:55" x14ac:dyDescent="0.2">
      <c r="A146" t="s">
        <v>23</v>
      </c>
      <c r="B146" t="s">
        <v>398</v>
      </c>
      <c r="C146" t="s">
        <v>162</v>
      </c>
      <c r="D146" t="s">
        <v>163</v>
      </c>
      <c r="E146">
        <f t="shared" si="2"/>
        <v>31.2</v>
      </c>
      <c r="AE146">
        <v>26.7</v>
      </c>
      <c r="AK146">
        <v>26.8</v>
      </c>
      <c r="AN146">
        <v>26.9</v>
      </c>
      <c r="AQ146">
        <v>30.2</v>
      </c>
      <c r="AT146">
        <v>30.4</v>
      </c>
      <c r="AW146">
        <v>30.2</v>
      </c>
      <c r="AX146">
        <v>30.2</v>
      </c>
      <c r="AY146">
        <v>30.8</v>
      </c>
      <c r="AZ146">
        <v>30.9</v>
      </c>
      <c r="BA146">
        <v>31.1</v>
      </c>
      <c r="BB146">
        <v>32.6</v>
      </c>
      <c r="BC146">
        <v>31.2</v>
      </c>
    </row>
    <row r="147" spans="1:55" x14ac:dyDescent="0.2">
      <c r="A147" t="s">
        <v>61</v>
      </c>
      <c r="B147" t="s">
        <v>399</v>
      </c>
      <c r="C147" t="s">
        <v>162</v>
      </c>
      <c r="D147" t="s">
        <v>163</v>
      </c>
      <c r="E147">
        <f t="shared" si="2"/>
        <v>36</v>
      </c>
      <c r="AX147">
        <v>36.4</v>
      </c>
      <c r="AY147">
        <v>39</v>
      </c>
      <c r="AZ147">
        <v>35.6</v>
      </c>
      <c r="BA147">
        <v>37.5</v>
      </c>
      <c r="BB147">
        <v>37.200000000000003</v>
      </c>
      <c r="BC147">
        <v>36</v>
      </c>
    </row>
    <row r="148" spans="1:55" x14ac:dyDescent="0.2">
      <c r="A148" t="s">
        <v>400</v>
      </c>
      <c r="B148" t="s">
        <v>401</v>
      </c>
      <c r="C148" t="s">
        <v>162</v>
      </c>
      <c r="D148" t="s">
        <v>163</v>
      </c>
      <c r="E148" t="str">
        <f t="shared" si="2"/>
        <v/>
      </c>
    </row>
    <row r="149" spans="1:55" x14ac:dyDescent="0.2">
      <c r="A149" t="s">
        <v>402</v>
      </c>
      <c r="B149" t="s">
        <v>403</v>
      </c>
      <c r="C149" t="s">
        <v>162</v>
      </c>
      <c r="D149" t="s">
        <v>163</v>
      </c>
      <c r="E149" t="str">
        <f t="shared" si="2"/>
        <v/>
      </c>
    </row>
    <row r="150" spans="1:55" x14ac:dyDescent="0.2">
      <c r="A150" t="s">
        <v>404</v>
      </c>
      <c r="B150" t="s">
        <v>405</v>
      </c>
      <c r="C150" t="s">
        <v>162</v>
      </c>
      <c r="D150" t="s">
        <v>163</v>
      </c>
      <c r="E150">
        <f t="shared" si="2"/>
        <v>40.700000000000003</v>
      </c>
      <c r="AD150">
        <v>39.200000000000003</v>
      </c>
      <c r="AJ150">
        <v>39.200000000000003</v>
      </c>
      <c r="AR150">
        <v>39.4</v>
      </c>
      <c r="AT150">
        <v>40.6</v>
      </c>
      <c r="AZ150">
        <v>40.700000000000003</v>
      </c>
    </row>
    <row r="151" spans="1:55" x14ac:dyDescent="0.2">
      <c r="A151" t="s">
        <v>406</v>
      </c>
      <c r="B151" t="s">
        <v>407</v>
      </c>
      <c r="C151" t="s">
        <v>162</v>
      </c>
      <c r="D151" t="s">
        <v>163</v>
      </c>
      <c r="E151" t="str">
        <f t="shared" si="2"/>
        <v/>
      </c>
    </row>
    <row r="152" spans="1:55" x14ac:dyDescent="0.2">
      <c r="A152" t="s">
        <v>408</v>
      </c>
      <c r="B152" t="s">
        <v>409</v>
      </c>
      <c r="C152" t="s">
        <v>162</v>
      </c>
      <c r="D152" t="s">
        <v>163</v>
      </c>
      <c r="E152">
        <f t="shared" si="2"/>
        <v>32.9</v>
      </c>
      <c r="AQ152">
        <v>36.9</v>
      </c>
      <c r="AR152">
        <v>39.5</v>
      </c>
      <c r="AS152">
        <v>42.6</v>
      </c>
      <c r="AT152">
        <v>36.4</v>
      </c>
      <c r="AU152">
        <v>38</v>
      </c>
      <c r="AV152">
        <v>35.799999999999997</v>
      </c>
      <c r="AW152">
        <v>34.9</v>
      </c>
      <c r="AX152">
        <v>35</v>
      </c>
      <c r="AY152">
        <v>36.299999999999997</v>
      </c>
      <c r="AZ152">
        <v>35.4</v>
      </c>
      <c r="BA152">
        <v>34.4</v>
      </c>
      <c r="BB152">
        <v>34.700000000000003</v>
      </c>
      <c r="BC152">
        <v>32.9</v>
      </c>
    </row>
    <row r="153" spans="1:55" x14ac:dyDescent="0.2">
      <c r="A153" t="s">
        <v>410</v>
      </c>
      <c r="B153" t="s">
        <v>411</v>
      </c>
      <c r="C153" t="s">
        <v>162</v>
      </c>
      <c r="D153" t="s">
        <v>163</v>
      </c>
      <c r="E153">
        <f t="shared" si="2"/>
        <v>39.9</v>
      </c>
      <c r="Z153">
        <v>46.8</v>
      </c>
      <c r="AM153">
        <v>45.3</v>
      </c>
      <c r="AQ153">
        <v>39.5</v>
      </c>
      <c r="AS153">
        <v>38.6</v>
      </c>
      <c r="AU153">
        <v>47.4</v>
      </c>
      <c r="AY153">
        <v>39.9</v>
      </c>
    </row>
    <row r="154" spans="1:55" x14ac:dyDescent="0.2">
      <c r="A154" t="s">
        <v>412</v>
      </c>
      <c r="B154" t="s">
        <v>413</v>
      </c>
      <c r="C154" t="s">
        <v>162</v>
      </c>
      <c r="D154" t="s">
        <v>163</v>
      </c>
      <c r="E154">
        <f t="shared" si="2"/>
        <v>38.4</v>
      </c>
      <c r="AV154">
        <v>41.3</v>
      </c>
      <c r="BC154">
        <v>38.4</v>
      </c>
    </row>
    <row r="155" spans="1:55" x14ac:dyDescent="0.2">
      <c r="A155" t="s">
        <v>414</v>
      </c>
      <c r="B155" t="s">
        <v>415</v>
      </c>
      <c r="C155" t="s">
        <v>162</v>
      </c>
      <c r="D155" t="s">
        <v>163</v>
      </c>
      <c r="E155" t="str">
        <f t="shared" si="2"/>
        <v/>
      </c>
    </row>
    <row r="156" spans="1:55" x14ac:dyDescent="0.2">
      <c r="A156" t="s">
        <v>66</v>
      </c>
      <c r="B156" t="s">
        <v>416</v>
      </c>
      <c r="C156" t="s">
        <v>162</v>
      </c>
      <c r="D156" t="s">
        <v>163</v>
      </c>
      <c r="E156">
        <f t="shared" si="2"/>
        <v>49.9</v>
      </c>
      <c r="AI156">
        <v>50.6</v>
      </c>
      <c r="AL156">
        <v>52.6</v>
      </c>
      <c r="AN156">
        <v>52.8</v>
      </c>
      <c r="AP156">
        <v>53.6</v>
      </c>
      <c r="AR156">
        <v>51.7</v>
      </c>
      <c r="AT156">
        <v>52.6</v>
      </c>
      <c r="AV156">
        <v>50.1</v>
      </c>
      <c r="AX156">
        <v>50</v>
      </c>
      <c r="AY156">
        <v>50.1</v>
      </c>
      <c r="AZ156">
        <v>48.9</v>
      </c>
      <c r="BB156">
        <v>49.9</v>
      </c>
    </row>
    <row r="157" spans="1:55" x14ac:dyDescent="0.2">
      <c r="A157" t="s">
        <v>417</v>
      </c>
      <c r="B157" t="s">
        <v>418</v>
      </c>
      <c r="C157" t="s">
        <v>162</v>
      </c>
      <c r="D157" t="s">
        <v>163</v>
      </c>
      <c r="E157" t="str">
        <f t="shared" si="2"/>
        <v/>
      </c>
    </row>
    <row r="158" spans="1:55" x14ac:dyDescent="0.2">
      <c r="A158" t="s">
        <v>419</v>
      </c>
      <c r="B158" t="s">
        <v>420</v>
      </c>
      <c r="C158" t="s">
        <v>162</v>
      </c>
      <c r="D158" t="s">
        <v>163</v>
      </c>
      <c r="E158" t="str">
        <f t="shared" si="2"/>
        <v/>
      </c>
    </row>
    <row r="159" spans="1:55" x14ac:dyDescent="0.2">
      <c r="A159" t="s">
        <v>85</v>
      </c>
      <c r="B159" t="s">
        <v>421</v>
      </c>
      <c r="C159" t="s">
        <v>162</v>
      </c>
      <c r="D159" t="s">
        <v>163</v>
      </c>
      <c r="E159">
        <f t="shared" si="2"/>
        <v>42.8</v>
      </c>
      <c r="BC159">
        <v>42.8</v>
      </c>
    </row>
    <row r="160" spans="1:55" x14ac:dyDescent="0.2">
      <c r="A160" t="s">
        <v>422</v>
      </c>
      <c r="B160" t="s">
        <v>423</v>
      </c>
      <c r="C160" t="s">
        <v>162</v>
      </c>
      <c r="D160" t="s">
        <v>163</v>
      </c>
      <c r="E160">
        <f t="shared" si="2"/>
        <v>33</v>
      </c>
      <c r="AN160">
        <v>50.4</v>
      </c>
      <c r="AU160">
        <v>39.9</v>
      </c>
      <c r="AZ160">
        <v>38.9</v>
      </c>
      <c r="BC160">
        <v>33</v>
      </c>
    </row>
    <row r="161" spans="1:55" x14ac:dyDescent="0.2">
      <c r="A161" t="s">
        <v>50</v>
      </c>
      <c r="B161" t="s">
        <v>424</v>
      </c>
      <c r="C161" t="s">
        <v>162</v>
      </c>
      <c r="D161" t="s">
        <v>163</v>
      </c>
      <c r="E161">
        <f t="shared" si="2"/>
        <v>30.2</v>
      </c>
      <c r="AZ161">
        <v>28</v>
      </c>
      <c r="BA161">
        <v>29.2</v>
      </c>
      <c r="BB161">
        <v>29</v>
      </c>
      <c r="BC161">
        <v>30.2</v>
      </c>
    </row>
    <row r="162" spans="1:55" x14ac:dyDescent="0.2">
      <c r="A162" t="s">
        <v>425</v>
      </c>
      <c r="B162" t="s">
        <v>426</v>
      </c>
      <c r="C162" t="s">
        <v>162</v>
      </c>
      <c r="D162" t="s">
        <v>163</v>
      </c>
      <c r="E162" t="str">
        <f t="shared" si="2"/>
        <v/>
      </c>
    </row>
    <row r="163" spans="1:55" x14ac:dyDescent="0.2">
      <c r="A163" t="s">
        <v>427</v>
      </c>
      <c r="B163" t="s">
        <v>428</v>
      </c>
      <c r="C163" t="s">
        <v>162</v>
      </c>
      <c r="D163" t="s">
        <v>163</v>
      </c>
      <c r="E163" t="str">
        <f t="shared" si="2"/>
        <v/>
      </c>
    </row>
    <row r="164" spans="1:55" x14ac:dyDescent="0.2">
      <c r="A164" t="s">
        <v>78</v>
      </c>
      <c r="B164" t="s">
        <v>429</v>
      </c>
      <c r="C164" t="s">
        <v>162</v>
      </c>
      <c r="D164" t="s">
        <v>163</v>
      </c>
      <c r="E164" t="str">
        <f t="shared" si="2"/>
        <v/>
      </c>
    </row>
    <row r="165" spans="1:55" x14ac:dyDescent="0.2">
      <c r="A165" t="s">
        <v>430</v>
      </c>
      <c r="B165" t="s">
        <v>431</v>
      </c>
      <c r="C165" t="s">
        <v>162</v>
      </c>
      <c r="D165" t="s">
        <v>163</v>
      </c>
      <c r="E165">
        <f t="shared" si="2"/>
        <v>35.799999999999997</v>
      </c>
      <c r="AO165">
        <v>33.200000000000003</v>
      </c>
      <c r="AR165">
        <v>30.3</v>
      </c>
      <c r="AV165">
        <v>32.9</v>
      </c>
      <c r="BA165">
        <v>35.799999999999997</v>
      </c>
    </row>
    <row r="166" spans="1:55" x14ac:dyDescent="0.2">
      <c r="A166" t="s">
        <v>432</v>
      </c>
      <c r="B166" t="s">
        <v>433</v>
      </c>
      <c r="C166" t="s">
        <v>162</v>
      </c>
      <c r="D166" t="s">
        <v>163</v>
      </c>
      <c r="E166" t="str">
        <f t="shared" si="2"/>
        <v/>
      </c>
    </row>
    <row r="167" spans="1:55" x14ac:dyDescent="0.2">
      <c r="A167" t="s">
        <v>434</v>
      </c>
      <c r="B167" t="s">
        <v>435</v>
      </c>
      <c r="C167" t="s">
        <v>162</v>
      </c>
      <c r="D167" t="s">
        <v>163</v>
      </c>
      <c r="E167">
        <f t="shared" si="2"/>
        <v>45.6</v>
      </c>
      <c r="AP167">
        <v>53.6</v>
      </c>
      <c r="AV167">
        <v>47</v>
      </c>
      <c r="BB167">
        <v>45.6</v>
      </c>
    </row>
    <row r="168" spans="1:55" x14ac:dyDescent="0.2">
      <c r="A168" t="s">
        <v>436</v>
      </c>
      <c r="B168" t="s">
        <v>437</v>
      </c>
      <c r="C168" t="s">
        <v>162</v>
      </c>
      <c r="D168" t="s">
        <v>163</v>
      </c>
      <c r="E168">
        <f t="shared" si="2"/>
        <v>35.700000000000003</v>
      </c>
      <c r="AG168">
        <v>43.9</v>
      </c>
      <c r="AM168">
        <v>50.1</v>
      </c>
      <c r="AO168">
        <v>37.700000000000003</v>
      </c>
      <c r="AT168">
        <v>39</v>
      </c>
      <c r="AX168">
        <v>40.200000000000003</v>
      </c>
      <c r="BB168">
        <v>35.700000000000003</v>
      </c>
    </row>
    <row r="169" spans="1:55" x14ac:dyDescent="0.2">
      <c r="A169" t="s">
        <v>94</v>
      </c>
      <c r="B169" t="s">
        <v>438</v>
      </c>
      <c r="C169" t="s">
        <v>162</v>
      </c>
      <c r="D169" t="s">
        <v>163</v>
      </c>
      <c r="E169">
        <f t="shared" si="2"/>
        <v>35.700000000000003</v>
      </c>
      <c r="AZ169">
        <v>35.700000000000003</v>
      </c>
    </row>
    <row r="170" spans="1:55" x14ac:dyDescent="0.2">
      <c r="A170" t="s">
        <v>439</v>
      </c>
      <c r="B170" t="s">
        <v>440</v>
      </c>
      <c r="C170" t="s">
        <v>162</v>
      </c>
      <c r="D170" t="s">
        <v>163</v>
      </c>
      <c r="E170" t="str">
        <f t="shared" si="2"/>
        <v/>
      </c>
      <c r="AQ170">
        <v>65.8</v>
      </c>
      <c r="AX170">
        <v>39.9</v>
      </c>
    </row>
    <row r="171" spans="1:55" x14ac:dyDescent="0.2">
      <c r="A171" t="s">
        <v>79</v>
      </c>
      <c r="B171" t="s">
        <v>441</v>
      </c>
      <c r="C171" t="s">
        <v>162</v>
      </c>
      <c r="D171" t="s">
        <v>163</v>
      </c>
      <c r="E171">
        <f t="shared" si="2"/>
        <v>45.5</v>
      </c>
      <c r="AD171">
        <v>48.6</v>
      </c>
      <c r="AG171">
        <v>47</v>
      </c>
      <c r="AI171">
        <v>46.2</v>
      </c>
      <c r="AL171">
        <v>47.7</v>
      </c>
      <c r="AO171">
        <v>48.5</v>
      </c>
      <c r="AQ171">
        <v>49.1</v>
      </c>
      <c r="AW171">
        <v>46.4</v>
      </c>
      <c r="AZ171">
        <v>44.8</v>
      </c>
      <c r="BB171">
        <v>45.5</v>
      </c>
    </row>
    <row r="172" spans="1:55" x14ac:dyDescent="0.2">
      <c r="A172" t="s">
        <v>442</v>
      </c>
      <c r="B172" t="s">
        <v>443</v>
      </c>
      <c r="C172" t="s">
        <v>162</v>
      </c>
      <c r="D172" t="s">
        <v>163</v>
      </c>
      <c r="E172" t="str">
        <f t="shared" si="2"/>
        <v/>
      </c>
    </row>
    <row r="173" spans="1:55" x14ac:dyDescent="0.2">
      <c r="A173" t="s">
        <v>444</v>
      </c>
      <c r="B173" t="s">
        <v>445</v>
      </c>
      <c r="C173" t="s">
        <v>162</v>
      </c>
      <c r="D173" t="s">
        <v>163</v>
      </c>
      <c r="E173">
        <f t="shared" si="2"/>
        <v>61</v>
      </c>
      <c r="AW173">
        <v>63.3</v>
      </c>
      <c r="BC173">
        <v>61</v>
      </c>
    </row>
    <row r="174" spans="1:55" x14ac:dyDescent="0.2">
      <c r="A174" t="s">
        <v>446</v>
      </c>
      <c r="B174" t="s">
        <v>447</v>
      </c>
      <c r="C174" t="s">
        <v>162</v>
      </c>
      <c r="D174" t="s">
        <v>163</v>
      </c>
      <c r="E174" t="str">
        <f t="shared" si="2"/>
        <v/>
      </c>
    </row>
    <row r="175" spans="1:55" x14ac:dyDescent="0.2">
      <c r="A175" t="s">
        <v>448</v>
      </c>
      <c r="B175" t="s">
        <v>449</v>
      </c>
      <c r="C175" t="s">
        <v>162</v>
      </c>
      <c r="D175" t="s">
        <v>163</v>
      </c>
      <c r="E175">
        <f t="shared" si="2"/>
        <v>37.299999999999997</v>
      </c>
      <c r="AL175">
        <v>36.1</v>
      </c>
      <c r="AN175">
        <v>41.5</v>
      </c>
      <c r="AY175">
        <v>44.4</v>
      </c>
      <c r="BA175">
        <v>37.299999999999997</v>
      </c>
    </row>
    <row r="176" spans="1:55" x14ac:dyDescent="0.2">
      <c r="A176" t="s">
        <v>450</v>
      </c>
      <c r="B176" t="s">
        <v>451</v>
      </c>
      <c r="C176" t="s">
        <v>162</v>
      </c>
      <c r="D176" t="s">
        <v>163</v>
      </c>
      <c r="E176" t="str">
        <f t="shared" si="2"/>
        <v/>
      </c>
      <c r="AE176">
        <v>38.700000000000003</v>
      </c>
      <c r="AL176">
        <v>45</v>
      </c>
      <c r="AP176">
        <v>51.9</v>
      </c>
      <c r="AW176">
        <v>40.1</v>
      </c>
    </row>
    <row r="177" spans="1:55" x14ac:dyDescent="0.2">
      <c r="A177" t="s">
        <v>452</v>
      </c>
      <c r="B177" t="s">
        <v>453</v>
      </c>
      <c r="C177" t="s">
        <v>162</v>
      </c>
      <c r="D177" t="s">
        <v>163</v>
      </c>
      <c r="E177">
        <f t="shared" si="2"/>
        <v>43.9</v>
      </c>
      <c r="AM177">
        <v>57.4</v>
      </c>
      <c r="AR177">
        <v>54.4</v>
      </c>
      <c r="AU177">
        <v>52.9</v>
      </c>
      <c r="AY177">
        <v>48.8</v>
      </c>
      <c r="BC177">
        <v>43.9</v>
      </c>
    </row>
    <row r="178" spans="1:55" x14ac:dyDescent="0.2">
      <c r="A178" t="s">
        <v>18</v>
      </c>
      <c r="B178" t="s">
        <v>454</v>
      </c>
      <c r="C178" t="s">
        <v>162</v>
      </c>
      <c r="D178" t="s">
        <v>163</v>
      </c>
      <c r="E178">
        <f t="shared" si="2"/>
        <v>27.9</v>
      </c>
      <c r="AC178">
        <v>28.4</v>
      </c>
      <c r="AG178">
        <v>26.8</v>
      </c>
      <c r="AJ178">
        <v>31.1</v>
      </c>
      <c r="AM178">
        <v>30.4</v>
      </c>
      <c r="AS178">
        <v>28.1</v>
      </c>
      <c r="AX178">
        <v>29.8</v>
      </c>
      <c r="AY178">
        <v>29</v>
      </c>
      <c r="AZ178">
        <v>30</v>
      </c>
      <c r="BA178">
        <v>29.6</v>
      </c>
      <c r="BB178">
        <v>29.3</v>
      </c>
      <c r="BC178">
        <v>27.9</v>
      </c>
    </row>
    <row r="179" spans="1:55" x14ac:dyDescent="0.2">
      <c r="A179" t="s">
        <v>11</v>
      </c>
      <c r="B179" t="s">
        <v>455</v>
      </c>
      <c r="C179" t="s">
        <v>162</v>
      </c>
      <c r="D179" t="s">
        <v>163</v>
      </c>
      <c r="E179">
        <f t="shared" si="2"/>
        <v>26.2</v>
      </c>
      <c r="Y179">
        <v>26.9</v>
      </c>
      <c r="AF179">
        <v>24.6</v>
      </c>
      <c r="AK179">
        <v>25.2</v>
      </c>
      <c r="AO179">
        <v>26</v>
      </c>
      <c r="AT179">
        <v>27.4</v>
      </c>
      <c r="AW179">
        <v>27.6</v>
      </c>
      <c r="AX179">
        <v>31.6</v>
      </c>
      <c r="AY179">
        <v>30.6</v>
      </c>
      <c r="AZ179">
        <v>26.4</v>
      </c>
      <c r="BA179">
        <v>27.1</v>
      </c>
      <c r="BB179">
        <v>27</v>
      </c>
      <c r="BC179">
        <v>26.2</v>
      </c>
    </row>
    <row r="180" spans="1:55" x14ac:dyDescent="0.2">
      <c r="A180" t="s">
        <v>456</v>
      </c>
      <c r="B180" t="s">
        <v>457</v>
      </c>
      <c r="C180" t="s">
        <v>162</v>
      </c>
      <c r="D180" t="s">
        <v>163</v>
      </c>
      <c r="E180" t="str">
        <f t="shared" si="2"/>
        <v/>
      </c>
      <c r="AO180">
        <v>35.200000000000003</v>
      </c>
      <c r="AW180">
        <v>43.8</v>
      </c>
    </row>
    <row r="181" spans="1:55" x14ac:dyDescent="0.2">
      <c r="A181" t="s">
        <v>458</v>
      </c>
      <c r="B181" t="s">
        <v>459</v>
      </c>
      <c r="C181" t="s">
        <v>162</v>
      </c>
      <c r="D181" t="s">
        <v>163</v>
      </c>
      <c r="E181" t="str">
        <f t="shared" si="2"/>
        <v/>
      </c>
    </row>
    <row r="182" spans="1:55" x14ac:dyDescent="0.2">
      <c r="A182" t="s">
        <v>32</v>
      </c>
      <c r="B182" t="s">
        <v>460</v>
      </c>
      <c r="C182" t="s">
        <v>162</v>
      </c>
      <c r="D182" t="s">
        <v>163</v>
      </c>
      <c r="E182" t="str">
        <f t="shared" si="2"/>
        <v/>
      </c>
    </row>
    <row r="183" spans="1:55" x14ac:dyDescent="0.2">
      <c r="A183" t="s">
        <v>461</v>
      </c>
      <c r="B183" t="s">
        <v>462</v>
      </c>
      <c r="C183" t="s">
        <v>162</v>
      </c>
      <c r="D183" t="s">
        <v>163</v>
      </c>
      <c r="E183" t="str">
        <f t="shared" si="2"/>
        <v/>
      </c>
    </row>
    <row r="184" spans="1:55" x14ac:dyDescent="0.2">
      <c r="A184" t="s">
        <v>69</v>
      </c>
      <c r="B184" t="s">
        <v>463</v>
      </c>
      <c r="C184" t="s">
        <v>162</v>
      </c>
      <c r="D184" t="s">
        <v>163</v>
      </c>
      <c r="E184" t="str">
        <f t="shared" si="2"/>
        <v/>
      </c>
    </row>
    <row r="185" spans="1:55" x14ac:dyDescent="0.2">
      <c r="A185" t="s">
        <v>464</v>
      </c>
      <c r="B185" t="s">
        <v>465</v>
      </c>
      <c r="C185" t="s">
        <v>162</v>
      </c>
      <c r="D185" t="s">
        <v>163</v>
      </c>
      <c r="E185" t="str">
        <f t="shared" si="2"/>
        <v/>
      </c>
    </row>
    <row r="186" spans="1:55" x14ac:dyDescent="0.2">
      <c r="A186" t="s">
        <v>466</v>
      </c>
      <c r="B186" t="s">
        <v>467</v>
      </c>
      <c r="C186" t="s">
        <v>162</v>
      </c>
      <c r="D186" t="s">
        <v>163</v>
      </c>
      <c r="E186">
        <f t="shared" si="2"/>
        <v>29.7</v>
      </c>
      <c r="AG186">
        <v>33.299999999999997</v>
      </c>
      <c r="AJ186">
        <v>33.200000000000003</v>
      </c>
      <c r="AP186">
        <v>28.7</v>
      </c>
      <c r="AR186">
        <v>33.1</v>
      </c>
      <c r="AU186">
        <v>28.7</v>
      </c>
      <c r="AX186">
        <v>30.9</v>
      </c>
      <c r="AY186">
        <v>31.3</v>
      </c>
      <c r="BA186">
        <v>29.7</v>
      </c>
    </row>
    <row r="187" spans="1:55" x14ac:dyDescent="0.2">
      <c r="A187" t="s">
        <v>73</v>
      </c>
      <c r="B187" t="s">
        <v>468</v>
      </c>
      <c r="C187" t="s">
        <v>162</v>
      </c>
      <c r="D187" t="s">
        <v>163</v>
      </c>
      <c r="E187">
        <f t="shared" si="2"/>
        <v>51.8</v>
      </c>
      <c r="Y187">
        <v>48.7</v>
      </c>
      <c r="AI187">
        <v>58.9</v>
      </c>
      <c r="AK187">
        <v>58.2</v>
      </c>
      <c r="AO187">
        <v>57.8</v>
      </c>
      <c r="AQ187">
        <v>58.2</v>
      </c>
      <c r="AR187">
        <v>57.5</v>
      </c>
      <c r="AS187">
        <v>56.5</v>
      </c>
      <c r="AT187">
        <v>56.6</v>
      </c>
      <c r="AU187">
        <v>56.7</v>
      </c>
      <c r="AV187">
        <v>56.1</v>
      </c>
      <c r="AW187">
        <v>55.7</v>
      </c>
      <c r="AX187">
        <v>54.8</v>
      </c>
      <c r="AY187">
        <v>53.8</v>
      </c>
      <c r="AZ187">
        <v>54.6</v>
      </c>
      <c r="BA187">
        <v>52.7</v>
      </c>
      <c r="BB187">
        <v>52.7</v>
      </c>
      <c r="BC187">
        <v>51.8</v>
      </c>
    </row>
    <row r="188" spans="1:55" x14ac:dyDescent="0.2">
      <c r="A188" t="s">
        <v>91</v>
      </c>
      <c r="B188" t="s">
        <v>469</v>
      </c>
      <c r="C188" t="s">
        <v>162</v>
      </c>
      <c r="D188" t="s">
        <v>163</v>
      </c>
      <c r="E188">
        <f t="shared" si="2"/>
        <v>47</v>
      </c>
      <c r="AQ188">
        <v>53.3</v>
      </c>
      <c r="AR188">
        <v>55.1</v>
      </c>
      <c r="AS188">
        <v>54.8</v>
      </c>
      <c r="AT188">
        <v>49.1</v>
      </c>
      <c r="AU188">
        <v>51.3</v>
      </c>
      <c r="AV188">
        <v>53.6</v>
      </c>
      <c r="AW188">
        <v>53.1</v>
      </c>
      <c r="AX188">
        <v>49.9</v>
      </c>
      <c r="AY188">
        <v>50.5</v>
      </c>
      <c r="AZ188">
        <v>50.3</v>
      </c>
      <c r="BA188">
        <v>50</v>
      </c>
      <c r="BB188">
        <v>47.5</v>
      </c>
      <c r="BC188">
        <v>47</v>
      </c>
    </row>
    <row r="189" spans="1:55" x14ac:dyDescent="0.2">
      <c r="A189" t="s">
        <v>470</v>
      </c>
      <c r="B189" t="s">
        <v>471</v>
      </c>
      <c r="C189" t="s">
        <v>162</v>
      </c>
      <c r="D189" t="s">
        <v>163</v>
      </c>
      <c r="E189">
        <f t="shared" si="2"/>
        <v>46.3</v>
      </c>
      <c r="AT189">
        <v>47.7</v>
      </c>
      <c r="AW189">
        <v>46.6</v>
      </c>
      <c r="AZ189">
        <v>47.2</v>
      </c>
      <c r="BC189">
        <v>46.3</v>
      </c>
    </row>
    <row r="190" spans="1:55" x14ac:dyDescent="0.2">
      <c r="A190" t="s">
        <v>472</v>
      </c>
      <c r="B190" t="s">
        <v>473</v>
      </c>
      <c r="C190" t="s">
        <v>162</v>
      </c>
      <c r="D190" t="s">
        <v>163</v>
      </c>
      <c r="E190" t="str">
        <f t="shared" si="2"/>
        <v/>
      </c>
    </row>
    <row r="191" spans="1:55" x14ac:dyDescent="0.2">
      <c r="A191" t="s">
        <v>474</v>
      </c>
      <c r="B191" t="s">
        <v>475</v>
      </c>
      <c r="C191" t="s">
        <v>162</v>
      </c>
      <c r="D191" t="s">
        <v>163</v>
      </c>
      <c r="E191">
        <f t="shared" si="2"/>
        <v>41.9</v>
      </c>
      <c r="AP191">
        <v>45.8</v>
      </c>
      <c r="BC191">
        <v>41.9</v>
      </c>
    </row>
    <row r="192" spans="1:55" x14ac:dyDescent="0.2">
      <c r="A192" t="s">
        <v>54</v>
      </c>
      <c r="B192" t="s">
        <v>476</v>
      </c>
      <c r="C192" t="s">
        <v>162</v>
      </c>
      <c r="D192" t="s">
        <v>163</v>
      </c>
      <c r="E192">
        <f t="shared" si="2"/>
        <v>33.4</v>
      </c>
      <c r="AX192">
        <v>38</v>
      </c>
      <c r="AY192">
        <v>35.799999999999997</v>
      </c>
      <c r="AZ192">
        <v>34.700000000000003</v>
      </c>
      <c r="BA192">
        <v>34</v>
      </c>
      <c r="BB192">
        <v>33.5</v>
      </c>
      <c r="BC192">
        <v>33.4</v>
      </c>
    </row>
    <row r="193" spans="1:55" x14ac:dyDescent="0.2">
      <c r="A193" t="s">
        <v>477</v>
      </c>
      <c r="B193" t="s">
        <v>478</v>
      </c>
      <c r="C193" t="s">
        <v>162</v>
      </c>
      <c r="D193" t="s">
        <v>163</v>
      </c>
      <c r="E193" t="str">
        <f t="shared" si="2"/>
        <v/>
      </c>
    </row>
    <row r="194" spans="1:55" x14ac:dyDescent="0.2">
      <c r="A194" t="s">
        <v>479</v>
      </c>
      <c r="B194" t="s">
        <v>480</v>
      </c>
      <c r="C194" t="s">
        <v>162</v>
      </c>
      <c r="D194" t="s">
        <v>163</v>
      </c>
      <c r="E194" t="str">
        <f t="shared" ref="E194:E257" si="3">IF(BC194&gt;0,BC194,IF(BB194&gt;0,BB194,IF(BA194&gt;0,BA194,IF(AZ194&gt;0,AZ194,IF(AY194&gt;0,AY194,"")))))</f>
        <v/>
      </c>
    </row>
    <row r="195" spans="1:55" x14ac:dyDescent="0.2">
      <c r="A195" t="s">
        <v>481</v>
      </c>
      <c r="B195" t="s">
        <v>482</v>
      </c>
      <c r="C195" t="s">
        <v>162</v>
      </c>
      <c r="D195" t="s">
        <v>163</v>
      </c>
      <c r="E195" t="str">
        <f t="shared" si="3"/>
        <v/>
      </c>
    </row>
    <row r="196" spans="1:55" x14ac:dyDescent="0.2">
      <c r="A196" t="s">
        <v>46</v>
      </c>
      <c r="B196" t="s">
        <v>483</v>
      </c>
      <c r="C196" t="s">
        <v>162</v>
      </c>
      <c r="D196" t="s">
        <v>163</v>
      </c>
      <c r="E196">
        <f t="shared" si="3"/>
        <v>34.9</v>
      </c>
      <c r="AW196">
        <v>38.799999999999997</v>
      </c>
      <c r="AX196">
        <v>38.9</v>
      </c>
      <c r="AY196">
        <v>38.5</v>
      </c>
      <c r="AZ196">
        <v>38.1</v>
      </c>
      <c r="BA196">
        <v>36.799999999999997</v>
      </c>
      <c r="BB196">
        <v>36.6</v>
      </c>
      <c r="BC196">
        <v>34.9</v>
      </c>
    </row>
    <row r="197" spans="1:55" x14ac:dyDescent="0.2">
      <c r="A197" t="s">
        <v>484</v>
      </c>
      <c r="B197" t="s">
        <v>485</v>
      </c>
      <c r="C197" t="s">
        <v>162</v>
      </c>
      <c r="D197" t="s">
        <v>163</v>
      </c>
      <c r="E197">
        <f t="shared" si="3"/>
        <v>49.1</v>
      </c>
      <c r="AJ197">
        <v>40.799999999999997</v>
      </c>
      <c r="AO197">
        <v>58.2</v>
      </c>
      <c r="AQ197">
        <v>54.9</v>
      </c>
      <c r="AS197">
        <v>54.6</v>
      </c>
      <c r="AU197">
        <v>54.6</v>
      </c>
      <c r="AV197">
        <v>57.3</v>
      </c>
      <c r="AW197">
        <v>54.9</v>
      </c>
      <c r="AX197">
        <v>52.3</v>
      </c>
      <c r="AY197">
        <v>51.4</v>
      </c>
      <c r="AZ197">
        <v>53</v>
      </c>
      <c r="BA197">
        <v>53</v>
      </c>
      <c r="BB197">
        <v>50.7</v>
      </c>
      <c r="BC197">
        <v>49.1</v>
      </c>
    </row>
    <row r="198" spans="1:55" x14ac:dyDescent="0.2">
      <c r="A198" t="s">
        <v>486</v>
      </c>
      <c r="B198" t="s">
        <v>487</v>
      </c>
      <c r="C198" t="s">
        <v>162</v>
      </c>
      <c r="D198" t="s">
        <v>163</v>
      </c>
      <c r="E198">
        <f t="shared" si="3"/>
        <v>34.5</v>
      </c>
      <c r="AX198">
        <v>34</v>
      </c>
      <c r="AY198">
        <v>34.700000000000003</v>
      </c>
      <c r="AZ198">
        <v>34</v>
      </c>
      <c r="BA198">
        <v>35.6</v>
      </c>
      <c r="BC198">
        <v>34.5</v>
      </c>
    </row>
    <row r="199" spans="1:55" x14ac:dyDescent="0.2">
      <c r="A199" t="s">
        <v>488</v>
      </c>
      <c r="B199" t="s">
        <v>489</v>
      </c>
      <c r="C199" t="s">
        <v>162</v>
      </c>
      <c r="D199" t="s">
        <v>163</v>
      </c>
      <c r="E199" t="str">
        <f t="shared" si="3"/>
        <v/>
      </c>
    </row>
    <row r="200" spans="1:55" x14ac:dyDescent="0.2">
      <c r="A200" t="s">
        <v>490</v>
      </c>
      <c r="B200" t="s">
        <v>491</v>
      </c>
      <c r="C200" t="s">
        <v>162</v>
      </c>
      <c r="D200" t="s">
        <v>163</v>
      </c>
      <c r="E200" t="str">
        <f t="shared" si="3"/>
        <v/>
      </c>
    </row>
    <row r="201" spans="1:55" x14ac:dyDescent="0.2">
      <c r="A201" t="s">
        <v>492</v>
      </c>
      <c r="B201" t="s">
        <v>493</v>
      </c>
      <c r="C201" t="s">
        <v>162</v>
      </c>
      <c r="D201" t="s">
        <v>163</v>
      </c>
      <c r="E201" t="str">
        <f t="shared" si="3"/>
        <v/>
      </c>
    </row>
    <row r="202" spans="1:55" x14ac:dyDescent="0.2">
      <c r="A202" t="s">
        <v>45</v>
      </c>
      <c r="B202" t="s">
        <v>494</v>
      </c>
      <c r="C202" t="s">
        <v>162</v>
      </c>
      <c r="D202" t="s">
        <v>163</v>
      </c>
      <c r="E202" t="str">
        <f t="shared" si="3"/>
        <v/>
      </c>
    </row>
    <row r="203" spans="1:55" x14ac:dyDescent="0.2">
      <c r="A203" t="s">
        <v>76</v>
      </c>
      <c r="B203" t="s">
        <v>495</v>
      </c>
      <c r="C203" t="s">
        <v>162</v>
      </c>
      <c r="D203" t="s">
        <v>163</v>
      </c>
      <c r="E203">
        <f t="shared" si="3"/>
        <v>35.6</v>
      </c>
      <c r="AZ203">
        <v>39.6</v>
      </c>
      <c r="BA203">
        <v>37.5</v>
      </c>
      <c r="BB203">
        <v>36.4</v>
      </c>
      <c r="BC203">
        <v>35.6</v>
      </c>
    </row>
    <row r="204" spans="1:55" x14ac:dyDescent="0.2">
      <c r="A204" t="s">
        <v>84</v>
      </c>
      <c r="B204" t="s">
        <v>496</v>
      </c>
      <c r="C204" t="s">
        <v>162</v>
      </c>
      <c r="D204" t="s">
        <v>163</v>
      </c>
      <c r="E204" t="str">
        <f t="shared" si="3"/>
        <v/>
      </c>
    </row>
    <row r="205" spans="1:55" x14ac:dyDescent="0.2">
      <c r="A205" t="s">
        <v>497</v>
      </c>
      <c r="B205" t="s">
        <v>498</v>
      </c>
      <c r="C205" t="s">
        <v>162</v>
      </c>
      <c r="D205" t="s">
        <v>163</v>
      </c>
      <c r="E205">
        <f t="shared" si="3"/>
        <v>52</v>
      </c>
      <c r="AT205">
        <v>48.5</v>
      </c>
      <c r="AY205">
        <v>52</v>
      </c>
    </row>
    <row r="206" spans="1:55" x14ac:dyDescent="0.2">
      <c r="A206" t="s">
        <v>499</v>
      </c>
      <c r="B206" t="s">
        <v>500</v>
      </c>
      <c r="C206" t="s">
        <v>162</v>
      </c>
      <c r="D206" t="s">
        <v>163</v>
      </c>
      <c r="E206" t="str">
        <f t="shared" si="3"/>
        <v/>
      </c>
    </row>
    <row r="207" spans="1:55" x14ac:dyDescent="0.2">
      <c r="A207" t="s">
        <v>72</v>
      </c>
      <c r="B207" t="s">
        <v>501</v>
      </c>
      <c r="C207" t="s">
        <v>162</v>
      </c>
      <c r="D207" t="s">
        <v>163</v>
      </c>
      <c r="E207" t="str">
        <f t="shared" si="3"/>
        <v/>
      </c>
    </row>
    <row r="208" spans="1:55" x14ac:dyDescent="0.2">
      <c r="A208" t="s">
        <v>502</v>
      </c>
      <c r="B208" t="s">
        <v>503</v>
      </c>
      <c r="C208" t="s">
        <v>162</v>
      </c>
      <c r="D208" t="s">
        <v>163</v>
      </c>
      <c r="E208">
        <f t="shared" si="3"/>
        <v>35.4</v>
      </c>
      <c r="BC208">
        <v>35.4</v>
      </c>
    </row>
    <row r="209" spans="1:55" x14ac:dyDescent="0.2">
      <c r="A209" t="s">
        <v>504</v>
      </c>
      <c r="B209" t="s">
        <v>505</v>
      </c>
      <c r="C209" t="s">
        <v>162</v>
      </c>
      <c r="D209" t="s">
        <v>163</v>
      </c>
      <c r="E209">
        <f t="shared" si="3"/>
        <v>39.200000000000003</v>
      </c>
      <c r="AK209">
        <v>54.1</v>
      </c>
      <c r="AN209">
        <v>41.4</v>
      </c>
      <c r="AU209">
        <v>41.2</v>
      </c>
      <c r="AY209">
        <v>39.200000000000003</v>
      </c>
    </row>
    <row r="210" spans="1:55" x14ac:dyDescent="0.2">
      <c r="A210" t="s">
        <v>35</v>
      </c>
      <c r="B210" t="s">
        <v>506</v>
      </c>
      <c r="C210" t="s">
        <v>162</v>
      </c>
      <c r="D210" t="s">
        <v>163</v>
      </c>
      <c r="E210" t="str">
        <f t="shared" si="3"/>
        <v/>
      </c>
    </row>
    <row r="211" spans="1:55" x14ac:dyDescent="0.2">
      <c r="A211" t="s">
        <v>507</v>
      </c>
      <c r="B211" t="s">
        <v>508</v>
      </c>
      <c r="C211" t="s">
        <v>162</v>
      </c>
      <c r="D211" t="s">
        <v>163</v>
      </c>
      <c r="E211">
        <f t="shared" si="3"/>
        <v>46.1</v>
      </c>
      <c r="AY211">
        <v>46.1</v>
      </c>
    </row>
    <row r="212" spans="1:55" x14ac:dyDescent="0.2">
      <c r="A212" t="s">
        <v>509</v>
      </c>
      <c r="B212" t="s">
        <v>510</v>
      </c>
      <c r="C212" t="s">
        <v>162</v>
      </c>
      <c r="D212" t="s">
        <v>163</v>
      </c>
      <c r="E212" t="str">
        <f t="shared" si="3"/>
        <v/>
      </c>
      <c r="AW212">
        <v>40.200000000000003</v>
      </c>
    </row>
    <row r="213" spans="1:55" x14ac:dyDescent="0.2">
      <c r="A213" t="s">
        <v>511</v>
      </c>
      <c r="B213" t="s">
        <v>512</v>
      </c>
      <c r="C213" t="s">
        <v>162</v>
      </c>
      <c r="D213" t="s">
        <v>163</v>
      </c>
      <c r="E213">
        <f t="shared" si="3"/>
        <v>45.8</v>
      </c>
      <c r="AK213">
        <v>54</v>
      </c>
      <c r="AO213">
        <v>49.9</v>
      </c>
      <c r="AP213">
        <v>51</v>
      </c>
      <c r="AR213">
        <v>54.5</v>
      </c>
      <c r="AS213">
        <v>52.2</v>
      </c>
      <c r="AT213">
        <v>51.5</v>
      </c>
      <c r="AU213">
        <v>51.4</v>
      </c>
      <c r="AV213">
        <v>51.9</v>
      </c>
      <c r="AW213">
        <v>50.5</v>
      </c>
      <c r="AX213">
        <v>47.8</v>
      </c>
      <c r="AY213">
        <v>48.5</v>
      </c>
      <c r="AZ213">
        <v>45.7</v>
      </c>
      <c r="BA213">
        <v>45.2</v>
      </c>
      <c r="BB213">
        <v>46.9</v>
      </c>
      <c r="BC213">
        <v>45.8</v>
      </c>
    </row>
    <row r="214" spans="1:55" x14ac:dyDescent="0.2">
      <c r="A214" t="s">
        <v>513</v>
      </c>
      <c r="B214" t="s">
        <v>514</v>
      </c>
      <c r="C214" t="s">
        <v>162</v>
      </c>
      <c r="D214" t="s">
        <v>163</v>
      </c>
      <c r="E214" t="str">
        <f t="shared" si="3"/>
        <v/>
      </c>
    </row>
    <row r="215" spans="1:55" x14ac:dyDescent="0.2">
      <c r="A215" t="s">
        <v>515</v>
      </c>
      <c r="B215" t="s">
        <v>516</v>
      </c>
      <c r="C215" t="s">
        <v>162</v>
      </c>
      <c r="D215" t="s">
        <v>163</v>
      </c>
      <c r="E215" t="str">
        <f t="shared" si="3"/>
        <v/>
      </c>
    </row>
    <row r="216" spans="1:55" x14ac:dyDescent="0.2">
      <c r="A216" t="s">
        <v>80</v>
      </c>
      <c r="B216" t="s">
        <v>517</v>
      </c>
      <c r="C216" t="s">
        <v>162</v>
      </c>
      <c r="D216" t="s">
        <v>163</v>
      </c>
      <c r="E216" t="str">
        <f t="shared" si="3"/>
        <v/>
      </c>
    </row>
    <row r="217" spans="1:55" x14ac:dyDescent="0.2">
      <c r="A217" t="s">
        <v>518</v>
      </c>
      <c r="B217" t="s">
        <v>519</v>
      </c>
      <c r="C217" t="s">
        <v>162</v>
      </c>
      <c r="D217" t="s">
        <v>163</v>
      </c>
      <c r="E217" t="str">
        <f t="shared" si="3"/>
        <v/>
      </c>
    </row>
    <row r="218" spans="1:55" x14ac:dyDescent="0.2">
      <c r="A218" t="s">
        <v>520</v>
      </c>
      <c r="B218" t="s">
        <v>521</v>
      </c>
      <c r="C218" t="s">
        <v>162</v>
      </c>
      <c r="D218" t="s">
        <v>163</v>
      </c>
      <c r="E218">
        <f t="shared" si="3"/>
        <v>46.3</v>
      </c>
      <c r="BC218">
        <v>46.3</v>
      </c>
    </row>
    <row r="219" spans="1:55" x14ac:dyDescent="0.2">
      <c r="A219" t="s">
        <v>522</v>
      </c>
      <c r="B219" t="s">
        <v>523</v>
      </c>
      <c r="C219" t="s">
        <v>162</v>
      </c>
      <c r="D219" t="s">
        <v>163</v>
      </c>
      <c r="E219" t="str">
        <f t="shared" si="3"/>
        <v/>
      </c>
    </row>
    <row r="220" spans="1:55" x14ac:dyDescent="0.2">
      <c r="A220" t="s">
        <v>524</v>
      </c>
      <c r="B220" t="s">
        <v>525</v>
      </c>
      <c r="C220" t="s">
        <v>162</v>
      </c>
      <c r="D220" t="s">
        <v>163</v>
      </c>
      <c r="E220" t="str">
        <f t="shared" si="3"/>
        <v/>
      </c>
    </row>
    <row r="221" spans="1:55" x14ac:dyDescent="0.2">
      <c r="A221" t="s">
        <v>526</v>
      </c>
      <c r="B221" t="s">
        <v>527</v>
      </c>
      <c r="C221" t="s">
        <v>162</v>
      </c>
      <c r="D221" t="s">
        <v>163</v>
      </c>
      <c r="E221" t="str">
        <f t="shared" si="3"/>
        <v/>
      </c>
      <c r="AT221">
        <v>32.1</v>
      </c>
    </row>
    <row r="222" spans="1:55" x14ac:dyDescent="0.2">
      <c r="A222" t="s">
        <v>528</v>
      </c>
      <c r="B222" t="s">
        <v>529</v>
      </c>
      <c r="C222" t="s">
        <v>162</v>
      </c>
      <c r="D222" t="s">
        <v>163</v>
      </c>
      <c r="E222" t="str">
        <f t="shared" si="3"/>
        <v/>
      </c>
      <c r="AS222">
        <v>57.9</v>
      </c>
    </row>
    <row r="223" spans="1:55" x14ac:dyDescent="0.2">
      <c r="A223" t="s">
        <v>55</v>
      </c>
      <c r="B223" t="s">
        <v>530</v>
      </c>
      <c r="C223" t="s">
        <v>162</v>
      </c>
      <c r="D223" t="s">
        <v>163</v>
      </c>
      <c r="E223">
        <f t="shared" si="3"/>
        <v>27.2</v>
      </c>
      <c r="AX223">
        <v>27.1</v>
      </c>
      <c r="AY223">
        <v>29.3</v>
      </c>
      <c r="AZ223">
        <v>25.8</v>
      </c>
      <c r="BA223">
        <v>24.7</v>
      </c>
      <c r="BB223">
        <v>26</v>
      </c>
      <c r="BC223">
        <v>27.2</v>
      </c>
    </row>
    <row r="224" spans="1:55" x14ac:dyDescent="0.2">
      <c r="A224" t="s">
        <v>41</v>
      </c>
      <c r="B224" t="s">
        <v>531</v>
      </c>
      <c r="C224" t="s">
        <v>162</v>
      </c>
      <c r="D224" t="s">
        <v>163</v>
      </c>
      <c r="E224">
        <f t="shared" si="3"/>
        <v>24.8</v>
      </c>
      <c r="AX224">
        <v>24.8</v>
      </c>
      <c r="AY224">
        <v>24.6</v>
      </c>
      <c r="AZ224">
        <v>24.4</v>
      </c>
      <c r="BA224">
        <v>24.4</v>
      </c>
      <c r="BB224">
        <v>23.7</v>
      </c>
      <c r="BC224">
        <v>24.8</v>
      </c>
    </row>
    <row r="225" spans="1:55" x14ac:dyDescent="0.2">
      <c r="A225" t="s">
        <v>19</v>
      </c>
      <c r="B225" t="s">
        <v>532</v>
      </c>
      <c r="C225" t="s">
        <v>162</v>
      </c>
      <c r="D225" t="s">
        <v>163</v>
      </c>
      <c r="E225">
        <f t="shared" si="3"/>
        <v>27.3</v>
      </c>
      <c r="M225">
        <v>34</v>
      </c>
      <c r="U225">
        <v>24.3</v>
      </c>
      <c r="AA225">
        <v>22.9</v>
      </c>
      <c r="AG225">
        <v>23.1</v>
      </c>
      <c r="AL225">
        <v>24.9</v>
      </c>
      <c r="AO225">
        <v>25.2</v>
      </c>
      <c r="AT225">
        <v>27.2</v>
      </c>
      <c r="AW225">
        <v>25.3</v>
      </c>
      <c r="AX225">
        <v>26.1</v>
      </c>
      <c r="AY225">
        <v>26.8</v>
      </c>
      <c r="AZ225">
        <v>26.4</v>
      </c>
      <c r="BA225">
        <v>27.1</v>
      </c>
      <c r="BB225">
        <v>28.1</v>
      </c>
      <c r="BC225">
        <v>27.3</v>
      </c>
    </row>
    <row r="226" spans="1:55" x14ac:dyDescent="0.2">
      <c r="A226" t="s">
        <v>533</v>
      </c>
      <c r="B226" t="s">
        <v>534</v>
      </c>
      <c r="C226" t="s">
        <v>162</v>
      </c>
      <c r="D226" t="s">
        <v>163</v>
      </c>
      <c r="E226">
        <f t="shared" si="3"/>
        <v>51.5</v>
      </c>
      <c r="AN226">
        <v>60.5</v>
      </c>
      <c r="AT226">
        <v>53.1</v>
      </c>
      <c r="BC226">
        <v>51.5</v>
      </c>
    </row>
    <row r="227" spans="1:55" x14ac:dyDescent="0.2">
      <c r="A227" t="s">
        <v>535</v>
      </c>
      <c r="B227" t="s">
        <v>536</v>
      </c>
      <c r="C227" t="s">
        <v>162</v>
      </c>
      <c r="D227" t="s">
        <v>163</v>
      </c>
      <c r="E227" t="str">
        <f t="shared" si="3"/>
        <v/>
      </c>
    </row>
    <row r="228" spans="1:55" x14ac:dyDescent="0.2">
      <c r="A228" t="s">
        <v>70</v>
      </c>
      <c r="B228" t="s">
        <v>537</v>
      </c>
      <c r="C228" t="s">
        <v>162</v>
      </c>
      <c r="D228" t="s">
        <v>163</v>
      </c>
      <c r="E228" t="str">
        <f t="shared" si="3"/>
        <v/>
      </c>
    </row>
    <row r="229" spans="1:55" x14ac:dyDescent="0.2">
      <c r="A229" t="s">
        <v>538</v>
      </c>
      <c r="B229" t="s">
        <v>539</v>
      </c>
      <c r="C229" t="s">
        <v>162</v>
      </c>
      <c r="D229" t="s">
        <v>163</v>
      </c>
      <c r="E229" t="str">
        <f t="shared" si="3"/>
        <v/>
      </c>
      <c r="AP229">
        <v>35.200000000000003</v>
      </c>
      <c r="AW229">
        <v>37.5</v>
      </c>
    </row>
    <row r="230" spans="1:55" x14ac:dyDescent="0.2">
      <c r="A230" t="s">
        <v>540</v>
      </c>
      <c r="B230" t="s">
        <v>541</v>
      </c>
      <c r="C230" t="s">
        <v>162</v>
      </c>
      <c r="D230" t="s">
        <v>163</v>
      </c>
      <c r="E230" t="str">
        <f t="shared" si="3"/>
        <v/>
      </c>
    </row>
    <row r="231" spans="1:55" x14ac:dyDescent="0.2">
      <c r="A231" t="s">
        <v>542</v>
      </c>
      <c r="B231" t="s">
        <v>543</v>
      </c>
      <c r="C231" t="s">
        <v>162</v>
      </c>
      <c r="D231" t="s">
        <v>163</v>
      </c>
      <c r="E231" t="str">
        <f t="shared" si="3"/>
        <v/>
      </c>
      <c r="AW231">
        <v>39.799999999999997</v>
      </c>
    </row>
    <row r="232" spans="1:55" x14ac:dyDescent="0.2">
      <c r="A232" t="s">
        <v>544</v>
      </c>
      <c r="B232" t="s">
        <v>545</v>
      </c>
      <c r="C232" t="s">
        <v>162</v>
      </c>
      <c r="D232" t="s">
        <v>163</v>
      </c>
      <c r="E232" t="str">
        <f t="shared" si="3"/>
        <v/>
      </c>
    </row>
    <row r="233" spans="1:55" x14ac:dyDescent="0.2">
      <c r="A233" t="s">
        <v>546</v>
      </c>
      <c r="B233" t="s">
        <v>547</v>
      </c>
      <c r="C233" t="s">
        <v>162</v>
      </c>
      <c r="D233" t="s">
        <v>163</v>
      </c>
      <c r="E233" t="str">
        <f t="shared" si="3"/>
        <v/>
      </c>
    </row>
    <row r="234" spans="1:55" x14ac:dyDescent="0.2">
      <c r="A234" t="s">
        <v>548</v>
      </c>
      <c r="B234" t="s">
        <v>549</v>
      </c>
      <c r="C234" t="s">
        <v>162</v>
      </c>
      <c r="D234" t="s">
        <v>163</v>
      </c>
      <c r="E234">
        <f t="shared" si="3"/>
        <v>42.2</v>
      </c>
      <c r="AZ234">
        <v>42.2</v>
      </c>
    </row>
    <row r="235" spans="1:55" x14ac:dyDescent="0.2">
      <c r="A235" t="s">
        <v>550</v>
      </c>
      <c r="B235" t="s">
        <v>551</v>
      </c>
      <c r="C235" t="s">
        <v>162</v>
      </c>
      <c r="D235" t="s">
        <v>163</v>
      </c>
      <c r="E235">
        <f t="shared" si="3"/>
        <v>39.6</v>
      </c>
      <c r="AA235">
        <v>45.2</v>
      </c>
      <c r="AH235">
        <v>43.8</v>
      </c>
      <c r="AJ235">
        <v>45.3</v>
      </c>
      <c r="AL235">
        <v>47.9</v>
      </c>
      <c r="AN235">
        <v>43.5</v>
      </c>
      <c r="AP235">
        <v>42.9</v>
      </c>
      <c r="AR235">
        <v>41.5</v>
      </c>
      <c r="AS235">
        <v>43.1</v>
      </c>
      <c r="AT235">
        <v>42.8</v>
      </c>
      <c r="AV235">
        <v>41.9</v>
      </c>
      <c r="AX235">
        <v>42.5</v>
      </c>
      <c r="AZ235">
        <v>41.8</v>
      </c>
      <c r="BA235">
        <v>39.799999999999997</v>
      </c>
      <c r="BB235">
        <v>40.299999999999997</v>
      </c>
      <c r="BC235">
        <v>39.6</v>
      </c>
    </row>
    <row r="236" spans="1:55" x14ac:dyDescent="0.2">
      <c r="A236" t="s">
        <v>552</v>
      </c>
      <c r="B236" t="s">
        <v>553</v>
      </c>
      <c r="C236" t="s">
        <v>162</v>
      </c>
      <c r="D236" t="s">
        <v>163</v>
      </c>
      <c r="E236">
        <f t="shared" si="3"/>
        <v>30.8</v>
      </c>
      <c r="AS236">
        <v>29.5</v>
      </c>
      <c r="AW236">
        <v>32.700000000000003</v>
      </c>
      <c r="AX236">
        <v>33.6</v>
      </c>
      <c r="BA236">
        <v>32.200000000000003</v>
      </c>
      <c r="BC236">
        <v>30.8</v>
      </c>
    </row>
    <row r="237" spans="1:55" x14ac:dyDescent="0.2">
      <c r="A237" t="s">
        <v>554</v>
      </c>
      <c r="B237" t="s">
        <v>555</v>
      </c>
      <c r="C237" t="s">
        <v>162</v>
      </c>
      <c r="D237" t="s">
        <v>163</v>
      </c>
      <c r="E237" t="str">
        <f t="shared" si="3"/>
        <v/>
      </c>
      <c r="AR237">
        <v>40.799999999999997</v>
      </c>
    </row>
    <row r="238" spans="1:55" x14ac:dyDescent="0.2">
      <c r="A238" t="s">
        <v>556</v>
      </c>
      <c r="B238" t="s">
        <v>557</v>
      </c>
      <c r="C238" t="s">
        <v>162</v>
      </c>
      <c r="D238" t="s">
        <v>163</v>
      </c>
      <c r="E238" t="str">
        <f t="shared" si="3"/>
        <v/>
      </c>
    </row>
    <row r="239" spans="1:55" x14ac:dyDescent="0.2">
      <c r="A239" t="s">
        <v>558</v>
      </c>
      <c r="B239" t="s">
        <v>559</v>
      </c>
      <c r="C239" t="s">
        <v>162</v>
      </c>
      <c r="D239" t="s">
        <v>163</v>
      </c>
      <c r="E239">
        <f t="shared" si="3"/>
        <v>27.8</v>
      </c>
      <c r="AU239">
        <v>35.9</v>
      </c>
      <c r="BA239">
        <v>27.8</v>
      </c>
    </row>
    <row r="240" spans="1:55" x14ac:dyDescent="0.2">
      <c r="A240" t="s">
        <v>560</v>
      </c>
      <c r="B240" t="s">
        <v>561</v>
      </c>
      <c r="C240" t="s">
        <v>162</v>
      </c>
      <c r="D240" t="s">
        <v>163</v>
      </c>
      <c r="E240" t="str">
        <f t="shared" si="3"/>
        <v/>
      </c>
    </row>
    <row r="241" spans="1:55" x14ac:dyDescent="0.2">
      <c r="A241" t="s">
        <v>562</v>
      </c>
      <c r="B241" t="s">
        <v>563</v>
      </c>
      <c r="C241" t="s">
        <v>162</v>
      </c>
      <c r="D241" t="s">
        <v>163</v>
      </c>
      <c r="E241">
        <f t="shared" si="3"/>
        <v>37.5</v>
      </c>
      <c r="AT241">
        <v>37.700000000000003</v>
      </c>
      <c r="BC241">
        <v>37.5</v>
      </c>
    </row>
    <row r="242" spans="1:55" x14ac:dyDescent="0.2">
      <c r="A242" t="s">
        <v>564</v>
      </c>
      <c r="B242" t="s">
        <v>565</v>
      </c>
      <c r="C242" t="s">
        <v>162</v>
      </c>
      <c r="D242" t="s">
        <v>163</v>
      </c>
      <c r="E242" t="str">
        <f t="shared" si="3"/>
        <v/>
      </c>
    </row>
    <row r="243" spans="1:55" x14ac:dyDescent="0.2">
      <c r="A243" t="s">
        <v>566</v>
      </c>
      <c r="B243" t="s">
        <v>567</v>
      </c>
      <c r="C243" t="s">
        <v>162</v>
      </c>
      <c r="D243" t="s">
        <v>163</v>
      </c>
      <c r="E243" t="str">
        <f t="shared" si="3"/>
        <v/>
      </c>
    </row>
    <row r="244" spans="1:55" x14ac:dyDescent="0.2">
      <c r="A244" t="s">
        <v>77</v>
      </c>
      <c r="B244" t="s">
        <v>568</v>
      </c>
      <c r="C244" t="s">
        <v>162</v>
      </c>
      <c r="D244" t="s">
        <v>163</v>
      </c>
      <c r="E244" t="str">
        <f t="shared" si="3"/>
        <v/>
      </c>
      <c r="AH244">
        <v>42.6</v>
      </c>
      <c r="AL244">
        <v>40.299999999999997</v>
      </c>
    </row>
    <row r="245" spans="1:55" x14ac:dyDescent="0.2">
      <c r="A245" t="s">
        <v>569</v>
      </c>
      <c r="B245" t="s">
        <v>570</v>
      </c>
      <c r="C245" t="s">
        <v>162</v>
      </c>
      <c r="D245" t="s">
        <v>163</v>
      </c>
      <c r="E245">
        <f t="shared" si="3"/>
        <v>37.700000000000003</v>
      </c>
      <c r="AE245">
        <v>43.4</v>
      </c>
      <c r="AJ245">
        <v>40.200000000000003</v>
      </c>
      <c r="AO245">
        <v>41.7</v>
      </c>
      <c r="AT245">
        <v>40.799999999999997</v>
      </c>
      <c r="AY245">
        <v>37.700000000000003</v>
      </c>
    </row>
    <row r="246" spans="1:55" x14ac:dyDescent="0.2">
      <c r="A246" t="s">
        <v>92</v>
      </c>
      <c r="B246" t="s">
        <v>571</v>
      </c>
      <c r="C246" t="s">
        <v>162</v>
      </c>
      <c r="D246" t="s">
        <v>163</v>
      </c>
      <c r="E246">
        <f t="shared" si="3"/>
        <v>39</v>
      </c>
      <c r="AG246">
        <v>43.5</v>
      </c>
      <c r="AN246">
        <v>41.3</v>
      </c>
      <c r="AV246">
        <v>41.4</v>
      </c>
      <c r="AW246">
        <v>42.2</v>
      </c>
      <c r="AX246">
        <v>41.3</v>
      </c>
      <c r="AY246">
        <v>42.6</v>
      </c>
      <c r="AZ246">
        <v>39.6</v>
      </c>
      <c r="BA246">
        <v>38.4</v>
      </c>
      <c r="BB246">
        <v>39</v>
      </c>
      <c r="BC246">
        <v>39</v>
      </c>
    </row>
    <row r="247" spans="1:55" x14ac:dyDescent="0.2">
      <c r="A247" t="s">
        <v>572</v>
      </c>
      <c r="B247" t="s">
        <v>573</v>
      </c>
      <c r="C247" t="s">
        <v>162</v>
      </c>
      <c r="D247" t="s">
        <v>163</v>
      </c>
      <c r="E247" t="str">
        <f t="shared" si="3"/>
        <v/>
      </c>
    </row>
    <row r="248" spans="1:55" x14ac:dyDescent="0.2">
      <c r="A248" t="s">
        <v>574</v>
      </c>
      <c r="B248" t="s">
        <v>575</v>
      </c>
      <c r="C248" t="s">
        <v>162</v>
      </c>
      <c r="D248" t="s">
        <v>163</v>
      </c>
      <c r="E248">
        <f t="shared" si="3"/>
        <v>40.299999999999997</v>
      </c>
      <c r="AK248">
        <v>35.299999999999997</v>
      </c>
      <c r="AT248">
        <v>37.299999999999997</v>
      </c>
      <c r="BA248">
        <v>40.299999999999997</v>
      </c>
    </row>
    <row r="249" spans="1:55" x14ac:dyDescent="0.2">
      <c r="A249" t="s">
        <v>576</v>
      </c>
      <c r="B249" t="s">
        <v>577</v>
      </c>
      <c r="C249" t="s">
        <v>162</v>
      </c>
      <c r="D249" t="s">
        <v>163</v>
      </c>
      <c r="E249">
        <f t="shared" si="3"/>
        <v>44.2</v>
      </c>
      <c r="AI249">
        <v>44.4</v>
      </c>
      <c r="AL249">
        <v>41.4</v>
      </c>
      <c r="AP249">
        <v>39</v>
      </c>
      <c r="AS249">
        <v>43</v>
      </c>
      <c r="AV249">
        <v>45.2</v>
      </c>
      <c r="AY249">
        <v>42.9</v>
      </c>
      <c r="BC249">
        <v>44.2</v>
      </c>
    </row>
    <row r="250" spans="1:55" x14ac:dyDescent="0.2">
      <c r="A250" t="s">
        <v>578</v>
      </c>
      <c r="B250" t="s">
        <v>579</v>
      </c>
      <c r="C250" t="s">
        <v>162</v>
      </c>
      <c r="D250" t="s">
        <v>163</v>
      </c>
      <c r="E250">
        <f t="shared" si="3"/>
        <v>25.3</v>
      </c>
      <c r="AL250">
        <v>29.7</v>
      </c>
      <c r="AM250">
        <v>28.9</v>
      </c>
      <c r="AO250">
        <v>39.299999999999997</v>
      </c>
      <c r="AP250">
        <v>35.200000000000003</v>
      </c>
      <c r="AV250">
        <v>29</v>
      </c>
      <c r="AW250">
        <v>28.7</v>
      </c>
      <c r="AX250">
        <v>28.9</v>
      </c>
      <c r="AY250">
        <v>29</v>
      </c>
      <c r="AZ250">
        <v>29.8</v>
      </c>
      <c r="BA250">
        <v>27</v>
      </c>
      <c r="BB250">
        <v>26.6</v>
      </c>
      <c r="BC250">
        <v>25.3</v>
      </c>
    </row>
    <row r="251" spans="1:55" x14ac:dyDescent="0.2">
      <c r="A251" t="s">
        <v>580</v>
      </c>
      <c r="B251" t="s">
        <v>581</v>
      </c>
      <c r="C251" t="s">
        <v>162</v>
      </c>
      <c r="D251" t="s">
        <v>163</v>
      </c>
      <c r="E251" t="str">
        <f t="shared" si="3"/>
        <v/>
      </c>
    </row>
    <row r="252" spans="1:55" x14ac:dyDescent="0.2">
      <c r="A252" t="s">
        <v>63</v>
      </c>
      <c r="B252" t="s">
        <v>582</v>
      </c>
      <c r="C252" t="s">
        <v>162</v>
      </c>
      <c r="D252" t="s">
        <v>163</v>
      </c>
      <c r="E252">
        <f t="shared" si="3"/>
        <v>45.5</v>
      </c>
      <c r="AZ252">
        <v>45.9</v>
      </c>
      <c r="BA252">
        <v>46.4</v>
      </c>
      <c r="BB252">
        <v>45.1</v>
      </c>
      <c r="BC252">
        <v>45.5</v>
      </c>
    </row>
    <row r="253" spans="1:55" x14ac:dyDescent="0.2">
      <c r="A253" t="s">
        <v>25</v>
      </c>
      <c r="B253" t="s">
        <v>583</v>
      </c>
      <c r="C253" t="s">
        <v>162</v>
      </c>
      <c r="D253" t="s">
        <v>163</v>
      </c>
      <c r="E253">
        <f t="shared" si="3"/>
        <v>40.6</v>
      </c>
      <c r="T253">
        <v>35.299999999999997</v>
      </c>
      <c r="Y253">
        <v>34.5</v>
      </c>
      <c r="AF253">
        <v>37.4</v>
      </c>
      <c r="AK253">
        <v>38</v>
      </c>
      <c r="AL253">
        <v>38.4</v>
      </c>
      <c r="AM253">
        <v>40.4</v>
      </c>
      <c r="AN253">
        <v>40</v>
      </c>
      <c r="AO253">
        <v>39.9</v>
      </c>
      <c r="AP253">
        <v>40.299999999999997</v>
      </c>
      <c r="AQ253">
        <v>40.5</v>
      </c>
      <c r="AR253">
        <v>40</v>
      </c>
      <c r="AS253">
        <v>40</v>
      </c>
      <c r="AT253">
        <v>40.1</v>
      </c>
      <c r="AU253">
        <v>40.6</v>
      </c>
      <c r="AV253">
        <v>40.4</v>
      </c>
      <c r="AW253">
        <v>40.799999999999997</v>
      </c>
      <c r="AX253">
        <v>40.299999999999997</v>
      </c>
      <c r="AY253">
        <v>41</v>
      </c>
      <c r="AZ253">
        <v>41.4</v>
      </c>
      <c r="BA253">
        <v>40.799999999999997</v>
      </c>
      <c r="BB253">
        <v>40.799999999999997</v>
      </c>
      <c r="BC253">
        <v>40.6</v>
      </c>
    </row>
    <row r="254" spans="1:55" x14ac:dyDescent="0.2">
      <c r="A254" t="s">
        <v>584</v>
      </c>
      <c r="B254" t="s">
        <v>585</v>
      </c>
      <c r="C254" t="s">
        <v>162</v>
      </c>
      <c r="D254" t="s">
        <v>163</v>
      </c>
      <c r="E254" t="str">
        <f t="shared" si="3"/>
        <v/>
      </c>
      <c r="AR254">
        <v>44.7</v>
      </c>
      <c r="AT254">
        <v>36.1</v>
      </c>
      <c r="AV254">
        <v>33</v>
      </c>
      <c r="AW254">
        <v>35.299999999999997</v>
      </c>
    </row>
    <row r="255" spans="1:55" x14ac:dyDescent="0.2">
      <c r="A255" t="s">
        <v>586</v>
      </c>
      <c r="B255" t="s">
        <v>587</v>
      </c>
      <c r="C255" t="s">
        <v>162</v>
      </c>
      <c r="D255" t="s">
        <v>163</v>
      </c>
      <c r="E255" t="str">
        <f t="shared" si="3"/>
        <v/>
      </c>
    </row>
    <row r="256" spans="1:55" x14ac:dyDescent="0.2">
      <c r="A256" t="s">
        <v>71</v>
      </c>
      <c r="B256" t="s">
        <v>588</v>
      </c>
      <c r="C256" t="s">
        <v>162</v>
      </c>
      <c r="D256" t="s">
        <v>163</v>
      </c>
      <c r="E256">
        <f t="shared" si="3"/>
        <v>44.8</v>
      </c>
      <c r="AA256">
        <v>55.6</v>
      </c>
      <c r="AG256">
        <v>53.4</v>
      </c>
      <c r="AI256">
        <v>43.8</v>
      </c>
      <c r="AL256">
        <v>42.1</v>
      </c>
      <c r="AO256">
        <v>47.2</v>
      </c>
      <c r="AR256">
        <v>48.1</v>
      </c>
      <c r="AS256">
        <v>47.8</v>
      </c>
      <c r="AU256">
        <v>47.2</v>
      </c>
      <c r="AV256">
        <v>49</v>
      </c>
      <c r="AW256">
        <v>48.1</v>
      </c>
      <c r="AX256">
        <v>47.5</v>
      </c>
      <c r="AY256">
        <v>49.5</v>
      </c>
      <c r="AZ256">
        <v>44.8</v>
      </c>
    </row>
    <row r="257" spans="1:55" x14ac:dyDescent="0.2">
      <c r="A257" t="s">
        <v>589</v>
      </c>
      <c r="B257" t="s">
        <v>590</v>
      </c>
      <c r="C257" t="s">
        <v>162</v>
      </c>
      <c r="D257" t="s">
        <v>163</v>
      </c>
      <c r="E257" t="str">
        <f t="shared" si="3"/>
        <v/>
      </c>
    </row>
    <row r="258" spans="1:55" x14ac:dyDescent="0.2">
      <c r="A258" t="s">
        <v>591</v>
      </c>
      <c r="B258" t="s">
        <v>592</v>
      </c>
      <c r="C258" t="s">
        <v>162</v>
      </c>
      <c r="D258" t="s">
        <v>163</v>
      </c>
      <c r="E258" t="str">
        <f t="shared" ref="E258:E267" si="4">IF(BC258&gt;0,BC258,IF(BB258&gt;0,BB258,IF(BA258&gt;0,BA258,IF(AZ258&gt;0,AZ258,IF(AY258&gt;0,AY258,"")))))</f>
        <v/>
      </c>
    </row>
    <row r="259" spans="1:55" x14ac:dyDescent="0.2">
      <c r="A259" t="s">
        <v>593</v>
      </c>
      <c r="B259" t="s">
        <v>594</v>
      </c>
      <c r="C259" t="s">
        <v>162</v>
      </c>
      <c r="D259" t="s">
        <v>163</v>
      </c>
      <c r="E259">
        <f t="shared" si="4"/>
        <v>35.6</v>
      </c>
      <c r="AL259">
        <v>35.700000000000003</v>
      </c>
      <c r="AQ259">
        <v>35.4</v>
      </c>
      <c r="AV259">
        <v>37</v>
      </c>
      <c r="AX259">
        <v>36.799999999999997</v>
      </c>
      <c r="AZ259">
        <v>35.799999999999997</v>
      </c>
      <c r="BB259">
        <v>35.6</v>
      </c>
    </row>
    <row r="260" spans="1:55" x14ac:dyDescent="0.2">
      <c r="A260" t="s">
        <v>595</v>
      </c>
      <c r="B260" t="s">
        <v>596</v>
      </c>
      <c r="C260" t="s">
        <v>162</v>
      </c>
      <c r="D260" t="s">
        <v>163</v>
      </c>
      <c r="E260" t="str">
        <f t="shared" si="4"/>
        <v/>
      </c>
    </row>
    <row r="261" spans="1:55" x14ac:dyDescent="0.2">
      <c r="A261" t="s">
        <v>597</v>
      </c>
      <c r="B261" t="s">
        <v>598</v>
      </c>
      <c r="C261" t="s">
        <v>162</v>
      </c>
      <c r="D261" t="s">
        <v>163</v>
      </c>
      <c r="E261" t="str">
        <f t="shared" si="4"/>
        <v/>
      </c>
    </row>
    <row r="262" spans="1:55" x14ac:dyDescent="0.2">
      <c r="A262" t="s">
        <v>599</v>
      </c>
      <c r="B262" t="s">
        <v>600</v>
      </c>
      <c r="C262" t="s">
        <v>162</v>
      </c>
      <c r="D262" t="s">
        <v>163</v>
      </c>
      <c r="E262">
        <f t="shared" si="4"/>
        <v>42</v>
      </c>
      <c r="AV262">
        <v>40.700000000000003</v>
      </c>
      <c r="BB262">
        <v>42</v>
      </c>
    </row>
    <row r="263" spans="1:55" x14ac:dyDescent="0.2">
      <c r="A263" t="s">
        <v>601</v>
      </c>
      <c r="B263" t="s">
        <v>602</v>
      </c>
      <c r="C263" t="s">
        <v>162</v>
      </c>
      <c r="D263" t="s">
        <v>163</v>
      </c>
      <c r="E263">
        <f t="shared" si="4"/>
        <v>31.8</v>
      </c>
      <c r="AW263">
        <v>29</v>
      </c>
      <c r="AY263">
        <v>31.2</v>
      </c>
      <c r="AZ263">
        <v>30.3</v>
      </c>
      <c r="BC263">
        <v>31.8</v>
      </c>
    </row>
    <row r="264" spans="1:55" x14ac:dyDescent="0.2">
      <c r="A264" t="s">
        <v>603</v>
      </c>
      <c r="B264" t="s">
        <v>604</v>
      </c>
      <c r="C264" t="s">
        <v>162</v>
      </c>
      <c r="D264" t="s">
        <v>163</v>
      </c>
      <c r="E264">
        <f t="shared" si="4"/>
        <v>34.700000000000003</v>
      </c>
      <c r="AR264">
        <v>35</v>
      </c>
      <c r="AY264">
        <v>34.700000000000003</v>
      </c>
    </row>
    <row r="265" spans="1:55" x14ac:dyDescent="0.2">
      <c r="A265" t="s">
        <v>605</v>
      </c>
      <c r="B265" t="s">
        <v>606</v>
      </c>
      <c r="C265" t="s">
        <v>162</v>
      </c>
      <c r="D265" t="s">
        <v>163</v>
      </c>
      <c r="E265">
        <f t="shared" si="4"/>
        <v>63</v>
      </c>
      <c r="AM265">
        <v>59.3</v>
      </c>
      <c r="AT265">
        <v>57.8</v>
      </c>
      <c r="AY265">
        <v>64.8</v>
      </c>
      <c r="BB265">
        <v>63</v>
      </c>
    </row>
    <row r="266" spans="1:55" x14ac:dyDescent="0.2">
      <c r="A266" t="s">
        <v>607</v>
      </c>
      <c r="B266" t="s">
        <v>608</v>
      </c>
      <c r="C266" t="s">
        <v>162</v>
      </c>
      <c r="D266" t="s">
        <v>163</v>
      </c>
      <c r="E266">
        <f t="shared" si="4"/>
        <v>54.6</v>
      </c>
      <c r="AK266">
        <v>60.5</v>
      </c>
      <c r="AM266">
        <v>52.6</v>
      </c>
      <c r="AP266">
        <v>48.3</v>
      </c>
      <c r="AR266">
        <v>49.1</v>
      </c>
      <c r="AV266">
        <v>42.1</v>
      </c>
      <c r="AX266">
        <v>54.3</v>
      </c>
      <c r="AZ266">
        <v>54.6</v>
      </c>
    </row>
    <row r="267" spans="1:55" x14ac:dyDescent="0.2">
      <c r="A267" t="s">
        <v>609</v>
      </c>
      <c r="B267" t="s">
        <v>610</v>
      </c>
      <c r="C267" t="s">
        <v>162</v>
      </c>
      <c r="D267" t="s">
        <v>163</v>
      </c>
      <c r="E267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B313-A1E8-4C4D-968B-350E21F8EEA6}">
  <dimension ref="A1:D196"/>
  <sheetViews>
    <sheetView workbookViewId="0">
      <selection activeCell="A162" sqref="A162"/>
    </sheetView>
  </sheetViews>
  <sheetFormatPr baseColWidth="10" defaultColWidth="8.83203125" defaultRowHeight="16" x14ac:dyDescent="0.2"/>
  <sheetData>
    <row r="1" spans="1:4" x14ac:dyDescent="0.2">
      <c r="A1" s="6" t="s">
        <v>611</v>
      </c>
      <c r="B1" s="6" t="s">
        <v>612</v>
      </c>
      <c r="C1" s="6" t="s">
        <v>613</v>
      </c>
      <c r="D1" s="6" t="s">
        <v>614</v>
      </c>
    </row>
    <row r="2" spans="1:4" x14ac:dyDescent="0.2">
      <c r="A2" s="6" t="s">
        <v>166</v>
      </c>
      <c r="B2" s="6" t="s">
        <v>167</v>
      </c>
      <c r="C2" s="6">
        <v>2010</v>
      </c>
      <c r="D2" s="6">
        <v>29.4</v>
      </c>
    </row>
    <row r="3" spans="1:4" x14ac:dyDescent="0.2">
      <c r="A3" s="6" t="s">
        <v>83</v>
      </c>
      <c r="B3" s="6" t="s">
        <v>172</v>
      </c>
      <c r="C3" s="6">
        <v>2010</v>
      </c>
      <c r="D3" s="6">
        <v>75.3</v>
      </c>
    </row>
    <row r="4" spans="1:4" x14ac:dyDescent="0.2">
      <c r="A4" s="6" t="s">
        <v>255</v>
      </c>
      <c r="B4" s="6" t="s">
        <v>256</v>
      </c>
      <c r="C4" s="6">
        <v>2010</v>
      </c>
      <c r="D4" s="6">
        <v>62.2</v>
      </c>
    </row>
    <row r="5" spans="1:4" x14ac:dyDescent="0.2">
      <c r="A5" s="6" t="s">
        <v>180</v>
      </c>
      <c r="B5" s="6" t="s">
        <v>181</v>
      </c>
      <c r="C5" s="6">
        <v>2010</v>
      </c>
      <c r="D5" s="6">
        <v>63.1</v>
      </c>
    </row>
    <row r="6" spans="1:4" x14ac:dyDescent="0.2">
      <c r="A6" s="6" t="s">
        <v>40</v>
      </c>
      <c r="B6" s="6" t="s">
        <v>173</v>
      </c>
      <c r="C6" s="6">
        <v>2010</v>
      </c>
      <c r="D6" s="6">
        <v>94</v>
      </c>
    </row>
    <row r="7" spans="1:4" x14ac:dyDescent="0.2">
      <c r="A7" s="6" t="s">
        <v>170</v>
      </c>
      <c r="B7" s="6" t="s">
        <v>171</v>
      </c>
      <c r="C7" s="6">
        <v>2010</v>
      </c>
      <c r="D7" s="6">
        <v>37.700000000000003</v>
      </c>
    </row>
    <row r="8" spans="1:4" x14ac:dyDescent="0.2">
      <c r="A8" s="6" t="s">
        <v>60</v>
      </c>
      <c r="B8" s="6" t="s">
        <v>182</v>
      </c>
      <c r="C8" s="6">
        <v>2010</v>
      </c>
      <c r="D8" s="6">
        <v>64.900000000000006</v>
      </c>
    </row>
    <row r="9" spans="1:4" x14ac:dyDescent="0.2">
      <c r="A9" s="6" t="s">
        <v>62</v>
      </c>
      <c r="B9" s="6" t="s">
        <v>177</v>
      </c>
      <c r="C9" s="6">
        <v>2010</v>
      </c>
      <c r="D9" s="6">
        <v>66.599999999999994</v>
      </c>
    </row>
    <row r="10" spans="1:4" x14ac:dyDescent="0.2">
      <c r="A10" s="6" t="s">
        <v>178</v>
      </c>
      <c r="B10" s="6" t="s">
        <v>179</v>
      </c>
      <c r="C10" s="6">
        <v>2010</v>
      </c>
      <c r="D10" s="6">
        <v>63.7</v>
      </c>
    </row>
    <row r="11" spans="1:4" x14ac:dyDescent="0.2">
      <c r="A11" s="6" t="s">
        <v>14</v>
      </c>
      <c r="B11" s="6" t="s">
        <v>183</v>
      </c>
      <c r="C11" s="6">
        <v>2010</v>
      </c>
      <c r="D11" s="6">
        <v>88.2</v>
      </c>
    </row>
    <row r="12" spans="1:4" x14ac:dyDescent="0.2">
      <c r="A12" s="6" t="s">
        <v>26</v>
      </c>
      <c r="B12" s="6" t="s">
        <v>184</v>
      </c>
      <c r="C12" s="6">
        <v>2010</v>
      </c>
      <c r="D12" s="6">
        <v>86.1</v>
      </c>
    </row>
    <row r="13" spans="1:4" x14ac:dyDescent="0.2">
      <c r="A13" s="6" t="s">
        <v>185</v>
      </c>
      <c r="B13" s="6" t="s">
        <v>186</v>
      </c>
      <c r="C13" s="6">
        <v>2010</v>
      </c>
      <c r="D13" s="6">
        <v>59.9</v>
      </c>
    </row>
    <row r="14" spans="1:4" x14ac:dyDescent="0.2">
      <c r="A14" s="6" t="s">
        <v>51</v>
      </c>
      <c r="B14" s="6" t="s">
        <v>197</v>
      </c>
      <c r="C14" s="6">
        <v>2010</v>
      </c>
      <c r="D14" s="6">
        <v>77.2</v>
      </c>
    </row>
    <row r="15" spans="1:4" x14ac:dyDescent="0.2">
      <c r="A15" s="6" t="s">
        <v>194</v>
      </c>
      <c r="B15" s="6" t="s">
        <v>195</v>
      </c>
      <c r="C15" s="6">
        <v>2010</v>
      </c>
      <c r="D15" s="6">
        <v>48.7</v>
      </c>
    </row>
    <row r="16" spans="1:4" x14ac:dyDescent="0.2">
      <c r="A16" s="6" t="s">
        <v>49</v>
      </c>
      <c r="B16" s="6" t="s">
        <v>208</v>
      </c>
      <c r="C16" s="6">
        <v>2010</v>
      </c>
      <c r="D16" s="6">
        <v>65.5</v>
      </c>
    </row>
    <row r="17" spans="1:4" x14ac:dyDescent="0.2">
      <c r="A17" s="6" t="s">
        <v>81</v>
      </c>
      <c r="B17" s="6" t="s">
        <v>200</v>
      </c>
      <c r="C17" s="6">
        <v>2010</v>
      </c>
      <c r="D17" s="6">
        <v>71.7</v>
      </c>
    </row>
    <row r="18" spans="1:4" x14ac:dyDescent="0.2">
      <c r="A18" s="6" t="s">
        <v>29</v>
      </c>
      <c r="B18" s="6" t="s">
        <v>189</v>
      </c>
      <c r="C18" s="6">
        <v>2010</v>
      </c>
      <c r="D18" s="6">
        <v>86.3</v>
      </c>
    </row>
    <row r="19" spans="1:4" x14ac:dyDescent="0.2">
      <c r="A19" s="6" t="s">
        <v>201</v>
      </c>
      <c r="B19" s="6" t="s">
        <v>202</v>
      </c>
      <c r="C19" s="6">
        <v>2010</v>
      </c>
      <c r="D19" s="6">
        <v>56.3</v>
      </c>
    </row>
    <row r="20" spans="1:4" x14ac:dyDescent="0.2">
      <c r="A20" s="6" t="s">
        <v>190</v>
      </c>
      <c r="B20" s="6" t="s">
        <v>191</v>
      </c>
      <c r="C20" s="6">
        <v>2010</v>
      </c>
      <c r="D20" s="6">
        <v>41.5</v>
      </c>
    </row>
    <row r="21" spans="1:4" x14ac:dyDescent="0.2">
      <c r="A21" s="6" t="s">
        <v>203</v>
      </c>
      <c r="B21" s="6" t="s">
        <v>204</v>
      </c>
      <c r="C21" s="6">
        <v>2010</v>
      </c>
      <c r="D21" s="6">
        <v>77</v>
      </c>
    </row>
    <row r="22" spans="1:4" x14ac:dyDescent="0.2">
      <c r="A22" s="6" t="s">
        <v>210</v>
      </c>
      <c r="B22" s="6" t="s">
        <v>211</v>
      </c>
      <c r="C22" s="6">
        <v>2010</v>
      </c>
      <c r="D22" s="6">
        <v>50.1</v>
      </c>
    </row>
    <row r="23" spans="1:4" x14ac:dyDescent="0.2">
      <c r="A23" s="6" t="s">
        <v>205</v>
      </c>
      <c r="B23" s="6" t="s">
        <v>206</v>
      </c>
      <c r="C23" s="6">
        <v>2010</v>
      </c>
      <c r="D23" s="6">
        <v>56.4</v>
      </c>
    </row>
    <row r="24" spans="1:4" x14ac:dyDescent="0.2">
      <c r="A24" s="6" t="s">
        <v>89</v>
      </c>
      <c r="B24" s="6" t="s">
        <v>199</v>
      </c>
      <c r="C24" s="6">
        <v>2010</v>
      </c>
      <c r="D24" s="6">
        <v>75.3</v>
      </c>
    </row>
    <row r="25" spans="1:4" x14ac:dyDescent="0.2">
      <c r="A25" s="6" t="s">
        <v>212</v>
      </c>
      <c r="B25" s="6" t="s">
        <v>213</v>
      </c>
      <c r="C25" s="6">
        <v>2010</v>
      </c>
      <c r="D25" s="6">
        <v>48.6</v>
      </c>
    </row>
    <row r="26" spans="1:4" x14ac:dyDescent="0.2">
      <c r="A26" s="6" t="s">
        <v>88</v>
      </c>
      <c r="B26" s="6" t="s">
        <v>207</v>
      </c>
      <c r="C26" s="6">
        <v>2010</v>
      </c>
      <c r="D26" s="6">
        <v>62.6</v>
      </c>
    </row>
    <row r="27" spans="1:4" x14ac:dyDescent="0.2">
      <c r="A27" s="6" t="s">
        <v>42</v>
      </c>
      <c r="B27" s="6" t="s">
        <v>209</v>
      </c>
      <c r="C27" s="6">
        <v>2010</v>
      </c>
      <c r="D27" s="6">
        <v>69.5</v>
      </c>
    </row>
    <row r="28" spans="1:4" x14ac:dyDescent="0.2">
      <c r="A28" s="6" t="s">
        <v>74</v>
      </c>
      <c r="B28" s="6" t="s">
        <v>196</v>
      </c>
      <c r="C28" s="6">
        <v>2010</v>
      </c>
      <c r="D28" s="6">
        <v>67.900000000000006</v>
      </c>
    </row>
    <row r="29" spans="1:4" x14ac:dyDescent="0.2">
      <c r="A29" s="6" t="s">
        <v>192</v>
      </c>
      <c r="B29" s="6" t="s">
        <v>193</v>
      </c>
      <c r="C29" s="6">
        <v>2010</v>
      </c>
      <c r="D29" s="6">
        <v>42.7</v>
      </c>
    </row>
    <row r="30" spans="1:4" x14ac:dyDescent="0.2">
      <c r="A30" s="6" t="s">
        <v>187</v>
      </c>
      <c r="B30" s="6" t="s">
        <v>188</v>
      </c>
      <c r="C30" s="6">
        <v>2010</v>
      </c>
      <c r="D30" s="6">
        <v>40.5</v>
      </c>
    </row>
    <row r="31" spans="1:4" x14ac:dyDescent="0.2">
      <c r="A31" s="6" t="s">
        <v>364</v>
      </c>
      <c r="B31" s="6" t="s">
        <v>365</v>
      </c>
      <c r="C31" s="6">
        <v>2010</v>
      </c>
      <c r="D31" s="6">
        <v>45.5</v>
      </c>
    </row>
    <row r="32" spans="1:4" x14ac:dyDescent="0.2">
      <c r="A32" s="6" t="s">
        <v>227</v>
      </c>
      <c r="B32" s="6" t="s">
        <v>228</v>
      </c>
      <c r="C32" s="6">
        <v>2010</v>
      </c>
      <c r="D32" s="6">
        <v>42.5</v>
      </c>
    </row>
    <row r="33" spans="1:4" x14ac:dyDescent="0.2">
      <c r="A33" s="6" t="s">
        <v>16</v>
      </c>
      <c r="B33" s="6" t="s">
        <v>216</v>
      </c>
      <c r="C33" s="6">
        <v>2010</v>
      </c>
      <c r="D33" s="6">
        <v>86.3</v>
      </c>
    </row>
    <row r="34" spans="1:4" x14ac:dyDescent="0.2">
      <c r="A34" s="6" t="s">
        <v>615</v>
      </c>
      <c r="B34" s="6" t="s">
        <v>237</v>
      </c>
      <c r="C34" s="6">
        <v>2010</v>
      </c>
      <c r="D34" s="6">
        <v>57.9</v>
      </c>
    </row>
    <row r="35" spans="1:4" x14ac:dyDescent="0.2">
      <c r="A35" s="6" t="s">
        <v>214</v>
      </c>
      <c r="B35" s="6" t="s">
        <v>215</v>
      </c>
      <c r="C35" s="6">
        <v>2010</v>
      </c>
      <c r="D35" s="6">
        <v>28.8</v>
      </c>
    </row>
    <row r="36" spans="1:4" x14ac:dyDescent="0.2">
      <c r="A36" s="6" t="s">
        <v>542</v>
      </c>
      <c r="B36" s="6" t="s">
        <v>543</v>
      </c>
      <c r="C36" s="6">
        <v>2010</v>
      </c>
      <c r="D36" s="6">
        <v>36.299999999999997</v>
      </c>
    </row>
    <row r="37" spans="1:4" x14ac:dyDescent="0.2">
      <c r="A37" s="6" t="s">
        <v>57</v>
      </c>
      <c r="B37" s="6" t="s">
        <v>222</v>
      </c>
      <c r="C37" s="6">
        <v>2010</v>
      </c>
      <c r="D37" s="6">
        <v>73.900000000000006</v>
      </c>
    </row>
    <row r="38" spans="1:4" x14ac:dyDescent="0.2">
      <c r="A38" s="6" t="s">
        <v>223</v>
      </c>
      <c r="B38" s="6" t="s">
        <v>224</v>
      </c>
      <c r="C38" s="6">
        <v>2010</v>
      </c>
      <c r="D38" s="6">
        <v>69.900000000000006</v>
      </c>
    </row>
    <row r="39" spans="1:4" x14ac:dyDescent="0.2">
      <c r="A39" s="6" t="s">
        <v>90</v>
      </c>
      <c r="B39" s="6" t="s">
        <v>233</v>
      </c>
      <c r="C39" s="6">
        <v>2010</v>
      </c>
      <c r="D39" s="6">
        <v>64.400000000000006</v>
      </c>
    </row>
    <row r="40" spans="1:4" x14ac:dyDescent="0.2">
      <c r="A40" s="6" t="s">
        <v>234</v>
      </c>
      <c r="B40" s="6" t="s">
        <v>235</v>
      </c>
      <c r="C40" s="6">
        <v>2010</v>
      </c>
      <c r="D40" s="6">
        <v>47.2</v>
      </c>
    </row>
    <row r="41" spans="1:4" x14ac:dyDescent="0.2">
      <c r="A41" s="6" t="s">
        <v>616</v>
      </c>
      <c r="B41" s="6" t="s">
        <v>232</v>
      </c>
      <c r="C41" s="6">
        <v>2010</v>
      </c>
      <c r="D41" s="6">
        <v>41.2</v>
      </c>
    </row>
    <row r="42" spans="1:4" x14ac:dyDescent="0.2">
      <c r="A42" s="6" t="s">
        <v>67</v>
      </c>
      <c r="B42" s="6" t="s">
        <v>238</v>
      </c>
      <c r="C42" s="6">
        <v>2010</v>
      </c>
      <c r="D42" s="6">
        <v>70.8</v>
      </c>
    </row>
    <row r="43" spans="1:4" x14ac:dyDescent="0.2">
      <c r="A43" s="6" t="s">
        <v>225</v>
      </c>
      <c r="B43" s="6" t="s">
        <v>226</v>
      </c>
      <c r="C43" s="6">
        <v>2010</v>
      </c>
      <c r="D43" s="6">
        <v>40.700000000000003</v>
      </c>
    </row>
    <row r="44" spans="1:4" x14ac:dyDescent="0.2">
      <c r="A44" s="6" t="s">
        <v>58</v>
      </c>
      <c r="B44" s="6" t="s">
        <v>324</v>
      </c>
      <c r="C44" s="6">
        <v>2010</v>
      </c>
      <c r="D44" s="6">
        <v>78.900000000000006</v>
      </c>
    </row>
    <row r="45" spans="1:4" x14ac:dyDescent="0.2">
      <c r="A45" s="6" t="s">
        <v>64</v>
      </c>
      <c r="B45" s="6" t="s">
        <v>241</v>
      </c>
      <c r="C45" s="6">
        <v>2010</v>
      </c>
      <c r="D45" s="6">
        <v>72.099999999999994</v>
      </c>
    </row>
    <row r="46" spans="1:4" x14ac:dyDescent="0.2">
      <c r="A46" s="6" t="s">
        <v>44</v>
      </c>
      <c r="B46" s="6" t="s">
        <v>246</v>
      </c>
      <c r="C46" s="6">
        <v>2010</v>
      </c>
      <c r="D46" s="6">
        <v>82.6</v>
      </c>
    </row>
    <row r="47" spans="1:4" x14ac:dyDescent="0.2">
      <c r="A47" s="6" t="s">
        <v>48</v>
      </c>
      <c r="B47" s="6" t="s">
        <v>247</v>
      </c>
      <c r="C47" s="6">
        <v>2010</v>
      </c>
      <c r="D47" s="6">
        <v>81.8</v>
      </c>
    </row>
    <row r="48" spans="1:4" x14ac:dyDescent="0.2">
      <c r="A48" s="6" t="s">
        <v>617</v>
      </c>
      <c r="B48" s="6" t="s">
        <v>230</v>
      </c>
      <c r="C48" s="6">
        <v>2010</v>
      </c>
      <c r="D48" s="6">
        <v>39.299999999999997</v>
      </c>
    </row>
    <row r="49" spans="1:4" x14ac:dyDescent="0.2">
      <c r="A49" s="6" t="s">
        <v>28</v>
      </c>
      <c r="B49" s="6" t="s">
        <v>252</v>
      </c>
      <c r="C49" s="6">
        <v>2010</v>
      </c>
      <c r="D49" s="6">
        <v>83.6</v>
      </c>
    </row>
    <row r="50" spans="1:4" x14ac:dyDescent="0.2">
      <c r="A50" s="6" t="s">
        <v>249</v>
      </c>
      <c r="B50" s="6" t="s">
        <v>250</v>
      </c>
      <c r="C50" s="6">
        <v>2010</v>
      </c>
      <c r="D50" s="6">
        <v>43.2</v>
      </c>
    </row>
    <row r="51" spans="1:4" x14ac:dyDescent="0.2">
      <c r="A51" s="6" t="s">
        <v>86</v>
      </c>
      <c r="B51" s="6" t="s">
        <v>251</v>
      </c>
      <c r="C51" s="6">
        <v>2010</v>
      </c>
      <c r="D51" s="6">
        <v>58.5</v>
      </c>
    </row>
    <row r="52" spans="1:4" x14ac:dyDescent="0.2">
      <c r="A52" s="6" t="s">
        <v>253</v>
      </c>
      <c r="B52" s="6" t="s">
        <v>254</v>
      </c>
      <c r="C52" s="6">
        <v>2010</v>
      </c>
      <c r="D52" s="6">
        <v>60.8</v>
      </c>
    </row>
    <row r="53" spans="1:4" x14ac:dyDescent="0.2">
      <c r="A53" s="6" t="s">
        <v>93</v>
      </c>
      <c r="B53" s="6" t="s">
        <v>267</v>
      </c>
      <c r="C53" s="6">
        <v>2010</v>
      </c>
      <c r="D53" s="6">
        <v>58.6</v>
      </c>
    </row>
    <row r="54" spans="1:4" x14ac:dyDescent="0.2">
      <c r="A54" s="6" t="s">
        <v>618</v>
      </c>
      <c r="B54" s="6" t="s">
        <v>269</v>
      </c>
      <c r="C54" s="6">
        <v>2010</v>
      </c>
      <c r="D54" s="6">
        <v>58.2</v>
      </c>
    </row>
    <row r="55" spans="1:4" x14ac:dyDescent="0.2">
      <c r="A55" s="6" t="s">
        <v>511</v>
      </c>
      <c r="B55" s="6" t="s">
        <v>512</v>
      </c>
      <c r="C55" s="6">
        <v>2010</v>
      </c>
      <c r="D55" s="6">
        <v>62.2</v>
      </c>
    </row>
    <row r="56" spans="1:4" x14ac:dyDescent="0.2">
      <c r="A56" s="6" t="s">
        <v>305</v>
      </c>
      <c r="B56" s="6" t="s">
        <v>306</v>
      </c>
      <c r="C56" s="6">
        <v>2010</v>
      </c>
      <c r="D56" s="6">
        <v>45.6</v>
      </c>
    </row>
    <row r="57" spans="1:4" x14ac:dyDescent="0.2">
      <c r="A57" s="6" t="s">
        <v>272</v>
      </c>
      <c r="B57" s="6" t="s">
        <v>273</v>
      </c>
      <c r="C57" s="6">
        <v>2010</v>
      </c>
      <c r="D57" s="6">
        <v>37.799999999999997</v>
      </c>
    </row>
    <row r="58" spans="1:4" x14ac:dyDescent="0.2">
      <c r="A58" s="6" t="s">
        <v>53</v>
      </c>
      <c r="B58" s="6" t="s">
        <v>275</v>
      </c>
      <c r="C58" s="6">
        <v>2010</v>
      </c>
      <c r="D58" s="6">
        <v>77.5</v>
      </c>
    </row>
    <row r="59" spans="1:4" x14ac:dyDescent="0.2">
      <c r="A59" s="6" t="s">
        <v>533</v>
      </c>
      <c r="B59" s="6" t="s">
        <v>534</v>
      </c>
      <c r="C59" s="6">
        <v>2010</v>
      </c>
      <c r="D59" s="6">
        <v>37.799999999999997</v>
      </c>
    </row>
    <row r="60" spans="1:4" x14ac:dyDescent="0.2">
      <c r="A60" s="6" t="s">
        <v>276</v>
      </c>
      <c r="B60" s="6" t="s">
        <v>277</v>
      </c>
      <c r="C60" s="6">
        <v>2010</v>
      </c>
      <c r="D60" s="6">
        <v>40.4</v>
      </c>
    </row>
    <row r="61" spans="1:4" x14ac:dyDescent="0.2">
      <c r="A61" s="6" t="s">
        <v>283</v>
      </c>
      <c r="B61" s="6" t="s">
        <v>284</v>
      </c>
      <c r="C61" s="6">
        <v>2010</v>
      </c>
      <c r="D61" s="6">
        <v>45.4</v>
      </c>
    </row>
    <row r="62" spans="1:4" x14ac:dyDescent="0.2">
      <c r="A62" s="6" t="s">
        <v>24</v>
      </c>
      <c r="B62" s="6" t="s">
        <v>282</v>
      </c>
      <c r="C62" s="6">
        <v>2010</v>
      </c>
      <c r="D62" s="6">
        <v>87.2</v>
      </c>
    </row>
    <row r="63" spans="1:4" x14ac:dyDescent="0.2">
      <c r="A63" s="6" t="s">
        <v>20</v>
      </c>
      <c r="B63" s="6" t="s">
        <v>285</v>
      </c>
      <c r="C63" s="6">
        <v>2010</v>
      </c>
      <c r="D63" s="6">
        <v>85.7</v>
      </c>
    </row>
    <row r="64" spans="1:4" x14ac:dyDescent="0.2">
      <c r="A64" s="6" t="s">
        <v>290</v>
      </c>
      <c r="B64" s="6" t="s">
        <v>291</v>
      </c>
      <c r="C64" s="6">
        <v>2010</v>
      </c>
      <c r="D64" s="6">
        <v>48.4</v>
      </c>
    </row>
    <row r="65" spans="1:4" x14ac:dyDescent="0.2">
      <c r="A65" s="6" t="s">
        <v>619</v>
      </c>
      <c r="B65" s="6" t="s">
        <v>302</v>
      </c>
      <c r="C65" s="6">
        <v>2010</v>
      </c>
      <c r="D65" s="6">
        <v>47.7</v>
      </c>
    </row>
    <row r="66" spans="1:4" x14ac:dyDescent="0.2">
      <c r="A66" s="6" t="s">
        <v>293</v>
      </c>
      <c r="B66" s="6" t="s">
        <v>294</v>
      </c>
      <c r="C66" s="6">
        <v>2010</v>
      </c>
      <c r="D66" s="6">
        <v>60.8</v>
      </c>
    </row>
    <row r="67" spans="1:4" x14ac:dyDescent="0.2">
      <c r="A67" s="6" t="s">
        <v>34</v>
      </c>
      <c r="B67" s="6" t="s">
        <v>248</v>
      </c>
      <c r="C67" s="6">
        <v>2010</v>
      </c>
      <c r="D67" s="6">
        <v>84.9</v>
      </c>
    </row>
    <row r="68" spans="1:4" x14ac:dyDescent="0.2">
      <c r="A68" s="6" t="s">
        <v>295</v>
      </c>
      <c r="B68" s="6" t="s">
        <v>296</v>
      </c>
      <c r="C68" s="6">
        <v>2010</v>
      </c>
      <c r="D68" s="6">
        <v>47.3</v>
      </c>
    </row>
    <row r="69" spans="1:4" x14ac:dyDescent="0.2">
      <c r="A69" s="6" t="s">
        <v>37</v>
      </c>
      <c r="B69" s="6" t="s">
        <v>307</v>
      </c>
      <c r="C69" s="6">
        <v>2010</v>
      </c>
      <c r="D69" s="6">
        <v>85.2</v>
      </c>
    </row>
    <row r="70" spans="1:4" x14ac:dyDescent="0.2">
      <c r="A70" s="6" t="s">
        <v>309</v>
      </c>
      <c r="B70" s="6" t="s">
        <v>310</v>
      </c>
      <c r="C70" s="6">
        <v>2010</v>
      </c>
      <c r="D70" s="6">
        <v>68.099999999999994</v>
      </c>
    </row>
    <row r="71" spans="1:4" x14ac:dyDescent="0.2">
      <c r="A71" s="6" t="s">
        <v>87</v>
      </c>
      <c r="B71" s="6" t="s">
        <v>308</v>
      </c>
      <c r="C71" s="6">
        <v>2010</v>
      </c>
      <c r="D71" s="6">
        <v>57</v>
      </c>
    </row>
    <row r="72" spans="1:4" x14ac:dyDescent="0.2">
      <c r="A72" s="6" t="s">
        <v>313</v>
      </c>
      <c r="B72" s="6" t="s">
        <v>314</v>
      </c>
      <c r="C72" s="6">
        <v>2010</v>
      </c>
      <c r="D72" s="6">
        <v>63.7</v>
      </c>
    </row>
    <row r="73" spans="1:4" x14ac:dyDescent="0.2">
      <c r="A73" s="6" t="s">
        <v>311</v>
      </c>
      <c r="B73" s="6" t="s">
        <v>312</v>
      </c>
      <c r="C73" s="6">
        <v>2010</v>
      </c>
      <c r="D73" s="6">
        <v>53.2</v>
      </c>
    </row>
    <row r="74" spans="1:4" x14ac:dyDescent="0.2">
      <c r="A74" s="6" t="s">
        <v>299</v>
      </c>
      <c r="B74" s="6" t="s">
        <v>300</v>
      </c>
      <c r="C74" s="6">
        <v>2010</v>
      </c>
      <c r="D74" s="6">
        <v>37.6</v>
      </c>
    </row>
    <row r="75" spans="1:4" x14ac:dyDescent="0.2">
      <c r="A75" s="6" t="s">
        <v>303</v>
      </c>
      <c r="B75" s="6" t="s">
        <v>304</v>
      </c>
      <c r="C75" s="6">
        <v>2010</v>
      </c>
      <c r="D75" s="6">
        <v>35.1</v>
      </c>
    </row>
    <row r="76" spans="1:4" x14ac:dyDescent="0.2">
      <c r="A76" s="6" t="s">
        <v>315</v>
      </c>
      <c r="B76" s="6" t="s">
        <v>316</v>
      </c>
      <c r="C76" s="6">
        <v>2010</v>
      </c>
      <c r="D76" s="6">
        <v>47</v>
      </c>
    </row>
    <row r="77" spans="1:4" x14ac:dyDescent="0.2">
      <c r="A77" s="6" t="s">
        <v>325</v>
      </c>
      <c r="B77" s="6" t="s">
        <v>326</v>
      </c>
      <c r="C77" s="6">
        <v>2010</v>
      </c>
      <c r="D77" s="6">
        <v>35.9</v>
      </c>
    </row>
    <row r="78" spans="1:4" x14ac:dyDescent="0.2">
      <c r="A78" s="6" t="s">
        <v>320</v>
      </c>
      <c r="B78" s="6" t="s">
        <v>321</v>
      </c>
      <c r="C78" s="6">
        <v>2010</v>
      </c>
      <c r="D78" s="6">
        <v>51.8</v>
      </c>
    </row>
    <row r="79" spans="1:4" x14ac:dyDescent="0.2">
      <c r="A79" s="6" t="s">
        <v>56</v>
      </c>
      <c r="B79" s="6" t="s">
        <v>327</v>
      </c>
      <c r="C79" s="6">
        <v>2010</v>
      </c>
      <c r="D79" s="6">
        <v>76.099999999999994</v>
      </c>
    </row>
    <row r="80" spans="1:4" x14ac:dyDescent="0.2">
      <c r="A80" s="6" t="s">
        <v>15</v>
      </c>
      <c r="B80" s="6" t="s">
        <v>351</v>
      </c>
      <c r="C80" s="6">
        <v>2010</v>
      </c>
      <c r="D80" s="6">
        <v>92.1</v>
      </c>
    </row>
    <row r="81" spans="1:4" x14ac:dyDescent="0.2">
      <c r="A81" s="6" t="s">
        <v>342</v>
      </c>
      <c r="B81" s="6" t="s">
        <v>343</v>
      </c>
      <c r="C81" s="6">
        <v>2010</v>
      </c>
      <c r="D81" s="6">
        <v>41.2</v>
      </c>
    </row>
    <row r="82" spans="1:4" x14ac:dyDescent="0.2">
      <c r="A82" s="6" t="s">
        <v>336</v>
      </c>
      <c r="B82" s="6" t="s">
        <v>337</v>
      </c>
      <c r="C82" s="6">
        <v>2010</v>
      </c>
      <c r="D82" s="6">
        <v>46.8</v>
      </c>
    </row>
    <row r="83" spans="1:4" x14ac:dyDescent="0.2">
      <c r="A83" s="6" t="s">
        <v>620</v>
      </c>
      <c r="B83" s="6" t="s">
        <v>348</v>
      </c>
      <c r="C83" s="6">
        <v>2010</v>
      </c>
      <c r="D83" s="6">
        <v>68.900000000000006</v>
      </c>
    </row>
    <row r="84" spans="1:4" x14ac:dyDescent="0.2">
      <c r="A84" s="6" t="s">
        <v>349</v>
      </c>
      <c r="B84" s="6" t="s">
        <v>350</v>
      </c>
      <c r="C84" s="6">
        <v>2010</v>
      </c>
      <c r="D84" s="6">
        <v>57.2</v>
      </c>
    </row>
    <row r="85" spans="1:4" x14ac:dyDescent="0.2">
      <c r="A85" s="6" t="s">
        <v>17</v>
      </c>
      <c r="B85" s="6" t="s">
        <v>346</v>
      </c>
      <c r="C85" s="6">
        <v>2010</v>
      </c>
      <c r="D85" s="6">
        <v>86</v>
      </c>
    </row>
    <row r="86" spans="1:4" x14ac:dyDescent="0.2">
      <c r="A86" s="6" t="s">
        <v>39</v>
      </c>
      <c r="B86" s="6" t="s">
        <v>352</v>
      </c>
      <c r="C86" s="6">
        <v>2010</v>
      </c>
      <c r="D86" s="6">
        <v>83.7</v>
      </c>
    </row>
    <row r="87" spans="1:4" x14ac:dyDescent="0.2">
      <c r="A87" s="6" t="s">
        <v>30</v>
      </c>
      <c r="B87" s="6" t="s">
        <v>353</v>
      </c>
      <c r="C87" s="6">
        <v>2010</v>
      </c>
      <c r="D87" s="6">
        <v>87.5</v>
      </c>
    </row>
    <row r="88" spans="1:4" x14ac:dyDescent="0.2">
      <c r="A88" s="6" t="s">
        <v>354</v>
      </c>
      <c r="B88" s="6" t="s">
        <v>355</v>
      </c>
      <c r="C88" s="6">
        <v>2010</v>
      </c>
      <c r="D88" s="6">
        <v>62.9</v>
      </c>
    </row>
    <row r="89" spans="1:4" x14ac:dyDescent="0.2">
      <c r="A89" s="6" t="s">
        <v>22</v>
      </c>
      <c r="B89" s="6" t="s">
        <v>358</v>
      </c>
      <c r="C89" s="6">
        <v>2010</v>
      </c>
      <c r="D89" s="6">
        <v>87.8</v>
      </c>
    </row>
    <row r="90" spans="1:4" x14ac:dyDescent="0.2">
      <c r="A90" s="6" t="s">
        <v>356</v>
      </c>
      <c r="B90" s="6" t="s">
        <v>357</v>
      </c>
      <c r="C90" s="6">
        <v>2010</v>
      </c>
      <c r="D90" s="6">
        <v>74.3</v>
      </c>
    </row>
    <row r="91" spans="1:4" x14ac:dyDescent="0.2">
      <c r="A91" s="6" t="s">
        <v>95</v>
      </c>
      <c r="B91" s="6" t="s">
        <v>359</v>
      </c>
      <c r="C91" s="6">
        <v>2010</v>
      </c>
      <c r="D91" s="6">
        <v>57.9</v>
      </c>
    </row>
    <row r="92" spans="1:4" x14ac:dyDescent="0.2">
      <c r="A92" s="6" t="s">
        <v>360</v>
      </c>
      <c r="B92" s="6" t="s">
        <v>361</v>
      </c>
      <c r="C92" s="6">
        <v>2010</v>
      </c>
      <c r="D92" s="6">
        <v>47.5</v>
      </c>
    </row>
    <row r="93" spans="1:4" x14ac:dyDescent="0.2">
      <c r="A93" s="6" t="s">
        <v>366</v>
      </c>
      <c r="B93" s="6" t="s">
        <v>367</v>
      </c>
      <c r="C93" s="6">
        <v>2010</v>
      </c>
      <c r="D93" s="6">
        <v>43.6</v>
      </c>
    </row>
    <row r="94" spans="1:4" x14ac:dyDescent="0.2">
      <c r="A94" s="6" t="s">
        <v>43</v>
      </c>
      <c r="B94" s="6" t="s">
        <v>370</v>
      </c>
      <c r="C94" s="6">
        <v>2010</v>
      </c>
      <c r="D94" s="6">
        <v>77.7</v>
      </c>
    </row>
    <row r="95" spans="1:4" x14ac:dyDescent="0.2">
      <c r="A95" s="6" t="s">
        <v>621</v>
      </c>
      <c r="B95" s="6" t="s">
        <v>363</v>
      </c>
      <c r="C95" s="6">
        <v>2010</v>
      </c>
      <c r="D95" s="6">
        <v>57.7</v>
      </c>
    </row>
    <row r="96" spans="1:4" x14ac:dyDescent="0.2">
      <c r="A96" s="6" t="s">
        <v>622</v>
      </c>
      <c r="B96" s="6" t="s">
        <v>374</v>
      </c>
      <c r="C96" s="6">
        <v>2010</v>
      </c>
      <c r="D96" s="6">
        <v>39.6</v>
      </c>
    </row>
    <row r="97" spans="1:4" x14ac:dyDescent="0.2">
      <c r="A97" s="6" t="s">
        <v>61</v>
      </c>
      <c r="B97" s="6" t="s">
        <v>399</v>
      </c>
      <c r="C97" s="6">
        <v>2010</v>
      </c>
      <c r="D97" s="6">
        <v>74.400000000000006</v>
      </c>
    </row>
    <row r="98" spans="1:4" x14ac:dyDescent="0.2">
      <c r="A98" s="6" t="s">
        <v>96</v>
      </c>
      <c r="B98" s="6" t="s">
        <v>375</v>
      </c>
      <c r="C98" s="6">
        <v>2010</v>
      </c>
      <c r="D98" s="6">
        <v>77</v>
      </c>
    </row>
    <row r="99" spans="1:4" x14ac:dyDescent="0.2">
      <c r="A99" s="6" t="s">
        <v>393</v>
      </c>
      <c r="B99" s="6" t="s">
        <v>394</v>
      </c>
      <c r="C99" s="6">
        <v>2010</v>
      </c>
      <c r="D99" s="6">
        <v>34.4</v>
      </c>
    </row>
    <row r="100" spans="1:4" x14ac:dyDescent="0.2">
      <c r="A100" s="6" t="s">
        <v>376</v>
      </c>
      <c r="B100" s="6" t="s">
        <v>377</v>
      </c>
      <c r="C100" s="6">
        <v>2010</v>
      </c>
      <c r="D100" s="6">
        <v>43.2</v>
      </c>
    </row>
    <row r="101" spans="1:4" x14ac:dyDescent="0.2">
      <c r="A101" s="6" t="s">
        <v>68</v>
      </c>
      <c r="B101" s="6" t="s">
        <v>378</v>
      </c>
      <c r="C101" s="6">
        <v>2010</v>
      </c>
      <c r="D101" s="6">
        <v>69.7</v>
      </c>
    </row>
    <row r="102" spans="1:4" x14ac:dyDescent="0.2">
      <c r="A102" s="6" t="s">
        <v>59</v>
      </c>
      <c r="B102" s="6" t="s">
        <v>397</v>
      </c>
      <c r="C102" s="6">
        <v>2010</v>
      </c>
      <c r="D102" s="6">
        <v>73.599999999999994</v>
      </c>
    </row>
    <row r="103" spans="1:4" x14ac:dyDescent="0.2">
      <c r="A103" s="6" t="s">
        <v>23</v>
      </c>
      <c r="B103" s="6" t="s">
        <v>398</v>
      </c>
      <c r="C103" s="6">
        <v>2010</v>
      </c>
      <c r="D103" s="6">
        <v>87.5</v>
      </c>
    </row>
    <row r="104" spans="1:4" x14ac:dyDescent="0.2">
      <c r="A104" s="6" t="s">
        <v>410</v>
      </c>
      <c r="B104" s="6" t="s">
        <v>411</v>
      </c>
      <c r="C104" s="6">
        <v>2010</v>
      </c>
      <c r="D104" s="6">
        <v>42.5</v>
      </c>
    </row>
    <row r="105" spans="1:4" x14ac:dyDescent="0.2">
      <c r="A105" s="6" t="s">
        <v>439</v>
      </c>
      <c r="B105" s="6" t="s">
        <v>440</v>
      </c>
      <c r="C105" s="6">
        <v>2010</v>
      </c>
      <c r="D105" s="6">
        <v>44.3</v>
      </c>
    </row>
    <row r="106" spans="1:4" x14ac:dyDescent="0.2">
      <c r="A106" s="6" t="s">
        <v>79</v>
      </c>
      <c r="B106" s="6" t="s">
        <v>441</v>
      </c>
      <c r="C106" s="6">
        <v>2010</v>
      </c>
      <c r="D106" s="6">
        <v>63.9</v>
      </c>
    </row>
    <row r="107" spans="1:4" x14ac:dyDescent="0.2">
      <c r="A107" s="6" t="s">
        <v>412</v>
      </c>
      <c r="B107" s="6" t="s">
        <v>413</v>
      </c>
      <c r="C107" s="6">
        <v>2010</v>
      </c>
      <c r="D107" s="6">
        <v>72.900000000000006</v>
      </c>
    </row>
    <row r="108" spans="1:4" x14ac:dyDescent="0.2">
      <c r="A108" s="6" t="s">
        <v>422</v>
      </c>
      <c r="B108" s="6" t="s">
        <v>423</v>
      </c>
      <c r="C108" s="6">
        <v>2010</v>
      </c>
      <c r="D108" s="6">
        <v>44.4</v>
      </c>
    </row>
    <row r="109" spans="1:4" x14ac:dyDescent="0.2">
      <c r="A109" s="6" t="s">
        <v>50</v>
      </c>
      <c r="B109" s="6" t="s">
        <v>424</v>
      </c>
      <c r="C109" s="6">
        <v>2010</v>
      </c>
      <c r="D109" s="6">
        <v>82.9</v>
      </c>
    </row>
    <row r="110" spans="1:4" x14ac:dyDescent="0.2">
      <c r="A110" s="6" t="s">
        <v>417</v>
      </c>
      <c r="B110" s="6" t="s">
        <v>418</v>
      </c>
      <c r="C110" s="6">
        <v>2010</v>
      </c>
      <c r="D110" s="6">
        <v>46.8</v>
      </c>
    </row>
    <row r="111" spans="1:4" x14ac:dyDescent="0.2">
      <c r="A111" s="6" t="s">
        <v>436</v>
      </c>
      <c r="B111" s="6" t="s">
        <v>437</v>
      </c>
      <c r="C111" s="6">
        <v>2010</v>
      </c>
      <c r="D111" s="6">
        <v>49.6</v>
      </c>
    </row>
    <row r="112" spans="1:4" x14ac:dyDescent="0.2">
      <c r="A112" s="6" t="s">
        <v>94</v>
      </c>
      <c r="B112" s="6" t="s">
        <v>438</v>
      </c>
      <c r="C112" s="6">
        <v>2010</v>
      </c>
      <c r="D112" s="6">
        <v>63.3</v>
      </c>
    </row>
    <row r="113" spans="1:4" x14ac:dyDescent="0.2">
      <c r="A113" s="6" t="s">
        <v>66</v>
      </c>
      <c r="B113" s="6" t="s">
        <v>416</v>
      </c>
      <c r="C113" s="6">
        <v>2010</v>
      </c>
      <c r="D113" s="6">
        <v>60.5</v>
      </c>
    </row>
    <row r="114" spans="1:4" x14ac:dyDescent="0.2">
      <c r="A114" s="6" t="s">
        <v>623</v>
      </c>
      <c r="B114" s="6" t="s">
        <v>289</v>
      </c>
      <c r="C114" s="6">
        <v>2010</v>
      </c>
      <c r="D114" s="6">
        <v>51.5</v>
      </c>
    </row>
    <row r="115" spans="1:4" x14ac:dyDescent="0.2">
      <c r="A115" s="6" t="s">
        <v>408</v>
      </c>
      <c r="B115" s="6" t="s">
        <v>409</v>
      </c>
      <c r="C115" s="6">
        <v>2010</v>
      </c>
      <c r="D115" s="6">
        <v>66.8</v>
      </c>
    </row>
    <row r="116" spans="1:4" x14ac:dyDescent="0.2">
      <c r="A116" s="6" t="s">
        <v>430</v>
      </c>
      <c r="B116" s="6" t="s">
        <v>431</v>
      </c>
      <c r="C116" s="6">
        <v>2010</v>
      </c>
      <c r="D116" s="6">
        <v>54.9</v>
      </c>
    </row>
    <row r="117" spans="1:4" x14ac:dyDescent="0.2">
      <c r="A117" s="6" t="s">
        <v>78</v>
      </c>
      <c r="B117" s="6" t="s">
        <v>429</v>
      </c>
      <c r="C117" s="6">
        <v>2010</v>
      </c>
      <c r="D117" s="6">
        <v>78.2</v>
      </c>
    </row>
    <row r="118" spans="1:4" x14ac:dyDescent="0.2">
      <c r="A118" s="6" t="s">
        <v>404</v>
      </c>
      <c r="B118" s="6" t="s">
        <v>405</v>
      </c>
      <c r="C118" s="6">
        <v>2010</v>
      </c>
      <c r="D118" s="6">
        <v>58.7</v>
      </c>
    </row>
    <row r="119" spans="1:4" x14ac:dyDescent="0.2">
      <c r="A119" s="6" t="s">
        <v>434</v>
      </c>
      <c r="B119" s="6" t="s">
        <v>435</v>
      </c>
      <c r="C119" s="6">
        <v>2010</v>
      </c>
      <c r="D119" s="6">
        <v>40.9</v>
      </c>
    </row>
    <row r="120" spans="1:4" x14ac:dyDescent="0.2">
      <c r="A120" s="6" t="s">
        <v>425</v>
      </c>
      <c r="B120" s="6" t="s">
        <v>426</v>
      </c>
      <c r="C120" s="6">
        <v>2010</v>
      </c>
      <c r="D120" s="6">
        <v>44.4</v>
      </c>
    </row>
    <row r="121" spans="1:4" x14ac:dyDescent="0.2">
      <c r="A121" s="6" t="s">
        <v>444</v>
      </c>
      <c r="B121" s="6" t="s">
        <v>445</v>
      </c>
      <c r="C121" s="6">
        <v>2010</v>
      </c>
      <c r="D121" s="6">
        <v>50.4</v>
      </c>
    </row>
    <row r="122" spans="1:4" x14ac:dyDescent="0.2">
      <c r="A122" s="6" t="s">
        <v>456</v>
      </c>
      <c r="B122" s="6" t="s">
        <v>457</v>
      </c>
      <c r="C122" s="6">
        <v>2010</v>
      </c>
      <c r="D122" s="6">
        <v>48.2</v>
      </c>
    </row>
    <row r="123" spans="1:4" x14ac:dyDescent="0.2">
      <c r="A123" s="6" t="s">
        <v>18</v>
      </c>
      <c r="B123" s="6" t="s">
        <v>454</v>
      </c>
      <c r="C123" s="6">
        <v>2010</v>
      </c>
      <c r="D123" s="6">
        <v>88.2</v>
      </c>
    </row>
    <row r="124" spans="1:4" x14ac:dyDescent="0.2">
      <c r="A124" s="6" t="s">
        <v>32</v>
      </c>
      <c r="B124" s="6" t="s">
        <v>460</v>
      </c>
      <c r="C124" s="6">
        <v>2010</v>
      </c>
      <c r="D124" s="6">
        <v>84.2</v>
      </c>
    </row>
    <row r="125" spans="1:4" x14ac:dyDescent="0.2">
      <c r="A125" s="6" t="s">
        <v>452</v>
      </c>
      <c r="B125" s="6" t="s">
        <v>453</v>
      </c>
      <c r="C125" s="6">
        <v>2010</v>
      </c>
      <c r="D125" s="6">
        <v>61.8</v>
      </c>
    </row>
    <row r="126" spans="1:4" x14ac:dyDescent="0.2">
      <c r="A126" s="6" t="s">
        <v>448</v>
      </c>
      <c r="B126" s="6" t="s">
        <v>449</v>
      </c>
      <c r="C126" s="6">
        <v>2010</v>
      </c>
      <c r="D126" s="6">
        <v>40.299999999999997</v>
      </c>
    </row>
    <row r="127" spans="1:4" x14ac:dyDescent="0.2">
      <c r="A127" s="6" t="s">
        <v>450</v>
      </c>
      <c r="B127" s="6" t="s">
        <v>451</v>
      </c>
      <c r="C127" s="6">
        <v>2010</v>
      </c>
      <c r="D127" s="6">
        <v>48.8</v>
      </c>
    </row>
    <row r="128" spans="1:4" x14ac:dyDescent="0.2">
      <c r="A128" s="6" t="s">
        <v>624</v>
      </c>
      <c r="B128" s="6" t="s">
        <v>482</v>
      </c>
      <c r="C128" s="6">
        <v>2010</v>
      </c>
      <c r="D128" s="6">
        <v>60.4</v>
      </c>
    </row>
    <row r="129" spans="1:4" x14ac:dyDescent="0.2">
      <c r="A129" s="6" t="s">
        <v>85</v>
      </c>
      <c r="B129" s="6" t="s">
        <v>421</v>
      </c>
      <c r="C129" s="6">
        <v>2010</v>
      </c>
      <c r="D129" s="6">
        <v>74.2</v>
      </c>
    </row>
    <row r="130" spans="1:4" x14ac:dyDescent="0.2">
      <c r="A130" s="6" t="s">
        <v>432</v>
      </c>
      <c r="B130" s="6" t="s">
        <v>433</v>
      </c>
      <c r="C130" s="6">
        <v>2010</v>
      </c>
      <c r="D130" s="6">
        <v>72.7</v>
      </c>
    </row>
    <row r="131" spans="1:4" x14ac:dyDescent="0.2">
      <c r="A131" s="6" t="s">
        <v>11</v>
      </c>
      <c r="B131" s="6" t="s">
        <v>455</v>
      </c>
      <c r="C131" s="6">
        <v>2010</v>
      </c>
      <c r="D131" s="6">
        <v>88</v>
      </c>
    </row>
    <row r="132" spans="1:4" x14ac:dyDescent="0.2">
      <c r="A132" s="6" t="s">
        <v>69</v>
      </c>
      <c r="B132" s="6" t="s">
        <v>463</v>
      </c>
      <c r="C132" s="6">
        <v>2010</v>
      </c>
      <c r="D132" s="6">
        <v>72.900000000000006</v>
      </c>
    </row>
    <row r="133" spans="1:4" x14ac:dyDescent="0.2">
      <c r="A133" s="6" t="s">
        <v>466</v>
      </c>
      <c r="B133" s="6" t="s">
        <v>467</v>
      </c>
      <c r="C133" s="6">
        <v>2010</v>
      </c>
      <c r="D133" s="6">
        <v>41.2</v>
      </c>
    </row>
    <row r="134" spans="1:4" x14ac:dyDescent="0.2">
      <c r="A134" s="6" t="s">
        <v>625</v>
      </c>
      <c r="B134" s="6" t="s">
        <v>487</v>
      </c>
      <c r="C134" s="6">
        <v>2010</v>
      </c>
      <c r="D134" s="6">
        <v>69</v>
      </c>
    </row>
    <row r="135" spans="1:4" x14ac:dyDescent="0.2">
      <c r="A135" s="6" t="s">
        <v>73</v>
      </c>
      <c r="B135" s="6" t="s">
        <v>468</v>
      </c>
      <c r="C135" s="6">
        <v>2010</v>
      </c>
      <c r="D135" s="6">
        <v>62.2</v>
      </c>
    </row>
    <row r="136" spans="1:4" x14ac:dyDescent="0.2">
      <c r="A136" s="6" t="s">
        <v>474</v>
      </c>
      <c r="B136" s="6" t="s">
        <v>475</v>
      </c>
      <c r="C136" s="6">
        <v>2010</v>
      </c>
      <c r="D136" s="6">
        <v>35.799999999999997</v>
      </c>
    </row>
    <row r="137" spans="1:4" x14ac:dyDescent="0.2">
      <c r="A137" s="6" t="s">
        <v>484</v>
      </c>
      <c r="B137" s="6" t="s">
        <v>485</v>
      </c>
      <c r="C137" s="6">
        <v>2010</v>
      </c>
      <c r="D137" s="6">
        <v>58.6</v>
      </c>
    </row>
    <row r="138" spans="1:4" x14ac:dyDescent="0.2">
      <c r="A138" s="6" t="s">
        <v>91</v>
      </c>
      <c r="B138" s="6" t="s">
        <v>469</v>
      </c>
      <c r="C138" s="6">
        <v>2010</v>
      </c>
      <c r="D138" s="6">
        <v>65.900000000000006</v>
      </c>
    </row>
    <row r="139" spans="1:4" x14ac:dyDescent="0.2">
      <c r="A139" s="6" t="s">
        <v>470</v>
      </c>
      <c r="B139" s="6" t="s">
        <v>471</v>
      </c>
      <c r="C139" s="6">
        <v>2010</v>
      </c>
      <c r="D139" s="6">
        <v>49.6</v>
      </c>
    </row>
    <row r="140" spans="1:4" x14ac:dyDescent="0.2">
      <c r="A140" s="6" t="s">
        <v>54</v>
      </c>
      <c r="B140" s="6" t="s">
        <v>476</v>
      </c>
      <c r="C140" s="6">
        <v>2010</v>
      </c>
      <c r="D140" s="6">
        <v>76.3</v>
      </c>
    </row>
    <row r="141" spans="1:4" x14ac:dyDescent="0.2">
      <c r="A141" s="6" t="s">
        <v>46</v>
      </c>
      <c r="B141" s="6" t="s">
        <v>483</v>
      </c>
      <c r="C141" s="6">
        <v>2010</v>
      </c>
      <c r="D141" s="6">
        <v>81.900000000000006</v>
      </c>
    </row>
    <row r="142" spans="1:4" x14ac:dyDescent="0.2">
      <c r="A142" s="6" t="s">
        <v>479</v>
      </c>
      <c r="B142" s="6" t="s">
        <v>480</v>
      </c>
      <c r="C142" s="6">
        <v>2010</v>
      </c>
      <c r="D142" s="6">
        <v>74</v>
      </c>
    </row>
    <row r="143" spans="1:4" x14ac:dyDescent="0.2">
      <c r="A143" s="6" t="s">
        <v>45</v>
      </c>
      <c r="B143" s="6" t="s">
        <v>494</v>
      </c>
      <c r="C143" s="6">
        <v>2010</v>
      </c>
      <c r="D143" s="6">
        <v>83.1</v>
      </c>
    </row>
    <row r="144" spans="1:4" x14ac:dyDescent="0.2">
      <c r="A144" s="6" t="s">
        <v>76</v>
      </c>
      <c r="B144" s="6" t="s">
        <v>495</v>
      </c>
      <c r="C144" s="6">
        <v>2010</v>
      </c>
      <c r="D144" s="6">
        <v>71.099999999999994</v>
      </c>
    </row>
    <row r="145" spans="1:4" x14ac:dyDescent="0.2">
      <c r="A145" s="6" t="s">
        <v>84</v>
      </c>
      <c r="B145" s="6" t="s">
        <v>496</v>
      </c>
      <c r="C145" s="6">
        <v>2010</v>
      </c>
      <c r="D145" s="6">
        <v>68.5</v>
      </c>
    </row>
    <row r="146" spans="1:4" x14ac:dyDescent="0.2">
      <c r="A146" s="6" t="s">
        <v>497</v>
      </c>
      <c r="B146" s="6" t="s">
        <v>498</v>
      </c>
      <c r="C146" s="6">
        <v>2010</v>
      </c>
      <c r="D146" s="6">
        <v>47</v>
      </c>
    </row>
    <row r="147" spans="1:4" x14ac:dyDescent="0.2">
      <c r="A147" s="6" t="s">
        <v>82</v>
      </c>
      <c r="B147" s="6" t="s">
        <v>379</v>
      </c>
      <c r="C147" s="6">
        <v>2010</v>
      </c>
      <c r="D147" s="6">
        <v>61.1</v>
      </c>
    </row>
    <row r="148" spans="1:4" x14ac:dyDescent="0.2">
      <c r="A148" s="6" t="s">
        <v>626</v>
      </c>
      <c r="B148" s="6" t="s">
        <v>587</v>
      </c>
      <c r="C148" s="6">
        <v>2010</v>
      </c>
      <c r="D148" s="6">
        <v>56.7</v>
      </c>
    </row>
    <row r="149" spans="1:4" x14ac:dyDescent="0.2">
      <c r="A149" s="6" t="s">
        <v>599</v>
      </c>
      <c r="B149" s="6" t="s">
        <v>600</v>
      </c>
      <c r="C149" s="6">
        <v>2010</v>
      </c>
      <c r="D149" s="6">
        <v>60.7</v>
      </c>
    </row>
    <row r="150" spans="1:4" x14ac:dyDescent="0.2">
      <c r="A150" s="6" t="s">
        <v>526</v>
      </c>
      <c r="B150" s="6" t="s">
        <v>527</v>
      </c>
      <c r="C150" s="6">
        <v>2010</v>
      </c>
      <c r="D150" s="6">
        <v>47.3</v>
      </c>
    </row>
    <row r="151" spans="1:4" x14ac:dyDescent="0.2">
      <c r="A151" s="6" t="s">
        <v>72</v>
      </c>
      <c r="B151" s="6" t="s">
        <v>501</v>
      </c>
      <c r="C151" s="6">
        <v>2010</v>
      </c>
      <c r="D151" s="6">
        <v>77</v>
      </c>
    </row>
    <row r="152" spans="1:4" x14ac:dyDescent="0.2">
      <c r="A152" s="6" t="s">
        <v>504</v>
      </c>
      <c r="B152" s="6" t="s">
        <v>505</v>
      </c>
      <c r="C152" s="6">
        <v>2010</v>
      </c>
      <c r="D152" s="6">
        <v>42.9</v>
      </c>
    </row>
    <row r="153" spans="1:4" x14ac:dyDescent="0.2">
      <c r="A153" s="6" t="s">
        <v>80</v>
      </c>
      <c r="B153" s="6" t="s">
        <v>517</v>
      </c>
      <c r="C153" s="6">
        <v>2010</v>
      </c>
      <c r="D153" s="6">
        <v>73.099999999999994</v>
      </c>
    </row>
    <row r="154" spans="1:4" x14ac:dyDescent="0.2">
      <c r="A154" s="6" t="s">
        <v>70</v>
      </c>
      <c r="B154" s="6" t="s">
        <v>537</v>
      </c>
      <c r="C154" s="6">
        <v>2010</v>
      </c>
      <c r="D154" s="6">
        <v>63.9</v>
      </c>
    </row>
    <row r="155" spans="1:4" x14ac:dyDescent="0.2">
      <c r="A155" s="6" t="s">
        <v>509</v>
      </c>
      <c r="B155" s="6" t="s">
        <v>510</v>
      </c>
      <c r="C155" s="6">
        <v>2010</v>
      </c>
      <c r="D155" s="6">
        <v>38.200000000000003</v>
      </c>
    </row>
    <row r="156" spans="1:4" x14ac:dyDescent="0.2">
      <c r="A156" s="6" t="s">
        <v>35</v>
      </c>
      <c r="B156" s="6" t="s">
        <v>506</v>
      </c>
      <c r="C156" s="6">
        <v>2010</v>
      </c>
      <c r="D156" s="6">
        <v>84.2</v>
      </c>
    </row>
    <row r="157" spans="1:4" x14ac:dyDescent="0.2">
      <c r="A157" s="6" t="s">
        <v>55</v>
      </c>
      <c r="B157" s="6" t="s">
        <v>530</v>
      </c>
      <c r="C157" s="6">
        <v>2010</v>
      </c>
      <c r="D157" s="6">
        <v>74.900000000000006</v>
      </c>
    </row>
    <row r="158" spans="1:4" x14ac:dyDescent="0.2">
      <c r="A158" s="6" t="s">
        <v>41</v>
      </c>
      <c r="B158" s="6" t="s">
        <v>531</v>
      </c>
      <c r="C158" s="6">
        <v>2010</v>
      </c>
      <c r="D158" s="6">
        <v>84.3</v>
      </c>
    </row>
    <row r="159" spans="1:4" x14ac:dyDescent="0.2">
      <c r="A159" s="6" t="s">
        <v>507</v>
      </c>
      <c r="B159" s="6" t="s">
        <v>508</v>
      </c>
      <c r="C159" s="6">
        <v>2010</v>
      </c>
      <c r="D159" s="6">
        <v>40.1</v>
      </c>
    </row>
    <row r="160" spans="1:4" x14ac:dyDescent="0.2">
      <c r="A160" s="6" t="s">
        <v>515</v>
      </c>
      <c r="B160" s="6" t="s">
        <v>516</v>
      </c>
      <c r="C160" s="6">
        <v>2010</v>
      </c>
      <c r="D160" s="6">
        <v>33.299999999999997</v>
      </c>
    </row>
    <row r="161" spans="1:4" x14ac:dyDescent="0.2">
      <c r="A161" s="6" t="s">
        <v>605</v>
      </c>
      <c r="B161" s="6" t="s">
        <v>606</v>
      </c>
      <c r="C161" s="6">
        <v>2010</v>
      </c>
      <c r="D161" s="6">
        <v>49.4</v>
      </c>
    </row>
    <row r="162" spans="1:4" x14ac:dyDescent="0.2">
      <c r="A162" s="6" t="s">
        <v>38</v>
      </c>
      <c r="B162" s="6" t="s">
        <v>369</v>
      </c>
      <c r="C162" s="6">
        <v>2010</v>
      </c>
      <c r="D162" s="6">
        <v>83.9</v>
      </c>
    </row>
    <row r="163" spans="1:4" x14ac:dyDescent="0.2">
      <c r="A163" s="6" t="s">
        <v>520</v>
      </c>
      <c r="B163" s="6" t="s">
        <v>521</v>
      </c>
      <c r="C163" s="6">
        <v>2010</v>
      </c>
      <c r="D163" s="6">
        <v>38.799999999999997</v>
      </c>
    </row>
    <row r="164" spans="1:4" x14ac:dyDescent="0.2">
      <c r="A164" s="6" t="s">
        <v>27</v>
      </c>
      <c r="B164" s="6" t="s">
        <v>274</v>
      </c>
      <c r="C164" s="6">
        <v>2010</v>
      </c>
      <c r="D164" s="6">
        <v>87.2</v>
      </c>
    </row>
    <row r="165" spans="1:4" x14ac:dyDescent="0.2">
      <c r="A165" s="6" t="s">
        <v>387</v>
      </c>
      <c r="B165" s="6" t="s">
        <v>388</v>
      </c>
      <c r="C165" s="6">
        <v>2010</v>
      </c>
      <c r="D165" s="6">
        <v>68.900000000000006</v>
      </c>
    </row>
    <row r="166" spans="1:4" x14ac:dyDescent="0.2">
      <c r="A166" s="6" t="s">
        <v>502</v>
      </c>
      <c r="B166" s="6" t="s">
        <v>503</v>
      </c>
      <c r="C166" s="6">
        <v>2010</v>
      </c>
      <c r="D166" s="6">
        <v>47.4</v>
      </c>
    </row>
    <row r="167" spans="1:4" x14ac:dyDescent="0.2">
      <c r="A167" s="6" t="s">
        <v>528</v>
      </c>
      <c r="B167" s="6" t="s">
        <v>529</v>
      </c>
      <c r="C167" s="6">
        <v>2010</v>
      </c>
      <c r="D167" s="6">
        <v>53.5</v>
      </c>
    </row>
    <row r="168" spans="1:4" x14ac:dyDescent="0.2">
      <c r="A168" s="6" t="s">
        <v>19</v>
      </c>
      <c r="B168" s="6" t="s">
        <v>532</v>
      </c>
      <c r="C168" s="6">
        <v>2010</v>
      </c>
      <c r="D168" s="6">
        <v>88.7</v>
      </c>
    </row>
    <row r="169" spans="1:4" x14ac:dyDescent="0.2">
      <c r="A169" s="6" t="s">
        <v>21</v>
      </c>
      <c r="B169" s="6" t="s">
        <v>219</v>
      </c>
      <c r="C169" s="6">
        <v>2010</v>
      </c>
      <c r="D169" s="6">
        <v>90.1</v>
      </c>
    </row>
    <row r="170" spans="1:4" x14ac:dyDescent="0.2">
      <c r="A170" s="6" t="s">
        <v>627</v>
      </c>
      <c r="B170" s="6" t="s">
        <v>539</v>
      </c>
      <c r="C170" s="6">
        <v>2010</v>
      </c>
      <c r="D170" s="6">
        <v>73.8</v>
      </c>
    </row>
    <row r="171" spans="1:4" x14ac:dyDescent="0.2">
      <c r="A171" s="6" t="s">
        <v>628</v>
      </c>
      <c r="B171" s="6" t="s">
        <v>629</v>
      </c>
      <c r="C171" s="6">
        <v>2010</v>
      </c>
      <c r="D171" s="6">
        <v>77.099999999999994</v>
      </c>
    </row>
    <row r="172" spans="1:4" x14ac:dyDescent="0.2">
      <c r="A172" s="6" t="s">
        <v>552</v>
      </c>
      <c r="B172" s="6" t="s">
        <v>553</v>
      </c>
      <c r="C172" s="6">
        <v>2010</v>
      </c>
      <c r="D172" s="6">
        <v>55.4</v>
      </c>
    </row>
    <row r="173" spans="1:4" x14ac:dyDescent="0.2">
      <c r="A173" s="6" t="s">
        <v>574</v>
      </c>
      <c r="B173" s="6" t="s">
        <v>575</v>
      </c>
      <c r="C173" s="6">
        <v>2010</v>
      </c>
      <c r="D173" s="6">
        <v>48.8</v>
      </c>
    </row>
    <row r="174" spans="1:4" x14ac:dyDescent="0.2">
      <c r="A174" s="6" t="s">
        <v>550</v>
      </c>
      <c r="B174" s="6" t="s">
        <v>551</v>
      </c>
      <c r="C174" s="6">
        <v>2010</v>
      </c>
      <c r="D174" s="6">
        <v>68.400000000000006</v>
      </c>
    </row>
    <row r="175" spans="1:4" x14ac:dyDescent="0.2">
      <c r="A175" s="6" t="s">
        <v>630</v>
      </c>
      <c r="B175" s="6" t="s">
        <v>559</v>
      </c>
      <c r="C175" s="6">
        <v>2010</v>
      </c>
      <c r="D175" s="6">
        <v>48.4</v>
      </c>
    </row>
    <row r="176" spans="1:4" x14ac:dyDescent="0.2">
      <c r="A176" s="6" t="s">
        <v>548</v>
      </c>
      <c r="B176" s="6" t="s">
        <v>549</v>
      </c>
      <c r="C176" s="6">
        <v>2010</v>
      </c>
      <c r="D176" s="6">
        <v>41.8</v>
      </c>
    </row>
    <row r="177" spans="1:4" x14ac:dyDescent="0.2">
      <c r="A177" s="6" t="s">
        <v>562</v>
      </c>
      <c r="B177" s="6" t="s">
        <v>563</v>
      </c>
      <c r="C177" s="6">
        <v>2010</v>
      </c>
      <c r="D177" s="6">
        <v>60.1</v>
      </c>
    </row>
    <row r="178" spans="1:4" x14ac:dyDescent="0.2">
      <c r="A178" s="6" t="s">
        <v>77</v>
      </c>
      <c r="B178" s="6" t="s">
        <v>568</v>
      </c>
      <c r="C178" s="6">
        <v>2010</v>
      </c>
      <c r="D178" s="6">
        <v>60.5</v>
      </c>
    </row>
    <row r="179" spans="1:4" x14ac:dyDescent="0.2">
      <c r="A179" s="6" t="s">
        <v>569</v>
      </c>
      <c r="B179" s="6" t="s">
        <v>570</v>
      </c>
      <c r="C179" s="6">
        <v>2010</v>
      </c>
      <c r="D179" s="6">
        <v>67.400000000000006</v>
      </c>
    </row>
    <row r="180" spans="1:4" x14ac:dyDescent="0.2">
      <c r="A180" s="6" t="s">
        <v>92</v>
      </c>
      <c r="B180" s="6" t="s">
        <v>571</v>
      </c>
      <c r="C180" s="6">
        <v>2010</v>
      </c>
      <c r="D180" s="6">
        <v>74.3</v>
      </c>
    </row>
    <row r="181" spans="1:4" x14ac:dyDescent="0.2">
      <c r="A181" s="6" t="s">
        <v>554</v>
      </c>
      <c r="B181" s="6" t="s">
        <v>555</v>
      </c>
      <c r="C181" s="6">
        <v>2010</v>
      </c>
      <c r="D181" s="6">
        <v>54.5</v>
      </c>
    </row>
    <row r="182" spans="1:4" x14ac:dyDescent="0.2">
      <c r="A182" s="6" t="s">
        <v>576</v>
      </c>
      <c r="B182" s="6" t="s">
        <v>577</v>
      </c>
      <c r="C182" s="6">
        <v>2010</v>
      </c>
      <c r="D182" s="6">
        <v>41.4</v>
      </c>
    </row>
    <row r="183" spans="1:4" x14ac:dyDescent="0.2">
      <c r="A183" s="6" t="s">
        <v>578</v>
      </c>
      <c r="B183" s="6" t="s">
        <v>579</v>
      </c>
      <c r="C183" s="6">
        <v>2010</v>
      </c>
      <c r="D183" s="6">
        <v>70.5</v>
      </c>
    </row>
    <row r="184" spans="1:4" x14ac:dyDescent="0.2">
      <c r="A184" s="6" t="s">
        <v>47</v>
      </c>
      <c r="B184" s="6" t="s">
        <v>176</v>
      </c>
      <c r="C184" s="6">
        <v>2010</v>
      </c>
      <c r="D184" s="6">
        <v>71.400000000000006</v>
      </c>
    </row>
    <row r="185" spans="1:4" x14ac:dyDescent="0.2">
      <c r="A185" s="6" t="s">
        <v>33</v>
      </c>
      <c r="B185" s="6" t="s">
        <v>292</v>
      </c>
      <c r="C185" s="6">
        <v>2010</v>
      </c>
      <c r="D185" s="6">
        <v>82.7</v>
      </c>
    </row>
    <row r="186" spans="1:4" x14ac:dyDescent="0.2">
      <c r="A186" s="6" t="s">
        <v>25</v>
      </c>
      <c r="B186" s="6" t="s">
        <v>583</v>
      </c>
      <c r="C186" s="6">
        <v>2010</v>
      </c>
      <c r="D186" s="6">
        <v>80.5</v>
      </c>
    </row>
    <row r="187" spans="1:4" x14ac:dyDescent="0.2">
      <c r="A187" s="6" t="s">
        <v>631</v>
      </c>
      <c r="B187" s="6" t="s">
        <v>592</v>
      </c>
      <c r="C187" s="6">
        <v>2010</v>
      </c>
      <c r="D187" s="6">
        <v>69.8</v>
      </c>
    </row>
    <row r="188" spans="1:4" x14ac:dyDescent="0.2">
      <c r="A188" s="6" t="s">
        <v>63</v>
      </c>
      <c r="B188" s="6" t="s">
        <v>582</v>
      </c>
      <c r="C188" s="6">
        <v>2010</v>
      </c>
      <c r="D188" s="6">
        <v>70.599999999999994</v>
      </c>
    </row>
    <row r="189" spans="1:4" x14ac:dyDescent="0.2">
      <c r="A189" s="6" t="s">
        <v>584</v>
      </c>
      <c r="B189" s="6" t="s">
        <v>585</v>
      </c>
      <c r="C189" s="6">
        <v>2010</v>
      </c>
      <c r="D189" s="6">
        <v>59.2</v>
      </c>
    </row>
    <row r="190" spans="1:4" x14ac:dyDescent="0.2">
      <c r="A190" s="6" t="s">
        <v>595</v>
      </c>
      <c r="B190" s="6" t="s">
        <v>596</v>
      </c>
      <c r="C190" s="6">
        <v>2010</v>
      </c>
      <c r="D190" s="6">
        <v>41.1</v>
      </c>
    </row>
    <row r="191" spans="1:4" x14ac:dyDescent="0.2">
      <c r="A191" s="6" t="s">
        <v>71</v>
      </c>
      <c r="B191" s="6" t="s">
        <v>588</v>
      </c>
      <c r="C191" s="6">
        <v>2010</v>
      </c>
      <c r="D191" s="6">
        <v>64.2</v>
      </c>
    </row>
    <row r="192" spans="1:4" x14ac:dyDescent="0.2">
      <c r="A192" s="6" t="s">
        <v>593</v>
      </c>
      <c r="B192" s="6" t="s">
        <v>594</v>
      </c>
      <c r="C192" s="6">
        <v>2010</v>
      </c>
      <c r="D192" s="6">
        <v>63</v>
      </c>
    </row>
    <row r="193" spans="1:4" x14ac:dyDescent="0.2">
      <c r="A193" s="6" t="s">
        <v>597</v>
      </c>
      <c r="B193" s="6" t="s">
        <v>632</v>
      </c>
      <c r="C193" s="6">
        <v>2010</v>
      </c>
      <c r="D193" s="6">
        <v>51</v>
      </c>
    </row>
    <row r="194" spans="1:4" x14ac:dyDescent="0.2">
      <c r="A194" s="6" t="s">
        <v>633</v>
      </c>
      <c r="B194" s="6" t="s">
        <v>604</v>
      </c>
      <c r="C194" s="6">
        <v>2010</v>
      </c>
      <c r="D194" s="6">
        <v>47.8</v>
      </c>
    </row>
    <row r="195" spans="1:4" x14ac:dyDescent="0.2">
      <c r="A195" s="6" t="s">
        <v>607</v>
      </c>
      <c r="B195" s="6" t="s">
        <v>608</v>
      </c>
      <c r="C195" s="6">
        <v>2010</v>
      </c>
      <c r="D195" s="6">
        <v>37.4</v>
      </c>
    </row>
    <row r="196" spans="1:4" x14ac:dyDescent="0.2">
      <c r="A196" s="6" t="s">
        <v>609</v>
      </c>
      <c r="B196" s="6" t="s">
        <v>610</v>
      </c>
      <c r="C196" s="6">
        <v>2010</v>
      </c>
      <c r="D196" s="6">
        <v>42.1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universal health care</vt:lpstr>
      <vt:lpstr>gini index</vt:lpstr>
      <vt:lpstr>HAQ index 2010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Bailey</dc:creator>
  <cp:keywords/>
  <dc:description/>
  <cp:lastModifiedBy>Microsoft Office User</cp:lastModifiedBy>
  <cp:revision/>
  <dcterms:created xsi:type="dcterms:W3CDTF">2022-04-18T16:17:50Z</dcterms:created>
  <dcterms:modified xsi:type="dcterms:W3CDTF">2022-04-26T15:20:19Z</dcterms:modified>
  <cp:category/>
  <cp:contentStatus/>
</cp:coreProperties>
</file>